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https://sophosbanking-my.sharepoint.com/personal/juan_martinezs_sophossolutions_com/Documents/Documentos/Semillero Automatización/Talleres/"/>
    </mc:Choice>
  </mc:AlternateContent>
  <xr:revisionPtr revIDLastSave="432" documentId="13_ncr:1_{0EE80B72-A098-4F68-8F51-DA0FB1ADA622}" xr6:coauthVersionLast="47" xr6:coauthVersionMax="47" xr10:uidLastSave="{C12CF61E-A63B-43AA-8A21-5DD67F0C9BE5}"/>
  <bookViews>
    <workbookView xWindow="-120" yWindow="-120" windowWidth="29040" windowHeight="15840" tabRatio="853" activeTab="2" xr2:uid="{00000000-000D-0000-FFFF-FFFF00000000}"/>
  </bookViews>
  <sheets>
    <sheet name="Cronograma del proyecto" sheetId="13" r:id="rId1"/>
    <sheet name="Diseños CP" sheetId="12" r:id="rId2"/>
    <sheet name="Reporte de ejecucion diario" sheetId="1" r:id="rId3"/>
    <sheet name="Cronograma de Ejecución" sheetId="11" r:id="rId4"/>
    <sheet name="Incidencias totales" sheetId="4" r:id="rId5"/>
    <sheet name="Caso por caso" sheetId="10" state="hidden" r:id="rId6"/>
  </sheets>
  <externalReferences>
    <externalReference r:id="rId7"/>
  </externalReferences>
  <definedNames>
    <definedName name="_xlnm._FilterDatabase" localSheetId="5" hidden="1">'Caso por caso'!$A$1:$I$422</definedName>
    <definedName name="_xlnm._FilterDatabase" localSheetId="4" hidden="1">'Incidencias totales'!$A$1:$H$1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1" l="1"/>
  <c r="D7" i="11"/>
  <c r="E7" i="11"/>
  <c r="F7" i="11"/>
  <c r="L4" i="1" s="1"/>
  <c r="T4" i="1" s="1"/>
  <c r="G7" i="11"/>
  <c r="H7" i="11"/>
  <c r="I7" i="11"/>
  <c r="J7" i="11"/>
  <c r="K7" i="11"/>
  <c r="J4" i="1"/>
  <c r="Y13" i="1"/>
  <c r="F9" i="11"/>
  <c r="G9" i="11"/>
  <c r="H9" i="11"/>
  <c r="I9" i="11"/>
  <c r="J9" i="11"/>
  <c r="K9" i="11"/>
  <c r="F8" i="11"/>
  <c r="Q4" i="1" s="1"/>
  <c r="G8" i="11"/>
  <c r="H8" i="11"/>
  <c r="I8" i="11"/>
  <c r="J8" i="11"/>
  <c r="K8" i="11"/>
  <c r="F6" i="11"/>
  <c r="G6" i="11" s="1"/>
  <c r="H6" i="11" s="1"/>
  <c r="I6" i="11" s="1"/>
  <c r="J6" i="11" s="1"/>
  <c r="K6" i="11" s="1"/>
  <c r="D9" i="11"/>
  <c r="E9" i="11"/>
  <c r="D8" i="11"/>
  <c r="E8" i="11"/>
  <c r="C5" i="11"/>
  <c r="D5" i="11" s="1"/>
  <c r="E5" i="11" s="1"/>
  <c r="F5" i="11" s="1"/>
  <c r="G5" i="11" s="1"/>
  <c r="H5" i="11" s="1"/>
  <c r="I5" i="11" s="1"/>
  <c r="J5" i="11" s="1"/>
  <c r="K5" i="11" s="1"/>
  <c r="C6" i="11"/>
  <c r="D6" i="11" s="1"/>
  <c r="E6" i="11" s="1"/>
  <c r="C8" i="11"/>
  <c r="C9" i="11"/>
  <c r="L3" i="11" l="1"/>
  <c r="L4" i="11"/>
  <c r="L2" i="11"/>
  <c r="Z13" i="1" l="1"/>
  <c r="X13" i="1"/>
  <c r="Q7" i="1" l="1"/>
  <c r="O7" i="1"/>
  <c r="K7" i="1"/>
  <c r="S7" i="1" l="1"/>
  <c r="U7" i="1" l="1"/>
  <c r="M7" i="1" l="1"/>
  <c r="H11" i="1" l="1"/>
</calcChain>
</file>

<file path=xl/sharedStrings.xml><?xml version="1.0" encoding="utf-8"?>
<sst xmlns="http://schemas.openxmlformats.org/spreadsheetml/2006/main" count="3321" uniqueCount="1114">
  <si>
    <t>Exitosos</t>
  </si>
  <si>
    <t>Fallidos</t>
  </si>
  <si>
    <t>Total</t>
  </si>
  <si>
    <t>Bloqueados</t>
  </si>
  <si>
    <t>Pendientes</t>
  </si>
  <si>
    <t>Alcance de prueba</t>
  </si>
  <si>
    <t>Total de casos de prueba</t>
  </si>
  <si>
    <t>Casos de pruebas bloqueados</t>
  </si>
  <si>
    <t>Casos de prueba no ejecutados</t>
  </si>
  <si>
    <t>Casos de pruebas exitosos</t>
  </si>
  <si>
    <t>Exitoso</t>
  </si>
  <si>
    <t>Fallido</t>
  </si>
  <si>
    <t>HOY</t>
  </si>
  <si>
    <t>PREVIO</t>
  </si>
  <si>
    <t>Resumen</t>
  </si>
  <si>
    <t>Acumulado</t>
  </si>
  <si>
    <t>Casos de pruebas fallidos</t>
  </si>
  <si>
    <t>Ejecución diaria</t>
  </si>
  <si>
    <t>No Ejecutado</t>
  </si>
  <si>
    <t>Bloqueado</t>
  </si>
  <si>
    <t>ID</t>
  </si>
  <si>
    <t>Fecha de Envío</t>
  </si>
  <si>
    <t>Asignado a</t>
  </si>
  <si>
    <t>Severidad</t>
  </si>
  <si>
    <t xml:space="preserve">Incidencias en pruebas </t>
  </si>
  <si>
    <t>% de Éxito</t>
  </si>
  <si>
    <t>Saga Falabella</t>
  </si>
  <si>
    <t>Sodimac</t>
  </si>
  <si>
    <t>Tottus</t>
  </si>
  <si>
    <t>Incidencias en pruebas</t>
  </si>
  <si>
    <t>Batch - Perú</t>
  </si>
  <si>
    <t>Canal</t>
  </si>
  <si>
    <t>Nombre</t>
  </si>
  <si>
    <t>Descripcion</t>
  </si>
  <si>
    <t>Precondiciones</t>
  </si>
  <si>
    <t>Pasos</t>
  </si>
  <si>
    <t>Resultado esperado</t>
  </si>
  <si>
    <t>Estado</t>
  </si>
  <si>
    <t>Incidente asociado</t>
  </si>
  <si>
    <t>Fecha estimada de ejecucion</t>
  </si>
  <si>
    <t>Conciliación_Validación Archivos Presentación_Saga_001</t>
  </si>
  <si>
    <t>Procesar el archivo VTACJESFBP200X_AAAAMMDD.TXT vacío.</t>
  </si>
  <si>
    <t>- Presentaciones de las transacciones de canjes de SAGAFALABELLA.
- Modificación del archivo para cumplir con la casuística.</t>
  </si>
  <si>
    <t>1. Realizar redenciones y/ó devoluciónes en el canal de SAGAFALABELLA.
2. Modificar archivo VTACJESFBP200X_AAAAMMDD.TXT para que cumpla la condición.
3. Ejecutar proceso de fin de día para correr proceso de Conciliación.
4. Validar que el proceso finalice y validar resultado esperado.</t>
  </si>
  <si>
    <t xml:space="preserve">Rechazo de la interfaz por error en la cabecera
No se debe procesar el archivo y no debe generar archivos de respuesta. 
Se debe validar el archivo de respuesta por parte del proceso en un nuevo archivo indicando el estado del proceso. </t>
  </si>
  <si>
    <t>Conciliación Validación Archivos Presentación_Saga_002</t>
  </si>
  <si>
    <t>Procesar el archivo VTACJESFBP200X_AAAAMMDD.TXT sin cabecera.</t>
  </si>
  <si>
    <t xml:space="preserve">Rechazo de la interfaz por error en la cabecera
No se debe procesar el archivo y no debe generar archivos de respuesta. 
Se debe validar el archivo de respuesta por parte del proceso en un nuevo archivo indicando el estado del proceso. </t>
  </si>
  <si>
    <t>Conciliación Validación Archivos Presentación_Saga_003</t>
  </si>
  <si>
    <t>Procesar el archivo VTACJESFBP200X_AAAAMMDD.TXT archivo solo con cabecera.</t>
  </si>
  <si>
    <t xml:space="preserve">Rechazo de la interfaz, por error de archivo sin detalle. 
No se debe procesar el archivo ni debe generar reportes de respuesta. 
Se debe validar el archivo de respuesta por parte del proceso en un nuevo archivo indicando el estado del proceso. </t>
  </si>
  <si>
    <t>Conciliación Validación Archivos Presentación_Saga_004</t>
  </si>
  <si>
    <t>Procesar el archivo VTACJESFBP200X_AAAAMMDD.TXT archivo con letra 'D' en el campo de  TIPREGC en la cabecera.</t>
  </si>
  <si>
    <t xml:space="preserve">Rechazo de la interfaz por error en la cabecera. 
No se debe procesar el archivo y debe quedar registro en el archivo de respuesta. </t>
  </si>
  <si>
    <t>Conciliación Validación Archivos Presentación_Saga_005</t>
  </si>
  <si>
    <t>Procesar el archivo VTACJESFBP200X_AAAAMMDD.TXT con fecha de proceso de un día ya procesado en el campo FECPROC.</t>
  </si>
  <si>
    <t xml:space="preserve">Rechazo de la interfaz por error en la cabecera
Se debe validar el archivo de respuesta por parte del proceso en un nuevo archivo indicando el estado del proceso. </t>
  </si>
  <si>
    <t>Conciliación Validación Archivos Presentación_Saga_006</t>
  </si>
  <si>
    <t>Procesar el archivo VTACJESFBP200X_AAAAMMDD.TXT con fecha de proceso futura  en el campo FECPROC.</t>
  </si>
  <si>
    <t>Conciliación Validación Archivos Presentación_Saga_007</t>
  </si>
  <si>
    <t>Procesar el archivo VTACJESFBP200X_AAAAMMDD.TXT  registros de la cabecera del campo TOTREG no coinciden con el total del detalle.</t>
  </si>
  <si>
    <t xml:space="preserve">Rechazo total del archivo no debe procesar el archivo, ni debe generar registro en los archivos.  
Se debe validar el archivo de respuesta por parte del proceso en un nuevo archivo indicando el estado del proceso. </t>
  </si>
  <si>
    <t>Conciliación Validación Archivos Presentación_Saga_008</t>
  </si>
  <si>
    <t xml:space="preserve">Procesar el archivo VTACJESFBP200X_AAAAMMDD.TXT con  registros de la cabecera donde se informe el valor &amp;quot;0&amp;quot; en el campo TOTREG, pero con registros en el detalle del archivo. </t>
  </si>
  <si>
    <t xml:space="preserve">Se espera que no se procese el archivo y se genere respuesta para el canal. 
Adicionalmente, no se tiene que haber generado archivo de conciliación y archivo de liquidación. </t>
  </si>
  <si>
    <t>Conciliación Validación Archivos Presentación_Saga_009</t>
  </si>
  <si>
    <t>Procesar el archivo VTACJESFBP200X_AAAAMMDD.TXT con los registros de detalle con inconsistencias.
- Tipo de Registro (TIPREGC) en Blanco 
- Código de Transacción (CODTRAN) con un valor inexistente o en Blanco. 
- Código de Premio Canjeado (CODPRODUCTO) con un valor en Blanco  o con un código de Premio con un valor invalido (No existe en la parametriza)
- Precio del producto CMR (MONTOCMR) se encuentra con un valor negativo.
- Precio del producto CMR (MONTOCMR) con valor en  Ceros.
- Precio del producto CMR (MONTOCMR) con letras A...Z, a...z, %$#&amp;quot;&amp;quot;/()Ñ). 
- Fecha de la transacción (FECTRX) con un formato inválido, es decir con valor 99991632 (AAAAMMDD). 
- Fecha de la transacción (FECTRX) con valores 00000000. 
- Fecha de la transacción (FECTRX) con un formato invalido, la hora debe estar en formato 24 horas. Se debe informar con un valor 000000 (HHMMSS).
- Tipo de Documento (TIPDOC) donde este campo se informa con el valor Blanco o un valor inexistente en la lista de los tipos de documento. 
- Número de Documento (NUMDOC) con un valor 0 (Cero). 
- Número de Documento (NUMDOC) con un numero de identificación inexistentes en la base de datos de SFC. 
- Puntos Canjeados (PUNTOSCJE) con valor en cero.
- Puntos Canjeados (PUNTOSCJE) con valores negativos. 
- Soles de venta (MONTOVTA),ingresar un valor negativo.
- Código de autorización de SAT (CODAUTORISOL) informar este campo cuando el campo soles venta (MONTOVTA) se encuentra en Ceros y viceversa. 
- Código de proveedor (CODPROVEEDOR) en ceros, cuando se trate de los proveedor Viajes Servicios Falabella. 
- Crear un registro de detalle donde el total de los puntos presentados sean diferentes a los puntos canjeados por la cuenta, informados en la BD. 
- Crear un registro en código de Local (LOCAL) deben ser informados en Blanco.
- Crear un registro en código de Local (LOCAL) con caracteres especiales (#$%&amp;amp;/()?¡).
- Crear un registro en número de Terminal (TERMINAL) en Blanco.
- Crear un registro en número de Terminal (TERMINAL) con caracteres especiales (#$%&amp;amp;/()?¡).
- Crear un registro en número de Boleta (NUMBOL) informados en Blanco.
- Crear un registro en número de Boleta (NUMBOL) con caracteres especiales (#$%&amp;amp;/()?¡).
- Crear un registro en número de Referencia(NUMREF) informados en Blanco.
- Crear un registro en número de Referencia(NUMREF) con caracteres especiales (#$%&amp;amp;/()?¡).
- Se debe ingresar un código de premio (CODPRODUCTO) que no exista en la base de datos de SFC &amp;quot;</t>
  </si>
  <si>
    <t xml:space="preserve">- Presentaciones de las transacciones de canjes de SAGAFALABELLA.
- Modificación del archivo para cumplir con la casuística.
</t>
  </si>
  <si>
    <t xml:space="preserve">El proceso no debe incorporar el archivo para realizar el procesamiento. 
Debe generar correo indicando la no generación del archivo para continuar con el proceso. </t>
  </si>
  <si>
    <t>Conciliación_Validacion Respuestas Canales_Saga_010</t>
  </si>
  <si>
    <t xml:space="preserve">Realizar un proceso de conciliación para canjes que se reporten en el mismo día por el canal y SFC (∈ SAGAFALABELLA  y ∈ SFC), al final del proceso validar que el registro exista en el archivo de salida VTACJESFBP200X_AAAAMMDD.CON </t>
  </si>
  <si>
    <t>- Realizar canje desde el canal.
- Solicitud de canje incluida en el archivo B7543504.CANJDIAR</t>
  </si>
  <si>
    <t>1. Realizar canje desde el canal
2. La canje debe existir en el archivo B7543504.CANJDIAR
3. Correr proceso de Conciliación
4. Validar archivos generados después del proceso:
 - VTACJESFBP200X_AAAAMMDD.CON 
 - VTACJESFBP200X_AAAAMMDD.RES</t>
  </si>
  <si>
    <t>Al final de la conciliación de la canje se debe crear registro en los archivos :
- VTACJESFBP200X_AAAAMMDD.CON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</si>
  <si>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Canales_Saga_011</t>
  </si>
  <si>
    <t>Realizar un proceso de conciliación para una canje que se reporten en el mismo día por el canal y SFC (∈ SAGAFALABELLA  y ∈ SFC), al final del proceso validar que el registro exista en el archivo de salida VTACJESFBP200X_AAAAMMDD.RES</t>
  </si>
  <si>
    <t>Al final de la conciliación de la canje se debe crear registro en los archivos : 
- VTACJESFBP200X_AAAAMMDD.RES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</si>
  <si>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Canales_Saga_012</t>
  </si>
  <si>
    <t>Realizar un proceso de conciliación para una devolución que se reporten en el mismo día por el canal y SFC (∈ SAGAFALABELLA  y ∈ SFC), al final del proceso validar que el registro exista en el archivo de salida VTACJESFBP200X_AAAAMMDD.CON y VTACJESFBP200X_AAAAMMDD.RES</t>
  </si>
  <si>
    <t>- Realizar Devolución desde el canal.
- Solicitud de canje incluida en el archivo B7543504.CANJDIAR</t>
  </si>
  <si>
    <t>1. Realizar devolución desde el canal
2. La devolución debe existir en el archivo B7543504.CANJDIAR
3. Correr proceso de Conciliación
4. Validar archivos generados después del proceso:
 - VTACJESFBP200X_AAAAMMDD.CON 
 - VTACJESFBP200X_AAAAMMDD.RES</t>
  </si>
  <si>
    <t xml:space="preserve">Al final de la conciliación de la devolución se debe crear registro en los archivos :
- VTACJESFBP200X_AAAAMMDD.CON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
</t>
  </si>
  <si>
    <t>Conciliación_Validacion Respuestas Canales_Saga_013</t>
  </si>
  <si>
    <t>Realizar un proceso de conciliación para una canje con tarjta adicional que se reporten en el mismo día por el canal y SFC (∈ SAGAFALABELLA  y ∈ SFC), al final del proceso validar que el registro exista en el archivo de salida VTACJESFBP200X_AAAAMMDD.CON y VTACJESFBP200X_AAAAMMDD.RES</t>
  </si>
  <si>
    <t>Al final de la conciliación de la devolucion se debe crear registro en los archivos : 
- VTACJESFBP200X_AAAAMMDD.RES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t>
  </si>
  <si>
    <t>Conciliación_Validacion Respuestas Canales_Saga_014</t>
  </si>
  <si>
    <t>Realizar un proceso de conciliación para una devolución con tarjeta adicional que se reporten en el mismo día por el canal y SFC (∈ SAGAFALABELLA  y ∈ SFC), al final del proceso validar que el registro exista en el archivo de salida VTACJESFBP200X_AAAAMMDD.CON y VTACJESFBP200X_AAAAMMDD.RES</t>
  </si>
  <si>
    <t>Al final de la conciliación de la devolución se debe crear registro en los archivos :
- VTACJESFBP200X_AAAAMMDD.CON 
- VTACJESFBP200X_AAAAMMDD.RES
Se debe validar que el numero de registros  informados en esta interfaz corresponden con las transacciones de canje realizadas que cumplen los criterios del desarrollo
Se debe validar que el archivo se genero correctamente de acuerdo a la estructura enviada por el banco
Los canjes de adicionales cruzan contra la cuenta principal de SFC</t>
  </si>
  <si>
    <t>Conciliación SFC sin Presentación Saga _015</t>
  </si>
  <si>
    <t>Validar los canjes que fueron aplicados en SFC pero no fueron presentados por el canal.</t>
  </si>
  <si>
    <t>1.Consultar una canje que se haya generado por el canal.
2.Eliminar el registro y actualizar encabezado en los totales de registro.
3. Procesar interfaz de conciliación VTACJESFBP200X_AAAAMMDD.TXT con un canje que no se encuentre en el archivo de presentación.</t>
  </si>
  <si>
    <t xml:space="preserve">
1. Validar que se haya generado el archivo de respuesta.
2.Consultar la cuenta en el archivo de respuesta.</t>
  </si>
  <si>
    <t>Validar que  la cuenta que no concilio se muestra en el Reporte Canje sin Presentación: VTACJESFBP200X_AAAAMMDD.CSP
Se debe validar que el archivo se genero correctamente de acuerdo a la estructura enviada por el banco</t>
  </si>
  <si>
    <t>Conciliación Canal sin Canje SFC _Saga _016</t>
  </si>
  <si>
    <t>Validar los canjes que No fueron  aplicados en SFC pero fueron presentados por el canal.</t>
  </si>
  <si>
    <t xml:space="preserve">
1. Procesar interfaz de conciliación VTACJESFBP200X_AAAAMMDD.TXT con un canje que se encuentre en el archivo de presentación pero no se haya generado por el canal.
</t>
  </si>
  <si>
    <t>Validar que la cuenta  que no concilio se muestra en el en el Reporte Canje no existe en SFC: VTACJESFBP200X_AAAAMMDD.PSC
Se debe validar que el archivo se genero correctamente de acuerdo a la estructura enviada por el banco</t>
  </si>
  <si>
    <t>Conciliación_Validacion Respuestas Canales_Saga_017</t>
  </si>
  <si>
    <t>Realizar un proceso de conciliación para una canje que sea reportada por SFC un día después de que se presente por el canal (∉ SFC  y ∈ SAGAFALABELLA ), al final del segundo proceso de conciliación validar que el registro exista en el archivo de salida VTACJESFBP200X_AAAAMMDD.CON y VTACJESFBP200X_AAAAMMDD.ANT</t>
  </si>
  <si>
    <t>- Realizar canje desde el canal.
- Solicitud de canje incluida en el archivo B7543504.CANJDIAR del siguiente día del canje.</t>
  </si>
  <si>
    <t>1. Realizar canje desde el canal
2. No incluir la canje en el archivo  B7543504.CANJDIAR del mismo día
3. Ejecutar proceso de Conciliación.
4. Validar creación de registro en los archivos VTACJESFBP200X_AAAAMMDD.PSC y VTACJESFBP200X_AAAAMMDD.RES
5. Incluir canje en el archivo B7543504.CANJDIAR del siguiente día.
3. Correr proceso de Conciliación
4. Validar archivos generados después del proceso:
 - VTACJESFBP200X_AAAAMMDD.CON 
 - VTACJESFBP200X_AAAAMMDD.ANT</t>
  </si>
  <si>
    <t>Al final de la conciliación del canje se debe crear registro en los archivos :
- VTACJESFBP200X_AAAAMMDD.CON 
- VTACJESFBP200X_AAAAMMDD.ANT
Se debe validar que el archivo se genero correctamente de acuerdo a la estructura enviada por el banco</t>
  </si>
  <si>
    <t>Conciliación_Validacion Respuestas Canales_Saga_018</t>
  </si>
  <si>
    <t>Realizar un proceso de conciliación para una devolición que sea reportada por SFC un día después de que se presente por el canal (∉ SFC  y ∈ SAGAFALABELLA ), al final del segundo proceso de conciliación validar que el registro exista en el archivo de salida VTACJESFBP200X_AAAAMMDD.CON y VTACJESFBP200X_AAAAMMDD.ANT</t>
  </si>
  <si>
    <t>- Realizar devolución desde el canal.
- Solicitud de canje incluida en el archivo B7543504.CANJDIAR del siguiente día del canje.</t>
  </si>
  <si>
    <t>1. Realizar devolucion desde el canal
2. No incluir la devolución en el archivo  B7543504.CANJDIAR del mismo día
3. Ejecutar proceso de Conciliación.
4. Validar creación de registro en los archivos VTACJESFBP200X_AAAAMMDD.PSC y VTACJESFBP200X_AAAAMMDD.RES
5. Incluir devolución en el archivo B7543504.CANJDIAR del siguiente día.
3. Correr proceso de Conciliación
4. Validar archivos generados después del proceso:
 - VTACJESFBP200X_AAAAMMDD.CON 
 - VTACJESFBP200X_AAAAMMDD.ANT</t>
  </si>
  <si>
    <t>Al final de la conciliación de la devolución se debe crear registro en los archivos :
- VTACJESFBP200X_AAAAMMDD.CON 
- VTACJESFBP200X_AAAAMMDD.ANT
Se debe validar que el archivo se genero correctamente de acuerdo a la estructura enviada por el banco</t>
  </si>
  <si>
    <t>Conciliación_Validacion Respuestas Canales_Saga_019</t>
  </si>
  <si>
    <t>Realizar un proceso de conciliación para una canje que sea reportada por SFC un día después de que se realice el proceso de limpieza para los registro presentados por el canal (∉ SFC  y ∈ SAGAFALABELLA ), al final del proceso de conciliación validar que el registro exista en el archivo de salida VTACJESFBP200X_AAAAMMDD.CSP y no sea incluido en el VTACJESFBP200X_AAAAMMDD.ANT</t>
  </si>
  <si>
    <t>- Realizar canje desde el canal.
- Superar el limite de días para que el proceso de limpieza de canjes acumulados borre el registro de la canje.
- Solicitud de canje incluida en el archivo B7543504.CANJDIAR del siguiente día de la limpieza de los registros presentados del canal.</t>
  </si>
  <si>
    <t>1. Realizar canje desde el canal
2. No incluir la canje en el archivo  B7543504.CANJDIAR del mismo día
3. Ejecutar proceso de Conciliación.
4. Validar creación de registro en los archivos VTACJESFBP200X_AAAAMMDD.PSC y VTACJESFBP200X_AAAAMMDD.RES
5. Ejecutar procesos diarios hasta llegar al día de la limpieza de canjes acumulados.
6. Incluir canje en el archivo B7543504.CANJDIAR del siguiente día de la limpieza de los canjes acumulados.
7. Validar que al final del proceso se generen registros en el archivo: 
 - VTACJESFBP200X_AAAAMMDD.CSP</t>
  </si>
  <si>
    <t>Al final de la conciliación del canje se debe crear registro en los archivos :
- VTACJESFBP200X_AAAAMMDD.CSP
y no se incluirá en el archivo VTACJESFBP200X_AAAAMMDD.ANT
Se debe validar que el archivo se genero correctamente de acuerdo a la estructura enviada por el banco
Este registro no debe conciliar</t>
  </si>
  <si>
    <t>Conciliación_Validacion Respuestas Canales_Saga_020</t>
  </si>
  <si>
    <t>Realizar un proceso de conciliación para una devolucion que sea reportada por SFC un día después de que se realice el proceso de limpieza para los registro presentados por el canal (∉ SFC  y ∈ SAGAFALABELLA ), al final del proceso de conciliación validar que el registro exista en el archivo de salida VTACJESFBP200X_AAAAMMDD.CSP y no sea incluido en el VTACJESFBP200X_AAAAMMDD.ANT</t>
  </si>
  <si>
    <t>- Realizar devolución desde el canal.
- Superar el limite de días para que el proceso de limpieza de canjes acumulados borre el registro de la canje.
- Solicitud de canje incluida en el archivo B7543504.CANJDIAR del siguiente día de la limpieza de los registros presentados del canal.</t>
  </si>
  <si>
    <t>1. Realizar devolución desde el canal
2. No incluir la devolución en el archivo  B7543504.CANJDIAR del mismo día
3. Ejecutar proceso de Conciliación.
4. Validar creación de registro en los archivos VTACJESFBP200X_AAAAMMDD.PSC y VTACJESFBP200X_AAAAMMDD.RES
5. Ejecutar procesos diarios hasta llegar al día de la limpieza de canjes acumulados.
6. Incluir canje en el archivo B7543504.CANJDIAR del siguiente día de la limpieza de los canjes acumulados.
7. Validar que al final del proceso se generen registros en el archivo: 
 - VTACJESFBP200X_AAAAMMDD.CSP</t>
  </si>
  <si>
    <t>Al final de la conciliación de la devolución se debe crear registro en los archivos :
- VTACJESFBP200X_AAAAMMDD.CSP
y no se incluirá en el archivo VTACJESFBP200X_AAAAMMDD.ANT
Se debe validar que el archivo se genero correctamente de acuerdo a la estructura enviada por el banco
Este registro no debe conciliar</t>
  </si>
  <si>
    <t>Conciliación Canje &lt;&gt; Estado de Transacciones_Saga _021</t>
  </si>
  <si>
    <t xml:space="preserve">Modificar estado de solicitud de canje (Cambiar de 08 a 05) en un registro de los archivos presentados por el Canal y SFC para  validar que no se concilie los regstros si este campo no coincide.
</t>
  </si>
  <si>
    <t xml:space="preserve">
1. Procesar interfaz de conciliación VTACJESFBP200X_AAAAMMDD.TXT con una canje que se encuentre en el archivo de presentación y se haya generado por el canal pero con diferente código de estado de solicitud de canje.
</t>
  </si>
  <si>
    <t xml:space="preserve">
1. Validar que se haya generado el archivo de respuesta.
2.Consultar la cuenta en el archivo de respuesta.
3.Se valida que el campo 'CODESTAD' de la Tabla T7543500: Solicitudes de Canje, sea diferente del presentado.</t>
  </si>
  <si>
    <t>Conciliación Presentación Canje Clientes Inexistentes BD _Saga _022</t>
  </si>
  <si>
    <t>Modificar NUMDOC en un registro de los archivos presentados por el Canal y SFC para  validar que no se concilie los regstros si este campo no coinide.</t>
  </si>
  <si>
    <t xml:space="preserve">
1. Procesar interfaz de conciliación VTACJESFBP200X_AAAAMMDD.TXT con una canje que se haya generado por el canal y se encuentre en el archivo de presentación con un NUMDOC inexistente.
</t>
  </si>
  <si>
    <t>Validar la cuenta en el Reporte Canje no existe en SFC: VTACJESFBP200X_AAAAMMDD.PSC
Se debe validar que el archivo se genero correctamente de acuerdo a la estructura enviada por el banco</t>
  </si>
  <si>
    <t>Conciliación_Validacion Respuestas Canales_Saga_023</t>
  </si>
  <si>
    <t>Realizar un proceso de conciliación para una canje que sea reportada por el canal  un día después de que se presente por SFC (∈ SFC  y ∉ SAGAFALABELLA ), al final del segundo proceso de conciliación validar que el registro exista en el archivo de salida VTACJESFBP200X_AAAAMMDD.CON y VTACJESFBP200X_AAAAMMDD.ANT</t>
  </si>
  <si>
    <t>Conciliación_Validacion Respuestas Canales_Saga_024</t>
  </si>
  <si>
    <t>Realizar un proceso de conciliación para una devolición que sea reportada por el canal un día después de que se presente por SFC (∈ SFC  y ∉ SAGAFALABELLA ), al final del segundo proceso de conciliación validar que el registro exista en el archivo de salida VTACJESFBP200X_AAAAMMDD.CON y VTACJESFBP200X_AAAAMMDD.ANT</t>
  </si>
  <si>
    <t>Al final de la conciliación de la devolucion se debe crear registro en los archivos :
- VTACJESFBP200X_AAAAMMDD.CON 
- VTACJESFBP200X_AAAAMMDD.ANT
Se debe validar que el archivo se genero correctamente de acuerdo a la estructura enviada por el banco</t>
  </si>
  <si>
    <t>Conciliación Presen tentaciones con Reproceso Exitosa_Saga _025</t>
  </si>
  <si>
    <t>Validar canjes que fueron aplicados en SFC pero no fueron presentados por el canal en el día 1  y en el día 2 si se presentaron por el canal.</t>
  </si>
  <si>
    <t>1.ingresar el registro que quedó sin presentación en el día 1
2. Procesar interfaz de conciliación VTACJESFBP200X_AAAAMMDD.TXT con la canje que no se presentó en el día 1.</t>
  </si>
  <si>
    <t>Al final de la conciliación del canje enviado en el dia posterior se debe crear registro en el archivo :
- VTACJESFBP200X_AAAAMMDD.CON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</si>
  <si>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Conciliaciones canje y Devolucion_Saga _026</t>
  </si>
  <si>
    <t>Validar canjes que fueron aplicados en SFC y no fueron presentados por el canal en el día 1 y en el día 2  fueron presentados por el canal pero con una devolución</t>
  </si>
  <si>
    <t>1.ingresar el registro que concilió en el día 1 y que en el día 2 tiene una devolución.
2. Procesar interfaz de conciliación  VTACJESFBP200X_AAAAMMDD.TXT con la canje que se concilió en el día 1 y para el día 2 tiene una devolución.</t>
  </si>
  <si>
    <t>Al final de la conciliación de la devolucion se debe crear registro en los archivos :
- VTACJESFBP200X_AAAAMMDD.CON 
- VTACJESFBP200X_AAAAMMDD.ANT
Se debe validar que el archivo se genero correctamente de acuerdo a la estructura enviada por el banco
Tener  presente que el canje original quedara en el archivo acumulado de presentacion sin canje (.PSC) y no conciliara se esperara que expire</t>
  </si>
  <si>
    <t>Proceso de Limpieza Canjes Conciliados_Saga _027</t>
  </si>
  <si>
    <t>Validar el proceso de limpieza para los canjes conciliados cuando el proceso esta correcto</t>
  </si>
  <si>
    <t>1. Procesar interfaz de conciliación VTACJESFBP200X_AAAAMMDD.TXT con canjes que fueron aplicados en SFC y  fueron presentados por el canal.</t>
  </si>
  <si>
    <t xml:space="preserve">
1. Validar que se haya generado el archivo de respuesta.
2.Consultar las cuentas en el archivo de respuesta.</t>
  </si>
  <si>
    <t>Los canjes conciliados deben ir a la interfaz  histórica por definir XXXX.
Validar los canjes conciliados en dias anteteriores no se encuentren en un acumulados
Se debe validar que el archivo se genero correctamente de acuerdo a la estructura enviada por el banco</t>
  </si>
  <si>
    <t>Proceso de Limpieza Canjes en SFC sin Presentacion_Saga _028</t>
  </si>
  <si>
    <t>Validar el proceso de limpieza en el día (N-Valor parametrizado) para los canjes que fueron aplicados en SFC y no fueron presentados por el canal.</t>
  </si>
  <si>
    <t>1. Procesar interfaz de conciliación VTACJESFBP200X_AAAAMMDD.TXT con canjes que fueron aplicados en SFC y no fueron presentados por el canal.</t>
  </si>
  <si>
    <t>Los canjes que no tuvieron presentación hasta el día 'N' , se deben informar en la interfaz B7541401.FENTSOLI: Actualización de estados de solicitud de canje.
Validar que los canjes que cumplen esta condicion no se encuentren en el Reporte Canje sin Presentación:
VTACJESFBP200X_AAAAMMDD.CSP
Se debe validar que el archivo se genero correctamente de acuerdo a la estructura enviada por el banco</t>
  </si>
  <si>
    <t>Proceso de Limpieza Canjes Presentados que no existen en SFC_Saga _029</t>
  </si>
  <si>
    <t>Validar el proceso de limpieza en el día (N-Valor parametrizado) para los canjes que no fueron aplicados en SFC y  fueron presentados por el canal.</t>
  </si>
  <si>
    <t>1. Procesar interfaz de conciliación VTACJESFBP200X_AAAAMMDD.TXT con canjes que no fueron aplicados en SFC y  fueron presentados por el canal.</t>
  </si>
  <si>
    <t>Los canjes que no existen en SFC hasta el día 'N' , se deben informar a la Interfaz histórica por definir XXXX
Validar que los canjes que cumplen esta condicion no se encuentren en el Reporte de Canjes Presentados que no existen en SFC: VTACJESFBP200X_AAAAMMDD.PSC
Se debe validar que el archivo se genero correctamente de acuerdo a la estructura enviada por el banco</t>
  </si>
  <si>
    <t>Proceso de Limpieza Cambio de parámetro canjes sin presentacion_Saga _030</t>
  </si>
  <si>
    <t>Validar el proceso de limpieza en el nuevo día (Cambio de parametro) para los canjes que fueron aplicados en SFC y no fueron presentados por el canal.</t>
  </si>
  <si>
    <t>1.Solicitar cambio del parámetro de días de expiración de canjes acumulados.
2. Procesar interfaz de conciliación VTACJESFBP200X_AAAAMMDD.TXT con canjes que fueron aplicados en SFC y no fueron presentados por el canal.</t>
  </si>
  <si>
    <t>Proceso de Limpieza Cambio de parámetro canjes no existen en SFC_Saga _031</t>
  </si>
  <si>
    <t>Validar el proceso de limpieza en el nuevo día (Cambio de parametro) para los canjes que no fueron aplicados en SFC y  fueron presentados por el canal.</t>
  </si>
  <si>
    <t>1.Solicitar cambio del parámetro de días de expiración de canjes acumulados.
2. Procesar interfaz de conciliación VTACJESFBP200X_AAAAMMDD.TXT con canjes que no fueron aplicados en SFC y  fueron presentados por el canal.</t>
  </si>
  <si>
    <t>Reporte de Canjes Conciliados Día 2_Saga _032</t>
  </si>
  <si>
    <t>Validar el reporte de canje conciliado para devoluciónes en el día 2</t>
  </si>
  <si>
    <t>1.Ingresar devoluciónes de Canjes conciliadas en el día 1
2. Procesar interfaz de conciliación VTACJESFBP200X_AAAAMMDD.TXT con canjes que fueron aplicados en SFC y  fueron presentados por el canal pero tuvieron devoluciónes.</t>
  </si>
  <si>
    <t>Validar las cuentas en el Reporte Canje Conciliado y reporte de canje liquidado : 
VTACJESFBP200X_AAAAMMDD.CON
VTACJESFBP200X_AAAAMMDD.LIQ
Se debe validar la consistencia diaria con lo informado como devoluciones tanto en SFC como por el Canal
Se debe validar que el archivo se genero correctamente de acuerdo a la estructura enviada por el banco</t>
  </si>
  <si>
    <t>Reporte de Canjes Conciliados Día 3_Saga _033</t>
  </si>
  <si>
    <t>Validar el reporte de canje conciliado para devoluciónes en el día 3</t>
  </si>
  <si>
    <t>Reporte de Canjes Conciliados día 4_Saga _034</t>
  </si>
  <si>
    <t>Validar el reporte de canje conciliado para devoluciónes en el día 4</t>
  </si>
  <si>
    <t>Reporte de Canjes en SFC sin Presentación  Día 2_Saga _035</t>
  </si>
  <si>
    <t>Validar el reporte de Canje sin Presentación para el día 2</t>
  </si>
  <si>
    <t>1.ingresar registros que quedaron sin presentación en el día 1
2. Procesar interfaz de conciliación  VTACJEHTBP200X_AAAAMMDD.TXT con las redenciones que no se presentaron en el día 1.</t>
  </si>
  <si>
    <t>Validar las cuentas en el Reporte Canje sin Presentación (Deben salir del reporte), Canjes conciliados y  liquidación: VTACJESFBP200X_AAAAMMDD.CSP
VTACJESFBP200X_AAAAMMDD.CON
VTACJESFBP200X_AAAAMMDD.LIQ
Se debe validar la consistencia diaria con lo informadoen SFC y no por el Canal
Se debe validar que el archivo se genero correctamente de acuerdo a la estructura enviada por el banco</t>
  </si>
  <si>
    <t>Reporte de Canjes en SFC sin Presentación  Día 3_Saga _036</t>
  </si>
  <si>
    <t>Validar el reporte de Canje sin Presentación para el día 3</t>
  </si>
  <si>
    <t>Validar las cuentas en el Reporte Canje sin Presentación (Deben salir del reporte), Canjes conciliados y  liquidación: VTACJESFBP200X_AAAAMMDD.CSP
VTACJESFBP200X_AAAAMMDD.CON
VTACJESFBP200X_AAAAMMDD.LIQ
Se debe validar la consistencia diaria con lo informado en SFC y no por el Canal
Se debe validar que el archivo se genero correctamente de acuerdo a la estructura enviada por el banco</t>
  </si>
  <si>
    <t>Reporte de Canjes en SFC sin Presentación  Día 4_Saga _037</t>
  </si>
  <si>
    <t>Validar el reporte de Canje sin Presentación para el día 4</t>
  </si>
  <si>
    <t>Reporte de Canjes Presentados que no existen en SFC Día 2_Saga _038</t>
  </si>
  <si>
    <t>Validar el reporte de Canjes Presentados que no existen en SFC para el día 2</t>
  </si>
  <si>
    <t>1.Ingresar registros que No fueron aplicados en SFC en el día 1
2. Procesar interfaz de conciliación  VTACJEHTBP200X_AAAAMMDD.TXT con las redenciones que no se aplicaron en SFC en el día 1.</t>
  </si>
  <si>
    <t>Validar las cuentas en el  Reporte de Canjes Presentados que no existen en SFC (Deben salir del reporte), Canjes conciliados y  liquidación : VTACJESFBP200X_AAAAMMDD.PSC
VTACJESFBP200X_AAAAMMDD.CON
VTACJESFBP200X_AAAAMMDD.LIQ
Se debe validar la consistencia diaria con lo no informado en SFC y si por el Canal
Se debe validar que el archivo se genero correctamente de acuerdo a la estructura enviada por el banco</t>
  </si>
  <si>
    <t>Reporte de Canjes Presentados que no existen en SFC Día 3_Saga _039</t>
  </si>
  <si>
    <t>Validar el reporte de Canjes Presentados que no existen en SFC para el día 3</t>
  </si>
  <si>
    <t>Reporte de Canjes Presentados que no existen en SFC Día 4_Saga _040</t>
  </si>
  <si>
    <t>Validar el reporte de Canjes Presentados que no existen en SFC para el día 4</t>
  </si>
  <si>
    <t>Conciliaciones Nota Crédito Exitosas_Saga _041</t>
  </si>
  <si>
    <t>Validar las notas crédito que  fueron  aplicadas en SFC y  fueron presentadas por el canal.</t>
  </si>
  <si>
    <t xml:space="preserve">
1. Procesar interfaz de conciliación VTACJESFBP200X_AAAAMMDD.TXT con Nota crédito que se encuentre en el archivo de presentación y se haya generado por el canal.
</t>
  </si>
  <si>
    <t xml:space="preserve">
1. Validar que se haya generado el archivo de respuesta .RES
2.Consultar la nota crédito en el archivo de respuesta .RES</t>
  </si>
  <si>
    <t>Al final de la conciliación  la nota de credito se debe crear registro en los archivos :
- VTACJESFBP200X_AAAAMMDD.CON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t>
  </si>
  <si>
    <t>Validar conciliación de una transacción que rechazo por timeout_Saga _042</t>
  </si>
  <si>
    <t xml:space="preserve">Validar que una transacción que rechazó por timeout no sea presentada por el canal y en caso de llegar a SFC se debe mostrar anulada en el archivo canjdiar. </t>
  </si>
  <si>
    <t xml:space="preserve">
1. Procesar interfaz de conciliación VTACJESFBP200X_AAAAMMDD.TXT sin  transacción que rechazó por timeout</t>
  </si>
  <si>
    <t xml:space="preserve">
1. Validar que se haya generado el archivo de respuesta .RES
2.Consultar que la transacción que rechazó por timeout no esté en el archivo de respuesta .RES</t>
  </si>
  <si>
    <t>La transacción no se debe mostrar en la presentación y en caso de llegar a SFC se debe mostrar anulada en el archivo canjdiar y en el  reporte de Canje sin presentación CSP: VTACJESFBP200X_AAAAMMDD.CSP, de lo contratrio no se debe generar ningún registro.</t>
  </si>
  <si>
    <t>Reporte de Canjes Presentados que no existen en SFC Día 2_Canje Manual_Saga _043</t>
  </si>
  <si>
    <t>Validar el reporte de Canjes Presentados que no existen en SFC para el día 2 y realizar el cargue manual por medio del front de SFC</t>
  </si>
  <si>
    <t xml:space="preserve">
1.Ingresar registros que No fueron aplicados en SFC en el día 1 mediante el front de SFC
2. Procesar interfaz de conciliación VTACJESFBP200X_AAAAMMDD.TXT con las redenciones que no se aplicaron en SFC en el día 1.</t>
  </si>
  <si>
    <t>Validar las cuentas en el Reporte de Canjes Presentados que no existen en SFC (Deben salir del reporte), Canjes conciliados y liquidación : 
VTACJESFBP200X_AAAAMMDD.PSC
VTACJESFBP200X_AAAAMMDD.CON
VTACJESFBP200X_AAAAMMDD.LIQ
Se debe validar que el numero de registros  informados en esta interfaz corresponden con las transacciones realizadas que cumplen los criterios del desarrollo
Se debe validar que el archivo se genero correctamente de acuerdo a la estructura enviada por el banco</t>
  </si>
  <si>
    <t>Reporte de Canjes Presentados que no existen en SFC Día 3_Canje Manual_Saga _044</t>
  </si>
  <si>
    <t>Validar el reporte de Canjes Presentados que no existen en SFC para el día 3 y realizar el cargue manual por medio del front de SFC</t>
  </si>
  <si>
    <t>Conciliación_Validación Archivos Presentación_Tottus_001</t>
  </si>
  <si>
    <t>Procesar el archivo VTACJEHTBP200X_AAAAMMDD.TXT vacío.</t>
  </si>
  <si>
    <t>- Presentaciones de las transacciones de canjes de Tottus.
- Modificación del archivo para cumplir con la casuística.</t>
  </si>
  <si>
    <t>1. Realizar redenciones y/ó devoluciónes en el canal de Tottus.
2. Modificar archivo VTACJEHTBP200X_AAAAMMDD.TXT para que cumpla la condición.
3. Ejecutar proceso de fin de día para correr proceso de Conciliación.
4. Validar que el proceso finalice y validar resultado esperado.</t>
  </si>
  <si>
    <t>Conciliación Validación Archivos Presentación_Tottus_002</t>
  </si>
  <si>
    <t>Procesar el archivo VTACJEHTBP200X_AAAAMMDD.TXT sin cabecera.</t>
  </si>
  <si>
    <t>Conciliación Validación Archivos Presentación_Tottus_003</t>
  </si>
  <si>
    <t>Procesar el archivo VTACJEHTBP200X_AAAAMMDD.TXT archivo solo con cabecera.</t>
  </si>
  <si>
    <t>Conciliación Validación Archivos Presentación_Tottus_004</t>
  </si>
  <si>
    <t>Procesar el archivo VTACJEHTBP200X_AAAAMMDD.TXT archivo con letra 'D' en el campo de  TIPREGC en la cabecera.</t>
  </si>
  <si>
    <t>Conciliación Validación Archivos Presentación_Tottus_005</t>
  </si>
  <si>
    <t>Procesar el archivo VTACJEHTBP200X_AAAAMMDD.TXT con fecha de proceso de un día ya procesado en el campo FECPROC.</t>
  </si>
  <si>
    <t>Conciliación Validación Archivos Presentación_Tottus_006</t>
  </si>
  <si>
    <t>Procesar el archivo VTACJEHTBP200X_AAAAMMDD.TXT con fecha de proceso futura  en el campo FECPROC.</t>
  </si>
  <si>
    <t>Conciliación Validación Archivos Presentación_Tottus_007</t>
  </si>
  <si>
    <t>Procesar el archivo VTACJEHTBP200X_AAAAMMDD.TXT  registros de la cabecera del campo TOTREG no coinciden con el total del detalle.</t>
  </si>
  <si>
    <t>Conciliación Validación Archivos Presentación_Tottus_008</t>
  </si>
  <si>
    <t xml:space="preserve">Procesar el archivo VTACJEHTBP200X_AAAAMMDD.TXT con  registros de la cabecera donde se informe el valor &amp;quot;0&amp;quot; en el campo TOTREG, pero con registros en el detalle del archivo. </t>
  </si>
  <si>
    <t>Conciliación Validación Archivos Presentación_Tottus_009</t>
  </si>
  <si>
    <t>Procesar el archivo VTACJEHTBP200X_AAAAMMDD.TXT con los registros de detalle con inconsistencias.
- Tipo de Registro (TIPREGC) en Blanco 
- Código de Transacción (CODTRAN) con un valor inexistente o en Blanco. 
- Código de Premio Canjeado (CODPRODUCTO) con un valor en Blanco  o con un código de Premio con un valor invalido (No existe en la parametriza)
- Precio del producto CMR (MONTOCMR) se encuentra con un valor negativo.
- Precio del producto CMR (MONTOCMR) con valor en  Ceros.
- Precio del producto CMR (MONTOCMR) con letras A...Z, a...z, %$#&amp;quot;&amp;quot;/()Ñ). 
- Fecha de la transacción (FECTRX) con un formato inválido, es decir con valor 99991632 (AAAAMMDD). 
- Fecha de la transacción (FECTRX) con valores 00000000. 
- Fecha de la transacción (FECTRX) con un formato invalido, la hora debe estar en formato 24 horas. Se debe informar con un valor 000000 (HHMMSS).
- Tipo de Documento (TIPDOC) donde este campo se informa con el valor Blanco o un valor inexistente en la lista de los tipos de documento. 
- Número de Documento (NUMDOC) con un valor 0 (Cero). 
- Número de Documento (NUMDOC) con un numero de identificación inexistentes en la base de datos de SFC. 
- Puntos Canjeados (PUNTOSCJE) con valor en cero.
- Puntos Canjeados (PUNTOSCJE) con valores negativos. 
- Soles de venta (MONTOVTA),ingresar un valor negativo.
- Código de autorización de SAT (CODAUTORISOL) informar este campo cuando el campo soles venta (MONTOVTA) se encuentra en Ceros y viceversa. 
- Código de proveedor (CODPROVEEDOR) en ceros, cuando se trate de los proveedor Viajes Servicios Tottus. 
- Crear un registro de detalle donde el total de los puntos presentados sean diferentes a los puntos canjeados por la cuenta, informados en la BD. 
- Crear un registro en código de Local (LOCAL) deben ser informados en Blanco.
- Crear un registro en código de Local (LOCAL) con caracteres especiales (#$%&amp;amp;/()?¡).
- Crear un registro en número de Terminal (TERMINAL) en Blanco.
- Crear un registro en número de Terminal (TERMINAL) con caracteres especiales (#$%&amp;amp;/()?¡).
- Crear un registro en número de Boleta (NUMBOL) informados en Blanco.
- Crear un registro en número de Boleta (NUMBOL) con caracteres especiales (#$%&amp;amp;/()?¡).
- Crear un registro en número de Referencia(NUMREF) informados en Blanco.
- Crear un registro en número de Referencia(NUMREF) con caracteres especiales (#$%&amp;amp;/()?¡).
- Se debe ingresar un código de premio (CODPRODUCTO) que no exista en la base de datos de SFC &amp;quot;</t>
  </si>
  <si>
    <t xml:space="preserve">- Presentaciones de las transacciones de canjes de Tottus.
- Modificación del archivo para cumplir con la casuística.
</t>
  </si>
  <si>
    <t>Conciliación_Validacion Respuestas Canales_Tottus_010</t>
  </si>
  <si>
    <t xml:space="preserve">Realizar un proceso de conciliación para canjes que se reporten en el mismo día por el canal y SFC (∈ Tottus  y ∈ SFC), al final del proceso validar que el registro exista en el archivo de salida VTACJEHTBP200X_AAAAMMDD.CON </t>
  </si>
  <si>
    <t>1. Realizar canje desde el canal
2. La canje debe existir en el archivo B7543504.CANJDIAR
3. Correr proceso de Conciliación
4. Validar archivos generados después del proceso:
 - VTACJEHTBP200X_AAAAMMDD.CON 
 - VTACJEHTBP200X_AAAAMMDD.RES</t>
  </si>
  <si>
    <t>Al final de la conciliación de la canje se debe crear registro en los archivos :
- VTACJEHTBP200X_AAAAMMDD.CON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</si>
  <si>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Canales_Tottus_011</t>
  </si>
  <si>
    <t>Realizar un proceso de conciliación para una canje que se reporten en el mismo día por el canal y SFC (∈ Tottus  y ∈ SFC), al final del proceso validar que el registro exista en el archivo de salida VTACJEHTBP200X_AAAAMMDD.RES</t>
  </si>
  <si>
    <t>Al final de la conciliación de la canje se debe crear registro en los archivos : 
- VTACJEHTBP200X_AAAAMMDD.RES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</si>
  <si>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Canales_Tottus_012</t>
  </si>
  <si>
    <t>Realizar un proceso de conciliación para una devolución que se reporten en el mismo día por el canal y SFC (∈ Tottus  y ∈ SFC), al final del proceso validar que el registro exista en el archivo de salida VTACJEHTBP200X_AAAAMMDD.CON y VTACJEHTBP200X_AAAAMMDD.RES</t>
  </si>
  <si>
    <t>1. Realizar devolución desde el canal
2. La devolución debe existir en el archivo B7543504.CANJDIAR
3. Correr proceso de Conciliación
4. Validar archivos generados después del proceso:
 - VTACJEHTBP200X_AAAAMMDD.CON 
 - VTACJEHTBP200X_AAAAMMDD.RES</t>
  </si>
  <si>
    <t xml:space="preserve">Al final de la conciliación de la devolución se debe crear registro en los archivos :
- VTACJEHTBP200X_AAAAMMDD.CON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
</t>
  </si>
  <si>
    <t>Conciliación_Validacion Respuestas Canales_Tottus_013</t>
  </si>
  <si>
    <t>Realizar un proceso de conciliación para una canje con tarjta adicional que se reporten en el mismo día por el canal y SFC (∈ Tottus  y ∈ SFC), al final del proceso validar que el registro exista en el archivo de salida VTACJEHTBP200X_AAAAMMDD.CON y VTACJEHTBP200X_AAAAMMDD.RES</t>
  </si>
  <si>
    <t>Al final de la conciliación de la devolucion se debe crear registro en los archivos : 
- VTACJEHTBP200X_AAAAMMDD.RES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t>
  </si>
  <si>
    <t>Conciliación_Validacion Respuestas Canales_Tottus_014</t>
  </si>
  <si>
    <t>Realizar un proceso de conciliación para una devolución con tarjeta adicional que se reporten en el mismo día por el canal y SFC (∈ Tottus  y ∈ SFC), al final del proceso validar que el registro exista en el archivo de salida VTACJEHTBP200X_AAAAMMDD.CON y VTACJEHTBP200X_AAAAMMDD.RES</t>
  </si>
  <si>
    <t>Al final de la conciliación de la devolución se debe crear registro en los archivos :
- VTACJEHTBP200X_AAAAMMDD.CON 
- VTACJEHTBP200X_AAAAMMDD.RES
Se debe validar que el numero de registros  informados en esta interfaz corresponden con las transacciones de canje realizadas que cumplen los criterios del desarrollo
Se debe validar que el archivo se genero correctamente de acuerdo a la estructura enviada por el banco
Los canjes de adicionales cruzan contra la cuenta principal de SFC</t>
  </si>
  <si>
    <t>Conciliación SFC sin Presentación  Tottus_015</t>
  </si>
  <si>
    <t>1.Consultar una canje que se haya generado por el canal.
2.Eliminar el registro y actualizar encabezado en los totales de registro.
3. Procesar interfaz de conciliación VTACJEHTBP200X_AAAAMMDD.TXT con un canje que no se encuentre en el archivo de presentación.</t>
  </si>
  <si>
    <t>Validar que  la cuenta que no concilio se muestra en el Reporte Canje sin Presentación: VTACJEHTBP200X_AAAAMMDD.CSP
Se debe validar que el archivo se genero correctamente de acuerdo a la estructura enviada por el banco</t>
  </si>
  <si>
    <t>Conciliación Canal sin Canje SFC _ Tottus_016</t>
  </si>
  <si>
    <t xml:space="preserve">
1. Procesar interfaz de conciliación VTACJEHTBP200X_AAAAMMDD.TXT con un canje que se encuentre en el archivo de presentación pero no se haya generado por el canal.
</t>
  </si>
  <si>
    <t>Validar que la cuenta  que no concilio se muestra en el en el Reporte Canje no existe en SFC: VTACJEHTBP200X_AAAAMMDD.PSC
Se debe validar que el archivo se genero correctamente de acuerdo a la estructura enviada por el banco</t>
  </si>
  <si>
    <t>Conciliación_Validacion Respuestas Canales_Tottus_017</t>
  </si>
  <si>
    <t>Realizar un proceso de conciliación para una canje que sea reportada por SFC un día después de que se presente por el canal (∉ SFC  y ∈ Tottus ), al final del segundo proceso de conciliación validar que el registro exista en el archivo de salida VTACJEHTBP200X_AAAAMMDD.CON y VTACJEHTBP200X_AAAAMMDD.ANT</t>
  </si>
  <si>
    <t>1. Realizar canje desde el canal
2. No incluir la canje en el archivo  B7543504.CANJDIAR del mismo día
3. Ejecutar proceso de Conciliación.
4. Validar creación de registro en los archivos VTACJEHTBP200X_AAAAMMDD.PSC y VTACJEHTBP200X_AAAAMMDD.RES
5. Incluir canje en el archivo B7543504.CANJDIAR del siguiente día.
3. Correr proceso de Conciliación
4. Validar archivos generados después del proceso:
 - VTACJEHTBP200X_AAAAMMDD.CON 
 - VTACJEHTBP200X_AAAAMMDD.ANT</t>
  </si>
  <si>
    <t>Al final de la conciliación del canje se debe crear registro en los archivos :
- VTACJEHTBP200X_AAAAMMDD.CON 
- VTACJEHTBP200X_AAAAMMDD.ANT
Se debe validar que el archivo se genero correctamente de acuerdo a la estructura enviada por el banco</t>
  </si>
  <si>
    <t>Conciliación_Validacion Respuestas Canales_Tottus_018</t>
  </si>
  <si>
    <t>Realizar un proceso de conciliación para una devolición que sea reportada por SFC un día después de que se presente por el canal (∉ SFC  y ∈ Tottus ), al final del segundo proceso de conciliación validar que el registro exista en el archivo de salida VTACJEHTBP200X_AAAAMMDD.CON y VTACJEHTBP200X_AAAAMMDD.ANT</t>
  </si>
  <si>
    <t>1. Realizar devolucion desde el canal
2. No incluir la devolución en el archivo  B7543504.CANJDIAR del mismo día
3. Ejecutar proceso de Conciliación.
4. Validar creación de registro en los archivos VTACJEHTBP200X_AAAAMMDD.PSC y VTACJEHTBP200X_AAAAMMDD.RES
5. Incluir devolución en el archivo B7543504.CANJDIAR del siguiente día.
3. Correr proceso de Conciliación
4. Validar archivos generados después del proceso:
 - VTACJEHTBP200X_AAAAMMDD.CON 
 - VTACJEHTBP200X_AAAAMMDD.ANT</t>
  </si>
  <si>
    <t>Al final de la conciliación de la devolución se debe crear registro en los archivos :
- VTACJEHTBP200X_AAAAMMDD.CON 
- VTACJEHTBP200X_AAAAMMDD.ANT
Se debe validar que el archivo se genero correctamente de acuerdo a la estructura enviada por el banco</t>
  </si>
  <si>
    <t>Conciliación_Validacion Respuestas Canales_Tottus_019</t>
  </si>
  <si>
    <t>Realizar un proceso de conciliación para una canje que sea reportada por SFC un día después de que se realice el proceso de limpieza para los registro presentados por el canal (∉ SFC  y ∈ Tottus ), al final del proceso de conciliación validar que el registro exista en el archivo de salida VTACJEHTBP200X_AAAAMMDD.CSP y no sea incluido en el VTACJEHTBP200X_AAAAMMDD.ANT</t>
  </si>
  <si>
    <t>1. Realizar canje desde el canal
2. No incluir la canje en el archivo  B7543504.CANJDIAR del mismo día
3. Ejecutar proceso de Conciliación.
4. Validar creación de registro en los archivos VTACJEHTBP200X_AAAAMMDD.PSC y VTACJEHTBP200X_AAAAMMDD.RES
5. Ejecutar procesos diarios hasta llegar al día de la limpieza de canjes acumulados.
6. Incluir canje en el archivo B7543504.CANJDIAR del siguiente día de la limpieza de los canjes acumulados.
7. Validar que al final del proceso se generen registros en el archivo: 
 - VTACJEHTBP200X_AAAAMMDD.CSP</t>
  </si>
  <si>
    <t>Al final de la conciliación del canje se debe crear registro en los archivos :
- VTACJEHTBP200X_AAAAMMDD.CSP
y no se incluirá en el archivo VTACJEHTBP200X_AAAAMMDD.ANT
Se debe validar que el archivo se genero correctamente de acuerdo a la estructura enviada por el banco
Este registro no debe conciliar</t>
  </si>
  <si>
    <t>Conciliación_Validacion Respuestas Canales_Tottus_020</t>
  </si>
  <si>
    <t>Realizar un proceso de conciliación para una devolucion que sea reportada por SFC un día después de que se realice el proceso de limpieza para los registro presentados por el canal (∉ SFC  y ∈ Tottus ), al final del proceso de conciliación validar que el registro exista en el archivo de salida VTACJEHTBP200X_AAAAMMDD.CSP y no sea incluido en el VTACJEHTBP200X_AAAAMMDD.ANT</t>
  </si>
  <si>
    <t>1. Realizar devolución desde el canal
2. No incluir la devolución en el archivo  B7543504.CANJDIAR del mismo día
3. Ejecutar proceso de Conciliación.
4. Validar creación de registro en los archivos VTACJEHTBP200X_AAAAMMDD.PSC y VTACJEHTBP200X_AAAAMMDD.RES
5. Ejecutar procesos diarios hasta llegar al día de la limpieza de canjes acumulados.
6. Incluir canje en el archivo B7543504.CANJDIAR del siguiente día de la limpieza de los canjes acumulados.
7. Validar que al final del proceso se generen registros en el archivo: 
 - VTACJEHTBP200X_AAAAMMDD.CSP</t>
  </si>
  <si>
    <t>Al final de la conciliación de la devolución se debe crear registro en los archivos :
- VTACJEHTBP200X_AAAAMMDD.CSP
y no se incluirá en el archivo VTACJEHTBP200X_AAAAMMDD.ANT
Se debe validar que el archivo se genero correctamente de acuerdo a la estructura enviada por el banco
Este registro no debe conciliar</t>
  </si>
  <si>
    <t>Conciliación Canje &lt;&gt; Estado de Transacciones_ Tottus_021</t>
  </si>
  <si>
    <t xml:space="preserve">
1. Procesar interfaz de conciliación VTACJEHTBP200X_AAAAMMDD.TXT con una canje que se encuentre en el archivo de presentación y se haya generado por el canal pero con diferente código de estado de solicitud de canje.
</t>
  </si>
  <si>
    <t>Conciliación Presentación Canje Clientes Inexistentes BD _ Tottus_022</t>
  </si>
  <si>
    <t xml:space="preserve">
1. Procesar interfaz de conciliación VTACJEHTBP200X_AAAAMMDD.TXT con una canje que se haya generado por el canal y se encuentre en el archivo de presentación con un NUMDOC inexistente.
</t>
  </si>
  <si>
    <t>Validar la cuenta en el Reporte Canje no existe en SFC: VTACJEHTBP200X_AAAAMMDD.PSC
Se debe validar que el archivo se genero correctamente de acuerdo a la estructura enviada por el banco</t>
  </si>
  <si>
    <t>Conciliación_Validacion Respuestas Canales_Tottus_023</t>
  </si>
  <si>
    <t>Realizar un proceso de conciliación para una canje que sea reportada por el canal  un día después de que se presente por SFC (∈ SFC  y ∉ Tottus ), al final del segundo proceso de conciliación validar que el registro exista en el archivo de salida VTACJEHTBP200X_AAAAMMDD.CON y VTACJEHTBP200X_AAAAMMDD.ANT</t>
  </si>
  <si>
    <t>Conciliación_Validacion Respuestas Canales_Tottus_024</t>
  </si>
  <si>
    <t>Realizar un proceso de conciliación para una devolición que sea reportada por el canal un día después de que se presente por SFC (∈ SFC  y ∉ Tottus ), al final del segundo proceso de conciliación validar que el registro exista en el archivo de salida VTACJEHTBP200X_AAAAMMDD.CON y VTACJEHTBP200X_AAAAMMDD.ANT</t>
  </si>
  <si>
    <t>Al final de la conciliación de la devolucion se debe crear registro en los archivos :
- VTACJEHTBP200X_AAAAMMDD.CON 
- VTACJEHTBP200X_AAAAMMDD.ANT
Se debe validar que el archivo se genero correctamente de acuerdo a la estructura enviada por el banco</t>
  </si>
  <si>
    <t>Conciliación Presen tentaciones con Reproceso Exitosa_ Tottus_025</t>
  </si>
  <si>
    <t>1.ingresar el registro que quedó sin presentación en el día 1
2. Procesar interfaz de conciliación VTACJEHTBP200X_AAAAMMDD.TXT con la canje que no se presentó en el día 1.</t>
  </si>
  <si>
    <t>Al final de la conciliación del canje enviado en el dia posterior se debe crear registro en el archivo :
- VTACJEHTBP200X_AAAAMMDD.CON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</si>
  <si>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Conciliaciones canje y Devolucion_ Tottus_026</t>
  </si>
  <si>
    <t>1.ingresar el registro que concilió en el día 1 y que en el día 2 tiene una devolución.
2. Procesar interfaz de conciliación  VTACJEHTBP200X_AAAAMMDD.TXT con la canje que se concilió en el día 1 y para el día 2 tiene una devolución.</t>
  </si>
  <si>
    <t>Al final de la conciliación de la devolucion se debe crear registro en los archivos :
- VTACJEHTBP200X_AAAAMMDD.CON 
- VTACJEHTBP200X_AAAAMMDD.ANT
Se debe validar que el archivo se genero correctamente de acuerdo a la estructura enviada por el banco
Tener  presente que el canje original quedara en el archivo acumulado de presentacion sin canje (.PSC) y no conciliara se esperara que expire</t>
  </si>
  <si>
    <t>Proceso de Limpieza Canjes Conciliados_ Tottus_027</t>
  </si>
  <si>
    <t>1. Procesar interfaz de conciliación VTACJEHTBP200X_AAAAMMDD.TXT con canjes que fueron aplicados en SFC y  fueron presentados por el canal.</t>
  </si>
  <si>
    <t>Proceso de Limpieza Canjes en SFC sin Presentacion_ Tottus_028</t>
  </si>
  <si>
    <t>1. Procesar interfaz de conciliación VTACJEHTBP200X_AAAAMMDD.TXT con canjes que fueron aplicados en SFC y no fueron presentados por el canal.</t>
  </si>
  <si>
    <t>Los canjes que no tuvieron presentación hasta el día 'N' , se deben informar en la interfaz B7541401.FENTSOLI: Actualización de estados de solicitud de canje.
Validar que los canjes que cumplen esta condicion no se encuentren en el Reporte Canje sin Presentación:
VTACJEHTBP200X_AAAAMMDD.CSP
Se debe validar que el archivo se genero correctamente de acuerdo a la estructura enviada por el banco</t>
  </si>
  <si>
    <t>Proceso de Limpieza Canjes Presentados que no existen en SFC_ Tottus_029</t>
  </si>
  <si>
    <t>1. Procesar interfaz de conciliación VTACJEHTBP200X_AAAAMMDD.TXT con canjes que no fueron aplicados en SFC y  fueron presentados por el canal.</t>
  </si>
  <si>
    <t>Los canjes que no existen en SFC hasta el día 'N' , se deben informar a la Interfaz histórica por definir XXXX
Validar que los canjes que cumplen esta condicion no se encuentren en el Reporte de Canjes Presentados que no existen en SFC: VTACJEHTBP200X_AAAAMMDD.PSC
Se debe validar que el archivo se genero correctamente de acuerdo a la estructura enviada por el banco</t>
  </si>
  <si>
    <t>Proceso de Limpieza Cambio de parámetro canjes sin presentacion_ Tottus_030</t>
  </si>
  <si>
    <t>1.Solicitar cambio del parámetro de días de expiración de canjes acumulados.
2. Procesar interfaz de conciliación VTACJEHTBP200X_AAAAMMDD.TXT con canjes que fueron aplicados en SFC y no fueron presentados por el canal.</t>
  </si>
  <si>
    <t>Proceso de Limpieza Cambio de parámetro canjes no existen en SFC_ Tottus_031</t>
  </si>
  <si>
    <t>1.Solicitar cambio del parámetro de días de expiración de canjes acumulados.
2. Procesar interfaz de conciliación VTACJEHTBP200X_AAAAMMDD.TXT con canjes que no fueron aplicados en SFC y  fueron presentados por el canal.</t>
  </si>
  <si>
    <t>Reporte de Canjes Conciliados Día 2_ Tottus_032</t>
  </si>
  <si>
    <t>1.Ingresar devoluciónes de Canjes conciliadas en el día 1
2. Procesar interfaz de conciliación VTACJEHTBP200X_AAAAMMDD.TXT con canjes que fueron aplicados en SFC y  fueron presentados por el canal pero tuvieron devoluciónes.</t>
  </si>
  <si>
    <t>Validar las cuentas en el Reporte Canje Conciliado y reporte de canje liquidado : 
VTACJEHTBP200X_AAAAMMDD.CON
VTACJEHTBP200X_AAAAMMDD.LIQ
Se debe validar la consistencia diaria con lo informado como devoluciones tanto en SFC como por el Canal
Se debe validar que el archivo se genero correctamente de acuerdo a la estructura enviada por el banco</t>
  </si>
  <si>
    <t>Reporte de Canjes Conciliados Día 3_ Tottus_033</t>
  </si>
  <si>
    <t>Reporte de Canjes Conciliados día 4_ Tottus_034</t>
  </si>
  <si>
    <t>Reporte de Canjes en SFC sin Presentación  Día 2_ Tottus_035</t>
  </si>
  <si>
    <t>Validar las cuentas en el Reporte Canje sin Presentación (Deben salir del reporte), Canjes conciliados y  liquidación: VTACJEHTBP200X_AAAAMMDD.CSP
VTACJEHTBP200X_AAAAMMDD.CON
VTACJEHTBP200X_AAAAMMDD.LIQ
Se debe validar la consistencia diaria con lo informadoen SFC y no por el Canal
Se debe validar que el archivo se genero correctamente de acuerdo a la estructura enviada por el banco</t>
  </si>
  <si>
    <t>Reporte de Canjes en SFC sin Presentación  Día 3_ Tottus_036</t>
  </si>
  <si>
    <t>Validar las cuentas en el Reporte Canje sin Presentación (Deben salir del reporte), Canjes conciliados y  liquidación: VTACJEHTBP200X_AAAAMMDD.CSP
VTACJEHTBP200X_AAAAMMDD.CON
VTACJEHTBP200X_AAAAMMDD.LIQ
Se debe validar la consistencia diaria con lo informado en SFC y no por el Canal
Se debe validar que el archivo se genero correctamente de acuerdo a la estructura enviada por el banco</t>
  </si>
  <si>
    <t>Reporte de Canjes en SFC sin Presentación  Día 4_ Tottus_037</t>
  </si>
  <si>
    <t>Reporte de Canjes Presentados que no existen en SFC Día 2_ Tottus_038</t>
  </si>
  <si>
    <t>Validar las cuentas en el  Reporte de Canjes Presentados que no existen en SFC (Deben salir del reporte), Canjes conciliados y  liquidación : VTACJEHTBP200X_AAAAMMDD.PSC
VTACJEHTBP200X_AAAAMMDD.CON
VTACJEHTBP200X_AAAAMMDD.LIQ
Se debe validar la consistencia diaria con lo no informado en SFC y si por el Canal
Se debe validar que el archivo se genero correctamente de acuerdo a la estructura enviada por el banco</t>
  </si>
  <si>
    <t>Reporte de Canjes Presentados que no existen en SFC Día 3_ Tottus_039</t>
  </si>
  <si>
    <t>Reporte de Canjes Presentados que no existen en SFC Día 4_ Tottus_040</t>
  </si>
  <si>
    <t>Conciliaciones Nota Crédito Exitosas_ Tottus_041</t>
  </si>
  <si>
    <t xml:space="preserve">
1. Procesar interfaz de conciliación VTACJEHTBP200X_AAAAMMDD.TXT con Nota crédito que se encuentre en el archivo de presentación y se haya generado por el canal.
</t>
  </si>
  <si>
    <t>Al final de la conciliación  la nota de credito se debe crear registro en los archivos :
- VTACJEHTBP200X_AAAAMMDD.CON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t>
  </si>
  <si>
    <t>Validar conciliación de una transacción que rechazo por timeout_ Tottus_042</t>
  </si>
  <si>
    <t xml:space="preserve">
1. Procesar interfaz de conciliación VTACJEHTBP200X_AAAAMMDD.TXT sin  transacción que rechazó por timeout</t>
  </si>
  <si>
    <t>La transacción no se debe mostrar en la presentación y en caso de llegar a SFC se debe mostrar anulada en el archivo canjdiar y en el  reporte de Canje sin presentación CSP: VTACJEHTBP200X_AAAAMMDD.CSP, de lo contratrio no se debe generar ningún registro.</t>
  </si>
  <si>
    <t>Reporte de Canjes Presentados que no existen en SFC Día 2_Canje Manual_ Tottus_043</t>
  </si>
  <si>
    <t xml:space="preserve">
1.Ingresar registros que No fueron aplicados en SFC en el día 1 mediante el front de SFC
2. Procesar interfaz de conciliación VTACJEHTBP200X_AAAAMMDD.TXT con las redenciones que no se aplicaron en SFC en el día 1.</t>
  </si>
  <si>
    <t>Validar las cuentas en el Reporte de Canjes Presentados que no existen en SFC (Deben salir del reporte), Canjes conciliados y liquidación : 
VTACJEHTBP200X_AAAAMMDD.PSC
VTACJEHTBP200X_AAAAMMDD.CON
VTACJEHTBP200X_AAAAMMDD.LIQ
Se debe validar que el numero de registros  informados en esta interfaz corresponden con las transacciones realizadas que cumplen los criterios del desarrollo
Se debe validar que el archivo se genero correctamente de acuerdo a la estructura enviada por el banco</t>
  </si>
  <si>
    <t>Reporte de Canjes Presentados que no existen en SFC Día 3_Canje Manual_ Tottus_044</t>
  </si>
  <si>
    <t>Conciliación_Validación Archivos Presentación_Sodimac_001</t>
  </si>
  <si>
    <t>Procesar el archivo JOURNALCJE.DDMM.TXT vacío.</t>
  </si>
  <si>
    <t>- Presentaciones de las transacciones de canjes de Sodimac.
- Modificación del archivo para cumplir con la casuística.</t>
  </si>
  <si>
    <t>1. Realizar redenciones y/ó devoluciónes en el canal de Sodimac.
2. Modificar archivo JOURNALCJE.DDMM.TXT para que cumpla la condición.
3. Ejecutar proceso de fin de día para correr proceso de Conciliación.
4. Validar que el proceso finalice y validar resultado esperado.</t>
  </si>
  <si>
    <t>Conciliación Validación Archivos Presentación_Sodimac_002</t>
  </si>
  <si>
    <t>Procesar el archivo JOURNALCJE.DDMM.TXT sin cabecera.</t>
  </si>
  <si>
    <t>Conciliación Validación Archivos Presentación_Sodimac_003</t>
  </si>
  <si>
    <t>Procesar el archivo JOURNALCJE.DDMM.TXT archivo solo con cabecera.</t>
  </si>
  <si>
    <t>Conciliación Validación Archivos Presentación_Sodimac_004</t>
  </si>
  <si>
    <t>Procesar el archivo JOURNALCJE.DDMM.TXT archivo con letra 'D' en el campo de  TIPREGC en la cabecera.</t>
  </si>
  <si>
    <t>Conciliación Validación Archivos Presentación_Sodimac_005</t>
  </si>
  <si>
    <t>Procesar el archivo JOURNALCJE.DDMM.TXT con fecha de proceso de un día ya procesado en el campo FECPROC.</t>
  </si>
  <si>
    <t>Conciliación Validación Archivos Presentación_Sodimac_006</t>
  </si>
  <si>
    <t>Procesar el archivo JOURNALCJE.DDMM.TXT con fecha de proceso futura  en el campo FECPROC.</t>
  </si>
  <si>
    <t>Conciliación Validación Archivos Presentación_Sodimac_007</t>
  </si>
  <si>
    <t>Procesar el archivo JOURNALCJE.DDMM.TXT  registros de la cabecera del campo TOTREG no coinciden con el total del detalle.</t>
  </si>
  <si>
    <t>Conciliación Validación Archivos Presentación_Sodimac_008</t>
  </si>
  <si>
    <t xml:space="preserve">Procesar el archivo JOURNALCJE.DDMM.TXT con  registros de la cabecera donde se informe el valor &amp;quot;0&amp;quot; en el campo TOTREG, pero con registros en el detalle del archivo. </t>
  </si>
  <si>
    <t>Conciliación Validación Archivos Presentación_Sodimac_009</t>
  </si>
  <si>
    <t>Procesar el archivo JOURNALCJE.DDMM.TXT con los registros de detalle con inconsistencias.
- Tipo de Registro (TIPREGC) en Blanco 
- Código de Transacción (CODTRAN) con un valor inexistente o en Blanco. 
- Código de Premio Canjeado (CODPRODUCTO) con un valor en Blanco  o con un código de Premio con un valor invalido (No existe en la parametriza)
- Precio del producto CMR (MONTOCMR) se encuentra con un valor negativo.
- Precio del producto CMR (MONTOCMR) con valor en  Ceros.
- Precio del producto CMR (MONTOCMR) con letras A...Z, a...z, %$#&amp;quot;&amp;quot;/()Ñ). 
- Fecha de la transacción (FECTRX) con un formato inválido, es decir con valor 99991632 (AAAAMMDD). 
- Fecha de la transacción (FECTRX) con valores 00000000. 
- Fecha de la transacción (FECTRX) con un formato invalido, la hora debe estar en formato 24 horas. Se debe informar con un valor 000000 (HHMMSS).
- Tipo de Documento (TIPDOC) donde este campo se informa con el valor Blanco o un valor inexistente en la lista de los tipos de documento. 
- Número de Documento (NUMDOC) con un valor 0 (Cero). 
- Número de Documento (NUMDOC) con un numero de identificación inexistentes en la base de datos de SFC. 
- Puntos Canjeados (PUNTOSCJE) con valor en cero.
- Puntos Canjeados (PUNTOSCJE) con valores negativos. 
- Soles de venta (MONTOVTA),ingresar un valor negativo.
- Código de autorización de SAT (CODAUTORISOL) informar este campo cuando el campo soles venta (MONTOVTA) se encuentra en Ceros y viceversa. 
- Código de proveedor (CODPROVEEDOR) en ceros, cuando se trate de los proveedor Viajes Servicios Sodimac. 
- Crear un registro de detalle donde el total de los puntos presentados sean diferentes a los puntos canjeados por la cuenta, informados en la BD. 
- Crear un registro en código de Local (LOCAL) deben ser informados en Blanco.
- Crear un registro en código de Local (LOCAL) con caracteres especiales (#$%&amp;amp;/()?¡).
- Crear un registro en número de Terminal (TERMINAL) en Blanco.
- Crear un registro en número de Terminal (TERMINAL) con caracteres especiales (#$%&amp;amp;/()?¡).
- Crear un registro en número de Boleta (NUMBOL) informados en Blanco.
- Crear un registro en número de Boleta (NUMBOL) con caracteres especiales (#$%&amp;amp;/()?¡).
- Crear un registro en número de Referencia(NUMREF) informados en Blanco.
- Crear un registro en número de Referencia(NUMREF) con caracteres especiales (#$%&amp;amp;/()?¡).
- Se debe ingresar un código de premio (CODPRODUCTO) que no exista en la base de datos de SFC &amp;quot;</t>
  </si>
  <si>
    <t xml:space="preserve">- Presentaciones de las transacciones de canjes de Sodimac.
- Modificación del archivo para cumplir con la casuística.
</t>
  </si>
  <si>
    <t>Conciliación_Validacion Respuestas Canales_Sodimac_010</t>
  </si>
  <si>
    <t xml:space="preserve">Realizar un proceso de conciliación para canjes que se reporten en el mismo día por el canal y SFC (∈ Sodimac  y ∈ SFC), al final del proceso validar que el registro exista en el archivo de salida JOURNALCJE.DDMM.CON </t>
  </si>
  <si>
    <t>1. Realizar canje desde el canal
2. La canje debe existir en el archivo B7543504.CANJDIAR
3. Correr proceso de Conciliación
4. Validar archivos generados después del proceso:
 - JOURNALCJE.DDMM.CON 
 - JOURNALCJE.DDMM.RES</t>
  </si>
  <si>
    <t>Al final de la conciliación de la canje se debe crear registro en los archivos :
- JOURNALCJE.DDMM.CON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</si>
  <si>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Canales_Sodimac_011</t>
  </si>
  <si>
    <t>Realizar un proceso de conciliación para una canje que se reporten en el mismo día por el canal y SFC (∈ Sodimac  y ∈ SFC), al final del proceso validar que el registro exista en el archivo de salida JOURNALCJE.DDMM.RES</t>
  </si>
  <si>
    <t>Al final de la conciliación de la canje se debe crear registro en los archivos : 
- JOURNALCJE.DDMM.RES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</si>
  <si>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Conciliación_Validacion Respuestas Canales_Sodimac_012</t>
  </si>
  <si>
    <t>Realizar un proceso de conciliación para una devolución que se reporten en el mismo día por el canal y SFC (∈ Sodimac  y ∈ SFC), al final del proceso validar que el registro exista en el archivo de salida JOURNALCJE.DDMM.CON y JOURNALCJE.DDMM.RES</t>
  </si>
  <si>
    <t>1. Realizar devolución desde el canal
2. La devolución debe existir en el archivo B7543504.CANJDIAR
3. Correr proceso de Conciliación
4. Validar archivos generados después del proceso:
 - JOURNALCJE.DDMM.CON 
 - JOURNALCJE.DDMM.RES</t>
  </si>
  <si>
    <t xml:space="preserve">Al final de la conciliación de la devolución se debe crear registro en los archivos :
- JOURNALCJE.DDMM.CON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
</t>
  </si>
  <si>
    <t>Conciliación_Validacion Respuestas Canales_Sodimac_013</t>
  </si>
  <si>
    <t>Realizar un proceso de conciliación para una canje con tarjta adicional que se reporten en el mismo día por el canal y SFC (∈ Sodimac  y ∈ SFC), al final del proceso validar que el registro exista en el archivo de salida JOURNALCJE.DDMM.CON y JOURNALCJE.DDMM.RES</t>
  </si>
  <si>
    <t>Al final de la conciliación de la devolucion se debe crear registro en los archivos : 
- JOURNALCJE.DDMM.RES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t>
  </si>
  <si>
    <t>Conciliación_Validacion Respuestas Canales_Sodimac_014</t>
  </si>
  <si>
    <t>Realizar un proceso de conciliación para una devolución con tarjeta adicional que se reporten en el mismo día por el canal y SFC (∈ Sodimac  y ∈ SFC), al final del proceso validar que el registro exista en el archivo de salida JOURNALCJE.DDMM.CON y JOURNALCJE.DDMM.RES</t>
  </si>
  <si>
    <t>Al final de la conciliación de la devolución se debe crear registro en los archivos :
- JOURNALCJE.DDMM.CON 
- JOURNALCJE.DDMM.RES
Se debe validar que el numero de registros  informados en esta interfaz corresponden con las transacciones de canje realizadas que cumplen los criterios del desarrollo
Se debe validar que el archivo se genero correctamente de acuerdo a la estructura enviada por el banco
Los canjes de adicionales cruzan contra la cuenta principal de SFC</t>
  </si>
  <si>
    <t>Conciliación SFC sin Presentación  Sodimac_015</t>
  </si>
  <si>
    <t>1.Consultar una canje que se haya generado por el canal.
2.Eliminar el registro y actualizar encabezado en los totales de registro.
3. Procesar interfaz de conciliación JOURNALCJE.DDMM.TXT con un canje que no se encuentre en el archivo de presentación.</t>
  </si>
  <si>
    <t>Validar que  la cuenta que no concilio se muestra en el Reporte Canje sin Presentación: JOURNALCJE.DDMM.CSP
Se debe validar que el archivo se genero correctamente de acuerdo a la estructura enviada por el banco</t>
  </si>
  <si>
    <t>Conciliación Canal sin Canje SFC _ Sodimac_016</t>
  </si>
  <si>
    <t xml:space="preserve">
1. Procesar interfaz de conciliación JOURNALCJE.DDMM.TXT con un canje que se encuentre en el archivo de presentación pero no se haya generado por el canal.
</t>
  </si>
  <si>
    <t>Validar que la cuenta  que no concilio se muestra en el en el Reporte Canje no existe en SFC: JOURNALCJE.DDMM.PSC
Se debe validar que el archivo se genero correctamente de acuerdo a la estructura enviada por el banco</t>
  </si>
  <si>
    <t>Conciliación_Validacion Respuestas Canales_Sodimac_017</t>
  </si>
  <si>
    <t>Realizar un proceso de conciliación para una canje que sea reportada por SFC un día después de que se presente por el canal (∉ SFC  y ∈ Sodimac ), al final del segundo proceso de conciliación validar que el registro exista en el archivo de salida JOURNALCJE.DDMM.CON y JOURNALCJE.DDMM.ANT</t>
  </si>
  <si>
    <t>1. Realizar canje desde el canal
2. No incluir la canje en el archivo  B7543504.CANJDIAR del mismo día
3. Ejecutar proceso de Conciliación.
4. Validar creación de registro en los archivos JOURNALCJE.DDMM.PSC y JOURNALCJE.DDMM.RES
5. Incluir canje en el archivo B7543504.CANJDIAR del siguiente día.
3. Correr proceso de Conciliación
4. Validar archivos generados después del proceso:
 - JOURNALCJE.DDMM.CON 
 - JOURNALCJE.DDMM.ANT</t>
  </si>
  <si>
    <t>Al final de la conciliación del canje se debe crear registro en los archivos :
- JOURNALCJE.DDMM.CON 
- JOURNALCJE.DDMM.ANT
Se debe validar que el archivo se genero correctamente de acuerdo a la estructura enviada por el banco</t>
  </si>
  <si>
    <t>Conciliación_Validacion Respuestas Canales_Sodimac_018</t>
  </si>
  <si>
    <t>Realizar un proceso de conciliación para una devolición que sea reportada por SFC un día después de que se presente por el canal (∉ SFC  y ∈ Sodimac ), al final del segundo proceso de conciliación validar que el registro exista en el archivo de salida JOURNALCJE.DDMM.CON y JOURNALCJE.DDMM.ANT</t>
  </si>
  <si>
    <t>1. Realizar devolucion desde el canal
2. No incluir la devolución en el archivo  B7543504.CANJDIAR del mismo día
3. Ejecutar proceso de Conciliación.
4. Validar creación de registro en los archivos JOURNALCJE.DDMM.PSC y JOURNALCJE.DDMM.RES
5. Incluir devolución en el archivo B7543504.CANJDIAR del siguiente día.
3. Correr proceso de Conciliación
4. Validar archivos generados después del proceso:
 - JOURNALCJE.DDMM.CON 
 - JOURNALCJE.DDMM.ANT</t>
  </si>
  <si>
    <t>Al final de la conciliación de la devolución se debe crear registro en los archivos :
- JOURNALCJE.DDMM.CON 
- JOURNALCJE.DDMM.ANT
Se debe validar que el archivo se genero correctamente de acuerdo a la estructura enviada por el banco</t>
  </si>
  <si>
    <t>Conciliación_Validacion Respuestas Canales_Sodimac_019</t>
  </si>
  <si>
    <t>Realizar un proceso de conciliación para una canje que sea reportada por SFC un día después de que se realice el proceso de limpieza para los registro presentados por el canal (∉ SFC  y ∈ Sodimac ), al final del proceso de conciliación validar que el registro exista en el archivo de salida JOURNALCJE.DDMM.CSP y no sea incluido en el JOURNALCJE.DDMM.ANT</t>
  </si>
  <si>
    <t>1. Realizar canje desde el canal
2. No incluir la canje en el archivo  B7543504.CANJDIAR del mismo día
3. Ejecutar proceso de Conciliación.
4. Validar creación de registro en los archivos JOURNALCJE.DDMM.PSC y JOURNALCJE.DDMM.RES
5. Ejecutar procesos diarios hasta llegar al día de la limpieza de canjes acumulados.
6. Incluir canje en el archivo B7543504.CANJDIAR del siguiente día de la limpieza de los canjes acumulados.
7. Validar que al final del proceso se generen registros en el archivo: 
 - JOURNALCJE.DDMM.CSP</t>
  </si>
  <si>
    <t>Al final de la conciliación del canje se debe crear registro en los archivos :
- JOURNALCJE.DDMM.CSP
y no se incluirá en el archivo JOURNALCJE.DDMM.ANT
Se debe validar que el archivo se genero correctamente de acuerdo a la estructura enviada por el banco
Este registro no debe conciliar</t>
  </si>
  <si>
    <t>Conciliación_Validacion Respuestas Canales_Sodimac_020</t>
  </si>
  <si>
    <t>Realizar un proceso de conciliación para una devolucion que sea reportada por SFC un día después de que se realice el proceso de limpieza para los registro presentados por el canal (∉ SFC  y ∈ Sodimac ), al final del proceso de conciliación validar que el registro exista en el archivo de salida JOURNALCJE.DDMM.CSP y no sea incluido en el JOURNALCJE.DDMM.ANT</t>
  </si>
  <si>
    <t>1. Realizar devolución desde el canal
2. No incluir la devolución en el archivo  B7543504.CANJDIAR del mismo día
3. Ejecutar proceso de Conciliación.
4. Validar creación de registro en los archivos JOURNALCJE.DDMM.PSC y JOURNALCJE.DDMM.RES
5. Ejecutar procesos diarios hasta llegar al día de la limpieza de canjes acumulados.
6. Incluir canje en el archivo B7543504.CANJDIAR del siguiente día de la limpieza de los canjes acumulados.
7. Validar que al final del proceso se generen registros en el archivo: 
 - JOURNALCJE.DDMM.CSP</t>
  </si>
  <si>
    <t>Al final de la conciliación de la devolución se debe crear registro en los archivos :
- JOURNALCJE.DDMM.CSP
y no se incluirá en el archivo JOURNALCJE.DDMM.ANT
Se debe validar que el archivo se genero correctamente de acuerdo a la estructura enviada por el banco
Este registro no debe conciliar</t>
  </si>
  <si>
    <t>Conciliación Canje &lt;&gt; Estado de Transacciones_ Sodimac_021</t>
  </si>
  <si>
    <t xml:space="preserve">
1. Procesar interfaz de conciliación JOURNALCJE.DDMM.TXT con una canje que se encuentre en el archivo de presentación y se haya generado por el canal pero con diferente código de estado de solicitud de canje.
</t>
  </si>
  <si>
    <t>Conciliación Presentación Canje Clientes Inexistentes BD _ Sodimac_022</t>
  </si>
  <si>
    <t xml:space="preserve">
1. Procesar interfaz de conciliación JOURNALCJE.DDMM.TXT con una canje que se haya generado por el canal y se encuentre en el archivo de presentación con un NUMDOC inexistente.
</t>
  </si>
  <si>
    <t>Validar la cuenta en el Reporte Canje no existe en SFC: JOURNALCJE.DDMM.PSC
Se debe validar que el archivo se genero correctamente de acuerdo a la estructura enviada por el banco</t>
  </si>
  <si>
    <t>Conciliación_Validacion Respuestas Canales_Sodimac_023</t>
  </si>
  <si>
    <t>Realizar un proceso de conciliación para una canje que sea reportada por el canal  un día después de que se presente por SFC (∈ SFC  y ∉ Sodimac ), al final del segundo proceso de conciliación validar que el registro exista en el archivo de salida JOURNALCJE.DDMM.CON y JOURNALCJE.DDMM.ANT</t>
  </si>
  <si>
    <t>Conciliación_Validacion Respuestas Canales_Sodimac_024</t>
  </si>
  <si>
    <t>Realizar un proceso de conciliación para una devolición que sea reportada por el canal un día después de que se presente por SFC (∈ SFC  y ∉ Sodimac ), al final del segundo proceso de conciliación validar que el registro exista en el archivo de salida JOURNALCJE.DDMM.CON y JOURNALCJE.DDMM.ANT</t>
  </si>
  <si>
    <t>Al final de la conciliación de la devolucion se debe crear registro en los archivos :
- JOURNALCJE.DDMM.CON 
- JOURNALCJE.DDMM.ANT
Se debe validar que el archivo se genero correctamente de acuerdo a la estructura enviada por el banco</t>
  </si>
  <si>
    <t>Conciliación Presen tentaciones con Reproceso Exitosa_ Sodimac_025</t>
  </si>
  <si>
    <t>1.ingresar el registro que quedó sin presentación en el día 1
2. Procesar interfaz de conciliación JOURNALCJE.DDMM.TXT con la canje que no se presentó en el día 1.</t>
  </si>
  <si>
    <t>Al final de la conciliación del canje enviado en el dia posterior se debe crear registro en el archivo :
- JOURNALCJE.DDMM.CON 
Se debe validar que el numero de registros  informados en esta interfaz corresponden con las transacciones de canje realizadas que cumplen los criterios del desarrollo
Se debe validar que el archivo se genero correctamente de acuerdo a la estructura enviada por el banco</t>
  </si>
  <si>
    <t>Conciliaciones canje y Devolucion_ Sodimac_026</t>
  </si>
  <si>
    <t>1.ingresar el registro que concilió en el día 1 y que en el día 2 tiene una devolución.
2. Procesar interfaz de conciliación  JOURNALCJE.DDMM.TXT con la canje que se concilió en el día 1 y para el día 2 tiene una devolución.</t>
  </si>
  <si>
    <t>Al final de la conciliación de la devolucion se debe crear registro en los archivos :
- JOURNALCJE.DDMM.CON 
- JOURNALCJE.DDMM.ANT
Se debe validar que el archivo se genero correctamente de acuerdo a la estructura enviada por el banco
Tener  presente que el canje original quedara en el archivo acumulado de presentacion sin canje (.PSC) y no conciliara se esperara que expire</t>
  </si>
  <si>
    <t>Proceso de Limpieza Canjes Conciliados_ Sodimac_027</t>
  </si>
  <si>
    <t>1. Procesar interfaz de conciliación JOURNALCJE.DDMM.TXT con canjes que fueron aplicados en SFC y  fueron presentados por el canal.</t>
  </si>
  <si>
    <t>Proceso de Limpieza Canjes en SFC sin Presentacion_ Sodimac_028</t>
  </si>
  <si>
    <t>1. Procesar interfaz de conciliación JOURNALCJE.DDMM.TXT con canjes que fueron aplicados en SFC y no fueron presentados por el canal.</t>
  </si>
  <si>
    <t>Los canjes que no tuvieron presentación hasta el día 'N' , se deben informar en la interfaz B7541401.FENTSOLI: Actualización de estados de solicitud de canje.
Validar que los canjes que cumplen esta condicion no se encuentren en el Reporte Canje sin Presentación:
JOURNALCJE.DDMM.CSP
Se debe validar que el archivo se genero correctamente de acuerdo a la estructura enviada por el banco</t>
  </si>
  <si>
    <t>Proceso de Limpieza Canjes Presentados que no existen en SFC_ Sodimac_029</t>
  </si>
  <si>
    <t>1. Procesar interfaz de conciliación JOURNALCJE.DDMM.TXT con canjes que no fueron aplicados en SFC y  fueron presentados por el canal.</t>
  </si>
  <si>
    <t>Los canjes que no existen en SFC hasta el día 'N' , se deben informar a la Interfaz histórica por definir XXXX
Validar que los canjes que cumplen esta condicion no se encuentren en el Reporte de Canjes Presentados que no existen en SFC: JOURNALCJE.DDMM.PSC
Se debe validar que el archivo se genero correctamente de acuerdo a la estructura enviada por el banco</t>
  </si>
  <si>
    <t>Proceso de Limpieza Cambio de parámetro canjes sin presentacion_ Sodimac_030</t>
  </si>
  <si>
    <t>1.Solicitar cambio del parámetro de días de expiración de canjes acumulados.
2. Procesar interfaz de conciliación JOURNALCJE.DDMM.TXT con canjes que fueron aplicados en SFC y no fueron presentados por el canal.</t>
  </si>
  <si>
    <t>Proceso de Limpieza Cambio de parámetro canjes no existen en SFC_ Sodimac_031</t>
  </si>
  <si>
    <t>1.Solicitar cambio del parámetro de días de expiración de canjes acumulados.
2. Procesar interfaz de conciliación JOURNALCJE.DDMM.TXT con canjes que no fueron aplicados en SFC y  fueron presentados por el canal.</t>
  </si>
  <si>
    <t>Reporte de Canjes Conciliados Día 2_ Sodimac_032</t>
  </si>
  <si>
    <t>1.Ingresar devoluciónes de Canjes conciliadas en el día 1
2. Procesar interfaz de conciliación JOURNALCJE.DDMM.TXT con canjes que fueron aplicados en SFC y  fueron presentados por el canal pero tuvieron devoluciónes.</t>
  </si>
  <si>
    <t>Validar las cuentas en el Reporte Canje Conciliado y reporte de canje liquidado : 
JOURNALCJE.DDMM.CON
JOURNALCJE.DDMM.LIQ
Se debe validar la consistencia diaria con lo informado como devoluciones tanto en SFC como por el Canal
Se debe validar que el archivo se genero correctamente de acuerdo a la estructura enviada por el banco</t>
  </si>
  <si>
    <t>Reporte de Canjes Conciliados Día 3_ Sodimac_033</t>
  </si>
  <si>
    <t>Reporte de Canjes Conciliados día 4_ Sodimac_034</t>
  </si>
  <si>
    <t>Reporte de Canjes en SFC sin Presentación  Día 2_ Sodimac_035</t>
  </si>
  <si>
    <t>1.ingresar registros que quedaron sin presentación en el día 1
2. Procesar interfaz de conciliación  JOURNALCJE.DDMM.TXT con las redenciones que no se presentaron en el día 1.</t>
  </si>
  <si>
    <t>Validar las cuentas en el Reporte Canje sin Presentación (Deben salir del reporte), Canjes conciliados y  liquidación: JOURNALCJE.DDMM.CSP
JOURNALCJE.DDMM.CON
JOURNALCJE.DDMM.LIQ
Se debe validar la consistencia diaria con lo informadoen SFC y no por el Canal
Se debe validar que el archivo se genero correctamente de acuerdo a la estructura enviada por el banco</t>
  </si>
  <si>
    <t>Reporte de Canjes en SFC sin Presentación  Día 3_ Sodimac_036</t>
  </si>
  <si>
    <t>Validar las cuentas en el Reporte Canje sin Presentación (Deben salir del reporte), Canjes conciliados y  liquidación: JOURNALCJE.DDMM.CSP
JOURNALCJE.DDMM.CON
JOURNALCJE.DDMM.LIQ
Se debe validar la consistencia diaria con lo informado en SFC y no por el Canal
Se debe validar que el archivo se genero correctamente de acuerdo a la estructura enviada por el banco</t>
  </si>
  <si>
    <t>Reporte de Canjes en SFC sin Presentación  Día 4_ Sodimac_037</t>
  </si>
  <si>
    <t>Reporte de Canjes Presentados que no existen en SFC Día 2_ Sodimac_038</t>
  </si>
  <si>
    <t>1.Ingresar registros que No fueron aplicados en SFC en el día 1
2. Procesar interfaz de conciliación  JOURNALCJE.DDMM.TXT con las redenciones que no se aplicaron en SFC en el día 1.</t>
  </si>
  <si>
    <t>Validar las cuentas en el  Reporte de Canjes Presentados que no existen en SFC (Deben salir del reporte), Canjes conciliados y  liquidación : JOURNALCJE.DDMM.PSC
JOURNALCJE.DDMM.CON
JOURNALCJE.DDMM.LIQ
Se debe validar la consistencia diaria con lo no informado en SFC y si por el Canal
Se debe validar que el archivo se genero correctamente de acuerdo a la estructura enviada por el banco</t>
  </si>
  <si>
    <t>Reporte de Canjes Presentados que no existen en SFC Día 3_ Sodimac_039</t>
  </si>
  <si>
    <t>Reporte de Canjes Presentados que no existen en SFC Día 4_ Sodimac_040</t>
  </si>
  <si>
    <t>Conciliaciones Nota Crédito Exitosas_ Sodimac_041</t>
  </si>
  <si>
    <t xml:space="preserve">
1. Procesar interfaz de conciliación JOURNALCJE.DDMM.TXT con Nota crédito que se encuentre en el archivo de presentación y se haya generado por el canal.
</t>
  </si>
  <si>
    <t>Al final de la conciliación  la nota de credito se debe crear registro en los archivos :
- JOURNALCJE.DDMM.CON 
Se debe validar que el numero de registros  informados en esta interfaz corresponden con las transacciones de devoluciones del mismo dia realizadas que cumplen los criterios del desarrollo
Se debe validar que el archivo se genero correctamente de acuerdo a la estructura enviada por el banco
Tener en cuenta que la presentacion debe traer el canje y la devolucion como registros independientes y solo conciliara la devolucion</t>
  </si>
  <si>
    <t>Validar conciliación de una transacción que rechazo por timeout_ Sodimac_042</t>
  </si>
  <si>
    <t xml:space="preserve">
1. Procesar interfaz de conciliación JOURNALCJE.DDMM.TXT sin  transacción que rechazó por timeout</t>
  </si>
  <si>
    <t>La transacción no se debe mostrar en la presentación y en caso de llegar a SFC se debe mostrar anulada en el archivo canjdiar y en el  reporte de Canje sin presentación CSP: JOURNALCJE.DDMM.CSP, de lo contratrio no se debe generar ningún registro.</t>
  </si>
  <si>
    <t>Reporte de Canjes Presentados que no existen en SFC Día 2_Canje Manual_ Sodimac_043</t>
  </si>
  <si>
    <t xml:space="preserve">
1.Ingresar registros que No fueron aplicados en SFC en el día 1 mediante el front de SFC
2. Procesar interfaz de conciliación JOURNALCJE.DDMM.TXT con las redenciones que no se aplicaron en SFC en el día 1.</t>
  </si>
  <si>
    <t>Validar las cuentas en el Reporte de Canjes Presentados que no existen en SFC (Deben salir del reporte), Canjes conciliados y liquidación : 
JOURNALCJE.DDMM.PSC
JOURNALCJE.DDMM.CON
JOURNALCJE.DDMM.LIQ
Se debe validar que el numero de registros  informados en esta interfaz corresponden con las transacciones realizadas que cumplen los criterios del desarrollo
Se debe validar que el archivo se genero correctamente de acuerdo a la estructura enviada por el banco</t>
  </si>
  <si>
    <t>Reporte de Canjes Presentados que no existen en SFC Día 3_Canje Manual_ Sodimac_044</t>
  </si>
  <si>
    <t>Online - Perú-SAGA</t>
  </si>
  <si>
    <t>Validar Arch Presentación Retail(Canje Ptos mas Soles)_1</t>
  </si>
  <si>
    <t>Verificar en el Archivo de Presentación un CANJE DE PTOS + SOLES conVISA PLATINIUM-D.N.I(CAJA NUEVA)</t>
  </si>
  <si>
    <t>Tener transacciones en SAGA_CAJA NUEVA__VISA PLATINIUM-D.N.I</t>
  </si>
  <si>
    <t>1. Generar la tranx.
2.  Solicitar los archivos
3. Procesar los archivos
4. Realizar la verificación</t>
  </si>
  <si>
    <t>APROBADO</t>
  </si>
  <si>
    <t>Validar Arch Presentación Retail(Canje Ptos mas Soles)_2</t>
  </si>
  <si>
    <t>Verificar en el Archivo de Presentación un CANJE DE PTOS + SOLES con CMR MIXTA-D.N.I(CAJA NUEVA)</t>
  </si>
  <si>
    <t>Tener transacciones en SAGA_CAJA NUEVA__ CMR_MIXTA con D.N.I</t>
  </si>
  <si>
    <t>Validar Arch de Errores(Canje Ptos mas Soles)_3</t>
  </si>
  <si>
    <t>Verificar en el Archivo de Errores un CANJE DE PTOS + SOLES conVISA PLATINIUM-D.N.I(CAJA NUEVA)</t>
  </si>
  <si>
    <t>Validar Arch de Errores(Canje Ptos mas Soles)_4</t>
  </si>
  <si>
    <t>Verificar en el Archivo de Errores un CANJE DE PTOS + SOLES con CMR MIXTA-D.N.I(CAJA NUEVA)</t>
  </si>
  <si>
    <t>Validar Arch de Conciliación(Canje Ptos mas Soles)_5</t>
  </si>
  <si>
    <t>Verificar en el Archivo de Conciliación un CANJE DE PTOS + SOLES conVISA PLATINIUM-D.N.I(CAJA NUEVA)</t>
  </si>
  <si>
    <t>Validar Arch de Conciliación(Canje Ptos mas Soles)_6</t>
  </si>
  <si>
    <t>Verificar en el Archivo de Conciliación un CANJE DE PTOS + SOLES con CMR MIXTA-D.N.I(CAJA NUEVA)</t>
  </si>
  <si>
    <t>Validar Arch de Liquidación(Canje Ptos mas Soles)_7</t>
  </si>
  <si>
    <t>Verificar en el Archivo de Liquidación un CANJE DE PTOS + SOLES conVISA PLATINIUM-D.N.I(CAJA NUEVA)</t>
  </si>
  <si>
    <t>Validar Arch de Liquidación(Canje Ptos mas Soles)_8</t>
  </si>
  <si>
    <t>Verificar en el Archivo de Liquidación un CANJE DE PTOS + SOLES con CMR MIXTA-D.N.I(CAJA NUEVA)</t>
  </si>
  <si>
    <t>Validar Arch de Pagos(Canje Ptos mas Soles)_9</t>
  </si>
  <si>
    <t>Verificar en el Archivo de Pagos un CANJE DE PTOS + SOLES conVISA PLATINIUM-D.N.I(CAJA NUEVA)</t>
  </si>
  <si>
    <t>Validar Arch de Pagos(Canje Ptos mas Soles)_10</t>
  </si>
  <si>
    <t>Verificar en el Archivo de Pagos un CANJE DE PTOS + SOLES con CMR MIXTA-D.N.I(CAJA NUEVA)</t>
  </si>
  <si>
    <t>Validar Arch de Contabilidad(Canje Ptos mas Soles)_11</t>
  </si>
  <si>
    <t>Verificar en el Archivo de Contabilidad un CANJE DE PTOS + SOLES conVISA PLATINIUM-D.N.I(CAJA NUEVA)</t>
  </si>
  <si>
    <t>Validar Arch de Contabilidad(Canje Ptos mas Soles)_12</t>
  </si>
  <si>
    <t>Verificar en el Archivo de Contabilidad un CANJE DE PTOS + SOLES con CMR MIXTA-D.N.I(CAJA NUEVA)</t>
  </si>
  <si>
    <t>Validar Arch de Ptos(Canje Ptos mas Soles)_13</t>
  </si>
  <si>
    <t>Verificar en el Archivo de Ptos un CANJE DE PTOS + SOLES conVISA PLATINIUM-D.N.I(CAJA NUEVA)</t>
  </si>
  <si>
    <t>Validar Arch de Ptos(Canje Ptos mas Soles)_14</t>
  </si>
  <si>
    <t>Verificar en el Archivo de Ptos un CANJE DE PTOS + SOLES con CMR MIXTA-D.N.I(CAJA NUEVA)</t>
  </si>
  <si>
    <t>Valida los Arch de CONCIL,LIQUID,PAGOS, CONTABy PTOS(Canje Ptos mas Soles)_15</t>
  </si>
  <si>
    <t>Verificar en el Arch de CONCIL,LIQUID,PAGOS, CONTABy PTOS un CANJE DE PTOS + SOLES con VISA PLATINUM-C.E.</t>
  </si>
  <si>
    <t>Tener transacciones en SAGA_CAJA NUEVA_CAJA ANTIGUA__VISA PLATINIUM-C.E.</t>
  </si>
  <si>
    <t>Validar Arch de No Conciliados y Contabilidad(Canje Ptos mas Soles No Conciliada)_16</t>
  </si>
  <si>
    <t>Verificar en el Archivo de NO Conciliados y Contabilidad  un CANJE DE PTOS + SOLES No Conciliado con VISA PLATINUM-D.N.I(CAJA NUEVA)</t>
  </si>
  <si>
    <t>Tener transacciones en SAGA_CAJA NUEVA__ VISA PLATINIUM con D.N.I</t>
  </si>
  <si>
    <t>Validar Arch de No Conciliados y Contabilidad(Canje Ptos mas Soles No Conciliada)_17</t>
  </si>
  <si>
    <t>Verificar en el Archivo de NO Conciliados y Contabilidad   un CANJE DE PTOS + SOLES No Conciliado con VISA CLASICA-D.N.I(CAJA NUEVA)</t>
  </si>
  <si>
    <t>Tener transacciones en SAGA_CAJA NUEVA__ VISA CLASICA con D.N.I</t>
  </si>
  <si>
    <t>Cierre de Controversia(Canje Ptos mas Soles No Conciliada)_18</t>
  </si>
  <si>
    <t>Verificar en el Cierre de Controversia un CANJE DE PTOS + SOLES No Conciliado con VISA PLATINUM-D.N.I(CAJA NUEVA)</t>
  </si>
  <si>
    <t>Cierre de Controversia(Canje Ptos+Soles No Conciliada)_19</t>
  </si>
  <si>
    <t>Verificar en el Cierre de Controversia un CANJE DE PTOS + SOLES No Conciliado con VISA CLASICA-D.N.I(CAJA NUEVA)</t>
  </si>
  <si>
    <t>Valida los Arch de CONCIL,LIQUID,PAGOS, CONTABy PTOS(Canje Ptos mas Soles No Conciliada)_20</t>
  </si>
  <si>
    <t>Verificar en el Arch de CONCIL,LIQUID,PAGOS, CONTABy PTOS un CANJE DE PTOS + SOLES No Conciliado con VISA PLATINUM-D.N.I(CAJA NUEVA)</t>
  </si>
  <si>
    <t>Valida los Arch de CONCIL,LIQUID,PAGOS, CONTABy PTOS(Canje Ptos mas Soles No Conciliada)_21</t>
  </si>
  <si>
    <t>Verificar en el Arch de CONCIL,LIQUID,PAGOS, CONTABy PTOS un CANJE DE PTOS + SOLES No Conciliado con VISA CLASICA-D.N.I(CAJA NUEVA)</t>
  </si>
  <si>
    <t>Validar Arch Present Retail, no viene la trnx(Anul. de Canje Ptos mas Soles mismo dia)_22</t>
  </si>
  <si>
    <t>Verificar que no venga en el Arch. De Presentación una ANUL.CANJE DE PTOS + SOLES con VISA CLASICA-D.N.I(CAJA NUEVA) mismo día</t>
  </si>
  <si>
    <t>Validar Arch Present Retail, no viene la trnx(Anul. de Canje Ptos mas Soles mismo dia)_23</t>
  </si>
  <si>
    <t>Verificar que no venga en el Arch. De Presentación una ANUL.CANJE DE PTOS + SOLES con VISA PLATINUM-D.N.I(CAJA NUEVA) mismo día</t>
  </si>
  <si>
    <t>Validar Arch Presen Retail,viene la trx y no entra a la Conciliación(Dev. Ptos+Soles mismo dia)_24</t>
  </si>
  <si>
    <t>Verificar que una DEVOL. CANJE PTOS + SOLES mismo día venta en el Arc de Present  y no entre en la Conciliación (CAJA NUEVA)</t>
  </si>
  <si>
    <t>Validar Arch Present Retail, viene la trx y no entra a la Conciliación(Dev.Ptos+Soles mismo dia)_25</t>
  </si>
  <si>
    <t>Validar Arch Present Retail,CONCIL,LIQUID,PAGOS, CONTABy PTOS(Dev. Ptos+Soles dias anteriores)_26</t>
  </si>
  <si>
    <t>Verificar que una DEVOL. CANJE PTOS + SOLES días anteriores en los arch CONCIL,LIQUID,PAGOS, CONTABy PTOS</t>
  </si>
  <si>
    <t>Validar Arch Present Retail, CONCIL,LIQUID,PAGOS, CONTABy PTOS(Dev.Ptos+Soles dias anteriores)_27</t>
  </si>
  <si>
    <t>Verificar que una DEVOL. CANJE PTOS + SOLES días anteriores ingrese en Arch Present Retail en los arch CONCIL,LIQUID,PAGOS, CONTABy PTOS</t>
  </si>
  <si>
    <t>Validar Arch Present Retail, que no venga esa trx(Canje de Ptos mas Soles sin Ptos disponibles)_28</t>
  </si>
  <si>
    <t>Verificar que un Canje de ptos mas soles con tarjeta Visa sin puntos disponibles no venga en el Arch de Present Retail</t>
  </si>
  <si>
    <t>Validar Arch Present Retail, que no venga esa trx(Canje de Ptos mas Soles sin Ptos disponibles)_29</t>
  </si>
  <si>
    <t>Verificar que un Canje de ptos mas soles con tarjeta CMR sin puntos disponibles no venga en el Arch de Present Retail</t>
  </si>
  <si>
    <t>Validar Arch Present Retail, que no venga esa trx(Canje de Ptos mas Soles sin saldo de compras)_30</t>
  </si>
  <si>
    <t>Verificar que un Canje de ptos mas soles con tarjeta Visa sin saldo de compras no venga en el Arch de Present Retail</t>
  </si>
  <si>
    <t>Validar Arch Present Retail, que no venga esa trx(Canje de Ptos mas Soles sin saldo de compras)_31</t>
  </si>
  <si>
    <t>Verificar que un Canje de ptos mas soles con tarjeta CMR sin saldo de compras  no venga en el Arch de Present Retail</t>
  </si>
  <si>
    <t>Tener transacciones en SAGA_CAJA NUEVA__ CMR_CUOTAS con D.N.I</t>
  </si>
  <si>
    <t>Validar Arch de AutoPresentación(Canje Ptos mas Soles)_32</t>
  </si>
  <si>
    <t>Verificar en el Archivo de AutoPresentación un CANJE DE PTOS + SOLES conVISA PLATINIUM-D.N.I(CAJA ANTIGUA)</t>
  </si>
  <si>
    <t>Tener transacciones en SAGA_CAJA ANTIGUA__VISA PLATINIUM-D.N.I</t>
  </si>
  <si>
    <t>Validar Arch de AutoPresentación(Canje Ptos mas Soles)_33</t>
  </si>
  <si>
    <t>Verificar en el Archivo de AutoPresentación un CANJE DE PTOS + SOLES con CMR MIXTA-D.N.I(CAJA ANTIGUA)</t>
  </si>
  <si>
    <t>Tener transacciones en SAGA_CAJA ANTIGUA__ CMR_MIXTA con D.N.I</t>
  </si>
  <si>
    <t>Validar Arch de Liquidación(Canje Ptos mas Soles)_34</t>
  </si>
  <si>
    <t>Verificar en el Archivo de Liquidación un CANJE DE PTOS + SOLES conVISA PLATINIUM-D.N.I(CAJA ANTIGUA)</t>
  </si>
  <si>
    <t>Validar Arch de Liquidación(Canje Ptos mas Soles)_35</t>
  </si>
  <si>
    <t>Verificar en el Archivo de Liquidación un CANJE DE PTOS + SOLES con CMR MIXTA-D.N.I(CAJA ANTIGUA)</t>
  </si>
  <si>
    <t>Validar Arch de Pagos(Canje Ptos mas Soles)_36</t>
  </si>
  <si>
    <t>Verificar en el Archivo de Pagos un CANJE DE PTOS + SOLES conVISA PLATINIUM-D.N.I(CAJA ANTIGUA)</t>
  </si>
  <si>
    <t>Validar Arch de Pagos(Canje Ptos mas Soles)_37</t>
  </si>
  <si>
    <t>Verificar en el Archivo de Pagos un CANJE DE PTOS + SOLES con CMR MIXTA-D.N.I(CAJA ANTIGUA)</t>
  </si>
  <si>
    <t>Validar Arch de Contabilidad(Canje Ptos mas Soles)_38</t>
  </si>
  <si>
    <t>Verificar en el Archivo de Contabilidad un CANJE DE PTOS + SOLES conVISA PLATINIUM-D.N.I(CAJA ANTIGUA)</t>
  </si>
  <si>
    <t>Validar Arch de Contabilidad(Canje Ptos mas Soles)_39</t>
  </si>
  <si>
    <t>Verificar en el Archivo de Contabilidad un CANJE DE PTOS + SOLES con CMR MIXTA-D.N.I(CAJA ANTIGUA)</t>
  </si>
  <si>
    <t>Validar Arch de Ptos(Canje Ptos mas Soles)_40</t>
  </si>
  <si>
    <t>Verificar en el Archivo de Puntos un CANJE DE PTOS + SOLES conVISA PLATINIUM-D.N.I(CAJA ANTIGUA)</t>
  </si>
  <si>
    <t>Validar Arch de Ptos(Canje Ptos mas Soles)_41</t>
  </si>
  <si>
    <t>Verificar en el Archivo de Puntos un CANJE DE PTOS + SOLES con CMR MIXTA-D.N.I(CAJA ANTIGUA)</t>
  </si>
  <si>
    <t>Validar que no ingrese al Arch de AutoPresent(Anul. de Canje Ptos mas Soles mismo dia)_42</t>
  </si>
  <si>
    <t>Verificar que una Anul. De canje de ptos mas soles mismo dia con tarjeta Visa Clasica no ingrese al Arch. De Autopresentación. (CAJA ANTIGUA)</t>
  </si>
  <si>
    <t>Tener transacciones en SAGA_CAJA ANTIGUA__ VISA CLASICA con D.N.I</t>
  </si>
  <si>
    <t>Validar que no ingrese al Arch de AutoPresent(Anul. de Canje Ptos mas Soles mismo dia)_43</t>
  </si>
  <si>
    <t>Verificar que una Anul. De canje de ptos mas soles mismo dia con tarjeta Visa Platinium no ingrese al Arch. De Autopresentación.(CAJA ANTIGUA)</t>
  </si>
  <si>
    <t>Tener transacciones en SAGA_CAJA ANTIGUA__ VISA PLATINIUM con D.N.I</t>
  </si>
  <si>
    <t>Validar que no ingrese al Arch de AutoPresent(Devol. de Ptos mas Soles mismo dia)_44</t>
  </si>
  <si>
    <t>Verificar que una Devol. De canje de ptos mas soles mismo dia con tarjeta Visa Clasica no ingrese al Arch. De Autopresentación.(CAJA ANTIGUA)</t>
  </si>
  <si>
    <t>Validar que no ingrese al Arch de AutoPresent(Devol. de Ptos mas Soles mismo dia)_45</t>
  </si>
  <si>
    <t>Verificar que una Devol. De canje de ptos mas soles mismo dia con tarjeta Visa Platinium no ingrese al Arch. De Autopresentación.(CAJA ANTIGUA)</t>
  </si>
  <si>
    <t>Validar Arch AutoPresent,valida CONCIL,LIQUID,PAGOS, CONTABy PTOS(Dev. Ptos+Soles dias ant)_46</t>
  </si>
  <si>
    <t>Verificar que una Devol. De canje de ptos mas soles dias anteriores con tarjeta Visa Clasica ingrese al Arch. De Autopresentación y  en los arch CONCIL,LIQUID,PAGOS, CONTABy PTOS.(CAJA ANTIGUA)</t>
  </si>
  <si>
    <t>Validar Arch AutoPresent,valida CONCIL,LIQUID,PAGOS, CONTABy PTOS(DeV. Ptos+Soles dias ant)_47</t>
  </si>
  <si>
    <t>Verificar que una Devol. De canje de ptos mas soles dias anteriores con tarjeta Platinium  ingrese al Arch. De Autopresentación. y  en los arch CONCIL,LIQUID,PAGOS, CONTABy PTOS (CAJA ANTIGUA)</t>
  </si>
  <si>
    <t>Validar Reporte de Cuadratura Desde Present del retail hasta Validar Arch de Ptos(Compras)_48</t>
  </si>
  <si>
    <t>Verificar en el Reporte de Cuadratura Desde Present del retail hasta Validar Arch de Ptos un COMPRA EN CUOTAS con VISA PLATINUM-D.N.I(CAJA ANTIGUA)</t>
  </si>
  <si>
    <t>Validar Reporte de Cuadratura Desde Present del retail hasta Validar Arch de Ptos(Compras)_49</t>
  </si>
  <si>
    <t>Verificar en el Reporte de Cuadratura Desde Present del retail hasta Validar Arch de Ptos un COMPRA REVOLVING con CMR CUOTAS-D.N.I(CAJA ANTIGUA)</t>
  </si>
  <si>
    <t>Tener transacciones en SAGA_CAJA ANTIGUA__CMR CUOTAS con D.N.I</t>
  </si>
  <si>
    <t>Validar Arch Present Retail, se valida la CONCIL,LIQUID,PAGOS, CONTAB y PTOS(Pagos)_50</t>
  </si>
  <si>
    <t>Verificar en el  Arch Present Retail, se valida la CONCIL,LIQUID,PAGOS, CONTAB y PTOS un PAGOS con VISA PLATINUM-D.N.I(CAJA ANTIGUA)</t>
  </si>
  <si>
    <t>Validar Arch Present Retail, se valida la CONCIL,LIQUID,PAGOS, CONTAB y PTOS(Pagos)_51</t>
  </si>
  <si>
    <t>Verificar en el  Arch Present Retail, se valida la CONCIL,LIQUID,PAGOS, CONTAB y PTOS un PAGOS con CMR CUOTAS-D.N.I(CAJA ANTIGUA)</t>
  </si>
  <si>
    <t>Validar Arch Present Retail, se valida la CONCIL,LIQUID,PAGOS, CONTAB y PTOS(Retiros)_52</t>
  </si>
  <si>
    <t>Verificar en el Arch Present Retail, se valida la CONCIL,LIQUID,PAGOS, CONTAB y PTOS un RETIROS / RAPICASH con VISA CLASICA-D.N.I(CAJA ANTIGUA)</t>
  </si>
  <si>
    <t>Validar Arch Present Retail, se valida la CONCIL,LIQUID,PAGOS, CONTAB y PTOS(Retiros)_53</t>
  </si>
  <si>
    <t>Verificar en el Arch Present Retail, se valida la CONCIL,LIQUID,PAGOS, CONTAB y PTOS un RETIROS / RAPICASH con CMR MIXTA-D.N.I(CAJA ANTIGUA)</t>
  </si>
  <si>
    <t>Tener transacciones en SAGA_CAJA ANTIGUA__CMR MIXTA con D.N.I</t>
  </si>
  <si>
    <t>Validar Arch AutoPresent, que no venga esa trx(Canje de Ptos mas Soles sin Ptos disponibles)_54</t>
  </si>
  <si>
    <t>Verificar que un Canje de ptos mas soles con tarjeta Visa sin puntos disponibles no venga en el Arch de Autopresent Retail(CAJA ANTIGUA)</t>
  </si>
  <si>
    <t>Validar Arch AutoPresent, que no venga esa trx(Canje de Ptos mas Soles sin Ptos disponibles)_55</t>
  </si>
  <si>
    <t>Verificar que un Canje de ptos mas soles con tarjeta CMR sin puntos disponibles no venga en el Arch de Autopresent Retail(CAJA ANTIGUA)</t>
  </si>
  <si>
    <t>Validar Arch AutoPresent, que no venga esa trx(Canje de Ptos mas Soles sin saldo de compras)_56</t>
  </si>
  <si>
    <t>Verificar que un Canje de ptos mas soles con tarjeta Visa sin saldo de compras no venga en el Arch de Autopresent Retail(CAJA ANTIGUA)</t>
  </si>
  <si>
    <t>Validar Arch AutoPresent, que no venga esa trx(Canje de Ptos mas Soles sin saldo de compras)_57</t>
  </si>
  <si>
    <t>Verificar que un Canje de ptos mas soles con tarjeta CMR sin saldo de compras  no venga en el Arch de Autopresent Retail(CAJA ANTIGUA)</t>
  </si>
  <si>
    <t>Tener transacciones en SAGA_CAJA ANTIGUA__ CMR_CUOTAS con D.N.I</t>
  </si>
  <si>
    <t>Validar Arch de Cuadre Operativo para ser entregado a Usuario_58</t>
  </si>
  <si>
    <t>Validar Arch de Cuadre Operativo para ser entregado a Usuario - visa Clasica (CAJA ANTIGUA)</t>
  </si>
  <si>
    <t>Online - Perú-TOTTUS</t>
  </si>
  <si>
    <t>Validar Arch Present Retail(Canje Ptos mas Soles)_1</t>
  </si>
  <si>
    <t>Tener transacciones en TOTTUS_CAJA NUEVA__VISA PLATINIUM-D.N.I</t>
  </si>
  <si>
    <t>Validar Arch Present Retail(Canje Ptos mas Soles)_2</t>
  </si>
  <si>
    <t>Tener transacciones en TOTTUS_CAJA NUEVA__ CMR_MIXTA con D.N.I</t>
  </si>
  <si>
    <t>Tener transacciones en TOTTUS_CAJA NUEVA_CAJA ANTIGUA__VISA PLATINIUM-C.E.</t>
  </si>
  <si>
    <t>Tener transacciones en TOTTUS_CAJA NUEVA__ VISA PLATINIUM con D.N.I</t>
  </si>
  <si>
    <t>Tener transacciones en TOTTUS_CAJA NUEVA__ VISA CLASICA con D.N.I</t>
  </si>
  <si>
    <t>Cierre de Controversia(Canje Ptos mas Soles No Conciliada)_19</t>
  </si>
  <si>
    <t>Valida los Arch de CONCIL,LIQUID,PAGOS, CONTAB y PTOS(Canje Ptos mas Soles No Conciliada)_20</t>
  </si>
  <si>
    <t>Valida los Arch de CONCIL,LIQUID,PAGOS, CONTAB y PTOS(Canje Ptos mas Soles No Conciliada)_21</t>
  </si>
  <si>
    <t>Validar Arch Present Retail, que no venga esa trx(Anul. de Canje Ptos mas Soles mismo dia)_22</t>
  </si>
  <si>
    <t>Validar Arch Present Retail, que no venga esa trx(Anul. de Canje Ptos mas Soles mismo dia)_23</t>
  </si>
  <si>
    <t>Validar Arch Present Retail, viene trx y no entra proceso Conciliación(DeV.Ptos+Soles mismo dia)_24</t>
  </si>
  <si>
    <t>Validar Arch Present Retail, viene trx y no entra proceso Conciliación(Dev.Ptos+Soles mismo dia)_25</t>
  </si>
  <si>
    <t>Validar Arch Present Ret, valida CONCIL,LIQUID,PAGOS,CONTAB y PTOS(Dev. Ptos+Soles dias anteris)_26</t>
  </si>
  <si>
    <t>Validar Arch Present Ret, valida CONCIL,LIQUID,PAGOS, CONTAB y PTOS(Dev. Ptos+Soles dias ante)_27</t>
  </si>
  <si>
    <t>Tener transacciones en TOTTUS_CAJA NUEVA__ CMR_CUOTAS con D.N.I</t>
  </si>
  <si>
    <t>Tener transacciones en TOTTUS_CAJA ANTIGUA__VISA PLATINIUM-D.N.I</t>
  </si>
  <si>
    <t>Tener transacciones en TOTTUS_CAJA ANTIGUA__ CMR_MIXTA con D.N.I</t>
  </si>
  <si>
    <t>Validar que no ingrese al Arch de AutoPresent(Anul. de Canje Ptos mas Soles (del mismo dia))_42</t>
  </si>
  <si>
    <t>Tener transacciones en TOTTUS_CAJA ANTIGUA__ VISA CLASICA con D.N.I</t>
  </si>
  <si>
    <t>Validar que no ingrese al Arch de AutoPresent(Anul. de Canje Ptos mas Soles (del mismo dia))_43</t>
  </si>
  <si>
    <t>Tener transacciones en TOTTUS_CAJA ANTIGUA__ VISA PLATINIUM con D.N.I</t>
  </si>
  <si>
    <t>Validar Reporte de Cuadratura Desde Present del retail hasta Validar Arch de Ptos(Compras)_44</t>
  </si>
  <si>
    <t>Verificar el Reporte de Cuadratura  Desde Present del retail hasta Validar Arch de Ptos, Compras con tarjeta Visa Platinium (CAJA ANTIGUA)</t>
  </si>
  <si>
    <t>Validar Reporte de Cuadratura Desde Present del retail hasta Validar Arch de Ptos(Compras)_45</t>
  </si>
  <si>
    <t>Verificar el Reporte de Cuadratura  Desde Present del retail hasta Validar Arch de Ptos, Compras con tarjeta Visa Clasica (CAJA ANTIGUA)</t>
  </si>
  <si>
    <t>Validar Arch Present Retail, se valida la CONCIL,LIQUID,PAGOS, CONTAB y PTOS(Pagos)_46</t>
  </si>
  <si>
    <t>Validar Arch Present Retail, se valida la CONCIL,LIQUID,PAGOS, CONTAB y PTOS(Pagos)_47</t>
  </si>
  <si>
    <t>Tener transacciones en TOTTUS_CAJA ANTIGUA__CMR CUOTAS con D.N.I</t>
  </si>
  <si>
    <t>Validar Arch Present Retail, se valida la CONCIL,LIQUID,PAGOS, CONTAB y PTOS(Retiros)_48</t>
  </si>
  <si>
    <t>Validar Arch Present Retail, se valida la CONCIL,LIQUID,PAGOS, CONTAB y PTOS(Retiros)_49</t>
  </si>
  <si>
    <t>Tener transacciones en TOTTUS_CAJA ANTIGUA__CMR MIXTA con D.N.I</t>
  </si>
  <si>
    <t>Validar Arch AutoPresent, que no venga esa trx(Canje de Ptos mas Soles sin Ptos disponibles)_50</t>
  </si>
  <si>
    <t>Validar Arch AutoPresent, que no venga esa trx(Canje de Ptos mas Soles sin Ptos disponibles)_51</t>
  </si>
  <si>
    <t>Validar Arch AutoPresent, que no venga esa trx(Canje de Ptos mas Soles sin saldo de compras)_52</t>
  </si>
  <si>
    <t>Validar Arch AutoPresent, que no venga esa trx(Canje de Ptos mas Soles sin saldo de compras)_53</t>
  </si>
  <si>
    <t>Tener transacciones en TOTTUS_CAJA ANTIGUA__ CMR_CUOTAS con D.N.I</t>
  </si>
  <si>
    <t>Validar los Archivos de Cuadre Operativo_54</t>
  </si>
  <si>
    <t>Validar Arch de Cuadre Operativo para ser entregado a Usuario (CAJA ANTIGUA)</t>
  </si>
  <si>
    <t>Online - Perú-SODIMAC</t>
  </si>
  <si>
    <t>Valida los Arch de CONCIL,LIQUID,PAGOS, CONTABy PTOS(Canje Ptos mas Soles)_1</t>
  </si>
  <si>
    <t>Tener transacciones en  SODIMAC_CAJA NUEVA_CAJA ANTIGUA__VISA PLATINIUM-C.E.</t>
  </si>
  <si>
    <t>Validar Arch Present Retail, que no venga esa trx(No hay Ptos mas Soles)_2</t>
  </si>
  <si>
    <t>Verificar en el Archivo de Presentación no venga  un CANJE DE PTOS + SOLES con VISA PLATINIUM-D.N.I(CAJA NUEVA)</t>
  </si>
  <si>
    <t>Tener transacciones en SODIMAC_CAJA NUEVA__ VISA PLATINIUM-D.N.I</t>
  </si>
  <si>
    <t>Validar Reporte de Cuadratura Desde Present del retail hasta Validar Arch de Ptos(Compras)_3</t>
  </si>
  <si>
    <t>Verificar el Reporte de Cuadratura  Desde Present del retail hasta Validar Arch de Ptos, Compras con tarjeta Visa Platinium (CAJA NUEVA)</t>
  </si>
  <si>
    <t>Tener transacciones en SODIMAC_CAJA NUEVA__ VISA PLATINIUM con D.N.I</t>
  </si>
  <si>
    <t>Validar Reporte de Cuadratura Desde Present del retail hasta Validar Arch de Ptos(Compras)_4</t>
  </si>
  <si>
    <t>Verificar el Reporte de Cuadratura  Desde Present del retail hasta Validar Arch de Ptos, Compras con tarjeta Visa Clasica (CAJA NUEVA)</t>
  </si>
  <si>
    <t>Tener transacciones en SODIMAC_CAJA NUEVA__ VISA CLASICA con D.N.I</t>
  </si>
  <si>
    <t>Validar que no ingrese al Arch de AutoPresent(Anul. de Compra Revolving)_5</t>
  </si>
  <si>
    <t>Verificar que no ingrese en el Arch de AutoPresent una Anulación de Compra Revolving con Visa Platinium (CAJA NUEVA)</t>
  </si>
  <si>
    <t>Validar que no ingrese al Arch de AutoPresent(Anul. de Compra Revolving)_6</t>
  </si>
  <si>
    <t>Verificar que no ingrese en el Arch de AutoPresent una Anulación de Compra Revolving con Visa Clasica (CAJA NUEVA)</t>
  </si>
  <si>
    <t>Validar Arch Present Retail, se valida la CONCIL,LIQUID,PAGOS, CONTAB y PTOS(Retiros)_7</t>
  </si>
  <si>
    <t>Verificar en el Arch Present Retail, se valida la CONCIL,LIQUID,PAGOS, CONTAB y PTOS un RETIROS / RAPICASH con VISA CLASICA-D.N.I(CAJA NUEVA)</t>
  </si>
  <si>
    <t>Validar Arch Present Retail, se valida la CONCIL,LIQUID,PAGOS, CONTAB y PTOS(Retiros)_8</t>
  </si>
  <si>
    <t>Verificar en el Arch Present Retail, se valida la CONCIL,LIQUID,PAGOS, CONTAB y PTOS un RETIROS / RAPICASH con CMR MIXTA-D.N.I(CAJA NUEVA)</t>
  </si>
  <si>
    <t>Tener transacciones en SODIMAC_CAJA NUEVA__CMR MIXTA con D.N.I</t>
  </si>
  <si>
    <t>Validar que no ingrese al Arch de AutoPresent(Anul. de Retiro Revolving)_9</t>
  </si>
  <si>
    <t>Verificar que no ingrese en el Arch de AutoPresent una Anulación de Retiro Revolving con Visa Platinium (CAJA NUEVA)</t>
  </si>
  <si>
    <t>Validar que no ingrese al Arch de AutoPresent(Anul. de Retiro Revolving)_10</t>
  </si>
  <si>
    <t>Verificar que no ingrese en el Arch de AutoPresent una Anulación de Retiro Revolving con Visa Clasica (CAJA NUEVA)</t>
  </si>
  <si>
    <t>Validar Arch Present Retail, se valida la CONCIL,LIQUID,PAGOS, CONTAB y PTOS(Pagos)_11</t>
  </si>
  <si>
    <t>Verificar en el Arch Present Retail, se valida la CONCIL,LIQUID,PAGOS, CONTAB y PTOS un PAGO con VISA CLASICA-D.N.I(CAJA NUEVA)</t>
  </si>
  <si>
    <t>Validar Arch Present Retail, se valida la CONCIL,LIQUID,PAGOS, CONTAB y PTOS(Pagos)_12</t>
  </si>
  <si>
    <t>Verificar en el Arch Present Retail, se valida la CONCIL,LIQUID,PAGOS, CONTAB y PTOS un PAGO con CMR MIXTA-D.N.I(CAJA NUEVA)</t>
  </si>
  <si>
    <t>Validar que no ingrese al Arch de AutoPresent(Anul. de Pago Revolving)_13</t>
  </si>
  <si>
    <t>Verificar que no ingrese en el Arch de AutoPresent una Anulación de PAGO Revolving con Visa Platinium (CAJA NUEVA)</t>
  </si>
  <si>
    <t>Validar que no ingrese al Arch de AutoPresent(Anul. de Pago Revolving)_14</t>
  </si>
  <si>
    <t>Verificar que no ingrese en el Arch de AutoPresent una Anulación de PAGO Revolving con Visa Clasica (CAJA NUEVA)</t>
  </si>
  <si>
    <t>Validar Arch de AutoPresent(No hay Ptos mas Soles)_15</t>
  </si>
  <si>
    <t>Verificar en el Archivo de Presentación no venga  un CANJE DE PTOS + SOLES conVISA PLATINIUM-D.N.I(CAJA ANTIGUA)</t>
  </si>
  <si>
    <t>Tener transacciones en SODIMAC_CAJA ANTIGUA__VISA PLATINIUM-D.N.I</t>
  </si>
  <si>
    <t>Validar Arch de AutoPresent(No hay Ptos mas Soles)_16</t>
  </si>
  <si>
    <t>Verificar en el Archivo de Presentación no venga un CANJE DE PTOS + SOLES con CMR MIXTA-D.N.I(CAJA ANTIGUA)</t>
  </si>
  <si>
    <t>Tener transacciones en SODIMAC_CAJA ANTIGUA__ CMR_MIXTA con D.N.I</t>
  </si>
  <si>
    <t>Validar Reporte de Cuadratura Desde Present del retail hasta Validar Arch de Ptos(Compras)_17</t>
  </si>
  <si>
    <t>Tener transacciones en SODIMAC_CAJA ANTIGUA__ VISA PLATINIUM con D.N.I</t>
  </si>
  <si>
    <t>Validar Reporte de Cuadratura Desde Present del retail hasta Validar Arch de Ptos(Compras)_18</t>
  </si>
  <si>
    <t>Tener transacciones en SODIMAC_CAJA ANTIGUA__ VISA CLASICA con D.N.I</t>
  </si>
  <si>
    <t>Validar Reporte Cuadratura Desde Present retail hasta Validar Arch Ptos(Anul. Compra Revolving)_19</t>
  </si>
  <si>
    <t>Verificar que no ingrese en el Arch de AutoPresent una Anulación de Compra Revolving con Visa Platinium (CAJA ANTIGUA)</t>
  </si>
  <si>
    <t>Validar Reporte Cuadratura Desde Present retail hasta Validar Arch Ptos(Anul. Compra Revolving)_20</t>
  </si>
  <si>
    <t>Verificar que no ingrese en el Arch de AutoPresent una Anulación de Compra Revolving con Visa Clasica (CAJA ANTIGUA)</t>
  </si>
  <si>
    <t>Validar Arch Present Retail, se valida la CONCIL,LIQUID,PAGOS, CONTAB y PTOS(Pagos)_21</t>
  </si>
  <si>
    <t>Verificar en el Arch Present Retail, se valida la CONCIL,LIQUID,PAGOS, CONTAB y PTOS un PAGO con VISA CLASICA-D.N.I(CAJA ANTIGUA)</t>
  </si>
  <si>
    <t>Validar Arch Present Retail, se valida la CONCIL,LIQUID,PAGOS, CONTAB y PTOS(Pagos)_22</t>
  </si>
  <si>
    <t>Verificar en el Arch Present Retail, se valida la CONCIL,LIQUID,PAGOS, CONTAB y PTOS un PAGO con CMR MIXTA-D.N.I(CAJA ANTIGUA)</t>
  </si>
  <si>
    <t>Tener transacciones en SODIMAC_CAJA ANTIGUA__CMR MIXTA con D.N.I</t>
  </si>
  <si>
    <t>Validar Reporte Cuadratura Desde Present retail hasta Validar Arch Ptos(Anul. Pago Revolving)_23</t>
  </si>
  <si>
    <t>Verificar que no ingrese en el Arch de AutoPresent una Anulación de PAGO Revolving con Visa Platinium (CAJA ANTIGUA)</t>
  </si>
  <si>
    <t>Validar Reporte Cuadratura Desde Present retail hasta Validar Arch Ptos(Anul. Pago Revolving)_24</t>
  </si>
  <si>
    <t>Verificar que no ingrese en el Arch de AutoPresent una Anulación de PAGO Revolving con Visa Clasica (CAJA ANTIGUA)</t>
  </si>
  <si>
    <t>Validar Arch Present Retail, se valida la CONCIL,LIQUID,PAGOS, CONTAB y PTOS(Retiros)_25</t>
  </si>
  <si>
    <t>Validar Arch Present Retail, se valida la CONCIL,LIQUID,PAGOS, CONTAB y PTOS(Retiros)_26</t>
  </si>
  <si>
    <t>Validar Reporte Cuadratura Desde Present retail hasta Validar ArcH Ptos(Anul. Retiro Revolving)_27</t>
  </si>
  <si>
    <t>Verificar que no ingrese en el Arch de AutoPresent una Anulación de Retiro Revolving con Visa Platinium (CAJA ANTIGUA)</t>
  </si>
  <si>
    <t>Validar Reporte Cuadratura Desde Present retail hasta Validar Arch Ptos(Anul. Retiro Revolving)_28</t>
  </si>
  <si>
    <t>Verificar que no ingrese en el Arch de AutoPresent una Anulación de Retiro Revolving con Visa Clasica (CAJA ANTIGUA)</t>
  </si>
  <si>
    <t>Validar Arch de Cuadre Operativo para ser entregado a Usuario_29</t>
  </si>
  <si>
    <t>Validar Arch de Cuadre Operativo para ser entregado a Usuario con Visa Platinium</t>
  </si>
  <si>
    <t>Validar las transacciones de Canje_01</t>
  </si>
  <si>
    <t>Validar las transacciones de Canje de Puntos + Soles con TC Visa o TC Privada Mixta por la caja de Saga
Validar que el movimiento de la transaccion se visualice en el canal de FOW</t>
  </si>
  <si>
    <t xml:space="preserve">Tener transacciones en SAGA/TOTUS/SODIMAC/Modulo de Canjes
</t>
  </si>
  <si>
    <t>Validar que el movimiento de la transaccion se visualice en el canal de FOW</t>
  </si>
  <si>
    <t>Validar las transacciones de Canje_02</t>
  </si>
  <si>
    <t>Validar las transacciones de Canje de Puntos + Soles con TC Privada Cuotas por la Caja de Tottus o Sodimac
Validar que el movimiento de la transaccion se visualice en el canal de FOW</t>
  </si>
  <si>
    <t>Validar las transacciones de Canje_03</t>
  </si>
  <si>
    <t>Validar las transacciones de compras con cualquier tipo de producto
Validar que el movimiento de la transaccion se visualice en el canal de FOW</t>
  </si>
  <si>
    <t>Validar las transacciones de Canje_04</t>
  </si>
  <si>
    <t>Validar las transacciones de Pagos con cualquier tipo de producto
Validar que el movimiento de la transaccion se visualice en el canal de FOW</t>
  </si>
  <si>
    <t>Validar las transacciones de Canje_05</t>
  </si>
  <si>
    <t>Validar las transacciones de Retiros con cualquier tipo de producto
Validar que el movimiento de la transaccion se visualice en el canal de FOW</t>
  </si>
  <si>
    <t>Validar las transacciones de Canje_06</t>
  </si>
  <si>
    <t>Validar la generación de las interfaces
Validar la generacion y estructura de interfaz</t>
  </si>
  <si>
    <t>Validar la generacion y estructura de interfaz</t>
  </si>
  <si>
    <t>Validar las transacciones de Canje_07</t>
  </si>
  <si>
    <t>Validar las transacciones de Canje de Puntos + Soles con TC Visa o TC Privada Mixta por la caja de Saga
Validar que la transaccion realizada varíe la columna Mto_Total_CP_Año_Sol de la interfaz CDP de SUNAT</t>
  </si>
  <si>
    <t>Validar que la transaccion realizada varíe la columna Mto_Total_CP_Año_Sol de la interfaz CDP de SUNAT</t>
  </si>
  <si>
    <t>Validar las transacciones de Canje_08</t>
  </si>
  <si>
    <t>Validar las transacciones de Canje de Puntos + Soles con TC Privada Cuotas por la Caja de Tottus o Sodimac
Validar que la transaccion realizada varíe la columna Mto_Total_CP_Año_Sol de la interfaz CDP de SUNAT</t>
  </si>
  <si>
    <t>Validar las transacciones de Canje_09</t>
  </si>
  <si>
    <t>Validar las transacciones de compras con cualquier tipo de producto
Validar que la transaccion realizado varíe la columna Mto_Total_CD_Año_Sol de la interfaz CDP de SUNAT</t>
  </si>
  <si>
    <t>Validar que la transaccion realizado varíe la columna Mto_Total_CD_Año_Sol de la interfaz CDP de SUNAT</t>
  </si>
  <si>
    <t>Validar las transacciones de Canje_10</t>
  </si>
  <si>
    <t>Validar las transacciones de Pagos con cualquier tipo de producto
Validar que la transaccion realizada varíe la columna Mto_Total_CP_Año_Sol de la interfaz CDP de SUNAT</t>
  </si>
  <si>
    <t>Validar las transacciones de Canje_11</t>
  </si>
  <si>
    <t>Validar las transacciones de Retiros con cualquier tipo de producto
Validar que la transaccion realizado varíe la columna Mto_Total_CD_Año_Sol de la interfaz CDP de SUNAT</t>
  </si>
  <si>
    <t>Validar las transacciones de Canje_12</t>
  </si>
  <si>
    <t>Validar a nivel de totales los Canjes de Puntos +  Soles
Validar a nivel de totales los cargos en la interfaz Créditos Desembolsados y Pagados (CDP) de SUNAT.</t>
  </si>
  <si>
    <t>Validar a nivel de totales los cargos en la interfaz Créditos Desembolsados y Pagados (CDP) de SUNAT.</t>
  </si>
  <si>
    <t>Validar las transacciones de Canje_13</t>
  </si>
  <si>
    <t>Validar una devolución de Canje de Puntos + Soles
Validar la devolución en la interface de Sunat y a nivel de totales</t>
  </si>
  <si>
    <t>Validar la devolución en la interface de Sunat y a nivel de totales</t>
  </si>
  <si>
    <t>Validar las transacciones de Canje_14</t>
  </si>
  <si>
    <t>Validar las transacciones de Canje_15</t>
  </si>
  <si>
    <t>Validar las transacciones de Canje de Puntos + Soles con TC Visa o TC Privada Mixta por la caja de Saga + Retiros
Validar la transaccion en la interface de PROD515TCTX</t>
  </si>
  <si>
    <t>Validar la transaccion en la interface de PROD515TCTX</t>
  </si>
  <si>
    <t>Validar las transacciones de Canje_16</t>
  </si>
  <si>
    <t>Validar las transacciones de Canje de Puntos + Soles con TC Visa o TC Privada Mixta por la caja de Saga + Retiros
Validar la transaccion en la interface de PROD515TCSALD</t>
  </si>
  <si>
    <t>Validar la transaccion en la interface de PROD515TCSALD</t>
  </si>
  <si>
    <t>Validar las transacciones de Canje_17</t>
  </si>
  <si>
    <t>Validar las transacciones de Canje de Puntos + Soles con TC Privada Cuotas por la Caja de Tottus o Sodimac + Pagos
Validar la transaccion en la interface de PROD515TCTX</t>
  </si>
  <si>
    <t>Validar las transacciones de Canje_18</t>
  </si>
  <si>
    <t>Validar las transacciones de Canje de Puntos + Soles con TC Privada Cuotas por la Caja de Tottus o Sodimac + Pagos
Validar la transaccion en la interface de PROD515TCSALD</t>
  </si>
  <si>
    <t>Validar las transacciones de Canje_19</t>
  </si>
  <si>
    <t>Validar una devolución de Canje de Puntos + Soles
Validar la devolución en las interface de Lavado de Activos</t>
  </si>
  <si>
    <t>Validar la devolución en las interface de Lavado de Activos</t>
  </si>
  <si>
    <t>Validar las transacciones de Canje_20</t>
  </si>
  <si>
    <t>Validar las transacciones de Canje de Puntos + Soles con TC Visa o TC Privada Mixta por la caja de Saga
Validar la transacción en la interface de Runica</t>
  </si>
  <si>
    <t>Validar la transacción en la interface de Runica</t>
  </si>
  <si>
    <t>Validar las transacciones de Canje_21</t>
  </si>
  <si>
    <t>Validar las transacciones de Canje de Puntos + Soles con TC Visa o TC Privada Mixta por la caja de Saga
Validar la transacción en la interface de Movimiento</t>
  </si>
  <si>
    <t>Validar la transacción en la interface de Movimiento</t>
  </si>
  <si>
    <t>Validar las transacciones de Canje_22</t>
  </si>
  <si>
    <t>Validar las transacciones de Canje de Puntos + Soles con TC Privada Cuotas por la Caja de Tottus o Sodimac
Validar la transacción en la interface de Runica</t>
  </si>
  <si>
    <t>Validar las transacciones de Canje_23</t>
  </si>
  <si>
    <t>Validar las transacciones de Canje de Puntos + Soles con TC Privada Cuotas por la Caja de Tottus o Sodimac
Validar la transacción en la interface de Movimiento</t>
  </si>
  <si>
    <t>Validar las transacciones de Canje_24</t>
  </si>
  <si>
    <t>Validar las transacciones de Canje_25</t>
  </si>
  <si>
    <t>Validar las transacciones de Canje de Puntos + Soles con TC Visa o TC Privada Mixta por la caja de Saga + Compras, Retiros y / o pagos
Validar la transacción en la interface de azdsAAMMDD.file</t>
  </si>
  <si>
    <t>Validar la transacción en la interface de azdsAAMMDD.file</t>
  </si>
  <si>
    <t>Validar las transacciones de Canje_26</t>
  </si>
  <si>
    <t>Validar las transacciones de Canje de Puntos + Soles con TC Visa o TC Privada Mixta por la caja de Saga  + Compras, Retiros y / o pagos
Validar la transacción en la interface de azdsAAMMDD_full.file</t>
  </si>
  <si>
    <t>Validar la transacción en la interface de azdsAAMMDD_full.file</t>
  </si>
  <si>
    <t>Validar las transacciones de Canje_27</t>
  </si>
  <si>
    <t>Validar las transacciones de Canje de Puntos + Soles con TC Privada Cuotas por la Caja de Tottus o Sodimac  + Compras, Retiros y / o pagos
Validar la transacción en la interface de azdsAAMMDD.file</t>
  </si>
  <si>
    <t>Validar las transacciones de Canje_28</t>
  </si>
  <si>
    <t>Validar las transacciones de Canje de Puntos + Soles con TC Privada Cuotas por la Caja de Tottus o Sodimac  + Compras, Retiros y / o pagos
Validar la transacción en la interface de azdsAAMMDD_full.file</t>
  </si>
  <si>
    <t>Validar las transacciones de Canje_29</t>
  </si>
  <si>
    <t>Validar las transacciones de Canje_30</t>
  </si>
  <si>
    <t>Validar las transacciones de Canje de Puntos + Soles con TC Visa o TC Privada Mixta por la caja de Saga
Validar el Saldo Capital en la interface SAT_TCSALDOSYYMMDD.DAT, para la cuenta que se realizo la transacción.</t>
  </si>
  <si>
    <t>Validar el Saldo Capital en la interface SAT_TCSALDOSYYMMDD.DAT, para la cuenta que se realizo la transacción.</t>
  </si>
  <si>
    <t>Validar las transacciones de Canje_31</t>
  </si>
  <si>
    <t>Validar las transacciones de Canje de Puntos + Soles con TC Privada Cuotas por la Caja de Tottus o Sodimac
Validar el Saldo Capital en la interface SAT_TCSALDOSYYMMDD.DAT, para la cuenta que se realizo la transacción.</t>
  </si>
  <si>
    <t>Validar las transacciones de Canje_32</t>
  </si>
  <si>
    <t>Validar las transacciones de compras con cualquier tipo de producto
Validar el Saldo Capital en la interface SAT_TCSALDOSYYMMDD.DAT, para la cuenta que se realizo la transacción.</t>
  </si>
  <si>
    <t>Validar las transacciones de Canje_33</t>
  </si>
  <si>
    <t>Validar las transacciones de Pagos con cualquier tipo de producto
Validar el Saldo Capital en la interface SAT_TCSALDOSYYMMDD.DAT, para la cuenta que se realizo la transacción.</t>
  </si>
  <si>
    <t>Validar las transacciones de Canje_34</t>
  </si>
  <si>
    <t>Validar las transacciones de Retiros con cualquier tipo de producto
Validar el Saldo Capital en la interface SAT_TCSALDOSYYMMDD.DAT, para la cuenta que se realizo la transacción.</t>
  </si>
  <si>
    <t>Validar las transacciones de Canje_35</t>
  </si>
  <si>
    <t>Validar las transacciones de Canje_36</t>
  </si>
  <si>
    <t>Validar las transacciones de Canje de Puntos + Soles con TC Visa o TC Privada Mixta por la caja de Saga  + Compras, Retiros y / o pagos
Validar el Saldo Capital en la interface SIAPSALHCREAAAAMMDD.DAT, para la cuenta que se realizo la transacción</t>
  </si>
  <si>
    <t>Validar el Saldo Capital en la interface SIAPSALHCREAAAAMMDD.DAT, para la cuenta que se realizo la transacción</t>
  </si>
  <si>
    <t>Validar las transacciones de Canje_37</t>
  </si>
  <si>
    <t>Validar las transacciones de Canje de Puntos + Soles con TC Visa o TC Privada Mixta por la caja de Saga  + Compras, Retiros y / o pagos
Validar el Saldo Capital en la interface LIM_E_0004_AAAAMMDD.DAT, para la cuenta que se realizo la transacción</t>
  </si>
  <si>
    <t>Validar el Saldo Capital en la interface LIM_E_0004_AAAAMMDD.DAT, para la cuenta que se realizo la transacción</t>
  </si>
  <si>
    <t>Validar las transacciones de Canje_38</t>
  </si>
  <si>
    <t>Validar las transacciones de Canje de Puntos + Soles con TC Privada Cuotas por la Caja de Tottus o Sodimac  + Compras, Retiros y / o pagos
Validar el Saldo Capital en la interface SIAPSALHCREAAAAMMDD.DAT, para la cuenta que se realizo la transacción</t>
  </si>
  <si>
    <t>Validar las transacciones de Canje_39</t>
  </si>
  <si>
    <t>Validar las transacciones de Canje de Puntos + Soles con TC Privada Cuotas por la Caja de Tottus o Sodimac + Compras, Retiros y / o pagos
Validar el Saldo Capital en la interface LIM_E_0004_AAAAMMDD.DAT, para la cuenta que se realizo la transacción</t>
  </si>
  <si>
    <t>Validar las transacciones de Canje_40</t>
  </si>
  <si>
    <t>Validar las transacciones de Canje_41</t>
  </si>
  <si>
    <t>Validar las transacciones de Canje de Puntos + Soles con TC Visa o TC Privada Mixta por la caja de Saga
Validar la transacción en la interface TASACTSALDOS</t>
  </si>
  <si>
    <t>Validar la transacción en la interface TASACTSALDOS</t>
  </si>
  <si>
    <t>Validar las transacciones de Canje_42</t>
  </si>
  <si>
    <t>Validar las transacciones de Canje de Puntos + Soles con TC Privada Cuotas por la Caja de Tottus o Sodimac
Validar la transacción en la interface TASACTSALDOS</t>
  </si>
  <si>
    <t>Validar las transacciones de Canje_43</t>
  </si>
  <si>
    <t>Validar las transacciones de compras con cualquier tipo de producto
Validar la transacción en la interface TASACTSALDOS</t>
  </si>
  <si>
    <t>Validar las transacciones de Canje_44</t>
  </si>
  <si>
    <t>Validar las transacciones de Pagos con cualquier tipo de producto
Validar la transacción en la interface TASACTSALDOS</t>
  </si>
  <si>
    <t>Validar las transacciones de Canje_45</t>
  </si>
  <si>
    <t>Validar las transacciones de Retiros con cualquier tipo de producto
Validar la transacción en la interface TASACTSALDOS</t>
  </si>
  <si>
    <t>Validar las transacciones de Canje_46</t>
  </si>
  <si>
    <t>Validar una devolución de Canje de Puntos + Soles
Validar la devolución en la interface TASACTSALDOS</t>
  </si>
  <si>
    <t>Validar la devolución en la interface TASACTSALDOS</t>
  </si>
  <si>
    <t>Validar las transacciones de Canje_47</t>
  </si>
  <si>
    <t>Validar las transacciones de Canje_48</t>
  </si>
  <si>
    <t>Validar las transacciones de Canje de Puntos + Soles con TC Visa o TC Privada Mixta por la caja de Saga
Validar el contenido de las interfaces en el Reporte 2</t>
  </si>
  <si>
    <t>Validar el contenido de las interfaces en el Reporte 2</t>
  </si>
  <si>
    <t>Validar las transacciones de Canje_49</t>
  </si>
  <si>
    <t>Validar las transacciones de Canje de Puntos + Soles con TC Privada Cuotas por la Caja de Tottus o Sodimac
Validar el contenido de las interfaces en el Reporte 2</t>
  </si>
  <si>
    <t>Validar las transacciones de Canje_50</t>
  </si>
  <si>
    <t>Validar las transacciones de Compras con cualquier tipo de producto
Validar el contenido de las interfaces en el Reporte 2</t>
  </si>
  <si>
    <t>Validar las transacciones de Canje_51</t>
  </si>
  <si>
    <t>Validar las transacciones de Pagos con cualquier tipo de producto
Validar el contenido de las interfaces en el Reporte 2</t>
  </si>
  <si>
    <t>Validar las transacciones de Canje_52</t>
  </si>
  <si>
    <t>Validar las transacciones de Retiros con cualquier tipo de producto
Validar el contenido de las interfaces en el Reporte 2</t>
  </si>
  <si>
    <t>Validar las transacciones de Canje_53</t>
  </si>
  <si>
    <t>Validar las transacciones de Canje_54</t>
  </si>
  <si>
    <t>Validar las transacciones de Canje de Puntos + Soles con TC Visa o TC Privada Mixta por la caja de Saga
Validar la transacción realizada en la interface REP14_Consumo vs SAT_TCSALDOSYYMMDD.DAT</t>
  </si>
  <si>
    <t>Validar la transacción realizada en la interface REP14_Consumo vs SAT_TCSALDOSYYMMDD.DAT</t>
  </si>
  <si>
    <t>Validar las transacciones de Canje_55</t>
  </si>
  <si>
    <t>Validar las transacciones de Canje de Puntos + Soles con TC Privada Cuotas por la Caja de Tottus o Sodimac
Validar la transacción realizada en la interface REP14_Consumo vs SAT_TCSALDOSYYMMDD.DAT</t>
  </si>
  <si>
    <t>Validar las transacciones de Canje_56</t>
  </si>
  <si>
    <t>Validar las transacciones de compras con cualquier tipo de producto
Validar la transacción realizada en la interface REP14_Consumo vs SAT_TCSALDOSYYMMDD.DAT</t>
  </si>
  <si>
    <t>Validar las transacciones de Canje_57</t>
  </si>
  <si>
    <t>Validar las transacciones de Pagos con cualquier tipo de producto
Validar la transacción realizada en la interface REP14_Consumo vs SAT_TCSALDOSYYMMDD.DAT</t>
  </si>
  <si>
    <t>Validar las transacciones de Canje_58</t>
  </si>
  <si>
    <t>Validar las transacciones de Retiros con cualquier tipo de producto
Validar la transacción realizada en la interface REP14_Consumo vs SAT_TCSALDOSYYMMDD.DAT</t>
  </si>
  <si>
    <t>Validar las transacciones de Canje_59</t>
  </si>
  <si>
    <t>Validar la generación de las tramas
Validar la generación y estructura de las tramas</t>
  </si>
  <si>
    <t>Validar la generación y estructura de las tramas</t>
  </si>
  <si>
    <t>Validar las transacciones de Canje_60</t>
  </si>
  <si>
    <t>Validar las transacciones de Canje de Puntos + Soles con TC Visa o TC Privada Mixta por la caja de Saga  + Compras
Validar en el EECC las transacciones realizadas</t>
  </si>
  <si>
    <t>Validar en el EECC las transacciones realizadas</t>
  </si>
  <si>
    <t>Validar las transacciones de Canje_61</t>
  </si>
  <si>
    <t>Validar las transacciones de Canje de Puntos + Soles con TC Privada Cuotas por la Caja de Tottus o Sodimac + Pagos y Retiros
Validar en el EECC las transacciones realizadas</t>
  </si>
  <si>
    <t>Validar las transacciones de Canje_62</t>
  </si>
  <si>
    <t>Validar la generación del reporte 17
Validar la generacion y estructura del reporte</t>
  </si>
  <si>
    <t>Validar la generacion y estructura del reporte</t>
  </si>
  <si>
    <t>Validar las transacciones de Canje_63</t>
  </si>
  <si>
    <t>Validar las transacciones de Canje de Puntos + Soles con TC Visa o TC Privada Mixta
Validar la transacción en el Reporte de Colocaciones</t>
  </si>
  <si>
    <t>Validar la transacción en el Reporte de Colocaciones</t>
  </si>
  <si>
    <t>Validar las transacciones de Canje_64</t>
  </si>
  <si>
    <t>Validar las transacciones de Canje de Puntos + Soles con TC Privada Cuotas.
Validar la transacción en el Reporte de Colocaciones</t>
  </si>
  <si>
    <t>Validar las transacciones de Canje_65</t>
  </si>
  <si>
    <t>Validar las transacciones de Compras con cualquier tipo de producto
Validar la transacción en el Reporte de Colocaciones</t>
  </si>
  <si>
    <t>Validar las transacciones de Canje_66</t>
  </si>
  <si>
    <t>Validar las transacciones de Pagos con cualquier tipo de producto
Validar la transacción en el Reporte de Colocaciones</t>
  </si>
  <si>
    <t>Validar las transacciones de Canje_67</t>
  </si>
  <si>
    <t>Validar las transacciones de Retiros con cualquier tipo de producto
Validar la transacción en el Reporte de Colocaciones</t>
  </si>
  <si>
    <t>Validar las transacciones de Canje_68</t>
  </si>
  <si>
    <t>Validar una devolución de Canje de Puntos + Soles
Validar la transacción en el Reporte de Colocaciones</t>
  </si>
  <si>
    <t>Validar las transacciones de Canje_69</t>
  </si>
  <si>
    <t>Validar la generación del reporte 05
Validar la generacion y estructura del reporte</t>
  </si>
  <si>
    <t>Validar las transacciones de Canje_70</t>
  </si>
  <si>
    <t>Validar las transacciones de Canje de Puntos + Soles con TC Visa o TC Privada Mixta
Validar la transacción en el Reporte de Saldo de Intereses</t>
  </si>
  <si>
    <t>Validar la transacción en el Reporte de Saldo de Intereses</t>
  </si>
  <si>
    <t>Validar las transacciones de Canje_71</t>
  </si>
  <si>
    <t>Validar las transacciones de Canje de Puntos + Soles con TC Privada Cuotas.
Validar la transacción en el Reporte de Saldo de Intereses</t>
  </si>
  <si>
    <t>Validar las transacciones de Canje_72</t>
  </si>
  <si>
    <t>Validar las transacciones de Compras con cualquier tipo de producto
Validar la transacción en el Reporte de Saldo de Intereses</t>
  </si>
  <si>
    <t>Validar las transacciones de Canje_73</t>
  </si>
  <si>
    <t>Validar las transacciones de Pagos con cualquier tipo de producto
Validar la transacción en el Reporte de Saldo de Intereses</t>
  </si>
  <si>
    <t>Validar las transacciones de Canje_74</t>
  </si>
  <si>
    <t>Validar las transacciones de Retiros con cualquier tipo de producto
Validar la transacción en el Reporte de Saldo de Intereses</t>
  </si>
  <si>
    <t>Validar las transacciones de Canje_75</t>
  </si>
  <si>
    <t>Validar una devolución de Canje de Puntos + Soles
Validar la transacción en el Reporte de Saldo de Intereses</t>
  </si>
  <si>
    <t>Validar las transacciones de Canje_76</t>
  </si>
  <si>
    <t>Validar la generación del reporte 04
Validar la generacion y estructura del reporte</t>
  </si>
  <si>
    <t>Validar las transacciones de Canje_77</t>
  </si>
  <si>
    <t>Validar las transacciones de Canje de Puntos + Soles con TC Visa o TC Privada Mixta
Validar la transacción en el Reporte de Prelacion de Pagos</t>
  </si>
  <si>
    <t>Validar la transacción en el Reporte de Prelacion de Pagos</t>
  </si>
  <si>
    <t>Validar las transacciones de Canje_78</t>
  </si>
  <si>
    <t>Validar las transacciones de Canje de Puntos + Soles con TC Privada Cuotas.
Validar la transacción en el Reporte de Prelacion de Pagos</t>
  </si>
  <si>
    <t>Validar las transacciones de Canje_79</t>
  </si>
  <si>
    <t>Validar las transacciones de Compras con cualquier tipo de producto
Validar la transacción en el Reporte de Prelacion de Pagos</t>
  </si>
  <si>
    <t>Validar las transacciones de Canje_80</t>
  </si>
  <si>
    <t>Validar las transacciones de Pagos con cualquier tipo de producto
Validar la transacción en el Reporte de Prelacion de Pagos</t>
  </si>
  <si>
    <t>Validar las transacciones de Canje_81</t>
  </si>
  <si>
    <t>Validar las transacciones de Retiros con cualquier tipo de producto
Validar la transacción en el Reporte de Prelacion de Pagos</t>
  </si>
  <si>
    <t>Validar las transacciones de Canje_82</t>
  </si>
  <si>
    <t>Validar una devolución de Canje de Puntos + Soles
Validar la transacción en el Reporte de Prelacion de Pagos</t>
  </si>
  <si>
    <t>Validar las transacciones de Canje_83</t>
  </si>
  <si>
    <t>Validar la generación del reporte 06
Validar la generacion y estructura del reporte</t>
  </si>
  <si>
    <t>Validar las transacciones de Canje_84</t>
  </si>
  <si>
    <t>Validar las transacciones de Canje de Puntos + Soles con TC Visa o TC Privada Mixta
Validar la transacción en el Reporte de Cuadratura Operacional</t>
  </si>
  <si>
    <t>Validar la transacción en el Reporte de Cuadratura Operacional</t>
  </si>
  <si>
    <t>Validar las transacciones de Canje_85</t>
  </si>
  <si>
    <t>Validar las transacciones de Canje de Puntos + Soles con TC Privada Cuotas.
Validar la transacción en el Reporte de Cuadratura Operacional</t>
  </si>
  <si>
    <t>Validar las transacciones de Canje_86</t>
  </si>
  <si>
    <t>Validar las transacciones de Compras con cualquier tipo de producto
Validar la transacción en el Reporte de Cuadratura Operacional</t>
  </si>
  <si>
    <t>Validar las transacciones de Canje_87</t>
  </si>
  <si>
    <t>Validar las transacciones de Pagos con cualquier tipo de producto
Validar la transacción en el Reporte de Cuadratura Operacional</t>
  </si>
  <si>
    <t>Validar las transacciones de Canje_88</t>
  </si>
  <si>
    <t>Validar las transacciones de Retiros con cualquier tipo de producto
Validar la transacción en el Reporte de Cuadratura Operacional</t>
  </si>
  <si>
    <t>Validar las transacciones de Canje_89</t>
  </si>
  <si>
    <t>Validar una devolución de Canje de Puntos + Soles
Validar la transacción en el Reporte de Cuadratura Operacional</t>
  </si>
  <si>
    <t>Validar las transacciones de Canje_90</t>
  </si>
  <si>
    <t>Validar la generación del reporte 03
Validar la generacion y estructura del reporte</t>
  </si>
  <si>
    <t>Validar las transacciones de Canje_91</t>
  </si>
  <si>
    <t>Validar las transacciones de Canje_92</t>
  </si>
  <si>
    <t>Validar las transacciones de Canje_93</t>
  </si>
  <si>
    <t>Validar las transacciones de Canje_94</t>
  </si>
  <si>
    <t>Validar las transacciones de Canje_95</t>
  </si>
  <si>
    <t>Validar las transacciones de Canje_96</t>
  </si>
  <si>
    <t>Validar las transacciones de Canje_97</t>
  </si>
  <si>
    <t>Validar las transacciones de Canje de Puntos + Soles con TC Visa o TC Privada Mixta por la caja de Saga
Validar contabilidad GL OPERCOM con trx desde cualquier tipo de tarjeta</t>
  </si>
  <si>
    <t>Validar contabilidad GL OPERCOM con trx desde cualquier tipo de tarjeta</t>
  </si>
  <si>
    <t>Validar las transacciones de Canje_98</t>
  </si>
  <si>
    <t>Validar las transacciones de Canje de Puntos + Soles con TC Privada Cuotas por la Caja de Tottus o Sodimac
Validar contabilidad GL OPERCOM con trx desde cualquier tipo de tarjeta</t>
  </si>
  <si>
    <t>Validar las transacciones de Canje_99</t>
  </si>
  <si>
    <t>Validar las transacciones de Compras con cualquier tipo de producto
Validar contabilidad GL OPERCOM con trx desde cualquier tipo de tarjeta</t>
  </si>
  <si>
    <t>Validar las transacciones de Canje_100</t>
  </si>
  <si>
    <t>Validar las transacciones de Pagos con cualquier tipo de producto
Validar contabilidad GL OPERCOM con trx desde cualquier tipo de tarjeta</t>
  </si>
  <si>
    <t>Validar las transacciones de Canje_101</t>
  </si>
  <si>
    <t>Validar las transacciones de Retiros con cualquier tipo de producto
Validar contabilidad GL OPERCOM con trx desde cualquier tipo de tarjeta</t>
  </si>
  <si>
    <t>Validar las transacciones de Canje_102</t>
  </si>
  <si>
    <t>Validar las transacciones de Canje de Puntos + Soles con TC Visa o TC Privada Mixta por la caja de Saga
Validar contabilidad GL COLOCACION con trx desde cualquier tipo de tarjeta</t>
  </si>
  <si>
    <t>Validar contabilidad GL COLOCACION con trx desde cualquier tipo de tarjeta</t>
  </si>
  <si>
    <t>Validar las transacciones de Canje_103</t>
  </si>
  <si>
    <t>Validar las transacciones de Canje de Puntos + Soles con TC Privada Cuotas por la Caja de Tottus o Sodimac
Validar contabilidad GL COLOCACION con trx desde cualquier tipo de tarjeta</t>
  </si>
  <si>
    <t>Validar las transacciones de Canje_104</t>
  </si>
  <si>
    <t>Validar las transacciones de Compras con cualquier tipo de producto
Validar contabilidad GL COLOCACION con trx desde cualquier tipo de tarjeta</t>
  </si>
  <si>
    <t>Validar las transacciones de Canje_105</t>
  </si>
  <si>
    <t>Validar las transacciones de Pagos con cualquier tipo de producto
Validar contabilidad GL COLOCACION con trx desde cualquier tipo de tarjeta</t>
  </si>
  <si>
    <t>Validar las transacciones de Canje_106</t>
  </si>
  <si>
    <t>Validar las transacciones de Retiros con cualquier tipo de producto
Validar contabilidad GL COLOCACION con trx desde cualquier tipo de tarjeta</t>
  </si>
  <si>
    <t>Validar las transacciones de Canje_107</t>
  </si>
  <si>
    <t>Validar las transacciones de Canje de Puntos + Soles con cualquier producto y por la caja Saga, Tottus y/o Sodimac.
Validar contabilidad GL PAGOS con trx desde Visa Platinum</t>
  </si>
  <si>
    <t>Validar contabilidad GL PAGOS con trx desde Visa Platinum</t>
  </si>
  <si>
    <t>Validar las transacciones de Canje_108</t>
  </si>
  <si>
    <t>Validar las transacciones de Canje_109</t>
  </si>
  <si>
    <t>Validar las transacciones de Canje_110</t>
  </si>
  <si>
    <t>Validar las transacciones de Canje_111</t>
  </si>
  <si>
    <t>Validar las transacciones de Canje_112</t>
  </si>
  <si>
    <t>Validar las transacciones de Canje_113</t>
  </si>
  <si>
    <t>Validar las transacciones de Canje_114</t>
  </si>
  <si>
    <t>Validar las transacciones de Canje_115</t>
  </si>
  <si>
    <t>Validar las transacciones de Canje_116</t>
  </si>
  <si>
    <t>Validar las transacciones de Canje_117</t>
  </si>
  <si>
    <t>Validar las transacciones de Canje_118</t>
  </si>
  <si>
    <t>Validar las transacciones de Canje_119</t>
  </si>
  <si>
    <t>Validar las transacciones de Canje_120</t>
  </si>
  <si>
    <t>Validar las transacciones de Canje_121</t>
  </si>
  <si>
    <t>Validar las transacciones de Canje_122</t>
  </si>
  <si>
    <t>Validar las transacciones de Canje_123</t>
  </si>
  <si>
    <t>Validar las transacciones de Canje_124</t>
  </si>
  <si>
    <t>Validar las transacciones de Canje_125</t>
  </si>
  <si>
    <t>Validar las transacciones de Canje_126</t>
  </si>
  <si>
    <t>Validar las transacciones de Canje_127</t>
  </si>
  <si>
    <t>Validar las transacciones de Canje_128</t>
  </si>
  <si>
    <t>Validar las transacciones de Canje_129</t>
  </si>
  <si>
    <t>Validar las transacciones de Canje_130</t>
  </si>
  <si>
    <t>Validar las transacciones de Canje_131</t>
  </si>
  <si>
    <t>Validar las transacciones de Canje_132</t>
  </si>
  <si>
    <t>Validar las transacciones de Canje_133</t>
  </si>
  <si>
    <t>Validar las transacciones de Canje_134</t>
  </si>
  <si>
    <t>Validar las transacciones de Canje_135</t>
  </si>
  <si>
    <t>Validar las transacciones de Canje_136</t>
  </si>
  <si>
    <t>Validar las transacciones de Canje_137</t>
  </si>
  <si>
    <t>Validar las transacciones de Canje_138</t>
  </si>
  <si>
    <t>Validar las transacciones de Canje_139</t>
  </si>
  <si>
    <t>Validar las transacciones de Canje_140</t>
  </si>
  <si>
    <t>Validar las transacciones de Canje_141</t>
  </si>
  <si>
    <t>Validar las transacciones de Canje_142</t>
  </si>
  <si>
    <t>Validar las transacciones de Canje_143</t>
  </si>
  <si>
    <t>Validar las transacciones de Canje_144</t>
  </si>
  <si>
    <t>Validar las transacciones de Canje_145</t>
  </si>
  <si>
    <t>Validar las transacciones de Canje_146</t>
  </si>
  <si>
    <t>Validar las transacciones de Canje_147</t>
  </si>
  <si>
    <t>Validar las transacciones de Canje_148</t>
  </si>
  <si>
    <t>0016722: Pry Boleta Electrónica CMR Canjes: TRX RAPICASH (Pruebas Regresión) - SDM V.249 - ERR NO HAY COMUNICACION AZ7 - SAT </t>
  </si>
  <si>
    <t>[Assigned] 0016722 : Pry Boleta Electrónica CMR Canjes: TRX RAPICASH (Pruebas Regresión) - SDM V.249 - ERR NO HAY COMUNICACION AZ7 - SAT</t>
  </si>
  <si>
    <t>[Assigned] 0016741 : [Conciliación y Liquidación] Canje de Puntos realizado en Caja Nueva, no debería mostrarse en el procesos de conciliación</t>
  </si>
  <si>
    <t>[Assigned] 0016667 : [Boleta Electronica-QA] Error al realizar devolución de puntos más soles "Rechazado por link Out"-V.50</t>
  </si>
  <si>
    <t>[Assigned] 0016753 : [Conciliación y Liquidación] TOTTUS-Canjes de Puntos + Soles No conciliados no están generando contabilidad</t>
  </si>
  <si>
    <t>[Assigned] 16748 : [Conciliación y Liquidación] Incongruencia en el nro de autorización de trx de Canje + Soles en los archivos TOTCO y TOTPR</t>
  </si>
  <si>
    <t>[Assigned] 16658 : [Boleta Electrónica] - Conciliación - Canje de puntos + soles y su devolución (NC) del mismo dia ingresa a la conciliación</t>
  </si>
  <si>
    <t>"07-12-2018: Este defecto 0016658 fue reportado el 29-11-2018. 06-12-2018: Se necesita transacción en línea" </t>
  </si>
  <si>
    <t>"07-12-2018: Se crea los defectos: 0016751 y 0016752 07-12-2018: Se validará el lunes 10-12-2018, si se hace el cierre de controversias el viernes 07-12-2018 06-12-2018: Se cambia una transacción para que ingrese como NO CONCILIADA se validará el 10-12-2018" </t>
  </si>
  <si>
    <t>"07-12-2018: Se crea los defectos: 0016751 y 0016752 06-12-2018: Se validará el día 10-12-2018" </t>
  </si>
  <si>
    <t>"07-12-2018: Se crea los defectos: 0016751 y 0016752 06-12-2018: Se cambia una transacción para que ingrese como NO CONCILIADA se validará el 07-12-2018" </t>
  </si>
  <si>
    <t>error involuntario se considero exitoso. 07-12-2018: Se crea los defectos: 0016751 y 0016752 07-12-2018: Actualizar evidencia con lo emviado por José Peña, por correo " </t>
  </si>
  <si>
    <t>07-12-2018: Se crea los defectos: 0016751 y 0016752 06-12-2018: Se cambia una transacción para que ingrese como NO CONCILIADA se validará el 07-12-2018 </t>
  </si>
  <si>
    <t>[Assigned] 16751 : [Conciliación y Liquidación] - SAGA - Canjes de Puntos + Soles No conciliados no están generando contabilidad</t>
  </si>
  <si>
    <t>[Assigned] 16706 : [Conciliación y Liquidación] No conciliación de Canjes Manuales</t>
  </si>
  <si>
    <t>[Assigned] 16664 : [Conciliación y Liquidación] No se reportan Devoluicones en Presentaciones de Tottus</t>
  </si>
  <si>
    <t>[Assigned] 16628 : [Conciliación y Liquidación] Presentaciones de canal no procesadas por error en cabecera no generan un log de rechazo</t>
  </si>
  <si>
    <t>[Assigned] 16760 : [Conciliación y Liquidación] Archivo de salida de Canjes no Presentados (.CSV) incluye información de procesos anteriores</t>
  </si>
  <si>
    <t>Validación 
Certificación</t>
  </si>
  <si>
    <t>Categoría</t>
  </si>
  <si>
    <t>Diseño</t>
  </si>
  <si>
    <t>Reejecución</t>
  </si>
  <si>
    <t>GAPS</t>
  </si>
  <si>
    <t>Prioridad</t>
  </si>
  <si>
    <t>Casos Exitosos</t>
  </si>
  <si>
    <t>Casos Fallidos Día</t>
  </si>
  <si>
    <t xml:space="preserve">Exitosos (Acumulado) </t>
  </si>
  <si>
    <t>Casos Acumulados</t>
  </si>
  <si>
    <t xml:space="preserve">% Real </t>
  </si>
  <si>
    <t>% Real + Fallidos Dia</t>
  </si>
  <si>
    <t>% Esperado</t>
  </si>
  <si>
    <t>Meta Diaria</t>
  </si>
  <si>
    <t>TOTAL CASOS CICLO 1</t>
  </si>
  <si>
    <t>% Ejecución exitosa esperada</t>
  </si>
  <si>
    <t>% Ejecución exitosa real</t>
  </si>
  <si>
    <t>% Ejecución exitosa real + Fallidos</t>
  </si>
  <si>
    <t>Funcionalidad</t>
  </si>
  <si>
    <t>BLOG</t>
  </si>
  <si>
    <t>PRUEBAS BLOG</t>
  </si>
  <si>
    <t>Incidencia</t>
  </si>
  <si>
    <t>Media</t>
  </si>
  <si>
    <t>Alta</t>
  </si>
  <si>
    <t>Alejandro O.</t>
  </si>
  <si>
    <t>Carga de imagen JPG</t>
  </si>
  <si>
    <t>Imprimir Blog</t>
  </si>
  <si>
    <t xml:space="preserve">Se procede a imprimir la entrada del BLOG y el sistema muestra el siguiente error bloqueante </t>
  </si>
  <si>
    <t>Se procede a realizar la creacion de entrada de blog y el sistema esta permitiendo cargar imágenes con formatos distintos a PNG, adjunto imagen JPG que se utilizó para la prueba.</t>
  </si>
  <si>
    <t>NOMBRE</t>
  </si>
  <si>
    <t>DESCRIPCION</t>
  </si>
  <si>
    <t>DATOS DE ENTRADA</t>
  </si>
  <si>
    <t>PRECONDICIONES</t>
  </si>
  <si>
    <t>PASO A PASO</t>
  </si>
  <si>
    <t>RESULTADO ESPERADO</t>
  </si>
  <si>
    <t>RESULTADO OBTENIDO</t>
  </si>
  <si>
    <t>BUG ID</t>
  </si>
  <si>
    <t>TECNICA DE DISEÑO</t>
  </si>
  <si>
    <t>ENTRADA</t>
  </si>
  <si>
    <r>
      <t xml:space="preserve">Validar </t>
    </r>
    <r>
      <rPr>
        <b/>
        <sz val="11"/>
        <color theme="1"/>
        <rFont val="Calibri"/>
        <family val="2"/>
        <scheme val="minor"/>
      </rPr>
      <t>creación</t>
    </r>
    <r>
      <rPr>
        <sz val="11"/>
        <color theme="1"/>
        <rFont val="Calibri"/>
        <family val="2"/>
        <scheme val="minor"/>
      </rPr>
      <t xml:space="preserve"> de entrada de Blog</t>
    </r>
  </si>
  <si>
    <t>Validar que el sistema permita la correcta creacion y publicacion de la entrada del Blog</t>
  </si>
  <si>
    <t>Texto de entrada de blog</t>
  </si>
  <si>
    <t>Tener el texto con el cual se va a crear la entrada</t>
  </si>
  <si>
    <t>1. Ingresar a la opción entradas de Blog
2. Dar clic en el botón "Nuevo"
3. Llenar el TextField con el texto de la entrada del Blog
4. Dar clic en Guardar
5. Validar que la entrada quedé correctamente creada</t>
  </si>
  <si>
    <t>El sistema permite crear o publicar la entrada del blog correctamente</t>
  </si>
  <si>
    <t>PARTICION DE EQUIVALENCIA</t>
  </si>
  <si>
    <t>VALIDO</t>
  </si>
  <si>
    <r>
      <t xml:space="preserve">Validar </t>
    </r>
    <r>
      <rPr>
        <b/>
        <sz val="11"/>
        <color theme="1"/>
        <rFont val="Calibri"/>
        <family val="2"/>
        <scheme val="minor"/>
      </rPr>
      <t>edición</t>
    </r>
    <r>
      <rPr>
        <sz val="11"/>
        <color theme="1"/>
        <rFont val="Calibri"/>
        <family val="2"/>
        <scheme val="minor"/>
      </rPr>
      <t xml:space="preserve"> entrada de Blog</t>
    </r>
  </si>
  <si>
    <t>Validar que el sistema permita editar la entrada del Blog</t>
  </si>
  <si>
    <t>Texto de entrada de blog ajustado</t>
  </si>
  <si>
    <t>Tener una entrada de blog ya creada</t>
  </si>
  <si>
    <t>1. Ingresar a la opción entradas de Blog
2. Seleccionar una entrada de Blog
3. Dar clic en editar
4. Llenar el TextField con el texto de la entrada del Blog que deseamos editar
5. Dar clic en Guardar
5. Validar que la entrada quedé correctamente editada</t>
  </si>
  <si>
    <t>El sistema permite editar la entrada del blog correctamente</t>
  </si>
  <si>
    <r>
      <t xml:space="preserve">Validar </t>
    </r>
    <r>
      <rPr>
        <b/>
        <sz val="11"/>
        <color theme="1"/>
        <rFont val="Calibri"/>
        <family val="2"/>
        <scheme val="minor"/>
      </rPr>
      <t>Formato</t>
    </r>
    <r>
      <rPr>
        <sz val="11"/>
        <color theme="1"/>
        <rFont val="Calibri"/>
        <family val="2"/>
        <scheme val="minor"/>
      </rPr>
      <t xml:space="preserve"> de texto de entrada de Blog</t>
    </r>
  </si>
  <si>
    <t>Validar que el sistema permita la correcta creacion y publicacion de la entrada del Blog con las distintas herramientas de edición</t>
  </si>
  <si>
    <r>
      <t xml:space="preserve">Validar creación de entrada de Blog con </t>
    </r>
    <r>
      <rPr>
        <b/>
        <sz val="11"/>
        <color theme="1"/>
        <rFont val="Calibri"/>
        <family val="2"/>
        <scheme val="minor"/>
      </rPr>
      <t>vinculos</t>
    </r>
  </si>
  <si>
    <t>Validar que el sistema permita adjuntar vinculos</t>
  </si>
  <si>
    <t>- Texto de entrada de blog
- vinculo</t>
  </si>
  <si>
    <t>Tener el texto o informacion con el cual se va a crear la entrada y el vinculo</t>
  </si>
  <si>
    <t>1. Ingresar a la opción entradas de Blog
2. Dar clic en el botón "Nuevo"
3. Llenar el TextField con el texto de la entrada del Blog
4. Llenar el TextField con el texto de la entrada del Blog que deseamos editar
5. Dar clic en botón de adjuntar vinculo
6. copiar URL del vinculo
7. Dar clic en Guardar
8. Validar que la entrada quedé correctamente guardada</t>
  </si>
  <si>
    <t>El sistema permite crear o publicar la entrada del blog correctamente con vinculos</t>
  </si>
  <si>
    <r>
      <t xml:space="preserve">Validar creación de entrada de Blog con imágenes </t>
    </r>
    <r>
      <rPr>
        <b/>
        <sz val="11"/>
        <color theme="1"/>
        <rFont val="Calibri"/>
        <family val="2"/>
        <scheme val="minor"/>
      </rPr>
      <t>PNG</t>
    </r>
  </si>
  <si>
    <t>Validar que el sistema permita adjuntar imágenes con formato PNG enla creación de la entrada del Blog</t>
  </si>
  <si>
    <t>- Texto de entrada de blog
- Imagen  PNG(5MB)</t>
  </si>
  <si>
    <t>Tener el texto o informacion con el cual se va a crear la entrada y la imagen en formato PNG</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</si>
  <si>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imagen en formato PNG
7. Dar clic en Guardar
8. Validar que la entrada quedé correctamente guardada</t>
  </si>
  <si>
    <t>El sistema permite crear o publicar la entrada del blog correctamente con imágenes en formato PNG</t>
  </si>
  <si>
    <r>
      <t xml:space="preserve">Validar creación de entrada de Blog con imágenes PNG </t>
    </r>
    <r>
      <rPr>
        <b/>
        <sz val="11"/>
        <color theme="1"/>
        <rFont val="Calibri"/>
        <family val="2"/>
        <scheme val="minor"/>
      </rPr>
      <t>menores al tamaño permitido</t>
    </r>
  </si>
  <si>
    <t>Validar que el sistema permita adjuntar imágenes con formato PNG en la creación de la entrada del Blog cuando son menores al temaño permitido</t>
  </si>
  <si>
    <t>- Texto de entrada de blog
- Imagen  PNG(4MB)</t>
  </si>
  <si>
    <t>Tener el texto o informacion con el cual se va a crear la entrada y la imagen en formato PNG(4MB)</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</si>
  <si>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imagen en formato PNG(4MB)
7. Dar clic en Guardar
8. Validar que la entrada quedé correctamente guardada</t>
  </si>
  <si>
    <r>
      <t>El sistema</t>
    </r>
    <r>
      <rPr>
        <b/>
        <sz val="11"/>
        <color theme="1"/>
        <rFont val="Calibri"/>
        <family val="2"/>
        <scheme val="minor"/>
      </rPr>
      <t xml:space="preserve"> </t>
    </r>
    <r>
      <rPr>
        <sz val="11"/>
        <color theme="1"/>
        <rFont val="Calibri"/>
        <family val="2"/>
        <scheme val="minor"/>
      </rPr>
      <t>permite crear o publicar la entrada del blog con imágenes PNG menores a 5MB.</t>
    </r>
  </si>
  <si>
    <t>ANALISIS DE VALORES LIMITE</t>
  </si>
  <si>
    <t>LIMITE SUPERIOR</t>
  </si>
  <si>
    <r>
      <t xml:space="preserve">Validar </t>
    </r>
    <r>
      <rPr>
        <b/>
        <sz val="11"/>
        <color theme="1"/>
        <rFont val="Calibri"/>
        <family val="2"/>
        <scheme val="minor"/>
      </rPr>
      <t xml:space="preserve">NO </t>
    </r>
    <r>
      <rPr>
        <sz val="11"/>
        <color theme="1"/>
        <rFont val="Calibri"/>
        <family val="2"/>
        <scheme val="minor"/>
      </rPr>
      <t xml:space="preserve">creación de entrada de Blog con imágenes PNG </t>
    </r>
    <r>
      <rPr>
        <b/>
        <sz val="11"/>
        <color theme="1"/>
        <rFont val="Calibri"/>
        <family val="2"/>
        <scheme val="minor"/>
      </rPr>
      <t>mayores al tamaño permitido</t>
    </r>
  </si>
  <si>
    <r>
      <t xml:space="preserve">Validar que el sistema </t>
    </r>
    <r>
      <rPr>
        <b/>
        <sz val="11"/>
        <color theme="1"/>
        <rFont val="Calibri"/>
        <family val="2"/>
        <scheme val="minor"/>
      </rPr>
      <t>NO</t>
    </r>
    <r>
      <rPr>
        <sz val="11"/>
        <color theme="1"/>
        <rFont val="Calibri"/>
        <family val="2"/>
        <scheme val="minor"/>
      </rPr>
      <t xml:space="preserve"> permita adjuntar imágenes con formato PNG en la creación de la entrada del Blog cuando son mayores al temaño permitido</t>
    </r>
  </si>
  <si>
    <t>- Texto de entrada de blog
- Imagen  PNG(6MB)</t>
  </si>
  <si>
    <t>Tener el texto o informacion con el cual se va a crear la entrada y la imagen en formato PNG(6MB)</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</si>
  <si>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imagen en formato PNG(6MB)
7. Dar clic en Guardar
8. Validar que la entrada quedé correctamente guardada</t>
  </si>
  <si>
    <r>
      <t xml:space="preserve">El sistema </t>
    </r>
    <r>
      <rPr>
        <b/>
        <sz val="11"/>
        <color theme="1"/>
        <rFont val="Calibri"/>
        <family val="2"/>
        <scheme val="minor"/>
      </rPr>
      <t xml:space="preserve">NO </t>
    </r>
    <r>
      <rPr>
        <sz val="11"/>
        <color theme="1"/>
        <rFont val="Calibri"/>
        <family val="2"/>
        <scheme val="minor"/>
      </rPr>
      <t>permite crear o publicar la entrada del blog con imágenes PNG mayores a 20MB, se informará mediante el siguiente mensaje "Tamaño de la imagen supera el maximo permitido (6MB)"</t>
    </r>
  </si>
  <si>
    <t>FUERA DEL LIMITE SUPERIOR</t>
  </si>
  <si>
    <r>
      <t xml:space="preserve">Validar </t>
    </r>
    <r>
      <rPr>
        <b/>
        <sz val="11"/>
        <color theme="1"/>
        <rFont val="Calibri"/>
        <family val="2"/>
        <scheme val="minor"/>
      </rPr>
      <t xml:space="preserve">NO </t>
    </r>
    <r>
      <rPr>
        <sz val="11"/>
        <color theme="1"/>
        <rFont val="Calibri"/>
        <family val="2"/>
        <scheme val="minor"/>
      </rPr>
      <t xml:space="preserve">creación de entrada de Blog con imágenes </t>
    </r>
    <r>
      <rPr>
        <b/>
        <sz val="11"/>
        <color theme="1"/>
        <rFont val="Calibri"/>
        <family val="2"/>
        <scheme val="minor"/>
      </rPr>
      <t xml:space="preserve">Diferentes a </t>
    </r>
    <r>
      <rPr>
        <sz val="11"/>
        <color theme="1"/>
        <rFont val="Calibri"/>
        <family val="2"/>
        <scheme val="minor"/>
      </rPr>
      <t>PNG</t>
    </r>
  </si>
  <si>
    <r>
      <t xml:space="preserve">Validar que el sistema </t>
    </r>
    <r>
      <rPr>
        <b/>
        <sz val="11"/>
        <color theme="1"/>
        <rFont val="Calibri"/>
        <family val="2"/>
        <scheme val="minor"/>
      </rPr>
      <t xml:space="preserve">NO </t>
    </r>
    <r>
      <rPr>
        <sz val="11"/>
        <color theme="1"/>
        <rFont val="Calibri"/>
        <family val="2"/>
        <scheme val="minor"/>
      </rPr>
      <t xml:space="preserve">permita adjuntar imágenes con formato </t>
    </r>
    <r>
      <rPr>
        <b/>
        <sz val="11"/>
        <color theme="1"/>
        <rFont val="Calibri"/>
        <family val="2"/>
        <scheme val="minor"/>
      </rPr>
      <t xml:space="preserve">distinto a </t>
    </r>
    <r>
      <rPr>
        <sz val="11"/>
        <color theme="1"/>
        <rFont val="Calibri"/>
        <family val="2"/>
        <scheme val="minor"/>
      </rPr>
      <t>PNG enla creación de la entrada del Blog</t>
    </r>
  </si>
  <si>
    <t>- Texto de entrada de blog
- Imagen  JPG</t>
  </si>
  <si>
    <t>Tener el texto o informacion con el cual se va a crear la entrada y la imagen en formato JPG</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</si>
  <si>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imagen en formato JPG
7. Dar clic en Guardar
8. Validar que el sistema controle la carga de imagenes distintas a PNG</t>
  </si>
  <si>
    <r>
      <t xml:space="preserve">El sistema </t>
    </r>
    <r>
      <rPr>
        <b/>
        <sz val="11"/>
        <color theme="1"/>
        <rFont val="Calibri"/>
        <family val="2"/>
        <scheme val="minor"/>
      </rPr>
      <t xml:space="preserve">NO </t>
    </r>
    <r>
      <rPr>
        <sz val="11"/>
        <color theme="1"/>
        <rFont val="Calibri"/>
        <family val="2"/>
        <scheme val="minor"/>
      </rPr>
      <t xml:space="preserve">permite crear o publicar la entrada del blog con imágenes en formato </t>
    </r>
    <r>
      <rPr>
        <b/>
        <sz val="11"/>
        <color theme="1"/>
        <rFont val="Calibri"/>
        <family val="2"/>
        <scheme val="minor"/>
      </rPr>
      <t xml:space="preserve">distinto </t>
    </r>
    <r>
      <rPr>
        <sz val="11"/>
        <color theme="1"/>
        <rFont val="Calibri"/>
        <family val="2"/>
        <scheme val="minor"/>
      </rPr>
      <t>PNG, se mostrará mensaje "El blog solo permite crear entradas con imágenes en formato PNG"</t>
    </r>
  </si>
  <si>
    <t>NO VALIDO</t>
  </si>
  <si>
    <r>
      <t xml:space="preserve">Validar creación de entrada de Blog con </t>
    </r>
    <r>
      <rPr>
        <b/>
        <sz val="11"/>
        <color theme="1"/>
        <rFont val="Calibri"/>
        <family val="2"/>
        <scheme val="minor"/>
      </rPr>
      <t xml:space="preserve">10 imágenes </t>
    </r>
  </si>
  <si>
    <t>Validar que el sistema permita adjuntar 10 imágenes con formato PNG en la creación de la entrada del Blog</t>
  </si>
  <si>
    <t>- Texto de entrada de blog
- Imagen  PNG</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</si>
  <si>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10 imagenes en formato PNG
7. Dar clic en Guardar
8. Validar que la entrada quedé correctamente guardada</t>
  </si>
  <si>
    <r>
      <t>El sistema</t>
    </r>
    <r>
      <rPr>
        <b/>
        <sz val="11"/>
        <color theme="1"/>
        <rFont val="Calibri"/>
        <family val="2"/>
        <scheme val="minor"/>
      </rPr>
      <t xml:space="preserve"> </t>
    </r>
    <r>
      <rPr>
        <sz val="11"/>
        <color theme="1"/>
        <rFont val="Calibri"/>
        <family val="2"/>
        <scheme val="minor"/>
      </rPr>
      <t xml:space="preserve">permite crear o publicar la entrada del blog con 10  imágenes PNG </t>
    </r>
  </si>
  <si>
    <r>
      <t xml:space="preserve">Validar creación de entrada de Blog con </t>
    </r>
    <r>
      <rPr>
        <b/>
        <sz val="11"/>
        <color theme="1"/>
        <rFont val="Calibri"/>
        <family val="2"/>
        <scheme val="minor"/>
      </rPr>
      <t xml:space="preserve">9 imágenes </t>
    </r>
  </si>
  <si>
    <t>Validar que el sistema  permita adjuntar 9 imágenes con formato PNG en la creación de la entrada del Blog</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</si>
  <si>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9 imagenes en formato PNG
7. Dar clic en Guardar
8. Validar que la entrada quedé correctamente guardada</t>
  </si>
  <si>
    <r>
      <t>El sistema</t>
    </r>
    <r>
      <rPr>
        <b/>
        <sz val="11"/>
        <color theme="1"/>
        <rFont val="Calibri"/>
        <family val="2"/>
        <scheme val="minor"/>
      </rPr>
      <t xml:space="preserve"> </t>
    </r>
    <r>
      <rPr>
        <sz val="11"/>
        <color theme="1"/>
        <rFont val="Calibri"/>
        <family val="2"/>
        <scheme val="minor"/>
      </rPr>
      <t xml:space="preserve">permite crear o publicar la entrada del blog con 9  imágenes PNG </t>
    </r>
  </si>
  <si>
    <r>
      <t xml:space="preserve">Validar creación de entrada de Blog con </t>
    </r>
    <r>
      <rPr>
        <b/>
        <sz val="11"/>
        <color theme="1"/>
        <rFont val="Calibri"/>
        <family val="2"/>
        <scheme val="minor"/>
      </rPr>
      <t xml:space="preserve">11 imágenes </t>
    </r>
  </si>
  <si>
    <r>
      <t xml:space="preserve">Validar que el sistema  </t>
    </r>
    <r>
      <rPr>
        <b/>
        <sz val="11"/>
        <color theme="1"/>
        <rFont val="Calibri"/>
        <family val="2"/>
        <scheme val="minor"/>
      </rPr>
      <t xml:space="preserve">NO </t>
    </r>
    <r>
      <rPr>
        <sz val="11"/>
        <color theme="1"/>
        <rFont val="Calibri"/>
        <family val="2"/>
        <scheme val="minor"/>
      </rPr>
      <t>permita adjuntar 11 imágenes con formato PNG en la creación de la entrada del Blog</t>
    </r>
  </si>
  <si>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11 imagenes en formato PNG
7. Dar clic en Guardar
8. Validar que la entrada quedé correctamente guardada</t>
  </si>
  <si>
    <r>
      <t>El sistema</t>
    </r>
    <r>
      <rPr>
        <b/>
        <sz val="11"/>
        <color theme="1"/>
        <rFont val="Calibri"/>
        <family val="2"/>
        <scheme val="minor"/>
      </rPr>
      <t xml:space="preserve"> NO </t>
    </r>
    <r>
      <rPr>
        <sz val="11"/>
        <color theme="1"/>
        <rFont val="Calibri"/>
        <family val="2"/>
        <scheme val="minor"/>
      </rPr>
      <t xml:space="preserve">permite  crear o publicar la entrada del blog con 11  imágenes PNG </t>
    </r>
  </si>
  <si>
    <r>
      <t xml:space="preserve">Validar </t>
    </r>
    <r>
      <rPr>
        <b/>
        <sz val="11"/>
        <color theme="1"/>
        <rFont val="Calibri"/>
        <family val="2"/>
        <scheme val="minor"/>
      </rPr>
      <t>alineacion</t>
    </r>
    <r>
      <rPr>
        <sz val="11"/>
        <color theme="1"/>
        <rFont val="Calibri"/>
        <family val="2"/>
        <scheme val="minor"/>
      </rPr>
      <t xml:space="preserve">  imágenes en creacion del Blog</t>
    </r>
  </si>
  <si>
    <r>
      <t xml:space="preserve">Validar </t>
    </r>
    <r>
      <rPr>
        <b/>
        <sz val="11"/>
        <color theme="1"/>
        <rFont val="Calibri"/>
        <family val="2"/>
        <scheme val="minor"/>
      </rPr>
      <t xml:space="preserve">edicion de dimensión </t>
    </r>
    <r>
      <rPr>
        <sz val="11"/>
        <color theme="1"/>
        <rFont val="Calibri"/>
        <family val="2"/>
        <scheme val="minor"/>
      </rPr>
      <t xml:space="preserve"> imágenes en creacion del Blog</t>
    </r>
  </si>
  <si>
    <r>
      <t xml:space="preserve">Validar creación de entrada de Blog con </t>
    </r>
    <r>
      <rPr>
        <b/>
        <sz val="11"/>
        <color theme="1"/>
        <rFont val="Calibri"/>
        <family val="2"/>
        <scheme val="minor"/>
      </rPr>
      <t>Video Youtube</t>
    </r>
  </si>
  <si>
    <t>Validar que el sistema permita adjuntar URL de Youtube en la creación de la entrada del Blog</t>
  </si>
  <si>
    <t>- Texto de entrada de blog
- URL Youtube</t>
  </si>
  <si>
    <t>Tener el texto o informacion con el cual se va a crear la entrada y la URL Youtube</t>
  </si>
  <si>
    <t>1. Ingresar a la opción entradas de Blog
2. Dar clic en el botón "Nuevo"
3. Llenar el TextField con el texto de la entrada del Blog
4. Llenar el TextField con el texto de la entrada del Blog que deseamos editar
5. Dar clic en botón de adjuntar URL Youtube
6. Copiar URL Youtube
7. Dar clic en Guardar
8. Validar que la entrada quedé correctamente guardada</t>
  </si>
  <si>
    <t>El sistema permite crear o publicar la entrada del blog correctamente con Video Youtube</t>
  </si>
  <si>
    <r>
      <t>Validar creación de entrada de Blog con</t>
    </r>
    <r>
      <rPr>
        <b/>
        <sz val="11"/>
        <color theme="1"/>
        <rFont val="Calibri"/>
        <family val="2"/>
        <scheme val="minor"/>
      </rPr>
      <t xml:space="preserve"> 3 videos</t>
    </r>
  </si>
  <si>
    <t>- Texto de entrada de blog
- 3 videos</t>
  </si>
  <si>
    <t>Tener el texto o informacion con el cual se va a crear la entrada y videos</t>
  </si>
  <si>
    <r>
      <t>El sistema</t>
    </r>
    <r>
      <rPr>
        <b/>
        <sz val="11"/>
        <color theme="1"/>
        <rFont val="Calibri"/>
        <family val="2"/>
        <scheme val="minor"/>
      </rPr>
      <t xml:space="preserve"> </t>
    </r>
    <r>
      <rPr>
        <sz val="11"/>
        <color theme="1"/>
        <rFont val="Calibri"/>
        <family val="2"/>
        <scheme val="minor"/>
      </rPr>
      <t xml:space="preserve">permite crear o publicar la entrada del blog con 3 videos </t>
    </r>
  </si>
  <si>
    <r>
      <t>Validar creación de entrada de Blog con</t>
    </r>
    <r>
      <rPr>
        <b/>
        <sz val="11"/>
        <color theme="1"/>
        <rFont val="Calibri"/>
        <family val="2"/>
        <scheme val="minor"/>
      </rPr>
      <t xml:space="preserve"> 2 Videos</t>
    </r>
  </si>
  <si>
    <t>Validar que el sistema  permita adjuntar 2 videos en la creación de la entrada del Blog</t>
  </si>
  <si>
    <t>- Texto de entrada de blog
- 2 videos</t>
  </si>
  <si>
    <t>1. Ingresar a la opción entradas de Blog
2. Dar clic en el botón "Nuevo"
3. Llenar el TextField con el texto de la entrada del Blog
4. Llenar el TextField con el texto de la entrada del Blog que deseamos editar
5. Dar clic en botón de adjuntar contenido multimedia
6. Seleccionar 2 videos
7. Dar clic en Guardar
8. Validar que la entrada quedé correctamente guardada</t>
  </si>
  <si>
    <r>
      <t>El sistema</t>
    </r>
    <r>
      <rPr>
        <b/>
        <sz val="11"/>
        <color theme="1"/>
        <rFont val="Calibri"/>
        <family val="2"/>
        <scheme val="minor"/>
      </rPr>
      <t xml:space="preserve"> </t>
    </r>
    <r>
      <rPr>
        <sz val="11"/>
        <color theme="1"/>
        <rFont val="Calibri"/>
        <family val="2"/>
        <scheme val="minor"/>
      </rPr>
      <t xml:space="preserve">permite crear o publicar la entrada del blog con 2 videos </t>
    </r>
  </si>
  <si>
    <r>
      <t xml:space="preserve">Validar </t>
    </r>
    <r>
      <rPr>
        <b/>
        <sz val="11"/>
        <color theme="1"/>
        <rFont val="Calibri"/>
        <family val="2"/>
        <scheme val="minor"/>
      </rPr>
      <t>NO</t>
    </r>
    <r>
      <rPr>
        <sz val="11"/>
        <color theme="1"/>
        <rFont val="Calibri"/>
        <family val="2"/>
        <scheme val="minor"/>
      </rPr>
      <t xml:space="preserve"> creación de entrada de Blog con </t>
    </r>
    <r>
      <rPr>
        <b/>
        <sz val="11"/>
        <color theme="1"/>
        <rFont val="Calibri"/>
        <family val="2"/>
        <scheme val="minor"/>
      </rPr>
      <t xml:space="preserve">4 Videos </t>
    </r>
  </si>
  <si>
    <t>- Texto de entrada de blog
- 4 videos</t>
  </si>
  <si>
    <r>
      <t>El sistema</t>
    </r>
    <r>
      <rPr>
        <b/>
        <sz val="11"/>
        <color theme="1"/>
        <rFont val="Calibri"/>
        <family val="2"/>
        <scheme val="minor"/>
      </rPr>
      <t xml:space="preserve"> NO </t>
    </r>
    <r>
      <rPr>
        <sz val="11"/>
        <color theme="1"/>
        <rFont val="Calibri"/>
        <family val="2"/>
        <scheme val="minor"/>
      </rPr>
      <t>permite  crear o publicar la entrada del blog con 4 videos</t>
    </r>
  </si>
  <si>
    <r>
      <t xml:space="preserve">Validar </t>
    </r>
    <r>
      <rPr>
        <b/>
        <sz val="11"/>
        <color theme="1"/>
        <rFont val="Calibri"/>
        <family val="2"/>
        <scheme val="minor"/>
      </rPr>
      <t xml:space="preserve">NO </t>
    </r>
    <r>
      <rPr>
        <sz val="11"/>
        <color theme="1"/>
        <rFont val="Calibri"/>
        <family val="2"/>
        <scheme val="minor"/>
      </rPr>
      <t xml:space="preserve">creación de entrada de Blog </t>
    </r>
    <r>
      <rPr>
        <b/>
        <sz val="11"/>
        <color theme="1"/>
        <rFont val="Calibri"/>
        <family val="2"/>
        <scheme val="minor"/>
      </rPr>
      <t>vacia</t>
    </r>
  </si>
  <si>
    <r>
      <t xml:space="preserve">Validar que el sistema </t>
    </r>
    <r>
      <rPr>
        <b/>
        <sz val="11"/>
        <color theme="1"/>
        <rFont val="Calibri"/>
        <family val="2"/>
        <scheme val="minor"/>
      </rPr>
      <t xml:space="preserve">NO </t>
    </r>
    <r>
      <rPr>
        <sz val="11"/>
        <color theme="1"/>
        <rFont val="Calibri"/>
        <family val="2"/>
        <scheme val="minor"/>
      </rPr>
      <t>permita la creacion y publicacion de la entrada del Blog v</t>
    </r>
    <r>
      <rPr>
        <b/>
        <sz val="11"/>
        <color theme="1"/>
        <rFont val="Calibri"/>
        <family val="2"/>
        <scheme val="minor"/>
      </rPr>
      <t>acia</t>
    </r>
  </si>
  <si>
    <t>N/A</t>
  </si>
  <si>
    <r>
      <t xml:space="preserve">1. Ingresar a la opción entradas de Blog
2. Dar clic en el botón "Nuevo"
3. </t>
    </r>
    <r>
      <rPr>
        <b/>
        <sz val="11"/>
        <color theme="1"/>
        <rFont val="Calibri"/>
        <family val="2"/>
        <scheme val="minor"/>
      </rPr>
      <t xml:space="preserve">NO </t>
    </r>
    <r>
      <rPr>
        <sz val="11"/>
        <color theme="1"/>
        <rFont val="Calibri"/>
        <family val="2"/>
        <scheme val="minor"/>
      </rPr>
      <t>Llenar el TextField del texto de la entrada del Blog
4. Dar clic en Guardar
5. Validar que el sistema controle que es necesario incluir alguna informacion para crear una entrada</t>
    </r>
  </si>
  <si>
    <r>
      <t xml:space="preserve">El sistema </t>
    </r>
    <r>
      <rPr>
        <b/>
        <sz val="11"/>
        <color theme="1"/>
        <rFont val="Calibri"/>
        <family val="2"/>
        <scheme val="minor"/>
      </rPr>
      <t xml:space="preserve">NO </t>
    </r>
    <r>
      <rPr>
        <sz val="11"/>
        <color theme="1"/>
        <rFont val="Calibri"/>
        <family val="2"/>
        <scheme val="minor"/>
      </rPr>
      <t>permite crear o publicar la entrada del blog ya que no contiene información "Se mostrará mensaje de campos obligatorios"</t>
    </r>
  </si>
  <si>
    <r>
      <t xml:space="preserve">Compartir entrada blog por red </t>
    </r>
    <r>
      <rPr>
        <b/>
        <sz val="11"/>
        <color theme="1"/>
        <rFont val="Calibri"/>
        <family val="2"/>
        <scheme val="minor"/>
      </rPr>
      <t>LinkedIn</t>
    </r>
  </si>
  <si>
    <r>
      <t xml:space="preserve">Validar que el sistema permita compartir la entrada del Blog por la red social </t>
    </r>
    <r>
      <rPr>
        <b/>
        <sz val="11"/>
        <color theme="1"/>
        <rFont val="Calibri"/>
        <family val="2"/>
        <scheme val="minor"/>
      </rPr>
      <t>LinkedIn</t>
    </r>
  </si>
  <si>
    <t>1. Ingresar a la opción entradas de Blog
2. Seleccionar una entrada de Blog
3. Dar clic en compartir por LinkedIn
4. Validar que el botón me dirija correctamente a WA para compartir el Blog.</t>
  </si>
  <si>
    <t>El sistema permite compartir la entrada del blog correctamente a través de LinkedIn y se debe cargar una vista previa</t>
  </si>
  <si>
    <r>
      <t>Compartir entrada blog por red social -</t>
    </r>
    <r>
      <rPr>
        <b/>
        <sz val="11"/>
        <color theme="1"/>
        <rFont val="Calibri"/>
        <family val="2"/>
        <scheme val="minor"/>
      </rPr>
      <t xml:space="preserve"> Facebook</t>
    </r>
  </si>
  <si>
    <t>Validar que el sistema permita compartir la entrada del Blog por la red social Facebook</t>
  </si>
  <si>
    <t>1. Ingresar a la opción entradas de Blog
2. Seleccionar una entrada de Blog
3. Dar clic en compartir por Facebook
4. Validar que el botón me dirija correctamente a Facebook para compartir el Blog.</t>
  </si>
  <si>
    <t>El sistema permite compartir la entrada del blog correctamente a través de Facebook y se debe cargar una vista previa</t>
  </si>
  <si>
    <r>
      <t xml:space="preserve">Compartir entrada blog por red social - </t>
    </r>
    <r>
      <rPr>
        <b/>
        <sz val="11"/>
        <color theme="1"/>
        <rFont val="Calibri"/>
        <family val="2"/>
        <scheme val="minor"/>
      </rPr>
      <t>Twitter</t>
    </r>
  </si>
  <si>
    <t>Validar que el sistema permita compartir la entrada del Blog por la red social Twitter</t>
  </si>
  <si>
    <t>1. Ingresar a la opción entradas de Blog
2. Seleccionar una entrada de Blog
3. Dar clic en compartir por Twitter
4. Validar que el botón me dirija correctamente a Twitter para compartir el Blog.</t>
  </si>
  <si>
    <t>El sistema permite compartir la entrada del blog correctamente a través de Twitter y se debe cargar una vista previa</t>
  </si>
  <si>
    <r>
      <t xml:space="preserve">Compartir entrada blog por correo electronico - </t>
    </r>
    <r>
      <rPr>
        <b/>
        <sz val="11"/>
        <color theme="1"/>
        <rFont val="Calibri"/>
        <family val="2"/>
        <scheme val="minor"/>
      </rPr>
      <t>Gmail</t>
    </r>
  </si>
  <si>
    <t>Validar que el sistema permita compartir la entrada del Blog por correo electronico</t>
  </si>
  <si>
    <t>1. Ingresar a la opción entradas de Blog
2. Seleccionar una entrada de Blog
3. Dar clic en enviar por correo
4. Validar que el botón me dirija correctamente al correo electronico para compartir el Blog.</t>
  </si>
  <si>
    <t>El sistema permite compartir la entrada del blog correctamente a través del correo electronico</t>
  </si>
  <si>
    <r>
      <t xml:space="preserve">Compartir entrada blog por correo electronico - </t>
    </r>
    <r>
      <rPr>
        <b/>
        <sz val="11"/>
        <color theme="1"/>
        <rFont val="Calibri"/>
        <family val="2"/>
        <scheme val="minor"/>
      </rPr>
      <t>Outlook</t>
    </r>
  </si>
  <si>
    <r>
      <t xml:space="preserve">Validar </t>
    </r>
    <r>
      <rPr>
        <b/>
        <sz val="11"/>
        <color theme="1"/>
        <rFont val="Calibri"/>
        <family val="2"/>
        <scheme val="minor"/>
      </rPr>
      <t xml:space="preserve">Impresión </t>
    </r>
    <r>
      <rPr>
        <sz val="11"/>
        <color theme="1"/>
        <rFont val="Calibri"/>
        <family val="2"/>
        <scheme val="minor"/>
      </rPr>
      <t>de entrada de Blog</t>
    </r>
  </si>
  <si>
    <t>Validar que el sistema permita Imprimir la entrada del Blog</t>
  </si>
  <si>
    <t>1. Ingresar a la opción entradas de Blog
2. Seleccionar una entrada de Blog
3. Dar clic en Imprimir
4. Validar que el botón me genere correctamente el PDF de la entrada del blog y me dirija a la herramienta de impresión del navegador</t>
  </si>
  <si>
    <t>El sistema genera el PDF correctamente</t>
  </si>
  <si>
    <r>
      <t xml:space="preserve">Validar </t>
    </r>
    <r>
      <rPr>
        <b/>
        <sz val="11"/>
        <color theme="1"/>
        <rFont val="Calibri"/>
        <family val="2"/>
        <scheme val="minor"/>
      </rPr>
      <t xml:space="preserve">Impresión </t>
    </r>
    <r>
      <rPr>
        <sz val="11"/>
        <color theme="1"/>
        <rFont val="Calibri"/>
        <family val="2"/>
        <scheme val="minor"/>
      </rPr>
      <t xml:space="preserve">de entrada de Blog </t>
    </r>
    <r>
      <rPr>
        <b/>
        <sz val="11"/>
        <color theme="1"/>
        <rFont val="Calibri"/>
        <family val="2"/>
        <scheme val="minor"/>
      </rPr>
      <t>con imagenes</t>
    </r>
  </si>
  <si>
    <r>
      <t xml:space="preserve">Regresión </t>
    </r>
    <r>
      <rPr>
        <b/>
        <sz val="11"/>
        <color theme="1"/>
        <rFont val="Calibri"/>
        <family val="2"/>
        <scheme val="minor"/>
      </rPr>
      <t>Responsive</t>
    </r>
  </si>
  <si>
    <t>Validar que el sistema funciones correctamente en Reponsive</t>
  </si>
  <si>
    <r>
      <t xml:space="preserve">Regresión </t>
    </r>
    <r>
      <rPr>
        <b/>
        <sz val="11"/>
        <color theme="1"/>
        <rFont val="Calibri"/>
        <family val="2"/>
        <scheme val="minor"/>
      </rPr>
      <t>Navegadores WEB</t>
    </r>
  </si>
  <si>
    <t>Validar que el sistema funciones correctamente con los siguientes navegadores: Chrome, EDGE, Mozilla</t>
  </si>
  <si>
    <t>EXITOSO</t>
  </si>
  <si>
    <t>FALLIDO</t>
  </si>
  <si>
    <t>ETAPAS</t>
  </si>
  <si>
    <t>Días</t>
  </si>
  <si>
    <t>CASOS DE PRUEBA</t>
  </si>
  <si>
    <t>Diseño de Casos</t>
  </si>
  <si>
    <t>Cierre de Prueba</t>
  </si>
  <si>
    <t>Alcance, Estrategia, Riesgos</t>
  </si>
  <si>
    <t>Ejecución Pruebas</t>
  </si>
  <si>
    <t>TimeLine -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</si>
</sst>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50" x14ac:knownFonts="1">
    <font>
      <sz val="11"/>
      <color theme="1"/>
      <name val="Calibri"/>
      <family val="2"/>
      <scheme val="minor"/>
    </font>
    <font>
      <sz val="12"/>
      <color theme="1"/>
      <name val="Gadug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8"/>
      <color theme="1"/>
      <name val="Calibri"/>
      <family val="2"/>
      <scheme val="minor"/>
    </font>
    <font>
      <sz val="10"/>
      <color theme="0"/>
      <name val="Calibri"/>
      <family val="2"/>
      <scheme val="minor"/>
    </font>
    <font>
      <sz val="11"/>
      <color indexed="8"/>
      <name val="Calibri"/>
      <family val="2"/>
    </font>
    <font>
      <sz val="10"/>
      <name val="Calibri"/>
      <family val="2"/>
      <scheme val="minor"/>
    </font>
    <font>
      <b/>
      <sz val="14"/>
      <color theme="1"/>
      <name val="Calibri"/>
      <family val="2"/>
      <scheme val="minor"/>
    </font>
    <font>
      <sz val="9"/>
      <color theme="1"/>
      <name val="Calibri"/>
      <family val="2"/>
      <scheme val="minor"/>
    </font>
    <font>
      <sz val="11"/>
      <color rgb="FF9C5700"/>
      <name val="Calibri"/>
      <family val="2"/>
      <scheme val="minor"/>
    </font>
    <font>
      <b/>
      <sz val="15"/>
      <color theme="3"/>
      <name val="Gadugi"/>
      <family val="2"/>
    </font>
    <font>
      <b/>
      <sz val="13"/>
      <color theme="3"/>
      <name val="Gadugi"/>
      <family val="2"/>
    </font>
    <font>
      <b/>
      <sz val="11"/>
      <color theme="3"/>
      <name val="Gadugi"/>
      <family val="2"/>
    </font>
    <font>
      <sz val="12"/>
      <color rgb="FF006100"/>
      <name val="Gadugi"/>
      <family val="2"/>
    </font>
    <font>
      <sz val="12"/>
      <color rgb="FF9C0006"/>
      <name val="Gadugi"/>
      <family val="2"/>
    </font>
    <font>
      <sz val="12"/>
      <color rgb="FF9C6500"/>
      <name val="Gadugi"/>
      <family val="2"/>
    </font>
    <font>
      <sz val="12"/>
      <color rgb="FF3F3F76"/>
      <name val="Gadugi"/>
      <family val="2"/>
    </font>
    <font>
      <b/>
      <sz val="12"/>
      <color rgb="FF3F3F3F"/>
      <name val="Gadugi"/>
      <family val="2"/>
    </font>
    <font>
      <b/>
      <sz val="12"/>
      <color rgb="FFFA7D00"/>
      <name val="Gadugi"/>
      <family val="2"/>
    </font>
    <font>
      <sz val="12"/>
      <color rgb="FFFA7D00"/>
      <name val="Gadugi"/>
      <family val="2"/>
    </font>
    <font>
      <b/>
      <sz val="12"/>
      <color theme="0"/>
      <name val="Gadugi"/>
      <family val="2"/>
    </font>
    <font>
      <sz val="12"/>
      <color rgb="FFFF0000"/>
      <name val="Gadugi"/>
      <family val="2"/>
    </font>
    <font>
      <i/>
      <sz val="12"/>
      <color rgb="FF7F7F7F"/>
      <name val="Gadugi"/>
      <family val="2"/>
    </font>
    <font>
      <b/>
      <sz val="12"/>
      <color theme="1"/>
      <name val="Gadugi"/>
      <family val="2"/>
    </font>
    <font>
      <sz val="12"/>
      <color theme="0"/>
      <name val="Gadugi"/>
      <family val="2"/>
    </font>
    <font>
      <b/>
      <sz val="11"/>
      <color rgb="FF1F497D"/>
      <name val="Calibri"/>
      <family val="2"/>
    </font>
    <font>
      <u/>
      <sz val="11"/>
      <color theme="1"/>
      <name val="Calibri"/>
      <family val="2"/>
      <scheme val="minor"/>
    </font>
    <font>
      <sz val="8"/>
      <name val="Calibri"/>
      <family val="2"/>
      <scheme val="minor"/>
    </font>
    <font>
      <b/>
      <sz val="12"/>
      <color theme="1"/>
      <name val="Calibri"/>
      <family val="2"/>
      <scheme val="minor"/>
    </font>
    <font>
      <b/>
      <sz val="8"/>
      <color theme="0"/>
      <name val="Meiryo UI"/>
      <family val="2"/>
    </font>
    <font>
      <b/>
      <sz val="6"/>
      <color theme="0"/>
      <name val="Meiryo UI"/>
      <family val="2"/>
    </font>
    <font>
      <sz val="8"/>
      <color rgb="FF000000"/>
      <name val="Calibri"/>
      <family val="2"/>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249977111117893"/>
        <bgColor indexed="64"/>
      </patternFill>
    </fill>
    <fill>
      <patternFill patternType="solid">
        <fgColor rgb="FF00206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EA1A2"/>
        <bgColor indexed="64"/>
      </patternFill>
    </fill>
    <fill>
      <patternFill patternType="solid">
        <fgColor theme="9"/>
        <bgColor indexed="64"/>
      </patternFill>
    </fill>
    <fill>
      <patternFill patternType="solid">
        <fgColor rgb="FFEDEDED"/>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249977111117893"/>
        <bgColor indexed="64"/>
      </patternFill>
    </fill>
    <fill>
      <patternFill patternType="solid">
        <fgColor rgb="FFF2F2F2"/>
        <bgColor indexed="64"/>
      </patternFill>
    </fill>
    <fill>
      <patternFill patternType="solid">
        <fgColor theme="6"/>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style="medium">
        <color rgb="FFFFFFFF"/>
      </right>
      <top style="medium">
        <color theme="0"/>
      </top>
      <bottom/>
      <diagonal/>
    </border>
    <border>
      <left style="medium">
        <color rgb="FFFFFFFF"/>
      </left>
      <right style="medium">
        <color theme="0"/>
      </right>
      <top style="medium">
        <color theme="0"/>
      </top>
      <bottom/>
      <diagonal/>
    </border>
    <border>
      <left/>
      <right/>
      <top/>
      <bottom style="medium">
        <color theme="0"/>
      </bottom>
      <diagonal/>
    </border>
    <border>
      <left style="medium">
        <color theme="0"/>
      </left>
      <right style="medium">
        <color rgb="FFFFFFFF"/>
      </right>
      <top/>
      <bottom style="medium">
        <color rgb="FFFFFFFF"/>
      </bottom>
      <diagonal/>
    </border>
    <border>
      <left style="medium">
        <color rgb="FFFFFFFF"/>
      </left>
      <right style="medium">
        <color theme="0"/>
      </right>
      <top/>
      <bottom style="medium">
        <color rgb="FFFFFFFF"/>
      </bottom>
      <diagonal/>
    </border>
    <border>
      <left style="medium">
        <color theme="0"/>
      </left>
      <right style="medium">
        <color theme="0"/>
      </right>
      <top style="medium">
        <color theme="0"/>
      </top>
      <bottom style="medium">
        <color theme="0"/>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style="medium">
        <color theme="0"/>
      </left>
      <right style="medium">
        <color theme="0"/>
      </right>
      <top style="medium">
        <color theme="0"/>
      </top>
      <bottom/>
      <diagonal/>
    </border>
  </borders>
  <cellStyleXfs count="92">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3" fillId="0" borderId="0"/>
    <xf numFmtId="0" fontId="27" fillId="4"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1" fillId="0" borderId="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4" applyNumberFormat="0" applyAlignment="0" applyProtection="0"/>
    <xf numFmtId="0" fontId="35" fillId="6" borderId="5" applyNumberFormat="0" applyAlignment="0" applyProtection="0"/>
    <xf numFmtId="0" fontId="36" fillId="6" borderId="4" applyNumberFormat="0" applyAlignment="0" applyProtection="0"/>
    <xf numFmtId="0" fontId="37" fillId="0" borderId="6" applyNumberFormat="0" applyFill="0" applyAlignment="0" applyProtection="0"/>
    <xf numFmtId="0" fontId="38" fillId="7" borderId="7" applyNumberFormat="0" applyAlignment="0" applyProtection="0"/>
    <xf numFmtId="0" fontId="39" fillId="0" borderId="0" applyNumberFormat="0" applyFill="0" applyBorder="0" applyAlignment="0" applyProtection="0"/>
    <xf numFmtId="0" fontId="1" fillId="8"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2" fillId="32" borderId="0" applyNumberFormat="0" applyBorder="0" applyAlignment="0" applyProtection="0"/>
  </cellStyleXfs>
  <cellXfs count="133">
    <xf numFmtId="0" fontId="0" fillId="0" borderId="0" xfId="0"/>
    <xf numFmtId="0" fontId="19" fillId="0" borderId="13" xfId="0" applyFont="1" applyBorder="1" applyAlignment="1">
      <alignment wrapText="1"/>
    </xf>
    <xf numFmtId="0" fontId="19" fillId="0" borderId="14" xfId="0" applyFont="1" applyBorder="1" applyAlignment="1">
      <alignment wrapText="1"/>
    </xf>
    <xf numFmtId="0" fontId="19" fillId="0" borderId="15" xfId="0" applyFont="1" applyBorder="1" applyAlignment="1">
      <alignment wrapText="1"/>
    </xf>
    <xf numFmtId="0" fontId="19" fillId="0" borderId="16" xfId="0" applyFont="1" applyBorder="1" applyAlignment="1">
      <alignment wrapText="1"/>
    </xf>
    <xf numFmtId="0" fontId="19" fillId="0" borderId="0" xfId="0" applyFont="1" applyBorder="1" applyAlignment="1">
      <alignment wrapText="1"/>
    </xf>
    <xf numFmtId="0" fontId="19" fillId="0" borderId="17" xfId="0" applyFont="1" applyBorder="1" applyAlignment="1">
      <alignment wrapText="1"/>
    </xf>
    <xf numFmtId="0" fontId="19" fillId="0" borderId="18" xfId="0" applyFont="1" applyBorder="1" applyAlignment="1">
      <alignment wrapText="1"/>
    </xf>
    <xf numFmtId="0" fontId="19" fillId="0" borderId="19" xfId="0" applyFont="1" applyBorder="1" applyAlignment="1">
      <alignment horizontal="center" vertical="center" wrapText="1"/>
    </xf>
    <xf numFmtId="0" fontId="19" fillId="0" borderId="14" xfId="0" applyFont="1" applyBorder="1" applyAlignment="1">
      <alignment horizontal="center" vertical="center" wrapText="1"/>
    </xf>
    <xf numFmtId="0" fontId="20" fillId="0" borderId="0" xfId="0" applyFont="1" applyBorder="1" applyAlignment="1">
      <alignment wrapText="1"/>
    </xf>
    <xf numFmtId="0" fontId="19" fillId="0" borderId="26" xfId="0" applyFont="1" applyBorder="1" applyAlignment="1">
      <alignment wrapText="1"/>
    </xf>
    <xf numFmtId="14" fontId="20" fillId="0" borderId="14" xfId="0" applyNumberFormat="1" applyFont="1" applyBorder="1" applyAlignment="1">
      <alignment wrapText="1"/>
    </xf>
    <xf numFmtId="14" fontId="20" fillId="0" borderId="0" xfId="0" applyNumberFormat="1" applyFont="1" applyBorder="1" applyAlignment="1">
      <alignment wrapText="1"/>
    </xf>
    <xf numFmtId="14" fontId="20" fillId="0" borderId="13" xfId="0" applyNumberFormat="1" applyFont="1" applyBorder="1" applyAlignment="1">
      <alignment wrapText="1"/>
    </xf>
    <xf numFmtId="0" fontId="19" fillId="0" borderId="23" xfId="0" applyFont="1" applyBorder="1" applyAlignment="1">
      <alignment wrapText="1"/>
    </xf>
    <xf numFmtId="0" fontId="22" fillId="0" borderId="14" xfId="0" applyFont="1" applyBorder="1" applyAlignment="1">
      <alignment wrapText="1"/>
    </xf>
    <xf numFmtId="0" fontId="19" fillId="0" borderId="0" xfId="0" applyFont="1" applyBorder="1" applyAlignment="1">
      <alignment horizontal="center" vertical="center" wrapText="1"/>
    </xf>
    <xf numFmtId="0" fontId="19" fillId="0" borderId="0" xfId="0" applyFont="1" applyAlignment="1">
      <alignment wrapText="1"/>
    </xf>
    <xf numFmtId="0" fontId="20" fillId="0" borderId="0" xfId="0" applyFont="1" applyBorder="1" applyAlignment="1">
      <alignment horizontal="center" wrapText="1"/>
    </xf>
    <xf numFmtId="0" fontId="20" fillId="0" borderId="13" xfId="0" applyFont="1" applyBorder="1" applyAlignment="1">
      <alignment horizontal="center" wrapText="1"/>
    </xf>
    <xf numFmtId="0" fontId="20" fillId="0" borderId="14" xfId="0" applyFont="1" applyBorder="1" applyAlignment="1">
      <alignment horizontal="center" wrapText="1"/>
    </xf>
    <xf numFmtId="0" fontId="19" fillId="0" borderId="17" xfId="0" applyFont="1" applyBorder="1" applyAlignment="1">
      <alignment vertical="top" wrapText="1"/>
    </xf>
    <xf numFmtId="0" fontId="22" fillId="0" borderId="16" xfId="0" applyFont="1" applyBorder="1" applyAlignment="1">
      <alignment wrapText="1"/>
    </xf>
    <xf numFmtId="0" fontId="24" fillId="0" borderId="19" xfId="0" applyFont="1" applyBorder="1" applyAlignment="1">
      <alignment horizontal="center" vertical="center" wrapText="1"/>
    </xf>
    <xf numFmtId="0" fontId="24" fillId="0" borderId="25" xfId="0" applyFont="1" applyBorder="1" applyAlignment="1">
      <alignment horizontal="center" vertical="center" wrapText="1"/>
    </xf>
    <xf numFmtId="0" fontId="0" fillId="0" borderId="0" xfId="0"/>
    <xf numFmtId="0" fontId="20" fillId="33" borderId="25" xfId="0" applyFont="1" applyFill="1" applyBorder="1" applyAlignment="1">
      <alignment horizontal="center" vertical="center" wrapText="1"/>
    </xf>
    <xf numFmtId="0" fontId="20" fillId="0" borderId="13" xfId="0" applyFont="1" applyBorder="1" applyAlignment="1">
      <alignment wrapText="1"/>
    </xf>
    <xf numFmtId="0" fontId="19" fillId="0" borderId="28" xfId="0" applyFont="1" applyBorder="1" applyAlignment="1">
      <alignment horizontal="center" vertical="center" wrapText="1"/>
    </xf>
    <xf numFmtId="0" fontId="14" fillId="35" borderId="10" xfId="0" applyFont="1" applyFill="1" applyBorder="1" applyAlignment="1"/>
    <xf numFmtId="0" fontId="0" fillId="0" borderId="10" xfId="0" applyFont="1" applyBorder="1" applyAlignment="1"/>
    <xf numFmtId="0" fontId="26" fillId="0" borderId="10" xfId="0" applyFont="1" applyFill="1" applyBorder="1" applyAlignment="1"/>
    <xf numFmtId="0" fontId="26" fillId="36" borderId="10" xfId="0" applyFont="1" applyFill="1" applyBorder="1" applyAlignment="1"/>
    <xf numFmtId="0" fontId="26" fillId="37" borderId="10" xfId="0" applyFont="1" applyFill="1" applyBorder="1" applyAlignment="1"/>
    <xf numFmtId="0" fontId="0" fillId="0" borderId="0" xfId="0"/>
    <xf numFmtId="0" fontId="14" fillId="34" borderId="10" xfId="0" applyFont="1" applyFill="1" applyBorder="1" applyAlignment="1">
      <alignment horizontal="center" vertical="center"/>
    </xf>
    <xf numFmtId="0" fontId="0" fillId="38" borderId="0" xfId="0" applyFill="1"/>
    <xf numFmtId="0" fontId="20" fillId="33" borderId="24" xfId="0" applyFont="1" applyFill="1" applyBorder="1" applyAlignment="1">
      <alignment horizontal="center" vertical="center" wrapText="1"/>
    </xf>
    <xf numFmtId="0" fontId="19" fillId="0" borderId="27" xfId="0" applyFont="1" applyBorder="1" applyAlignment="1">
      <alignment horizontal="center" vertical="center" wrapText="1"/>
    </xf>
    <xf numFmtId="0" fontId="19" fillId="0" borderId="10" xfId="0" applyFont="1" applyFill="1" applyBorder="1" applyAlignment="1">
      <alignment horizontal="center" vertical="center" wrapText="1"/>
    </xf>
    <xf numFmtId="0" fontId="22" fillId="0" borderId="0" xfId="0" applyFont="1" applyBorder="1" applyAlignment="1">
      <alignment wrapText="1"/>
    </xf>
    <xf numFmtId="0" fontId="24" fillId="0" borderId="0" xfId="0" applyFont="1" applyAlignment="1">
      <alignment wrapText="1"/>
    </xf>
    <xf numFmtId="0" fontId="24" fillId="0" borderId="0" xfId="0" applyFont="1" applyBorder="1" applyAlignment="1">
      <alignment wrapText="1"/>
    </xf>
    <xf numFmtId="9" fontId="19" fillId="0" borderId="19" xfId="1" applyFont="1" applyFill="1" applyBorder="1" applyAlignment="1">
      <alignment horizontal="center" vertical="center" wrapText="1"/>
    </xf>
    <xf numFmtId="16" fontId="19" fillId="0" borderId="0" xfId="0" applyNumberFormat="1" applyFont="1" applyAlignment="1">
      <alignment wrapText="1"/>
    </xf>
    <xf numFmtId="16" fontId="19" fillId="0" borderId="0" xfId="0" quotePrefix="1" applyNumberFormat="1" applyFont="1" applyAlignment="1">
      <alignment wrapText="1"/>
    </xf>
    <xf numFmtId="6" fontId="19" fillId="0" borderId="0" xfId="0" applyNumberFormat="1" applyFont="1" applyAlignment="1">
      <alignment wrapText="1"/>
    </xf>
    <xf numFmtId="0" fontId="19" fillId="0" borderId="0" xfId="0" quotePrefix="1" applyFont="1" applyAlignment="1">
      <alignment wrapText="1"/>
    </xf>
    <xf numFmtId="0" fontId="0" fillId="0" borderId="0" xfId="0" applyAlignment="1">
      <alignment horizontal="center"/>
    </xf>
    <xf numFmtId="0" fontId="43" fillId="39" borderId="0" xfId="0" applyFont="1" applyFill="1" applyAlignment="1">
      <alignment horizontal="center" vertical="center" wrapText="1"/>
    </xf>
    <xf numFmtId="16" fontId="43" fillId="39" borderId="0" xfId="0" applyNumberFormat="1" applyFont="1" applyFill="1" applyAlignment="1">
      <alignment horizontal="center" vertical="center" wrapText="1"/>
    </xf>
    <xf numFmtId="0" fontId="43" fillId="41" borderId="0" xfId="0" applyFont="1" applyFill="1" applyAlignment="1">
      <alignment horizontal="right" vertical="center" wrapText="1" indent="1"/>
    </xf>
    <xf numFmtId="0" fontId="43" fillId="0" borderId="0" xfId="0" applyFont="1" applyAlignment="1">
      <alignment vertical="center" wrapText="1"/>
    </xf>
    <xf numFmtId="0" fontId="43" fillId="42" borderId="0" xfId="0" applyFont="1" applyFill="1" applyAlignment="1">
      <alignment vertical="center" wrapText="1"/>
    </xf>
    <xf numFmtId="10" fontId="43" fillId="43" borderId="0" xfId="1" applyNumberFormat="1" applyFont="1" applyFill="1" applyAlignment="1">
      <alignment vertical="center" wrapText="1"/>
    </xf>
    <xf numFmtId="0" fontId="17" fillId="0" borderId="0" xfId="0" applyFont="1"/>
    <xf numFmtId="10" fontId="19" fillId="0" borderId="0" xfId="0" applyNumberFormat="1" applyFont="1" applyAlignment="1">
      <alignment wrapText="1"/>
    </xf>
    <xf numFmtId="0" fontId="44" fillId="0" borderId="0" xfId="0" applyFont="1"/>
    <xf numFmtId="0" fontId="19" fillId="0" borderId="0" xfId="0" applyFont="1" applyBorder="1" applyAlignment="1">
      <alignment horizontal="center" wrapText="1"/>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left" vertical="center" wrapText="1"/>
    </xf>
    <xf numFmtId="0" fontId="17" fillId="44" borderId="10" xfId="0" applyFont="1" applyFill="1" applyBorder="1" applyAlignment="1">
      <alignment horizontal="center" vertical="center"/>
    </xf>
    <xf numFmtId="0" fontId="17" fillId="45" borderId="10" xfId="0" applyFont="1" applyFill="1" applyBorder="1" applyAlignment="1">
      <alignment horizontal="center" vertical="center"/>
    </xf>
    <xf numFmtId="0" fontId="0" fillId="46" borderId="10" xfId="0" applyFill="1" applyBorder="1" applyAlignment="1">
      <alignment horizontal="center" vertical="center" wrapText="1"/>
    </xf>
    <xf numFmtId="0" fontId="0" fillId="0" borderId="10" xfId="0" applyBorder="1" applyAlignment="1">
      <alignment horizontal="center" vertical="center" wrapText="1"/>
    </xf>
    <xf numFmtId="0" fontId="0" fillId="0" borderId="10" xfId="0" quotePrefix="1" applyBorder="1" applyAlignment="1">
      <alignment horizontal="center" vertical="center" wrapText="1"/>
    </xf>
    <xf numFmtId="0" fontId="0" fillId="47" borderId="10" xfId="0" applyFill="1" applyBorder="1" applyAlignment="1">
      <alignment horizontal="center" vertical="center" wrapText="1"/>
    </xf>
    <xf numFmtId="0" fontId="0" fillId="48" borderId="10" xfId="0" applyFill="1" applyBorder="1" applyAlignment="1">
      <alignment horizontal="center" vertical="center" wrapText="1"/>
    </xf>
    <xf numFmtId="0" fontId="0" fillId="38" borderId="10" xfId="0" applyFill="1" applyBorder="1" applyAlignment="1">
      <alignment horizontal="center" vertical="center" wrapText="1"/>
    </xf>
    <xf numFmtId="0" fontId="48" fillId="35" borderId="48" xfId="0" applyFont="1" applyFill="1" applyBorder="1" applyAlignment="1">
      <alignment horizontal="center" vertical="center"/>
    </xf>
    <xf numFmtId="0" fontId="49" fillId="49" borderId="49" xfId="0" applyFont="1" applyFill="1" applyBorder="1" applyAlignment="1">
      <alignment horizontal="left" wrapText="1" readingOrder="1"/>
    </xf>
    <xf numFmtId="0" fontId="49" fillId="49" borderId="49" xfId="0" applyFont="1" applyFill="1" applyBorder="1" applyAlignment="1">
      <alignment horizontal="left" vertical="center" wrapText="1" readingOrder="1"/>
    </xf>
    <xf numFmtId="0" fontId="49" fillId="49" borderId="50" xfId="0" applyFont="1" applyFill="1" applyBorder="1" applyAlignment="1">
      <alignment horizontal="left" vertical="center" wrapText="1" readingOrder="1"/>
    </xf>
    <xf numFmtId="0" fontId="0" fillId="34" borderId="48" xfId="0" applyFill="1" applyBorder="1"/>
    <xf numFmtId="0" fontId="0" fillId="50" borderId="48" xfId="0" applyFill="1" applyBorder="1"/>
    <xf numFmtId="0" fontId="49" fillId="49" borderId="49" xfId="0" applyFont="1" applyFill="1" applyBorder="1" applyAlignment="1">
      <alignment horizontal="center" vertical="center" wrapText="1" readingOrder="1"/>
    </xf>
    <xf numFmtId="0" fontId="49" fillId="49" borderId="0" xfId="0" applyFont="1" applyFill="1" applyAlignment="1">
      <alignment horizontal="left" wrapText="1" readingOrder="1"/>
    </xf>
    <xf numFmtId="0" fontId="49" fillId="49" borderId="0" xfId="0" applyFont="1" applyFill="1" applyAlignment="1">
      <alignment horizontal="left" vertical="center" wrapText="1" readingOrder="1"/>
    </xf>
    <xf numFmtId="1" fontId="49" fillId="49" borderId="0" xfId="0" applyNumberFormat="1" applyFont="1" applyFill="1" applyAlignment="1">
      <alignment horizontal="center" vertical="center" wrapText="1" readingOrder="1"/>
    </xf>
    <xf numFmtId="0" fontId="0" fillId="50" borderId="51" xfId="0" applyFill="1" applyBorder="1"/>
    <xf numFmtId="0" fontId="46" fillId="0" borderId="0" xfId="0" applyFont="1" applyAlignment="1">
      <alignment horizontal="center"/>
    </xf>
    <xf numFmtId="0" fontId="47" fillId="35" borderId="43" xfId="0" applyFont="1" applyFill="1" applyBorder="1" applyAlignment="1">
      <alignment horizontal="center" vertical="center"/>
    </xf>
    <xf numFmtId="0" fontId="47" fillId="35" borderId="46" xfId="0" applyFont="1" applyFill="1" applyBorder="1" applyAlignment="1">
      <alignment horizontal="center" vertical="center"/>
    </xf>
    <xf numFmtId="0" fontId="47" fillId="35" borderId="44" xfId="0" applyFont="1" applyFill="1" applyBorder="1" applyAlignment="1">
      <alignment horizontal="left" vertical="center"/>
    </xf>
    <xf numFmtId="0" fontId="47" fillId="35" borderId="47" xfId="0" applyFont="1" applyFill="1" applyBorder="1" applyAlignment="1">
      <alignment horizontal="left" vertical="center"/>
    </xf>
    <xf numFmtId="0" fontId="47" fillId="35" borderId="43" xfId="0" applyFont="1" applyFill="1" applyBorder="1" applyAlignment="1">
      <alignment horizontal="center" vertical="center" wrapText="1"/>
    </xf>
    <xf numFmtId="0" fontId="47" fillId="35" borderId="46" xfId="0" applyFont="1" applyFill="1" applyBorder="1" applyAlignment="1">
      <alignment horizontal="center" vertical="center" wrapText="1"/>
    </xf>
    <xf numFmtId="0" fontId="47" fillId="35" borderId="45" xfId="0" applyFont="1" applyFill="1" applyBorder="1" applyAlignment="1">
      <alignment horizontal="center" vertical="center"/>
    </xf>
    <xf numFmtId="0" fontId="19" fillId="0" borderId="0" xfId="0" applyFont="1" applyBorder="1" applyAlignment="1">
      <alignment horizontal="center" wrapText="1"/>
    </xf>
    <xf numFmtId="0" fontId="19" fillId="0" borderId="0" xfId="0" applyFont="1" applyAlignment="1">
      <alignment horizontal="left" wrapText="1"/>
    </xf>
    <xf numFmtId="0" fontId="19" fillId="0" borderId="0" xfId="0" applyFont="1" applyAlignment="1">
      <alignment horizontal="center" wrapText="1"/>
    </xf>
    <xf numFmtId="0" fontId="24" fillId="0" borderId="30" xfId="0" applyFont="1" applyFill="1" applyBorder="1" applyAlignment="1">
      <alignment horizontal="left" vertical="top" wrapText="1"/>
    </xf>
    <xf numFmtId="0" fontId="24" fillId="0" borderId="31" xfId="0" applyFont="1" applyFill="1" applyBorder="1" applyAlignment="1">
      <alignment horizontal="left" vertical="top" wrapText="1"/>
    </xf>
    <xf numFmtId="0" fontId="20" fillId="33" borderId="36" xfId="0" applyFont="1" applyFill="1" applyBorder="1" applyAlignment="1">
      <alignment horizontal="center" vertical="center" wrapText="1"/>
    </xf>
    <xf numFmtId="0" fontId="20" fillId="33" borderId="37" xfId="0" applyFont="1" applyFill="1" applyBorder="1" applyAlignment="1">
      <alignment horizontal="center" vertical="center" wrapText="1"/>
    </xf>
    <xf numFmtId="0" fontId="19" fillId="0" borderId="32" xfId="0" applyFont="1" applyBorder="1" applyAlignment="1">
      <alignment horizontal="center" vertical="center" wrapText="1"/>
    </xf>
    <xf numFmtId="0" fontId="19" fillId="0" borderId="34"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30" xfId="0" applyFont="1" applyFill="1" applyBorder="1" applyAlignment="1">
      <alignment horizontal="center" vertical="top" wrapText="1"/>
    </xf>
    <xf numFmtId="0" fontId="20" fillId="0" borderId="38" xfId="0" applyFont="1" applyFill="1" applyBorder="1" applyAlignment="1">
      <alignment horizontal="center" vertical="top" wrapText="1"/>
    </xf>
    <xf numFmtId="0" fontId="20" fillId="0" borderId="29" xfId="0" applyFont="1" applyFill="1" applyBorder="1" applyAlignment="1">
      <alignment horizontal="center" vertical="top" wrapText="1"/>
    </xf>
    <xf numFmtId="14" fontId="20" fillId="33" borderId="11" xfId="0" applyNumberFormat="1" applyFont="1" applyFill="1" applyBorder="1" applyAlignment="1">
      <alignment horizontal="center" wrapText="1"/>
    </xf>
    <xf numFmtId="14" fontId="20" fillId="33" borderId="12" xfId="0" applyNumberFormat="1" applyFont="1" applyFill="1" applyBorder="1" applyAlignment="1">
      <alignment horizontal="center" wrapText="1"/>
    </xf>
    <xf numFmtId="0" fontId="20" fillId="33" borderId="11" xfId="0" applyFont="1" applyFill="1" applyBorder="1" applyAlignment="1">
      <alignment horizontal="center" wrapText="1"/>
    </xf>
    <xf numFmtId="0" fontId="20" fillId="33" borderId="12" xfId="0" applyFont="1" applyFill="1" applyBorder="1" applyAlignment="1">
      <alignment horizontal="center" wrapText="1"/>
    </xf>
    <xf numFmtId="0" fontId="20" fillId="33" borderId="35" xfId="0" applyFont="1" applyFill="1" applyBorder="1" applyAlignment="1">
      <alignment horizontal="center" vertical="center" wrapText="1"/>
    </xf>
    <xf numFmtId="14" fontId="25" fillId="0" borderId="0" xfId="0" applyNumberFormat="1" applyFont="1" applyAlignment="1">
      <alignment horizontal="center" wrapText="1"/>
    </xf>
    <xf numFmtId="0" fontId="25" fillId="0" borderId="0" xfId="0" applyFont="1" applyAlignment="1">
      <alignment horizontal="center" wrapText="1"/>
    </xf>
    <xf numFmtId="0" fontId="20" fillId="33" borderId="20" xfId="0" applyFont="1" applyFill="1" applyBorder="1" applyAlignment="1">
      <alignment horizontal="center" wrapText="1"/>
    </xf>
    <xf numFmtId="0" fontId="20" fillId="33" borderId="21" xfId="0" applyFont="1" applyFill="1" applyBorder="1" applyAlignment="1">
      <alignment horizontal="center" wrapText="1"/>
    </xf>
    <xf numFmtId="0" fontId="20" fillId="33" borderId="22" xfId="0" applyFont="1" applyFill="1" applyBorder="1" applyAlignment="1">
      <alignment horizontal="center" wrapText="1"/>
    </xf>
    <xf numFmtId="0" fontId="20" fillId="0" borderId="33" xfId="0" applyFont="1" applyBorder="1" applyAlignment="1">
      <alignment horizontal="center" wrapText="1"/>
    </xf>
    <xf numFmtId="0" fontId="20" fillId="0" borderId="34" xfId="0" applyFont="1" applyBorder="1" applyAlignment="1">
      <alignment horizontal="center" wrapText="1"/>
    </xf>
    <xf numFmtId="14" fontId="20" fillId="33" borderId="15" xfId="0" applyNumberFormat="1" applyFont="1" applyFill="1" applyBorder="1" applyAlignment="1">
      <alignment horizontal="center" wrapText="1"/>
    </xf>
    <xf numFmtId="14" fontId="20" fillId="33" borderId="16" xfId="0" applyNumberFormat="1" applyFont="1" applyFill="1" applyBorder="1" applyAlignment="1">
      <alignment horizontal="center" wrapText="1"/>
    </xf>
    <xf numFmtId="0" fontId="21" fillId="0" borderId="0" xfId="0" applyFont="1" applyAlignment="1">
      <alignment horizontal="center" wrapText="1"/>
    </xf>
    <xf numFmtId="0" fontId="20" fillId="33" borderId="20" xfId="0" applyFont="1" applyFill="1" applyBorder="1" applyAlignment="1">
      <alignment horizontal="center" vertical="center" wrapText="1"/>
    </xf>
    <xf numFmtId="0" fontId="20" fillId="33" borderId="22" xfId="0" applyFont="1" applyFill="1" applyBorder="1" applyAlignment="1">
      <alignment horizontal="center" vertical="center" wrapText="1"/>
    </xf>
    <xf numFmtId="10" fontId="20" fillId="0" borderId="39" xfId="1" applyNumberFormat="1" applyFont="1" applyBorder="1" applyAlignment="1">
      <alignment horizontal="center" vertical="center" wrapText="1"/>
    </xf>
    <xf numFmtId="0" fontId="20" fillId="0" borderId="40" xfId="1" applyNumberFormat="1" applyFont="1" applyBorder="1" applyAlignment="1">
      <alignment horizontal="center" vertical="center" wrapText="1"/>
    </xf>
    <xf numFmtId="0" fontId="20" fillId="33" borderId="21" xfId="0" applyFont="1" applyFill="1" applyBorder="1" applyAlignment="1">
      <alignment horizontal="center" vertical="center" wrapText="1"/>
    </xf>
    <xf numFmtId="10" fontId="20" fillId="0" borderId="15" xfId="1" applyNumberFormat="1" applyFont="1" applyBorder="1" applyAlignment="1">
      <alignment horizontal="center" vertical="center" wrapText="1"/>
    </xf>
    <xf numFmtId="10" fontId="20" fillId="0" borderId="17" xfId="1" applyNumberFormat="1" applyFont="1" applyBorder="1" applyAlignment="1">
      <alignment horizontal="center" vertical="center" wrapText="1"/>
    </xf>
    <xf numFmtId="10" fontId="20" fillId="0" borderId="16" xfId="1" applyNumberFormat="1" applyFont="1" applyBorder="1" applyAlignment="1">
      <alignment horizontal="center" vertical="center" wrapText="1"/>
    </xf>
    <xf numFmtId="10" fontId="20" fillId="0" borderId="20" xfId="1" applyNumberFormat="1" applyFont="1" applyBorder="1" applyAlignment="1">
      <alignment horizontal="center" vertical="center" wrapText="1"/>
    </xf>
    <xf numFmtId="10" fontId="20" fillId="0" borderId="21" xfId="1" applyNumberFormat="1"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20" fillId="33" borderId="41" xfId="0" applyFont="1" applyFill="1" applyBorder="1" applyAlignment="1">
      <alignment horizontal="center" vertical="center" wrapText="1"/>
    </xf>
    <xf numFmtId="0" fontId="20" fillId="33" borderId="42" xfId="0" applyFont="1" applyFill="1" applyBorder="1" applyAlignment="1">
      <alignment horizontal="center" vertical="center" wrapText="1"/>
    </xf>
    <xf numFmtId="0" fontId="17" fillId="40" borderId="0" xfId="0" applyFont="1" applyFill="1" applyAlignment="1">
      <alignment horizontal="center" vertical="center" textRotation="90"/>
    </xf>
  </cellXfs>
  <cellStyles count="92">
    <cellStyle name="20% - Énfasis1" xfId="20" builtinId="30" customBuiltin="1"/>
    <cellStyle name="20% - Énfasis1 2" xfId="69" xr:uid="{00000000-0005-0000-0000-000001000000}"/>
    <cellStyle name="20% - Énfasis2" xfId="24" builtinId="34" customBuiltin="1"/>
    <cellStyle name="20% - Énfasis2 2" xfId="73" xr:uid="{00000000-0005-0000-0000-000003000000}"/>
    <cellStyle name="20% - Énfasis3" xfId="28" builtinId="38" customBuiltin="1"/>
    <cellStyle name="20% - Énfasis3 2" xfId="77" xr:uid="{00000000-0005-0000-0000-000005000000}"/>
    <cellStyle name="20% - Énfasis4" xfId="32" builtinId="42" customBuiltin="1"/>
    <cellStyle name="20% - Énfasis4 2" xfId="81" xr:uid="{00000000-0005-0000-0000-000007000000}"/>
    <cellStyle name="20% - Énfasis5" xfId="36" builtinId="46" customBuiltin="1"/>
    <cellStyle name="20% - Énfasis5 2" xfId="85" xr:uid="{00000000-0005-0000-0000-000009000000}"/>
    <cellStyle name="20% - Énfasis6" xfId="40" builtinId="50" customBuiltin="1"/>
    <cellStyle name="20% - Énfasis6 2" xfId="89" xr:uid="{00000000-0005-0000-0000-00000B000000}"/>
    <cellStyle name="40% - Énfasis1" xfId="21" builtinId="31" customBuiltin="1"/>
    <cellStyle name="40% - Énfasis1 2" xfId="70" xr:uid="{00000000-0005-0000-0000-00000D000000}"/>
    <cellStyle name="40% - Énfasis2" xfId="25" builtinId="35" customBuiltin="1"/>
    <cellStyle name="40% - Énfasis2 2" xfId="74" xr:uid="{00000000-0005-0000-0000-00000F000000}"/>
    <cellStyle name="40% - Énfasis3" xfId="29" builtinId="39" customBuiltin="1"/>
    <cellStyle name="40% - Énfasis3 2" xfId="78" xr:uid="{00000000-0005-0000-0000-000011000000}"/>
    <cellStyle name="40% - Énfasis4" xfId="33" builtinId="43" customBuiltin="1"/>
    <cellStyle name="40% - Énfasis4 2" xfId="82" xr:uid="{00000000-0005-0000-0000-000013000000}"/>
    <cellStyle name="40% - Énfasis5" xfId="37" builtinId="47" customBuiltin="1"/>
    <cellStyle name="40% - Énfasis5 2" xfId="86" xr:uid="{00000000-0005-0000-0000-000015000000}"/>
    <cellStyle name="40% - Énfasis6" xfId="41" builtinId="51" customBuiltin="1"/>
    <cellStyle name="40% - Énfasis6 2" xfId="90" xr:uid="{00000000-0005-0000-0000-000017000000}"/>
    <cellStyle name="60% - Énfasis1" xfId="22" builtinId="32" customBuiltin="1"/>
    <cellStyle name="60% - Énfasis1 2" xfId="45" xr:uid="{00000000-0005-0000-0000-000019000000}"/>
    <cellStyle name="60% - Énfasis1 3" xfId="71" xr:uid="{00000000-0005-0000-0000-00001A000000}"/>
    <cellStyle name="60% - Énfasis2" xfId="26" builtinId="36" customBuiltin="1"/>
    <cellStyle name="60% - Énfasis2 2" xfId="46" xr:uid="{00000000-0005-0000-0000-00001C000000}"/>
    <cellStyle name="60% - Énfasis2 3" xfId="75" xr:uid="{00000000-0005-0000-0000-00001D000000}"/>
    <cellStyle name="60% - Énfasis3" xfId="30" builtinId="40" customBuiltin="1"/>
    <cellStyle name="60% - Énfasis3 2" xfId="47" xr:uid="{00000000-0005-0000-0000-00001F000000}"/>
    <cellStyle name="60% - Énfasis3 3" xfId="79" xr:uid="{00000000-0005-0000-0000-000020000000}"/>
    <cellStyle name="60% - Énfasis4" xfId="34" builtinId="44" customBuiltin="1"/>
    <cellStyle name="60% - Énfasis4 2" xfId="48" xr:uid="{00000000-0005-0000-0000-000022000000}"/>
    <cellStyle name="60% - Énfasis4 3" xfId="83" xr:uid="{00000000-0005-0000-0000-000023000000}"/>
    <cellStyle name="60% - Énfasis5" xfId="38" builtinId="48" customBuiltin="1"/>
    <cellStyle name="60% - Énfasis5 2" xfId="49" xr:uid="{00000000-0005-0000-0000-000025000000}"/>
    <cellStyle name="60% - Énfasis5 3" xfId="87" xr:uid="{00000000-0005-0000-0000-000026000000}"/>
    <cellStyle name="60% - Énfasis6" xfId="42" builtinId="52" customBuiltin="1"/>
    <cellStyle name="60% - Énfasis6 2" xfId="50" xr:uid="{00000000-0005-0000-0000-000028000000}"/>
    <cellStyle name="60% - Énfasis6 3" xfId="91" xr:uid="{00000000-0005-0000-0000-000029000000}"/>
    <cellStyle name="Buena 2" xfId="56" xr:uid="{00000000-0005-0000-0000-00002B000000}"/>
    <cellStyle name="Bueno" xfId="7" builtinId="26" customBuiltin="1"/>
    <cellStyle name="Cálculo" xfId="12" builtinId="22" customBuiltin="1"/>
    <cellStyle name="Cálculo 2" xfId="61" xr:uid="{00000000-0005-0000-0000-00002D000000}"/>
    <cellStyle name="Celda de comprobación" xfId="14" builtinId="23" customBuiltin="1"/>
    <cellStyle name="Celda de comprobación 2" xfId="63" xr:uid="{00000000-0005-0000-0000-00002F000000}"/>
    <cellStyle name="Celda vinculada" xfId="13" builtinId="24" customBuiltin="1"/>
    <cellStyle name="Celda vinculada 2" xfId="62" xr:uid="{00000000-0005-0000-0000-000031000000}"/>
    <cellStyle name="Encabezado 1" xfId="3" builtinId="16" customBuiltin="1"/>
    <cellStyle name="Encabezado 1 2" xfId="52" xr:uid="{00000000-0005-0000-0000-000033000000}"/>
    <cellStyle name="Encabezado 4" xfId="6" builtinId="19" customBuiltin="1"/>
    <cellStyle name="Encabezado 4 2" xfId="55" xr:uid="{00000000-0005-0000-0000-000035000000}"/>
    <cellStyle name="Énfasis1" xfId="19" builtinId="29" customBuiltin="1"/>
    <cellStyle name="Énfasis1 2" xfId="68" xr:uid="{00000000-0005-0000-0000-000037000000}"/>
    <cellStyle name="Énfasis2" xfId="23" builtinId="33" customBuiltin="1"/>
    <cellStyle name="Énfasis2 2" xfId="72" xr:uid="{00000000-0005-0000-0000-000039000000}"/>
    <cellStyle name="Énfasis3" xfId="27" builtinId="37" customBuiltin="1"/>
    <cellStyle name="Énfasis3 2" xfId="76" xr:uid="{00000000-0005-0000-0000-00003B000000}"/>
    <cellStyle name="Énfasis4" xfId="31" builtinId="41" customBuiltin="1"/>
    <cellStyle name="Énfasis4 2" xfId="80" xr:uid="{00000000-0005-0000-0000-00003D000000}"/>
    <cellStyle name="Énfasis5" xfId="35" builtinId="45" customBuiltin="1"/>
    <cellStyle name="Énfasis5 2" xfId="84" xr:uid="{00000000-0005-0000-0000-00003F000000}"/>
    <cellStyle name="Énfasis6" xfId="39" builtinId="49" customBuiltin="1"/>
    <cellStyle name="Énfasis6 2" xfId="88" xr:uid="{00000000-0005-0000-0000-000041000000}"/>
    <cellStyle name="Entrada" xfId="10" builtinId="20" customBuiltin="1"/>
    <cellStyle name="Entrada 2" xfId="59" xr:uid="{00000000-0005-0000-0000-000043000000}"/>
    <cellStyle name="Incorrecto" xfId="8" builtinId="27" customBuiltin="1"/>
    <cellStyle name="Incorrecto 2" xfId="57" xr:uid="{00000000-0005-0000-0000-000045000000}"/>
    <cellStyle name="Neutral" xfId="9" builtinId="28" customBuiltin="1"/>
    <cellStyle name="Neutral 2" xfId="44" xr:uid="{00000000-0005-0000-0000-000047000000}"/>
    <cellStyle name="Neutral 3" xfId="58" xr:uid="{00000000-0005-0000-0000-000048000000}"/>
    <cellStyle name="Normal" xfId="0" builtinId="0"/>
    <cellStyle name="Normal 2" xfId="43" xr:uid="{00000000-0005-0000-0000-00004A000000}"/>
    <cellStyle name="Normal 3" xfId="51" xr:uid="{00000000-0005-0000-0000-00004B000000}"/>
    <cellStyle name="Notas" xfId="16" builtinId="10" customBuiltin="1"/>
    <cellStyle name="Notas 2" xfId="65" xr:uid="{00000000-0005-0000-0000-00004D000000}"/>
    <cellStyle name="Porcentaje" xfId="1" builtinId="5"/>
    <cellStyle name="Salida" xfId="11" builtinId="21" customBuiltin="1"/>
    <cellStyle name="Salida 2" xfId="60" xr:uid="{00000000-0005-0000-0000-000050000000}"/>
    <cellStyle name="Texto de advertencia" xfId="15" builtinId="11" customBuiltin="1"/>
    <cellStyle name="Texto de advertencia 2" xfId="64" xr:uid="{00000000-0005-0000-0000-000052000000}"/>
    <cellStyle name="Texto explicativo" xfId="17" builtinId="53" customBuiltin="1"/>
    <cellStyle name="Texto explicativo 2" xfId="66" xr:uid="{00000000-0005-0000-0000-000054000000}"/>
    <cellStyle name="Título" xfId="2" builtinId="15" customBuiltin="1"/>
    <cellStyle name="Título 2" xfId="4" builtinId="17" customBuiltin="1"/>
    <cellStyle name="Título 2 2" xfId="53" xr:uid="{00000000-0005-0000-0000-000057000000}"/>
    <cellStyle name="Título 3" xfId="5" builtinId="18" customBuiltin="1"/>
    <cellStyle name="Título 3 2" xfId="54" xr:uid="{00000000-0005-0000-0000-000059000000}"/>
    <cellStyle name="Total" xfId="18" builtinId="25" customBuiltin="1"/>
    <cellStyle name="Total 2" xfId="67" xr:uid="{00000000-0005-0000-0000-00005B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rgb="FFFF7C80"/>
        </patternFill>
      </fill>
    </dxf>
    <dxf>
      <fill>
        <patternFill>
          <bgColor rgb="FF92D050"/>
        </patternFill>
      </fill>
    </dxf>
  </dxfs>
  <tableStyles count="0" defaultTableStyle="TableStyleMedium2" defaultPivotStyle="PivotStyleLight16"/>
  <colors>
    <mruColors>
      <color rgb="FFFF7C8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65310084465631"/>
          <c:y val="0.10887659256337887"/>
          <c:w val="0.63028191053137539"/>
          <c:h val="0.78224681487324232"/>
        </c:manualLayout>
      </c:layout>
      <c:doughnutChart>
        <c:varyColors val="1"/>
        <c:ser>
          <c:idx val="0"/>
          <c:order val="0"/>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1-DF2C-4190-B9C0-3F5247B037E6}"/>
              </c:ext>
            </c:extLst>
          </c:dPt>
          <c:dPt>
            <c:idx val="1"/>
            <c:bubble3D val="0"/>
            <c:spPr>
              <a:solidFill>
                <a:schemeClr val="accent2"/>
              </a:solidFill>
              <a:ln w="19050">
                <a:noFill/>
              </a:ln>
              <a:effectLst/>
            </c:spPr>
            <c:extLst>
              <c:ext xmlns:c16="http://schemas.microsoft.com/office/drawing/2014/chart" uri="{C3380CC4-5D6E-409C-BE32-E72D297353CC}">
                <c16:uniqueId val="{00000003-DF2C-4190-B9C0-3F5247B037E6}"/>
              </c:ext>
            </c:extLst>
          </c:dPt>
          <c:dPt>
            <c:idx val="2"/>
            <c:bubble3D val="0"/>
            <c:spPr>
              <a:solidFill>
                <a:srgbClr val="92D050"/>
              </a:solidFill>
              <a:ln w="19050">
                <a:noFill/>
              </a:ln>
              <a:effectLst/>
            </c:spPr>
            <c:extLst>
              <c:ext xmlns:c16="http://schemas.microsoft.com/office/drawing/2014/chart" uri="{C3380CC4-5D6E-409C-BE32-E72D297353CC}">
                <c16:uniqueId val="{00000001-DF2C-4190-B9C0-3F5247B037E6}"/>
              </c:ext>
            </c:extLst>
          </c:dPt>
          <c:dPt>
            <c:idx val="3"/>
            <c:bubble3D val="0"/>
            <c:spPr>
              <a:solidFill>
                <a:srgbClr val="FF0000"/>
              </a:solidFill>
              <a:ln w="19050">
                <a:noFill/>
              </a:ln>
              <a:effectLst/>
            </c:spPr>
            <c:extLst>
              <c:ext xmlns:c16="http://schemas.microsoft.com/office/drawing/2014/chart" uri="{C3380CC4-5D6E-409C-BE32-E72D297353CC}">
                <c16:uniqueId val="{00000003-DF2C-4190-B9C0-3F5247B037E6}"/>
              </c:ext>
            </c:extLst>
          </c:dPt>
          <c:dPt>
            <c:idx val="4"/>
            <c:bubble3D val="0"/>
            <c:spPr>
              <a:solidFill>
                <a:srgbClr val="FFFF00"/>
              </a:solidFill>
              <a:ln w="19050">
                <a:noFill/>
              </a:ln>
              <a:effectLst/>
            </c:spPr>
            <c:extLst>
              <c:ext xmlns:c16="http://schemas.microsoft.com/office/drawing/2014/chart" uri="{C3380CC4-5D6E-409C-BE32-E72D297353CC}">
                <c16:uniqueId val="{00000005-DF2C-4190-B9C0-3F5247B037E6}"/>
              </c:ext>
            </c:extLst>
          </c:dPt>
          <c:dPt>
            <c:idx val="5"/>
            <c:bubble3D val="0"/>
            <c:spPr>
              <a:solidFill>
                <a:srgbClr val="FFFF00"/>
              </a:solidFill>
              <a:ln w="19050">
                <a:noFill/>
              </a:ln>
              <a:effectLst/>
            </c:spPr>
            <c:extLst>
              <c:ext xmlns:c16="http://schemas.microsoft.com/office/drawing/2014/chart" uri="{C3380CC4-5D6E-409C-BE32-E72D297353CC}">
                <c16:uniqueId val="{00000007-DF2C-4190-B9C0-3F5247B037E6}"/>
              </c:ext>
            </c:extLst>
          </c:dPt>
          <c:dLbls>
            <c:dLbl>
              <c:idx val="0"/>
              <c:layout>
                <c:manualLayout>
                  <c:x val="-0.23085764864250194"/>
                  <c:y val="6.0998480375850303E-3"/>
                </c:manualLayout>
              </c:layout>
              <c:tx>
                <c:rich>
                  <a:bodyPr/>
                  <a:lstStyle/>
                  <a:p>
                    <a:r>
                      <a:rPr lang="en-US"/>
                      <a:t>No</a:t>
                    </a:r>
                    <a:r>
                      <a:rPr lang="en-US" baseline="0"/>
                      <a:t> Ejecutados</a:t>
                    </a:r>
                    <a:fld id="{CA67FE22-2EF7-4685-9744-2D27A0B60DEF}" type="CATEGORYNAME">
                      <a:rPr lang="en-US"/>
                      <a:pPr/>
                      <a:t>[NOMBRE DE CATEGORÍA]</a:t>
                    </a:fld>
                    <a:r>
                      <a:rPr lang="en-US" baseline="0"/>
                      <a:t>, </a:t>
                    </a:r>
                    <a:fld id="{68FA6869-B8B1-43C9-BBB1-314233872F99}" type="VALUE">
                      <a:rPr lang="en-US" baseline="0"/>
                      <a:pPr/>
                      <a:t>[VALOR]</a:t>
                    </a:fld>
                    <a:r>
                      <a:rPr lang="en-US" baseline="0"/>
                      <a:t>, </a:t>
                    </a:r>
                    <a:fld id="{8C0CD254-879E-468B-8FF0-B59CCBE7E7B6}" type="PERCENTAGE">
                      <a:rPr lang="en-US" baseline="0"/>
                      <a:pPr/>
                      <a:t>[PORCENTAJE]</a:t>
                    </a:fld>
                    <a:endParaRPr lang="en-US" baseline="0"/>
                  </a:p>
                </c:rich>
              </c:tx>
              <c:showLegendKey val="0"/>
              <c:showVal val="1"/>
              <c:showCatName val="1"/>
              <c:showSerName val="0"/>
              <c:showPercent val="1"/>
              <c:showBubbleSize val="0"/>
              <c:extLst>
                <c:ext xmlns:c15="http://schemas.microsoft.com/office/drawing/2012/chart" uri="{CE6537A1-D6FC-4f65-9D91-7224C49458BB}">
                  <c15:layout>
                    <c:manualLayout>
                      <c:w val="0.45695136258272567"/>
                      <c:h val="7.2324177051171668E-2"/>
                    </c:manualLayout>
                  </c15:layout>
                  <c15:dlblFieldTable/>
                  <c15:showDataLabelsRange val="0"/>
                </c:ext>
                <c:ext xmlns:c16="http://schemas.microsoft.com/office/drawing/2014/chart" uri="{C3380CC4-5D6E-409C-BE32-E72D297353CC}">
                  <c16:uniqueId val="{00000001-DF2C-4190-B9C0-3F5247B037E6}"/>
                </c:ext>
              </c:extLst>
            </c:dLbl>
            <c:dLbl>
              <c:idx val="2"/>
              <c:layout>
                <c:manualLayout>
                  <c:x val="-0.15498985982836769"/>
                  <c:y val="-4.7071784835323205E-2"/>
                </c:manualLayout>
              </c:layout>
              <c:tx>
                <c:rich>
                  <a:bodyPr/>
                  <a:lstStyle/>
                  <a:p>
                    <a:r>
                      <a:rPr lang="en-US" baseline="0"/>
                      <a:t>Exitosos; </a:t>
                    </a:r>
                    <a:fld id="{E7733589-79EC-4E3E-8835-475D9BE9B646}" type="VALUE">
                      <a:rPr lang="en-US" baseline="0"/>
                      <a:pPr/>
                      <a:t>[VALOR]</a:t>
                    </a:fld>
                    <a:r>
                      <a:rPr lang="en-US" baseline="0"/>
                      <a:t>; </a:t>
                    </a:r>
                    <a:fld id="{58255124-22FA-4D79-868E-3CF3773FAB9C}" type="PERCENTAGE">
                      <a:rPr lang="en-US" baseline="0"/>
                      <a:pPr/>
                      <a:t>[PORCENTAJE]</a:t>
                    </a:fld>
                    <a:endParaRPr lang="en-US" baseline="0"/>
                  </a:p>
                </c:rich>
              </c:tx>
              <c:showLegendKey val="0"/>
              <c:showVal val="1"/>
              <c:showCatName val="1"/>
              <c:showSerName val="0"/>
              <c:showPercent val="1"/>
              <c:showBubbleSize val="0"/>
              <c:extLst>
                <c:ext xmlns:c15="http://schemas.microsoft.com/office/drawing/2012/chart" uri="{CE6537A1-D6FC-4f65-9D91-7224C49458BB}">
                  <c15:layout>
                    <c:manualLayout>
                      <c:w val="0.45319257315057843"/>
                      <c:h val="0.10852503218891925"/>
                    </c:manualLayout>
                  </c15:layout>
                  <c15:dlblFieldTable/>
                  <c15:showDataLabelsRange val="0"/>
                </c:ext>
                <c:ext xmlns:c16="http://schemas.microsoft.com/office/drawing/2014/chart" uri="{C3380CC4-5D6E-409C-BE32-E72D297353CC}">
                  <c16:uniqueId val="{00000001-DF2C-4190-B9C0-3F5247B037E6}"/>
                </c:ext>
              </c:extLst>
            </c:dLbl>
            <c:dLbl>
              <c:idx val="3"/>
              <c:layout>
                <c:manualLayout>
                  <c:x val="0.23682993233066127"/>
                  <c:y val="-1.8239307738479769E-3"/>
                </c:manualLayout>
              </c:layout>
              <c:tx>
                <c:rich>
                  <a:bodyPr/>
                  <a:lstStyle/>
                  <a:p>
                    <a:r>
                      <a:rPr lang="en-US" baseline="0"/>
                      <a:t>Fallidos; </a:t>
                    </a:r>
                    <a:fld id="{4580C68B-D77D-405A-BE5B-F0F186D77D7B}" type="VALUE">
                      <a:rPr lang="en-US" baseline="0"/>
                      <a:pPr/>
                      <a:t>[VALOR]</a:t>
                    </a:fld>
                    <a:r>
                      <a:rPr lang="en-US" baseline="0"/>
                      <a:t>; </a:t>
                    </a:r>
                    <a:fld id="{8810A8E5-AA51-4871-A1C9-3A61C2DE73A5}" type="PERCENTAGE">
                      <a:rPr lang="en-US" baseline="0"/>
                      <a:pPr/>
                      <a:t>[PORCENTAJE]</a:t>
                    </a:fld>
                    <a:endParaRPr lang="en-US" baseline="0"/>
                  </a:p>
                </c:rich>
              </c:tx>
              <c:showLegendKey val="0"/>
              <c:showVal val="1"/>
              <c:showCatName val="1"/>
              <c:showSerName val="0"/>
              <c:showPercent val="1"/>
              <c:showBubbleSize val="0"/>
              <c:extLst>
                <c:ext xmlns:c15="http://schemas.microsoft.com/office/drawing/2012/chart" uri="{CE6537A1-D6FC-4f65-9D91-7224C49458BB}">
                  <c15:layout>
                    <c:manualLayout>
                      <c:w val="0.31458215871164252"/>
                      <c:h val="0.12169448290410734"/>
                    </c:manualLayout>
                  </c15:layout>
                  <c15:dlblFieldTable/>
                  <c15:showDataLabelsRange val="0"/>
                </c:ext>
                <c:ext xmlns:c16="http://schemas.microsoft.com/office/drawing/2014/chart" uri="{C3380CC4-5D6E-409C-BE32-E72D297353CC}">
                  <c16:uniqueId val="{00000003-DF2C-4190-B9C0-3F5247B037E6}"/>
                </c:ext>
              </c:extLst>
            </c:dLbl>
            <c:dLbl>
              <c:idx val="4"/>
              <c:layout>
                <c:manualLayout>
                  <c:x val="0.12181767094399212"/>
                  <c:y val="-0.12197631120418265"/>
                </c:manualLayout>
              </c:layout>
              <c:showLegendKey val="0"/>
              <c:showVal val="1"/>
              <c:showCatName val="1"/>
              <c:showSerName val="0"/>
              <c:showPercent val="1"/>
              <c:showBubbleSize val="0"/>
              <c:extLst>
                <c:ext xmlns:c15="http://schemas.microsoft.com/office/drawing/2012/chart" uri="{CE6537A1-D6FC-4f65-9D91-7224C49458BB}">
                  <c15:layout>
                    <c:manualLayout>
                      <c:w val="0.25642006441913218"/>
                      <c:h val="9.1504230958556323E-2"/>
                    </c:manualLayout>
                  </c15:layout>
                </c:ext>
                <c:ext xmlns:c16="http://schemas.microsoft.com/office/drawing/2014/chart" uri="{C3380CC4-5D6E-409C-BE32-E72D297353CC}">
                  <c16:uniqueId val="{00000005-DF2C-4190-B9C0-3F5247B037E6}"/>
                </c:ext>
              </c:extLst>
            </c:dLbl>
            <c:dLbl>
              <c:idx val="5"/>
              <c:layout>
                <c:manualLayout>
                  <c:x val="-3.1103345791676E-2"/>
                  <c:y val="-8.3567444832569338E-2"/>
                </c:manualLayout>
              </c:layout>
              <c:tx>
                <c:rich>
                  <a:bodyPr/>
                  <a:lstStyle/>
                  <a:p>
                    <a:r>
                      <a:rPr lang="en-US"/>
                      <a:t>Bloqueados</a:t>
                    </a:r>
                    <a:fld id="{800DB825-21F9-4FC6-8297-9F6239A54A5A}" type="CATEGORYNAME">
                      <a:rPr lang="en-US"/>
                      <a:pPr/>
                      <a:t>[NOMBRE DE CATEGORÍA]</a:t>
                    </a:fld>
                    <a:r>
                      <a:rPr lang="en-US" baseline="0"/>
                      <a:t>; </a:t>
                    </a:r>
                    <a:fld id="{5C9232BE-A465-4808-B14B-DB0A35D7C87D}" type="VALUE">
                      <a:rPr lang="en-US" baseline="0"/>
                      <a:pPr/>
                      <a:t>[VALOR]</a:t>
                    </a:fld>
                    <a:r>
                      <a:rPr lang="en-US" baseline="0"/>
                      <a:t>; </a:t>
                    </a:r>
                    <a:fld id="{ED388DAD-1B92-47AE-8C69-C63ACF10668F}" type="PERCENTAGE">
                      <a:rPr lang="en-US" baseline="0"/>
                      <a:pPr/>
                      <a:t>[PORCENTAJE]</a:t>
                    </a:fld>
                    <a:endParaRPr lang="en-US" baseline="0"/>
                  </a:p>
                </c:rich>
              </c:tx>
              <c:showLegendKey val="0"/>
              <c:showVal val="1"/>
              <c:showCatName val="1"/>
              <c:showSerName val="0"/>
              <c:showPercent val="1"/>
              <c:showBubbleSize val="0"/>
              <c:extLst>
                <c:ext xmlns:c15="http://schemas.microsoft.com/office/drawing/2012/chart" uri="{CE6537A1-D6FC-4f65-9D91-7224C49458BB}">
                  <c15:layout>
                    <c:manualLayout>
                      <c:w val="0.27149048216934746"/>
                      <c:h val="0.12490456487842604"/>
                    </c:manualLayout>
                  </c15:layout>
                  <c15:dlblFieldTable/>
                  <c15:showDataLabelsRange val="0"/>
                </c:ext>
                <c:ext xmlns:c16="http://schemas.microsoft.com/office/drawing/2014/chart" uri="{C3380CC4-5D6E-409C-BE32-E72D297353CC}">
                  <c16:uniqueId val="{00000007-DF2C-4190-B9C0-3F5247B037E6}"/>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'[1]Dashboard Casos de Prueba '!$B$7:$B$10</c:f>
            </c:multiLvlStrRef>
          </c:cat>
          <c:val>
            <c:numRef>
              <c:f>'Reporte de ejecucion diario'!$M$7:$S$7</c:f>
              <c:numCache>
                <c:formatCode>General</c:formatCode>
                <c:ptCount val="6"/>
                <c:pt idx="0">
                  <c:v>14</c:v>
                </c:pt>
                <c:pt idx="2">
                  <c:v>11</c:v>
                </c:pt>
                <c:pt idx="3">
                  <c:v>1</c:v>
                </c:pt>
                <c:pt idx="5">
                  <c:v>1</c:v>
                </c:pt>
              </c:numCache>
            </c:numRef>
          </c:val>
          <c:extLst>
            <c:ext xmlns:c16="http://schemas.microsoft.com/office/drawing/2014/chart" uri="{C3380CC4-5D6E-409C-BE32-E72D297353CC}">
              <c16:uniqueId val="{0000000C-DF2C-4190-B9C0-3F5247B037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b="1"/>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121939</xdr:colOff>
      <xdr:row>4</xdr:row>
      <xdr:rowOff>0</xdr:rowOff>
    </xdr:from>
    <xdr:to>
      <xdr:col>6</xdr:col>
      <xdr:colOff>53786</xdr:colOff>
      <xdr:row>22</xdr:row>
      <xdr:rowOff>128504</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0.37629</cdr:x>
      <cdr:y>0.36656</cdr:y>
    </cdr:from>
    <cdr:to>
      <cdr:x>0.64264</cdr:x>
      <cdr:y>0.49386</cdr:y>
    </cdr:to>
    <cdr:sp macro="" textlink="'Reporte de ejecucion diario'!$O$7">
      <cdr:nvSpPr>
        <cdr:cNvPr id="5" name="TextBox 7"/>
        <cdr:cNvSpPr txBox="1"/>
      </cdr:nvSpPr>
      <cdr:spPr>
        <a:xfrm xmlns:a="http://schemas.openxmlformats.org/drawingml/2006/main">
          <a:off x="1408013" y="1347692"/>
          <a:ext cx="996641" cy="4680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9B47B072-4B4A-4598-B151-14A306F99419}" type="TxLink">
            <a:rPr lang="en-US" sz="2400" b="1" i="0" u="none" strike="noStrike">
              <a:solidFill>
                <a:schemeClr val="accent6">
                  <a:lumMod val="75000"/>
                </a:schemeClr>
              </a:solidFill>
              <a:latin typeface="Calibri"/>
            </a:rPr>
            <a:pPr algn="ctr"/>
            <a:t>11</a:t>
          </a:fld>
          <a:endParaRPr lang="es-CL" sz="2400" b="1">
            <a:solidFill>
              <a:schemeClr val="accent6">
                <a:lumMod val="75000"/>
              </a:schemeClr>
            </a:solidFill>
          </a:endParaRPr>
        </a:p>
      </cdr:txBody>
    </cdr:sp>
  </cdr:relSizeAnchor>
  <cdr:relSizeAnchor xmlns:cdr="http://schemas.openxmlformats.org/drawingml/2006/chartDrawing">
    <cdr:from>
      <cdr:x>0.37572</cdr:x>
      <cdr:y>0.4383</cdr:y>
    </cdr:from>
    <cdr:to>
      <cdr:x>0.69863</cdr:x>
      <cdr:y>0.57289</cdr:y>
    </cdr:to>
    <cdr:sp macro="" textlink="">
      <cdr:nvSpPr>
        <cdr:cNvPr id="6" name="TextBox 8"/>
        <cdr:cNvSpPr txBox="1"/>
      </cdr:nvSpPr>
      <cdr:spPr>
        <a:xfrm xmlns:a="http://schemas.openxmlformats.org/drawingml/2006/main">
          <a:off x="1405887" y="1611442"/>
          <a:ext cx="1208280" cy="49482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s-CL" sz="2000" b="1">
              <a:solidFill>
                <a:schemeClr val="accent6">
                  <a:lumMod val="75000"/>
                </a:schemeClr>
              </a:solidFill>
            </a:rPr>
            <a:t>Exitosos</a:t>
          </a:r>
          <a:endParaRPr lang="es-CL" sz="2400" b="1">
            <a:solidFill>
              <a:schemeClr val="accent6">
                <a:lumMod val="75000"/>
              </a:schemeClr>
            </a:solidFill>
          </a:endParaRPr>
        </a:p>
      </cdr:txBody>
    </cdr:sp>
  </cdr:relSizeAnchor>
  <cdr:relSizeAnchor xmlns:cdr="http://schemas.openxmlformats.org/drawingml/2006/chartDrawing">
    <cdr:from>
      <cdr:x>0.48195</cdr:x>
      <cdr:y>0.57424</cdr:y>
    </cdr:from>
    <cdr:to>
      <cdr:x>0.67665</cdr:x>
      <cdr:y>0.66728</cdr:y>
    </cdr:to>
    <cdr:sp macro="" textlink="">
      <cdr:nvSpPr>
        <cdr:cNvPr id="7" name="TextBox 9"/>
        <cdr:cNvSpPr txBox="1"/>
      </cdr:nvSpPr>
      <cdr:spPr>
        <a:xfrm xmlns:a="http://schemas.openxmlformats.org/drawingml/2006/main">
          <a:off x="1803383" y="2111244"/>
          <a:ext cx="728538" cy="34206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s-CL" sz="2000" b="1" baseline="0"/>
            <a:t>Total</a:t>
          </a:r>
          <a:endParaRPr lang="es-CL" sz="2000" b="1"/>
        </a:p>
      </cdr:txBody>
    </cdr:sp>
  </cdr:relSizeAnchor>
  <cdr:relSizeAnchor xmlns:cdr="http://schemas.openxmlformats.org/drawingml/2006/chartDrawing">
    <cdr:from>
      <cdr:x>0.3448</cdr:x>
      <cdr:y>0.57814</cdr:y>
    </cdr:from>
    <cdr:to>
      <cdr:x>0.5395</cdr:x>
      <cdr:y>0.68841</cdr:y>
    </cdr:to>
    <cdr:sp macro="" textlink="'Reporte de ejecucion diario'!$K$7">
      <cdr:nvSpPr>
        <cdr:cNvPr id="8" name="TextBox 9">
          <a:extLst xmlns:a="http://schemas.openxmlformats.org/drawingml/2006/main">
            <a:ext uri="{FF2B5EF4-FFF2-40B4-BE49-F238E27FC236}">
              <a16:creationId xmlns:a16="http://schemas.microsoft.com/office/drawing/2014/main" id="{252ADDE1-3908-46CD-B259-3F0069B8F6E2}"/>
            </a:ext>
          </a:extLst>
        </cdr:cNvPr>
        <cdr:cNvSpPr txBox="1"/>
      </cdr:nvSpPr>
      <cdr:spPr>
        <a:xfrm xmlns:a="http://schemas.openxmlformats.org/drawingml/2006/main">
          <a:off x="1290189" y="2125571"/>
          <a:ext cx="728537" cy="40541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lgn="ctr"/>
          <a:fld id="{164394A0-0E10-40B7-B749-FE0B6C3255E6}" type="TxLink">
            <a:rPr lang="en-US" sz="2000" b="1" baseline="0">
              <a:solidFill>
                <a:schemeClr val="tx1"/>
              </a:solidFill>
              <a:latin typeface="+mn-lt"/>
              <a:ea typeface="+mn-ea"/>
              <a:cs typeface="+mn-cs"/>
            </a:rPr>
            <a:pPr marL="0" indent="0" algn="ctr"/>
            <a:t>27</a:t>
          </a:fld>
          <a:endParaRPr lang="es-CL" sz="2000" b="1" baseline="0">
            <a:solidFill>
              <a:schemeClr val="tx1"/>
            </a:solidFill>
            <a:latin typeface="+mn-lt"/>
            <a:ea typeface="+mn-ea"/>
            <a:cs typeface="+mn-cs"/>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17042017_Seguimiento%20FCC%20Reg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Casos de Prueba "/>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63BC-A88B-480E-85A2-80E2B6BEAC93}">
  <dimension ref="A2:U10"/>
  <sheetViews>
    <sheetView zoomScale="130" zoomScaleNormal="130" workbookViewId="0">
      <selection activeCell="C18" sqref="C18"/>
    </sheetView>
  </sheetViews>
  <sheetFormatPr baseColWidth="10" defaultRowHeight="15" x14ac:dyDescent="0.25"/>
  <cols>
    <col min="1" max="1" width="28.5703125" style="35" customWidth="1"/>
    <col min="2" max="2" width="4.5703125" style="35" bestFit="1" customWidth="1"/>
    <col min="3" max="3" width="9.5703125" style="35" customWidth="1"/>
    <col min="4" max="21" width="2.5703125" style="35" customWidth="1"/>
    <col min="22" max="22" width="3" style="35" customWidth="1"/>
    <col min="23" max="25" width="3.28515625" style="35" bestFit="1" customWidth="1"/>
    <col min="26" max="30" width="3.28515625" style="35" customWidth="1"/>
    <col min="31" max="31" width="3.28515625" style="35" bestFit="1" customWidth="1"/>
    <col min="32" max="16384" width="11.42578125" style="35"/>
  </cols>
  <sheetData>
    <row r="2" spans="1:21" ht="15.75" x14ac:dyDescent="0.25">
      <c r="A2" s="82" t="s">
        <v>1113</v>
      </c>
      <c r="B2" s="82"/>
      <c r="C2" s="82"/>
      <c r="D2" s="82"/>
      <c r="E2" s="82"/>
      <c r="F2" s="82"/>
      <c r="G2" s="82"/>
      <c r="H2" s="82"/>
    </row>
    <row r="3" spans="1:21" ht="15.75" thickBot="1" x14ac:dyDescent="0.3"/>
    <row r="4" spans="1:21" ht="15.75" thickBot="1" x14ac:dyDescent="0.3">
      <c r="A4" s="83" t="s">
        <v>1106</v>
      </c>
      <c r="B4" s="85" t="s">
        <v>1107</v>
      </c>
      <c r="C4" s="87" t="s">
        <v>1108</v>
      </c>
      <c r="D4" s="89"/>
      <c r="E4" s="89"/>
      <c r="F4" s="89"/>
      <c r="G4" s="89"/>
      <c r="H4" s="89"/>
      <c r="I4" s="89"/>
      <c r="J4" s="89"/>
      <c r="K4" s="89"/>
      <c r="L4" s="89"/>
      <c r="M4" s="89"/>
      <c r="N4" s="89"/>
      <c r="O4" s="89"/>
      <c r="P4" s="89"/>
      <c r="Q4" s="89"/>
      <c r="R4" s="89"/>
      <c r="S4" s="89"/>
      <c r="T4" s="89"/>
      <c r="U4" s="89"/>
    </row>
    <row r="5" spans="1:21" ht="15.75" thickBot="1" x14ac:dyDescent="0.3">
      <c r="A5" s="84"/>
      <c r="B5" s="86"/>
      <c r="C5" s="88"/>
      <c r="D5" s="71">
        <v>13</v>
      </c>
      <c r="E5" s="71">
        <v>14</v>
      </c>
      <c r="F5" s="71">
        <v>15</v>
      </c>
      <c r="G5" s="71">
        <v>16</v>
      </c>
      <c r="H5" s="71">
        <v>17</v>
      </c>
      <c r="I5" s="71">
        <v>18</v>
      </c>
      <c r="J5" s="71">
        <v>19</v>
      </c>
      <c r="K5" s="71">
        <v>20</v>
      </c>
      <c r="L5" s="71">
        <v>21</v>
      </c>
      <c r="M5" s="71">
        <v>22</v>
      </c>
      <c r="N5" s="71">
        <v>23</v>
      </c>
      <c r="O5" s="71">
        <v>24</v>
      </c>
      <c r="P5" s="71">
        <v>25</v>
      </c>
      <c r="Q5" s="71">
        <v>26</v>
      </c>
      <c r="R5" s="71">
        <v>27</v>
      </c>
      <c r="S5" s="71">
        <v>28</v>
      </c>
      <c r="T5" s="71">
        <v>29</v>
      </c>
      <c r="U5" s="71">
        <v>30</v>
      </c>
    </row>
    <row r="6" spans="1:21" ht="15.75" thickBot="1" x14ac:dyDescent="0.3">
      <c r="A6" s="72" t="s">
        <v>1111</v>
      </c>
      <c r="B6" s="73">
        <v>1</v>
      </c>
      <c r="C6" s="74"/>
      <c r="D6" s="75"/>
      <c r="I6" s="76"/>
      <c r="J6" s="76"/>
      <c r="P6" s="76"/>
      <c r="Q6" s="76"/>
    </row>
    <row r="7" spans="1:21" ht="15.75" thickBot="1" x14ac:dyDescent="0.3">
      <c r="A7" s="72" t="s">
        <v>1109</v>
      </c>
      <c r="B7" s="73">
        <v>2</v>
      </c>
      <c r="C7" s="77">
        <v>27</v>
      </c>
      <c r="E7" s="75"/>
      <c r="F7" s="75"/>
      <c r="I7" s="76"/>
      <c r="J7" s="76"/>
      <c r="P7" s="76"/>
      <c r="Q7" s="76"/>
    </row>
    <row r="8" spans="1:21" ht="15.75" thickBot="1" x14ac:dyDescent="0.3">
      <c r="A8" s="72" t="s">
        <v>1112</v>
      </c>
      <c r="B8" s="73">
        <v>9</v>
      </c>
      <c r="C8" s="77">
        <v>27</v>
      </c>
      <c r="G8" s="75"/>
      <c r="H8" s="75"/>
      <c r="I8" s="76"/>
      <c r="J8" s="76"/>
      <c r="K8" s="75"/>
      <c r="L8" s="75"/>
      <c r="M8" s="75"/>
      <c r="N8" s="75"/>
      <c r="O8" s="75"/>
      <c r="P8" s="76"/>
      <c r="Q8" s="76"/>
      <c r="R8" s="75"/>
      <c r="S8" s="75"/>
    </row>
    <row r="9" spans="1:21" ht="15.75" thickBot="1" x14ac:dyDescent="0.3">
      <c r="A9" s="78" t="s">
        <v>1110</v>
      </c>
      <c r="B9" s="79">
        <v>1</v>
      </c>
      <c r="C9" s="80"/>
      <c r="I9" s="81"/>
      <c r="J9" s="81"/>
      <c r="P9" s="81"/>
      <c r="Q9" s="81"/>
      <c r="T9" s="75"/>
    </row>
    <row r="10" spans="1:21" x14ac:dyDescent="0.25">
      <c r="I10" s="81"/>
      <c r="J10" s="81"/>
      <c r="P10" s="81"/>
      <c r="Q10" s="81"/>
    </row>
  </sheetData>
  <mergeCells count="5">
    <mergeCell ref="A2:H2"/>
    <mergeCell ref="A4:A5"/>
    <mergeCell ref="B4:B5"/>
    <mergeCell ref="C4:C5"/>
    <mergeCell ref="D4:U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CC059-4208-4D3F-81C2-880854716241}">
  <dimension ref="B2:L29"/>
  <sheetViews>
    <sheetView zoomScale="85" zoomScaleNormal="85" workbookViewId="0">
      <selection activeCell="I15" sqref="I15"/>
    </sheetView>
  </sheetViews>
  <sheetFormatPr baseColWidth="10" defaultColWidth="9.140625" defaultRowHeight="15" x14ac:dyDescent="0.25"/>
  <cols>
    <col min="1" max="1" width="9.140625" style="35"/>
    <col min="2" max="2" width="9.85546875" style="35" customWidth="1"/>
    <col min="3" max="3" width="32.7109375" style="35" bestFit="1" customWidth="1"/>
    <col min="4" max="4" width="29.42578125" style="35" bestFit="1" customWidth="1"/>
    <col min="5" max="5" width="25.42578125" style="35" bestFit="1" customWidth="1"/>
    <col min="6" max="6" width="22.85546875" style="35" bestFit="1" customWidth="1"/>
    <col min="7" max="8" width="30" style="35" bestFit="1" customWidth="1"/>
    <col min="9" max="9" width="29.140625" style="35" bestFit="1" customWidth="1"/>
    <col min="10" max="10" width="9.7109375" style="35" customWidth="1"/>
    <col min="11" max="11" width="30.7109375" style="35" bestFit="1" customWidth="1"/>
    <col min="12" max="12" width="30.140625" style="35" bestFit="1" customWidth="1"/>
    <col min="13" max="16384" width="9.140625" style="35"/>
  </cols>
  <sheetData>
    <row r="2" spans="2:12" x14ac:dyDescent="0.25">
      <c r="B2" s="63" t="s">
        <v>20</v>
      </c>
      <c r="C2" s="63" t="s">
        <v>980</v>
      </c>
      <c r="D2" s="63" t="s">
        <v>981</v>
      </c>
      <c r="E2" s="63" t="s">
        <v>982</v>
      </c>
      <c r="F2" s="63" t="s">
        <v>983</v>
      </c>
      <c r="G2" s="63" t="s">
        <v>984</v>
      </c>
      <c r="H2" s="63" t="s">
        <v>985</v>
      </c>
      <c r="I2" s="63" t="s">
        <v>986</v>
      </c>
      <c r="J2" s="63" t="s">
        <v>987</v>
      </c>
      <c r="K2" s="64" t="s">
        <v>988</v>
      </c>
      <c r="L2" s="64" t="s">
        <v>989</v>
      </c>
    </row>
    <row r="3" spans="2:12" ht="120" x14ac:dyDescent="0.25">
      <c r="B3" s="65">
        <v>1</v>
      </c>
      <c r="C3" s="65" t="s">
        <v>990</v>
      </c>
      <c r="D3" s="66" t="s">
        <v>991</v>
      </c>
      <c r="E3" s="66" t="s">
        <v>992</v>
      </c>
      <c r="F3" s="66" t="s">
        <v>993</v>
      </c>
      <c r="G3" s="62" t="s">
        <v>994</v>
      </c>
      <c r="H3" s="66" t="s">
        <v>995</v>
      </c>
      <c r="I3" s="69" t="s">
        <v>1104</v>
      </c>
      <c r="J3" s="60"/>
      <c r="K3" s="60" t="s">
        <v>996</v>
      </c>
      <c r="L3" s="60" t="s">
        <v>997</v>
      </c>
    </row>
    <row r="4" spans="2:12" ht="165" x14ac:dyDescent="0.25">
      <c r="B4" s="65">
        <v>2</v>
      </c>
      <c r="C4" s="65" t="s">
        <v>998</v>
      </c>
      <c r="D4" s="66" t="s">
        <v>999</v>
      </c>
      <c r="E4" s="66" t="s">
        <v>1000</v>
      </c>
      <c r="F4" s="66" t="s">
        <v>1001</v>
      </c>
      <c r="G4" s="62" t="s">
        <v>1002</v>
      </c>
      <c r="H4" s="66" t="s">
        <v>1003</v>
      </c>
      <c r="I4" s="69" t="s">
        <v>1104</v>
      </c>
      <c r="J4" s="60"/>
      <c r="K4" s="60" t="s">
        <v>996</v>
      </c>
      <c r="L4" s="60" t="s">
        <v>997</v>
      </c>
    </row>
    <row r="5" spans="2:12" ht="120" x14ac:dyDescent="0.25">
      <c r="B5" s="65">
        <v>3</v>
      </c>
      <c r="C5" s="65" t="s">
        <v>1004</v>
      </c>
      <c r="D5" s="66" t="s">
        <v>1005</v>
      </c>
      <c r="E5" s="66" t="s">
        <v>992</v>
      </c>
      <c r="F5" s="66" t="s">
        <v>993</v>
      </c>
      <c r="G5" s="62" t="s">
        <v>994</v>
      </c>
      <c r="H5" s="66" t="s">
        <v>995</v>
      </c>
      <c r="I5" s="69" t="s">
        <v>1104</v>
      </c>
      <c r="J5" s="60"/>
      <c r="K5" s="60" t="s">
        <v>996</v>
      </c>
      <c r="L5" s="60" t="s">
        <v>997</v>
      </c>
    </row>
    <row r="6" spans="2:12" ht="210" x14ac:dyDescent="0.25">
      <c r="B6" s="65">
        <v>4</v>
      </c>
      <c r="C6" s="65" t="s">
        <v>1006</v>
      </c>
      <c r="D6" s="66" t="s">
        <v>1007</v>
      </c>
      <c r="E6" s="67" t="s">
        <v>1008</v>
      </c>
      <c r="F6" s="66" t="s">
        <v>1009</v>
      </c>
      <c r="G6" s="62" t="s">
        <v>1010</v>
      </c>
      <c r="H6" s="66" t="s">
        <v>1011</v>
      </c>
      <c r="I6" s="69" t="s">
        <v>1104</v>
      </c>
      <c r="J6" s="60"/>
      <c r="K6" s="60" t="s">
        <v>996</v>
      </c>
      <c r="L6" s="60" t="s">
        <v>997</v>
      </c>
    </row>
    <row r="7" spans="2:12" ht="225" x14ac:dyDescent="0.25">
      <c r="B7" s="65">
        <v>5</v>
      </c>
      <c r="C7" s="65" t="s">
        <v>1012</v>
      </c>
      <c r="D7" s="66" t="s">
        <v>1013</v>
      </c>
      <c r="E7" s="67" t="s">
        <v>1014</v>
      </c>
      <c r="F7" s="66" t="s">
        <v>1015</v>
      </c>
      <c r="G7" s="62" t="s">
        <v>1016</v>
      </c>
      <c r="H7" s="66" t="s">
        <v>1017</v>
      </c>
      <c r="I7" s="69" t="s">
        <v>1104</v>
      </c>
      <c r="J7" s="60"/>
      <c r="K7" s="60" t="s">
        <v>996</v>
      </c>
      <c r="L7" s="60" t="s">
        <v>997</v>
      </c>
    </row>
    <row r="8" spans="2:12" ht="225" x14ac:dyDescent="0.25">
      <c r="B8" s="65">
        <v>6</v>
      </c>
      <c r="C8" s="65" t="s">
        <v>1018</v>
      </c>
      <c r="D8" s="66" t="s">
        <v>1019</v>
      </c>
      <c r="E8" s="67" t="s">
        <v>1020</v>
      </c>
      <c r="F8" s="66" t="s">
        <v>1021</v>
      </c>
      <c r="G8" s="62" t="s">
        <v>1022</v>
      </c>
      <c r="H8" s="66" t="s">
        <v>1023</v>
      </c>
      <c r="I8" s="69" t="s">
        <v>1104</v>
      </c>
      <c r="J8" s="60"/>
      <c r="K8" s="60" t="s">
        <v>1024</v>
      </c>
      <c r="L8" s="60" t="s">
        <v>1025</v>
      </c>
    </row>
    <row r="9" spans="2:12" ht="225" x14ac:dyDescent="0.25">
      <c r="B9" s="65">
        <v>7</v>
      </c>
      <c r="C9" s="65" t="s">
        <v>1026</v>
      </c>
      <c r="D9" s="66" t="s">
        <v>1027</v>
      </c>
      <c r="E9" s="67" t="s">
        <v>1028</v>
      </c>
      <c r="F9" s="66" t="s">
        <v>1029</v>
      </c>
      <c r="G9" s="62" t="s">
        <v>1030</v>
      </c>
      <c r="H9" s="66" t="s">
        <v>1031</v>
      </c>
      <c r="I9" s="69" t="s">
        <v>1104</v>
      </c>
      <c r="J9" s="60"/>
      <c r="K9" s="60" t="s">
        <v>1024</v>
      </c>
      <c r="L9" s="60" t="s">
        <v>1032</v>
      </c>
    </row>
    <row r="10" spans="2:12" ht="240" x14ac:dyDescent="0.25">
      <c r="B10" s="65">
        <v>8</v>
      </c>
      <c r="C10" s="65" t="s">
        <v>1033</v>
      </c>
      <c r="D10" s="66" t="s">
        <v>1034</v>
      </c>
      <c r="E10" s="67" t="s">
        <v>1035</v>
      </c>
      <c r="F10" s="66" t="s">
        <v>1036</v>
      </c>
      <c r="G10" s="62" t="s">
        <v>1037</v>
      </c>
      <c r="H10" s="66" t="s">
        <v>1038</v>
      </c>
      <c r="I10" s="68" t="s">
        <v>1105</v>
      </c>
      <c r="J10" s="60">
        <v>4125</v>
      </c>
      <c r="K10" s="60" t="s">
        <v>996</v>
      </c>
      <c r="L10" s="60" t="s">
        <v>1039</v>
      </c>
    </row>
    <row r="11" spans="2:12" ht="225" x14ac:dyDescent="0.25">
      <c r="B11" s="65">
        <v>9</v>
      </c>
      <c r="C11" s="65" t="s">
        <v>1040</v>
      </c>
      <c r="D11" s="66" t="s">
        <v>1041</v>
      </c>
      <c r="E11" s="67" t="s">
        <v>1042</v>
      </c>
      <c r="F11" s="66" t="s">
        <v>1015</v>
      </c>
      <c r="G11" s="62" t="s">
        <v>1043</v>
      </c>
      <c r="H11" s="66" t="s">
        <v>1044</v>
      </c>
      <c r="I11" s="69" t="s">
        <v>1104</v>
      </c>
      <c r="J11" s="60"/>
      <c r="K11" s="60" t="s">
        <v>1024</v>
      </c>
      <c r="L11" s="60" t="s">
        <v>1025</v>
      </c>
    </row>
    <row r="12" spans="2:12" ht="225" x14ac:dyDescent="0.25">
      <c r="B12" s="65">
        <v>10</v>
      </c>
      <c r="C12" s="65" t="s">
        <v>1045</v>
      </c>
      <c r="D12" s="66" t="s">
        <v>1046</v>
      </c>
      <c r="E12" s="67" t="s">
        <v>1042</v>
      </c>
      <c r="F12" s="66" t="s">
        <v>1015</v>
      </c>
      <c r="G12" s="62" t="s">
        <v>1047</v>
      </c>
      <c r="H12" s="66" t="s">
        <v>1048</v>
      </c>
      <c r="I12" s="69" t="s">
        <v>1104</v>
      </c>
      <c r="J12" s="60"/>
      <c r="K12" s="60" t="s">
        <v>1024</v>
      </c>
      <c r="L12" s="60" t="s">
        <v>1025</v>
      </c>
    </row>
    <row r="13" spans="2:12" ht="225" x14ac:dyDescent="0.25">
      <c r="B13" s="65">
        <v>11</v>
      </c>
      <c r="C13" s="65" t="s">
        <v>1049</v>
      </c>
      <c r="D13" s="66" t="s">
        <v>1050</v>
      </c>
      <c r="E13" s="67" t="s">
        <v>1042</v>
      </c>
      <c r="F13" s="66" t="s">
        <v>1015</v>
      </c>
      <c r="G13" s="62" t="s">
        <v>1051</v>
      </c>
      <c r="H13" s="66" t="s">
        <v>1052</v>
      </c>
      <c r="I13" s="69" t="s">
        <v>1104</v>
      </c>
      <c r="J13" s="60"/>
      <c r="K13" s="60" t="s">
        <v>1024</v>
      </c>
      <c r="L13" s="60" t="s">
        <v>1032</v>
      </c>
    </row>
    <row r="14" spans="2:12" ht="225" x14ac:dyDescent="0.25">
      <c r="B14" s="65">
        <v>12</v>
      </c>
      <c r="C14" s="65" t="s">
        <v>1053</v>
      </c>
      <c r="D14" s="66" t="s">
        <v>1013</v>
      </c>
      <c r="E14" s="67" t="s">
        <v>1014</v>
      </c>
      <c r="F14" s="66" t="s">
        <v>1015</v>
      </c>
      <c r="G14" s="62" t="s">
        <v>1016</v>
      </c>
      <c r="H14" s="66" t="s">
        <v>1017</v>
      </c>
      <c r="I14" s="69" t="s">
        <v>1104</v>
      </c>
      <c r="J14" s="60"/>
      <c r="K14" s="60" t="s">
        <v>996</v>
      </c>
      <c r="L14" s="60" t="s">
        <v>997</v>
      </c>
    </row>
    <row r="15" spans="2:12" ht="225" x14ac:dyDescent="0.25">
      <c r="B15" s="65">
        <v>13</v>
      </c>
      <c r="C15" s="65" t="s">
        <v>1054</v>
      </c>
      <c r="D15" s="66" t="s">
        <v>1013</v>
      </c>
      <c r="E15" s="67" t="s">
        <v>1014</v>
      </c>
      <c r="F15" s="66" t="s">
        <v>1015</v>
      </c>
      <c r="G15" s="62" t="s">
        <v>1016</v>
      </c>
      <c r="H15" s="66" t="s">
        <v>1017</v>
      </c>
      <c r="I15" s="70"/>
      <c r="J15" s="60"/>
      <c r="K15" s="60" t="s">
        <v>996</v>
      </c>
      <c r="L15" s="60" t="s">
        <v>997</v>
      </c>
    </row>
    <row r="16" spans="2:12" ht="210" x14ac:dyDescent="0.25">
      <c r="B16" s="65">
        <v>14</v>
      </c>
      <c r="C16" s="65" t="s">
        <v>1055</v>
      </c>
      <c r="D16" s="66" t="s">
        <v>1056</v>
      </c>
      <c r="E16" s="67" t="s">
        <v>1057</v>
      </c>
      <c r="F16" s="66" t="s">
        <v>1058</v>
      </c>
      <c r="G16" s="62" t="s">
        <v>1059</v>
      </c>
      <c r="H16" s="66" t="s">
        <v>1060</v>
      </c>
      <c r="I16" s="66"/>
      <c r="J16" s="60"/>
      <c r="K16" s="60" t="s">
        <v>996</v>
      </c>
      <c r="L16" s="60" t="s">
        <v>997</v>
      </c>
    </row>
    <row r="17" spans="2:12" ht="225" x14ac:dyDescent="0.25">
      <c r="B17" s="65">
        <v>15</v>
      </c>
      <c r="C17" s="65" t="s">
        <v>1061</v>
      </c>
      <c r="D17" s="66" t="s">
        <v>1041</v>
      </c>
      <c r="E17" s="67" t="s">
        <v>1062</v>
      </c>
      <c r="F17" s="66" t="s">
        <v>1063</v>
      </c>
      <c r="G17" s="62" t="s">
        <v>1043</v>
      </c>
      <c r="H17" s="66" t="s">
        <v>1064</v>
      </c>
      <c r="I17" s="66"/>
      <c r="J17" s="60"/>
      <c r="K17" s="60" t="s">
        <v>1024</v>
      </c>
      <c r="L17" s="60" t="s">
        <v>1025</v>
      </c>
    </row>
    <row r="18" spans="2:12" ht="210" x14ac:dyDescent="0.25">
      <c r="B18" s="65">
        <v>16</v>
      </c>
      <c r="C18" s="65" t="s">
        <v>1065</v>
      </c>
      <c r="D18" s="66" t="s">
        <v>1066</v>
      </c>
      <c r="E18" s="67" t="s">
        <v>1067</v>
      </c>
      <c r="F18" s="66" t="s">
        <v>1063</v>
      </c>
      <c r="G18" s="62" t="s">
        <v>1068</v>
      </c>
      <c r="H18" s="66" t="s">
        <v>1069</v>
      </c>
      <c r="I18" s="66"/>
      <c r="J18" s="60"/>
      <c r="K18" s="60" t="s">
        <v>1024</v>
      </c>
      <c r="L18" s="60" t="s">
        <v>1025</v>
      </c>
    </row>
    <row r="19" spans="2:12" ht="225" x14ac:dyDescent="0.25">
      <c r="B19" s="65">
        <v>17</v>
      </c>
      <c r="C19" s="65" t="s">
        <v>1070</v>
      </c>
      <c r="D19" s="66" t="s">
        <v>1050</v>
      </c>
      <c r="E19" s="67" t="s">
        <v>1071</v>
      </c>
      <c r="F19" s="66" t="s">
        <v>1063</v>
      </c>
      <c r="G19" s="62" t="s">
        <v>1051</v>
      </c>
      <c r="H19" s="66" t="s">
        <v>1072</v>
      </c>
      <c r="I19" s="66"/>
      <c r="J19" s="60"/>
      <c r="K19" s="60" t="s">
        <v>1024</v>
      </c>
      <c r="L19" s="60" t="s">
        <v>1032</v>
      </c>
    </row>
    <row r="20" spans="2:12" ht="150" x14ac:dyDescent="0.25">
      <c r="B20" s="65">
        <v>18</v>
      </c>
      <c r="C20" s="65" t="s">
        <v>1073</v>
      </c>
      <c r="D20" s="66" t="s">
        <v>1074</v>
      </c>
      <c r="E20" s="66" t="s">
        <v>1075</v>
      </c>
      <c r="F20" s="66" t="s">
        <v>1075</v>
      </c>
      <c r="G20" s="62" t="s">
        <v>1076</v>
      </c>
      <c r="H20" s="66" t="s">
        <v>1077</v>
      </c>
      <c r="I20" s="66"/>
      <c r="J20" s="60"/>
      <c r="K20" s="60" t="s">
        <v>996</v>
      </c>
      <c r="L20" s="60" t="s">
        <v>1039</v>
      </c>
    </row>
    <row r="21" spans="2:12" ht="135" x14ac:dyDescent="0.25">
      <c r="B21" s="65">
        <v>19</v>
      </c>
      <c r="C21" s="65" t="s">
        <v>1078</v>
      </c>
      <c r="D21" s="66" t="s">
        <v>1079</v>
      </c>
      <c r="E21" s="66" t="s">
        <v>1075</v>
      </c>
      <c r="F21" s="66" t="s">
        <v>1001</v>
      </c>
      <c r="G21" s="62" t="s">
        <v>1080</v>
      </c>
      <c r="H21" s="66" t="s">
        <v>1081</v>
      </c>
      <c r="I21" s="66"/>
      <c r="J21" s="60"/>
      <c r="K21" s="60" t="s">
        <v>996</v>
      </c>
      <c r="L21" s="60" t="s">
        <v>997</v>
      </c>
    </row>
    <row r="22" spans="2:12" ht="135" x14ac:dyDescent="0.25">
      <c r="B22" s="65">
        <v>20</v>
      </c>
      <c r="C22" s="65" t="s">
        <v>1082</v>
      </c>
      <c r="D22" s="66" t="s">
        <v>1083</v>
      </c>
      <c r="E22" s="66" t="s">
        <v>1075</v>
      </c>
      <c r="F22" s="66" t="s">
        <v>1001</v>
      </c>
      <c r="G22" s="62" t="s">
        <v>1084</v>
      </c>
      <c r="H22" s="66" t="s">
        <v>1085</v>
      </c>
      <c r="I22" s="66"/>
      <c r="J22" s="60"/>
      <c r="K22" s="60" t="s">
        <v>996</v>
      </c>
      <c r="L22" s="60" t="s">
        <v>997</v>
      </c>
    </row>
    <row r="23" spans="2:12" ht="135" x14ac:dyDescent="0.25">
      <c r="B23" s="65">
        <v>21</v>
      </c>
      <c r="C23" s="65" t="s">
        <v>1086</v>
      </c>
      <c r="D23" s="66" t="s">
        <v>1087</v>
      </c>
      <c r="E23" s="66" t="s">
        <v>1075</v>
      </c>
      <c r="F23" s="66" t="s">
        <v>1001</v>
      </c>
      <c r="G23" s="62" t="s">
        <v>1088</v>
      </c>
      <c r="H23" s="66" t="s">
        <v>1089</v>
      </c>
      <c r="I23" s="66"/>
      <c r="J23" s="60"/>
      <c r="K23" s="60" t="s">
        <v>996</v>
      </c>
      <c r="L23" s="60" t="s">
        <v>997</v>
      </c>
    </row>
    <row r="24" spans="2:12" ht="135" x14ac:dyDescent="0.25">
      <c r="B24" s="65">
        <v>22</v>
      </c>
      <c r="C24" s="65" t="s">
        <v>1090</v>
      </c>
      <c r="D24" s="66" t="s">
        <v>1091</v>
      </c>
      <c r="E24" s="66" t="s">
        <v>1075</v>
      </c>
      <c r="F24" s="66" t="s">
        <v>1001</v>
      </c>
      <c r="G24" s="62" t="s">
        <v>1092</v>
      </c>
      <c r="H24" s="66" t="s">
        <v>1093</v>
      </c>
      <c r="I24" s="66"/>
      <c r="J24" s="60"/>
      <c r="K24" s="60" t="s">
        <v>996</v>
      </c>
      <c r="L24" s="60" t="s">
        <v>997</v>
      </c>
    </row>
    <row r="25" spans="2:12" ht="135" x14ac:dyDescent="0.25">
      <c r="B25" s="65">
        <v>23</v>
      </c>
      <c r="C25" s="65" t="s">
        <v>1094</v>
      </c>
      <c r="D25" s="66" t="s">
        <v>1091</v>
      </c>
      <c r="E25" s="66" t="s">
        <v>1075</v>
      </c>
      <c r="F25" s="66" t="s">
        <v>1001</v>
      </c>
      <c r="G25" s="62" t="s">
        <v>1092</v>
      </c>
      <c r="H25" s="66" t="s">
        <v>1093</v>
      </c>
      <c r="I25" s="66"/>
      <c r="J25" s="60"/>
      <c r="K25" s="60" t="s">
        <v>996</v>
      </c>
      <c r="L25" s="60" t="s">
        <v>997</v>
      </c>
    </row>
    <row r="26" spans="2:12" ht="150" x14ac:dyDescent="0.25">
      <c r="B26" s="65">
        <v>24</v>
      </c>
      <c r="C26" s="65" t="s">
        <v>1095</v>
      </c>
      <c r="D26" s="66" t="s">
        <v>1096</v>
      </c>
      <c r="E26" s="66" t="s">
        <v>1075</v>
      </c>
      <c r="F26" s="66" t="s">
        <v>1001</v>
      </c>
      <c r="G26" s="62" t="s">
        <v>1097</v>
      </c>
      <c r="H26" s="66" t="s">
        <v>1098</v>
      </c>
      <c r="I26" s="68" t="s">
        <v>1105</v>
      </c>
      <c r="J26" s="60">
        <v>4126</v>
      </c>
      <c r="K26" s="60" t="s">
        <v>996</v>
      </c>
      <c r="L26" s="60" t="s">
        <v>997</v>
      </c>
    </row>
    <row r="27" spans="2:12" ht="150" x14ac:dyDescent="0.25">
      <c r="B27" s="65">
        <v>25</v>
      </c>
      <c r="C27" s="65" t="s">
        <v>1099</v>
      </c>
      <c r="D27" s="66" t="s">
        <v>1096</v>
      </c>
      <c r="E27" s="66" t="s">
        <v>1075</v>
      </c>
      <c r="F27" s="66" t="s">
        <v>1001</v>
      </c>
      <c r="G27" s="62" t="s">
        <v>1097</v>
      </c>
      <c r="H27" s="66" t="s">
        <v>1098</v>
      </c>
      <c r="I27" s="66"/>
      <c r="J27" s="60"/>
      <c r="K27" s="60" t="s">
        <v>996</v>
      </c>
      <c r="L27" s="60" t="s">
        <v>997</v>
      </c>
    </row>
    <row r="28" spans="2:12" ht="120" x14ac:dyDescent="0.25">
      <c r="B28" s="65">
        <v>26</v>
      </c>
      <c r="C28" s="65" t="s">
        <v>1100</v>
      </c>
      <c r="D28" s="66" t="s">
        <v>1101</v>
      </c>
      <c r="E28" s="66" t="s">
        <v>1075</v>
      </c>
      <c r="F28" s="66" t="s">
        <v>993</v>
      </c>
      <c r="G28" s="62" t="s">
        <v>994</v>
      </c>
      <c r="H28" s="66" t="s">
        <v>995</v>
      </c>
      <c r="I28" s="66"/>
      <c r="J28" s="60"/>
      <c r="K28" s="60" t="s">
        <v>996</v>
      </c>
      <c r="L28" s="60" t="s">
        <v>997</v>
      </c>
    </row>
    <row r="29" spans="2:12" ht="120" x14ac:dyDescent="0.25">
      <c r="B29" s="65">
        <v>27</v>
      </c>
      <c r="C29" s="65" t="s">
        <v>1102</v>
      </c>
      <c r="D29" s="66" t="s">
        <v>1103</v>
      </c>
      <c r="E29" s="66" t="s">
        <v>1075</v>
      </c>
      <c r="F29" s="66" t="s">
        <v>993</v>
      </c>
      <c r="G29" s="62" t="s">
        <v>994</v>
      </c>
      <c r="H29" s="66" t="s">
        <v>995</v>
      </c>
      <c r="I29" s="66"/>
      <c r="J29" s="60"/>
      <c r="K29" s="60" t="s">
        <v>996</v>
      </c>
      <c r="L29" s="60" t="s">
        <v>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2:AC32"/>
  <sheetViews>
    <sheetView showGridLines="0" tabSelected="1" zoomScaleNormal="100" workbookViewId="0">
      <selection activeCell="Y6" sqref="Y6"/>
    </sheetView>
  </sheetViews>
  <sheetFormatPr baseColWidth="10" defaultColWidth="11.42578125" defaultRowHeight="12.75" x14ac:dyDescent="0.2"/>
  <cols>
    <col min="1" max="1" width="0.5703125" style="18" customWidth="1"/>
    <col min="2" max="5" width="11.42578125" style="18"/>
    <col min="6" max="6" width="11.42578125" style="18" customWidth="1"/>
    <col min="7" max="7" width="1.42578125" style="18" customWidth="1"/>
    <col min="8" max="9" width="0.5703125" style="18" customWidth="1"/>
    <col min="10" max="10" width="13.5703125" style="18" customWidth="1"/>
    <col min="11" max="11" width="12.85546875" style="18" customWidth="1"/>
    <col min="12" max="13" width="0.5703125" style="18" customWidth="1"/>
    <col min="14" max="14" width="12.5703125" style="18" customWidth="1"/>
    <col min="15" max="15" width="11.5703125" style="18" customWidth="1"/>
    <col min="16" max="16" width="0.5703125" style="18" hidden="1" customWidth="1"/>
    <col min="17" max="17" width="3.140625" style="18" customWidth="1"/>
    <col min="18" max="18" width="12.85546875" style="18" customWidth="1"/>
    <col min="19" max="19" width="21" style="18" customWidth="1"/>
    <col min="20" max="20" width="11.5703125" style="18" bestFit="1" customWidth="1"/>
    <col min="21" max="21" width="11.28515625" style="18" customWidth="1"/>
    <col min="22" max="22" width="7.140625" style="18" bestFit="1" customWidth="1"/>
    <col min="23" max="23" width="12.140625" style="18" customWidth="1"/>
    <col min="24" max="24" width="11.140625" style="18" customWidth="1"/>
    <col min="25" max="25" width="10.85546875" style="18" customWidth="1"/>
    <col min="26" max="26" width="9.28515625" style="18" bestFit="1" customWidth="1"/>
    <col min="27" max="27" width="0.85546875" style="18" customWidth="1"/>
    <col min="28" max="28" width="1" style="18" customWidth="1"/>
    <col min="29" max="29" width="31.5703125" style="42" bestFit="1" customWidth="1"/>
    <col min="30" max="30" width="7" style="18" bestFit="1" customWidth="1"/>
    <col min="31" max="31" width="20" style="18" bestFit="1" customWidth="1"/>
    <col min="32" max="16384" width="11.42578125" style="18"/>
  </cols>
  <sheetData>
    <row r="2" spans="2:29" ht="13.5" thickBot="1" x14ac:dyDescent="0.25"/>
    <row r="3" spans="2:29" ht="13.5" thickBot="1" x14ac:dyDescent="0.25">
      <c r="J3" s="130" t="s">
        <v>966</v>
      </c>
      <c r="K3" s="131"/>
      <c r="L3" s="118" t="s">
        <v>967</v>
      </c>
      <c r="M3" s="122"/>
      <c r="N3" s="122"/>
      <c r="O3" s="119"/>
      <c r="Q3" s="118" t="s">
        <v>968</v>
      </c>
      <c r="R3" s="122"/>
      <c r="S3" s="122"/>
      <c r="T3" s="118" t="s">
        <v>37</v>
      </c>
      <c r="U3" s="119"/>
    </row>
    <row r="4" spans="2:29" ht="24" customHeight="1" thickBot="1" x14ac:dyDescent="0.4">
      <c r="C4" s="117" t="s">
        <v>970</v>
      </c>
      <c r="D4" s="117"/>
      <c r="E4" s="117"/>
      <c r="F4" s="117"/>
      <c r="G4" s="117"/>
      <c r="J4" s="120">
        <f>SUM('Cronograma de Ejecución'!C9:F9)</f>
        <v>0.44444444444444442</v>
      </c>
      <c r="K4" s="121"/>
      <c r="L4" s="123">
        <f>SUM('Cronograma de Ejecución'!C7:F7)</f>
        <v>0.40740740740740738</v>
      </c>
      <c r="M4" s="124"/>
      <c r="N4" s="124"/>
      <c r="O4" s="125"/>
      <c r="Q4" s="126">
        <f>SUM('Cronograma de Ejecución'!C8:F8)</f>
        <v>0.48148148148148145</v>
      </c>
      <c r="R4" s="127"/>
      <c r="S4" s="127"/>
      <c r="T4" s="128" t="str">
        <f>IF((J4-L4)&lt;=0%,"Avance",IF((J4-L4)&gt;5%,"Atraso Alto","Atraso Leve"))</f>
        <v>Atraso Leve</v>
      </c>
      <c r="U4" s="129"/>
      <c r="V4" s="57"/>
      <c r="W4" s="57"/>
    </row>
    <row r="5" spans="2:29" ht="13.5" thickBot="1" x14ac:dyDescent="0.25">
      <c r="N5" s="6"/>
      <c r="O5" s="6"/>
    </row>
    <row r="6" spans="2:29" ht="36" customHeight="1" x14ac:dyDescent="0.2">
      <c r="I6" s="107" t="s">
        <v>5</v>
      </c>
      <c r="J6" s="96"/>
      <c r="K6" s="95" t="s">
        <v>6</v>
      </c>
      <c r="L6" s="96"/>
      <c r="M6" s="95" t="s">
        <v>8</v>
      </c>
      <c r="N6" s="96"/>
      <c r="O6" s="95" t="s">
        <v>9</v>
      </c>
      <c r="P6" s="96"/>
      <c r="Q6" s="95" t="s">
        <v>16</v>
      </c>
      <c r="R6" s="96"/>
      <c r="S6" s="38" t="s">
        <v>7</v>
      </c>
      <c r="T6" s="38" t="s">
        <v>951</v>
      </c>
      <c r="U6" s="27" t="s">
        <v>29</v>
      </c>
    </row>
    <row r="7" spans="2:29" ht="15" customHeight="1" thickBot="1" x14ac:dyDescent="0.35">
      <c r="B7" s="108"/>
      <c r="C7" s="109"/>
      <c r="D7" s="109"/>
      <c r="E7" s="109"/>
      <c r="F7" s="109"/>
      <c r="I7" s="113" t="s">
        <v>970</v>
      </c>
      <c r="J7" s="114"/>
      <c r="K7" s="97">
        <f>SUM(T12:T23)</f>
        <v>27</v>
      </c>
      <c r="L7" s="98"/>
      <c r="M7" s="97">
        <f>$K$7-$O$7-$Q$7-$S$7-$T$7</f>
        <v>14</v>
      </c>
      <c r="N7" s="98"/>
      <c r="O7" s="97">
        <f>SUM('Reporte de ejecucion diario'!$U$12:$U$23)</f>
        <v>11</v>
      </c>
      <c r="P7" s="98"/>
      <c r="Q7" s="97">
        <f>SUM(V12:V23)</f>
        <v>1</v>
      </c>
      <c r="R7" s="98"/>
      <c r="S7" s="39">
        <f>SUM($W$12:$W$23)</f>
        <v>1</v>
      </c>
      <c r="T7" s="39">
        <v>0</v>
      </c>
      <c r="U7" s="29">
        <f>SUM($Y$12:$Y$23)</f>
        <v>2</v>
      </c>
    </row>
    <row r="8" spans="2:29" ht="3.75" customHeight="1" thickBot="1" x14ac:dyDescent="0.25"/>
    <row r="9" spans="2:29" ht="13.5" customHeight="1" thickBot="1" x14ac:dyDescent="0.25">
      <c r="G9" s="5"/>
      <c r="H9" s="10"/>
      <c r="I9" s="110" t="s">
        <v>17</v>
      </c>
      <c r="J9" s="111"/>
      <c r="K9" s="111"/>
      <c r="L9" s="111"/>
      <c r="M9" s="111"/>
      <c r="N9" s="111"/>
      <c r="O9" s="111"/>
      <c r="P9" s="112"/>
      <c r="Q9" s="110" t="s">
        <v>15</v>
      </c>
      <c r="R9" s="111"/>
      <c r="S9" s="111"/>
      <c r="T9" s="111"/>
      <c r="U9" s="111"/>
      <c r="V9" s="111"/>
      <c r="W9" s="111"/>
      <c r="X9" s="111"/>
      <c r="Y9" s="111"/>
      <c r="Z9" s="111"/>
      <c r="AA9" s="112"/>
    </row>
    <row r="10" spans="2:29" ht="6" customHeight="1" thickBot="1" x14ac:dyDescent="0.25">
      <c r="G10" s="5"/>
      <c r="H10" s="10"/>
      <c r="I10" s="20"/>
      <c r="J10" s="19"/>
      <c r="K10" s="19"/>
      <c r="L10" s="19"/>
      <c r="M10" s="19"/>
      <c r="N10" s="19"/>
      <c r="O10" s="19"/>
      <c r="P10" s="21"/>
      <c r="Q10" s="1"/>
      <c r="R10" s="5"/>
      <c r="S10" s="5"/>
      <c r="T10" s="5"/>
      <c r="U10" s="5"/>
      <c r="V10" s="5"/>
      <c r="W10" s="5"/>
      <c r="X10" s="5"/>
      <c r="Y10" s="5"/>
      <c r="Z10" s="5"/>
      <c r="AA10" s="2"/>
      <c r="AB10" s="5"/>
      <c r="AC10" s="43"/>
    </row>
    <row r="11" spans="2:29" ht="28.5" customHeight="1" thickBot="1" x14ac:dyDescent="0.25">
      <c r="G11" s="5"/>
      <c r="H11" s="13">
        <f>N13-1</f>
        <v>44732</v>
      </c>
      <c r="I11" s="14"/>
      <c r="J11" s="5"/>
      <c r="K11" s="5"/>
      <c r="L11" s="10"/>
      <c r="M11" s="5"/>
      <c r="N11" s="5"/>
      <c r="O11" s="5"/>
      <c r="P11" s="2"/>
      <c r="Q11" s="1"/>
      <c r="R11" s="107" t="s">
        <v>970</v>
      </c>
      <c r="S11" s="96"/>
      <c r="T11" s="38" t="s">
        <v>2</v>
      </c>
      <c r="U11" s="38" t="s">
        <v>0</v>
      </c>
      <c r="V11" s="38" t="s">
        <v>1</v>
      </c>
      <c r="W11" s="38" t="s">
        <v>3</v>
      </c>
      <c r="X11" s="38" t="s">
        <v>4</v>
      </c>
      <c r="Y11" s="38" t="s">
        <v>24</v>
      </c>
      <c r="Z11" s="27" t="s">
        <v>25</v>
      </c>
      <c r="AA11" s="2"/>
      <c r="AB11" s="5"/>
    </row>
    <row r="12" spans="2:29" ht="15.75" customHeight="1" x14ac:dyDescent="0.2">
      <c r="G12" s="5"/>
      <c r="H12" s="5"/>
      <c r="I12" s="1"/>
      <c r="J12" s="103" t="s">
        <v>13</v>
      </c>
      <c r="K12" s="104"/>
      <c r="L12" s="5"/>
      <c r="M12" s="5"/>
      <c r="N12" s="105" t="s">
        <v>12</v>
      </c>
      <c r="O12" s="106"/>
      <c r="P12" s="12"/>
      <c r="Q12" s="28"/>
      <c r="R12" s="100" t="s">
        <v>955</v>
      </c>
      <c r="S12" s="101"/>
      <c r="T12" s="101"/>
      <c r="U12" s="101"/>
      <c r="V12" s="101"/>
      <c r="W12" s="101"/>
      <c r="X12" s="101"/>
      <c r="Y12" s="101"/>
      <c r="Z12" s="102"/>
      <c r="AA12" s="16"/>
      <c r="AB12" s="41"/>
    </row>
    <row r="13" spans="2:29" ht="15.75" customHeight="1" thickBot="1" x14ac:dyDescent="0.25">
      <c r="G13" s="5"/>
      <c r="H13" s="5"/>
      <c r="I13" s="1"/>
      <c r="J13" s="115">
        <v>44732</v>
      </c>
      <c r="K13" s="116"/>
      <c r="L13" s="5"/>
      <c r="M13" s="5"/>
      <c r="N13" s="115">
        <v>44733</v>
      </c>
      <c r="O13" s="116"/>
      <c r="P13" s="2"/>
      <c r="Q13" s="1"/>
      <c r="R13" s="93" t="s">
        <v>971</v>
      </c>
      <c r="S13" s="94"/>
      <c r="T13" s="40">
        <v>27</v>
      </c>
      <c r="U13" s="40">
        <v>11</v>
      </c>
      <c r="V13" s="40">
        <v>1</v>
      </c>
      <c r="W13" s="40">
        <v>1</v>
      </c>
      <c r="X13" s="40">
        <f t="shared" ref="X13" si="0">T13-U13-V13-W13</f>
        <v>14</v>
      </c>
      <c r="Y13" s="40">
        <f>COUNTIF('Incidencias totales'!$H$1:$H$89,"PRUEBAS BLOG")</f>
        <v>2</v>
      </c>
      <c r="Z13" s="44">
        <f t="shared" ref="Z13" si="1">U13/T13</f>
        <v>0.40740740740740738</v>
      </c>
      <c r="AA13" s="16"/>
      <c r="AB13" s="41"/>
    </row>
    <row r="14" spans="2:29" ht="15" customHeight="1" thickBot="1" x14ac:dyDescent="0.25">
      <c r="G14" s="5"/>
      <c r="H14" s="5"/>
      <c r="I14" s="1"/>
      <c r="J14" s="5"/>
      <c r="K14" s="5"/>
      <c r="L14" s="5"/>
      <c r="M14" s="5"/>
      <c r="N14" s="5"/>
      <c r="O14" s="5"/>
      <c r="P14" s="2"/>
      <c r="Q14" s="1"/>
      <c r="R14" s="93"/>
      <c r="S14" s="94"/>
      <c r="T14" s="40"/>
      <c r="U14" s="40"/>
      <c r="V14" s="40"/>
      <c r="W14" s="40"/>
      <c r="X14" s="40"/>
      <c r="Y14" s="40"/>
      <c r="Z14" s="44"/>
      <c r="AA14" s="16"/>
      <c r="AB14" s="41"/>
      <c r="AC14" s="43"/>
    </row>
    <row r="15" spans="2:29" ht="15" customHeight="1" x14ac:dyDescent="0.2">
      <c r="G15" s="5"/>
      <c r="H15" s="5"/>
      <c r="I15" s="1"/>
      <c r="J15" s="15" t="s">
        <v>0</v>
      </c>
      <c r="K15" s="25">
        <v>3</v>
      </c>
      <c r="L15" s="5">
        <v>1</v>
      </c>
      <c r="M15" s="5"/>
      <c r="N15" s="15" t="s">
        <v>0</v>
      </c>
      <c r="O15" s="25">
        <v>4</v>
      </c>
      <c r="P15" s="2"/>
      <c r="Q15" s="1"/>
      <c r="R15" s="93"/>
      <c r="S15" s="94"/>
      <c r="T15" s="40"/>
      <c r="U15" s="40"/>
      <c r="V15" s="40"/>
      <c r="W15" s="40"/>
      <c r="X15" s="40"/>
      <c r="Y15" s="40"/>
      <c r="Z15" s="44"/>
      <c r="AA15" s="16"/>
      <c r="AB15" s="41"/>
      <c r="AC15" s="43"/>
    </row>
    <row r="16" spans="2:29" ht="15" customHeight="1" x14ac:dyDescent="0.2">
      <c r="G16" s="5"/>
      <c r="H16" s="5"/>
      <c r="I16" s="1"/>
      <c r="J16" s="7" t="s">
        <v>1</v>
      </c>
      <c r="K16" s="8">
        <v>0</v>
      </c>
      <c r="L16" s="5"/>
      <c r="M16" s="5"/>
      <c r="N16" s="7" t="s">
        <v>1</v>
      </c>
      <c r="O16" s="8">
        <v>0</v>
      </c>
      <c r="P16" s="2"/>
      <c r="Q16" s="1"/>
      <c r="R16" s="93"/>
      <c r="S16" s="94"/>
      <c r="T16" s="40"/>
      <c r="U16" s="40"/>
      <c r="V16" s="40"/>
      <c r="W16" s="40"/>
      <c r="X16" s="40"/>
      <c r="Y16" s="40"/>
      <c r="Z16" s="44"/>
      <c r="AA16" s="16"/>
      <c r="AB16" s="41"/>
      <c r="AC16" s="43"/>
    </row>
    <row r="17" spans="7:29" ht="15" customHeight="1" x14ac:dyDescent="0.2">
      <c r="G17" s="5"/>
      <c r="H17" s="5"/>
      <c r="I17" s="1"/>
      <c r="J17" s="7" t="s">
        <v>953</v>
      </c>
      <c r="K17" s="24">
        <v>0</v>
      </c>
      <c r="L17" s="5"/>
      <c r="M17" s="5"/>
      <c r="N17" s="7" t="s">
        <v>953</v>
      </c>
      <c r="O17" s="24">
        <v>0</v>
      </c>
      <c r="P17" s="2"/>
      <c r="Q17" s="1"/>
      <c r="R17" s="93"/>
      <c r="S17" s="94"/>
      <c r="T17" s="40"/>
      <c r="U17" s="40"/>
      <c r="V17" s="40"/>
      <c r="W17" s="40"/>
      <c r="X17" s="40"/>
      <c r="Y17" s="40"/>
      <c r="Z17" s="44"/>
      <c r="AA17" s="16"/>
      <c r="AB17" s="41"/>
    </row>
    <row r="18" spans="7:29" ht="15" customHeight="1" thickBot="1" x14ac:dyDescent="0.25">
      <c r="G18" s="5"/>
      <c r="H18" s="5"/>
      <c r="I18" s="1"/>
      <c r="J18" s="11" t="s">
        <v>954</v>
      </c>
      <c r="K18" s="29">
        <v>0</v>
      </c>
      <c r="L18" s="5"/>
      <c r="M18" s="5"/>
      <c r="N18" s="11" t="s">
        <v>954</v>
      </c>
      <c r="O18" s="29">
        <v>0</v>
      </c>
      <c r="P18" s="2"/>
      <c r="Q18" s="1"/>
      <c r="R18" s="93"/>
      <c r="S18" s="94"/>
      <c r="T18" s="40"/>
      <c r="U18" s="40"/>
      <c r="V18" s="40"/>
      <c r="W18" s="40"/>
      <c r="X18" s="40"/>
      <c r="Y18" s="40"/>
      <c r="Z18" s="44"/>
      <c r="AA18" s="16"/>
      <c r="AB18" s="41"/>
      <c r="AC18" s="43"/>
    </row>
    <row r="19" spans="7:29" ht="13.5" customHeight="1" x14ac:dyDescent="0.2">
      <c r="G19" s="5"/>
      <c r="H19" s="5"/>
      <c r="I19" s="1"/>
      <c r="J19" s="5"/>
      <c r="K19" s="5"/>
      <c r="L19" s="5"/>
      <c r="M19" s="5"/>
      <c r="N19" s="5"/>
      <c r="O19" s="17"/>
      <c r="P19" s="2"/>
      <c r="Q19" s="1"/>
      <c r="R19" s="93"/>
      <c r="S19" s="94"/>
      <c r="T19" s="40"/>
      <c r="U19" s="40"/>
      <c r="V19" s="40"/>
      <c r="W19" s="40"/>
      <c r="X19" s="40"/>
      <c r="Y19" s="40"/>
      <c r="Z19" s="44"/>
      <c r="AA19" s="16"/>
      <c r="AB19" s="41"/>
      <c r="AC19" s="43"/>
    </row>
    <row r="20" spans="7:29" ht="15" customHeight="1" x14ac:dyDescent="0.2">
      <c r="G20" s="5"/>
      <c r="H20" s="5"/>
      <c r="I20" s="1"/>
      <c r="J20" s="5"/>
      <c r="K20" s="99"/>
      <c r="L20" s="99"/>
      <c r="M20" s="99"/>
      <c r="N20" s="99"/>
      <c r="O20" s="5"/>
      <c r="P20" s="2"/>
      <c r="Q20" s="1"/>
      <c r="R20" s="93"/>
      <c r="S20" s="94"/>
      <c r="T20" s="40"/>
      <c r="U20" s="40"/>
      <c r="V20" s="40"/>
      <c r="W20" s="40"/>
      <c r="X20" s="40"/>
      <c r="Y20" s="40"/>
      <c r="Z20" s="44"/>
      <c r="AA20" s="16"/>
      <c r="AB20" s="41"/>
      <c r="AC20" s="43"/>
    </row>
    <row r="21" spans="7:29" ht="15" customHeight="1" x14ac:dyDescent="0.2">
      <c r="G21" s="5"/>
      <c r="H21" s="5"/>
      <c r="I21" s="1"/>
      <c r="J21" s="5"/>
      <c r="K21" s="90"/>
      <c r="L21" s="90"/>
      <c r="M21" s="90"/>
      <c r="N21" s="90"/>
      <c r="O21" s="5"/>
      <c r="P21" s="9"/>
      <c r="Q21" s="1"/>
      <c r="R21" s="93"/>
      <c r="S21" s="94"/>
      <c r="T21" s="40"/>
      <c r="U21" s="40"/>
      <c r="V21" s="40"/>
      <c r="W21" s="40"/>
      <c r="X21" s="40"/>
      <c r="Y21" s="40"/>
      <c r="Z21" s="44"/>
      <c r="AA21" s="16"/>
      <c r="AB21" s="41"/>
      <c r="AC21" s="43"/>
    </row>
    <row r="22" spans="7:29" ht="15" customHeight="1" x14ac:dyDescent="0.2">
      <c r="G22" s="5"/>
      <c r="H22" s="5"/>
      <c r="I22" s="1"/>
      <c r="J22" s="5"/>
      <c r="K22" s="59"/>
      <c r="L22" s="59"/>
      <c r="M22" s="90"/>
      <c r="N22" s="90"/>
      <c r="O22" s="5"/>
      <c r="P22" s="9"/>
      <c r="Q22" s="1"/>
      <c r="R22" s="93"/>
      <c r="S22" s="94"/>
      <c r="T22" s="40"/>
      <c r="U22" s="40"/>
      <c r="V22" s="40"/>
      <c r="W22" s="40"/>
      <c r="X22" s="40"/>
      <c r="Y22" s="40"/>
      <c r="Z22" s="44"/>
      <c r="AA22" s="16"/>
      <c r="AB22" s="41"/>
      <c r="AC22" s="43"/>
    </row>
    <row r="23" spans="7:29" ht="15" customHeight="1" x14ac:dyDescent="0.2">
      <c r="G23" s="5"/>
      <c r="H23" s="5"/>
      <c r="I23" s="1"/>
      <c r="J23" s="5"/>
      <c r="K23" s="59"/>
      <c r="L23" s="59"/>
      <c r="M23" s="90"/>
      <c r="N23" s="90"/>
      <c r="O23" s="5"/>
      <c r="P23" s="9"/>
      <c r="Q23" s="1"/>
      <c r="R23" s="93"/>
      <c r="S23" s="94"/>
      <c r="T23" s="40"/>
      <c r="U23" s="40"/>
      <c r="V23" s="40"/>
      <c r="W23" s="40"/>
      <c r="X23" s="40"/>
      <c r="Y23" s="40"/>
      <c r="Z23" s="44"/>
      <c r="AA23" s="16"/>
      <c r="AB23" s="41"/>
      <c r="AC23" s="43"/>
    </row>
    <row r="24" spans="7:29" ht="10.5" customHeight="1" thickBot="1" x14ac:dyDescent="0.25">
      <c r="G24" s="5"/>
      <c r="H24" s="5"/>
      <c r="I24" s="3"/>
      <c r="J24" s="6"/>
      <c r="K24" s="6"/>
      <c r="L24" s="6"/>
      <c r="M24" s="6"/>
      <c r="N24" s="6"/>
      <c r="O24" s="6"/>
      <c r="P24" s="4"/>
      <c r="Q24" s="3"/>
      <c r="R24" s="22"/>
      <c r="S24" s="22"/>
      <c r="T24" s="22"/>
      <c r="U24" s="22"/>
      <c r="V24" s="22"/>
      <c r="W24" s="22"/>
      <c r="X24" s="22"/>
      <c r="Y24" s="22"/>
      <c r="Z24" s="22"/>
      <c r="AA24" s="23"/>
      <c r="AB24" s="41"/>
      <c r="AC24" s="43"/>
    </row>
    <row r="25" spans="7:29" ht="11.25" customHeight="1" x14ac:dyDescent="0.2">
      <c r="H25" s="5"/>
      <c r="I25" s="5"/>
      <c r="J25" s="5"/>
      <c r="K25" s="5"/>
      <c r="L25" s="5"/>
      <c r="M25" s="5"/>
      <c r="N25" s="5"/>
      <c r="O25" s="5"/>
      <c r="P25" s="5"/>
    </row>
    <row r="26" spans="7:29" ht="12.75" customHeight="1" x14ac:dyDescent="0.2">
      <c r="J26" s="92"/>
      <c r="K26" s="92"/>
      <c r="L26" s="92"/>
      <c r="M26" s="92"/>
      <c r="N26" s="92"/>
      <c r="O26" s="92"/>
      <c r="P26" s="91"/>
      <c r="Q26" s="91"/>
      <c r="R26" s="91"/>
      <c r="S26" s="91"/>
      <c r="T26" s="91"/>
      <c r="U26" s="91"/>
    </row>
    <row r="27" spans="7:29" ht="12.75" customHeight="1" x14ac:dyDescent="0.2">
      <c r="P27" s="91"/>
      <c r="Q27" s="91"/>
      <c r="R27" s="91"/>
      <c r="S27" s="91"/>
      <c r="T27" s="91"/>
      <c r="U27" s="91"/>
      <c r="V27" s="45"/>
    </row>
    <row r="28" spans="7:29" x14ac:dyDescent="0.2">
      <c r="P28" s="91"/>
      <c r="Q28" s="91"/>
      <c r="R28" s="91"/>
      <c r="S28" s="91"/>
      <c r="T28" s="91"/>
      <c r="U28" s="91"/>
      <c r="V28" s="46"/>
      <c r="W28" s="47"/>
    </row>
    <row r="30" spans="7:29" x14ac:dyDescent="0.2">
      <c r="R30" s="91"/>
      <c r="S30" s="91"/>
      <c r="T30" s="91"/>
      <c r="V30" s="48"/>
      <c r="W30" s="47"/>
    </row>
    <row r="31" spans="7:29" x14ac:dyDescent="0.2">
      <c r="R31" s="91"/>
      <c r="S31" s="91"/>
      <c r="T31" s="91"/>
      <c r="V31" s="48"/>
      <c r="W31" s="47"/>
    </row>
    <row r="32" spans="7:29" x14ac:dyDescent="0.2">
      <c r="R32" s="91"/>
      <c r="S32" s="91"/>
      <c r="T32" s="91"/>
      <c r="V32" s="48"/>
      <c r="W32" s="47"/>
    </row>
  </sheetData>
  <mergeCells count="51">
    <mergeCell ref="C4:G4"/>
    <mergeCell ref="T3:U3"/>
    <mergeCell ref="J4:K4"/>
    <mergeCell ref="L3:O3"/>
    <mergeCell ref="L4:O4"/>
    <mergeCell ref="Q3:S3"/>
    <mergeCell ref="Q4:S4"/>
    <mergeCell ref="T4:U4"/>
    <mergeCell ref="J3:K3"/>
    <mergeCell ref="R16:S16"/>
    <mergeCell ref="I6:J6"/>
    <mergeCell ref="K7:L7"/>
    <mergeCell ref="B7:F7"/>
    <mergeCell ref="R13:S13"/>
    <mergeCell ref="Q6:R6"/>
    <mergeCell ref="Q7:R7"/>
    <mergeCell ref="R11:S11"/>
    <mergeCell ref="Q9:AA9"/>
    <mergeCell ref="K6:L6"/>
    <mergeCell ref="I9:P9"/>
    <mergeCell ref="I7:J7"/>
    <mergeCell ref="M7:N7"/>
    <mergeCell ref="J13:K13"/>
    <mergeCell ref="N13:O13"/>
    <mergeCell ref="R31:T31"/>
    <mergeCell ref="R32:T32"/>
    <mergeCell ref="M6:N6"/>
    <mergeCell ref="O6:P6"/>
    <mergeCell ref="O7:P7"/>
    <mergeCell ref="P26:U26"/>
    <mergeCell ref="R14:S14"/>
    <mergeCell ref="R19:S19"/>
    <mergeCell ref="R17:S17"/>
    <mergeCell ref="R20:S20"/>
    <mergeCell ref="K20:N20"/>
    <mergeCell ref="R12:Z12"/>
    <mergeCell ref="J12:K12"/>
    <mergeCell ref="R18:S18"/>
    <mergeCell ref="N12:O12"/>
    <mergeCell ref="R15:S15"/>
    <mergeCell ref="K21:L21"/>
    <mergeCell ref="R30:T30"/>
    <mergeCell ref="P27:U27"/>
    <mergeCell ref="J26:O26"/>
    <mergeCell ref="P28:U28"/>
    <mergeCell ref="M22:N22"/>
    <mergeCell ref="M23:N23"/>
    <mergeCell ref="M21:N21"/>
    <mergeCell ref="R22:S22"/>
    <mergeCell ref="R23:S23"/>
    <mergeCell ref="R21:S21"/>
  </mergeCells>
  <conditionalFormatting sqref="T4">
    <cfRule type="cellIs" dxfId="6" priority="2" operator="equal">
      <formula>"Avance"</formula>
    </cfRule>
    <cfRule type="cellIs" dxfId="5" priority="3" operator="equal">
      <formula>"Atraso Alto"</formula>
    </cfRule>
  </conditionalFormatting>
  <conditionalFormatting sqref="T4:U4">
    <cfRule type="cellIs" dxfId="4" priority="1" operator="equal">
      <formula>"Atraso Leve"</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A05B-3392-407B-AA8D-7EE5F7E06987}">
  <dimension ref="A1:L12"/>
  <sheetViews>
    <sheetView workbookViewId="0">
      <selection activeCell="C1" sqref="C1"/>
    </sheetView>
  </sheetViews>
  <sheetFormatPr baseColWidth="10" defaultRowHeight="15" x14ac:dyDescent="0.25"/>
  <cols>
    <col min="2" max="2" width="21.7109375" bestFit="1" customWidth="1"/>
    <col min="3" max="5" width="7.140625" bestFit="1" customWidth="1"/>
    <col min="6" max="9" width="7.140625" style="35" customWidth="1"/>
    <col min="10" max="11" width="7.140625" bestFit="1" customWidth="1"/>
  </cols>
  <sheetData>
    <row r="1" spans="1:12" s="49" customFormat="1" x14ac:dyDescent="0.25">
      <c r="B1" s="50" t="s">
        <v>956</v>
      </c>
      <c r="C1" s="51">
        <v>44728</v>
      </c>
      <c r="D1" s="51">
        <v>44729</v>
      </c>
      <c r="E1" s="51">
        <v>44732</v>
      </c>
      <c r="F1" s="51">
        <v>44733</v>
      </c>
      <c r="G1" s="51">
        <v>44734</v>
      </c>
      <c r="H1" s="51">
        <v>44735</v>
      </c>
      <c r="I1" s="51">
        <v>44736</v>
      </c>
      <c r="J1" s="51">
        <v>44739</v>
      </c>
      <c r="K1" s="51">
        <v>44740</v>
      </c>
    </row>
    <row r="2" spans="1:12" s="35" customFormat="1" x14ac:dyDescent="0.25">
      <c r="A2" s="132" t="s">
        <v>971</v>
      </c>
      <c r="B2" s="52" t="s">
        <v>964</v>
      </c>
      <c r="C2" s="53">
        <v>3</v>
      </c>
      <c r="D2" s="53">
        <v>3</v>
      </c>
      <c r="E2" s="53">
        <v>3</v>
      </c>
      <c r="F2" s="53">
        <v>3</v>
      </c>
      <c r="G2" s="53">
        <v>3</v>
      </c>
      <c r="H2" s="53">
        <v>3</v>
      </c>
      <c r="I2" s="53">
        <v>3</v>
      </c>
      <c r="J2" s="53">
        <v>3</v>
      </c>
      <c r="K2" s="53">
        <v>3</v>
      </c>
      <c r="L2" s="53">
        <f>SUM(C2:K2)</f>
        <v>27</v>
      </c>
    </row>
    <row r="3" spans="1:12" s="35" customFormat="1" x14ac:dyDescent="0.25">
      <c r="A3" s="132"/>
      <c r="B3" s="52" t="s">
        <v>957</v>
      </c>
      <c r="C3" s="53">
        <v>2</v>
      </c>
      <c r="D3" s="53">
        <v>2</v>
      </c>
      <c r="E3" s="53">
        <v>3</v>
      </c>
      <c r="F3" s="53">
        <v>4</v>
      </c>
      <c r="G3" s="53">
        <v>0</v>
      </c>
      <c r="H3" s="53">
        <v>0</v>
      </c>
      <c r="I3" s="53">
        <v>0</v>
      </c>
      <c r="J3" s="53">
        <v>0</v>
      </c>
      <c r="K3" s="53">
        <v>0</v>
      </c>
      <c r="L3" s="53">
        <f>SUM(C3:K3)</f>
        <v>11</v>
      </c>
    </row>
    <row r="4" spans="1:12" s="35" customFormat="1" x14ac:dyDescent="0.25">
      <c r="A4" s="132"/>
      <c r="B4" s="52" t="s">
        <v>958</v>
      </c>
      <c r="C4" s="53">
        <v>1</v>
      </c>
      <c r="D4" s="54">
        <v>1</v>
      </c>
      <c r="E4" s="54">
        <v>0</v>
      </c>
      <c r="F4" s="54">
        <v>0</v>
      </c>
      <c r="G4" s="54">
        <v>0</v>
      </c>
      <c r="H4" s="54">
        <v>0</v>
      </c>
      <c r="I4" s="54">
        <v>0</v>
      </c>
      <c r="J4" s="53">
        <v>0</v>
      </c>
      <c r="K4" s="53">
        <v>0</v>
      </c>
      <c r="L4" s="53">
        <f>SUM(C4:K4)</f>
        <v>2</v>
      </c>
    </row>
    <row r="5" spans="1:12" s="35" customFormat="1" x14ac:dyDescent="0.25">
      <c r="A5" s="132"/>
      <c r="B5" s="52" t="s">
        <v>959</v>
      </c>
      <c r="C5" s="53">
        <f>C3</f>
        <v>2</v>
      </c>
      <c r="D5" s="54">
        <f>C5+D3</f>
        <v>4</v>
      </c>
      <c r="E5" s="54">
        <f>D5+E3</f>
        <v>7</v>
      </c>
      <c r="F5" s="54">
        <f t="shared" ref="F5:K5" si="0">E5+F3</f>
        <v>11</v>
      </c>
      <c r="G5" s="54">
        <f t="shared" si="0"/>
        <v>11</v>
      </c>
      <c r="H5" s="54">
        <f t="shared" si="0"/>
        <v>11</v>
      </c>
      <c r="I5" s="54">
        <f t="shared" si="0"/>
        <v>11</v>
      </c>
      <c r="J5" s="54">
        <f t="shared" si="0"/>
        <v>11</v>
      </c>
      <c r="K5" s="54">
        <f t="shared" si="0"/>
        <v>11</v>
      </c>
    </row>
    <row r="6" spans="1:12" s="35" customFormat="1" x14ac:dyDescent="0.25">
      <c r="A6" s="132"/>
      <c r="B6" s="52" t="s">
        <v>960</v>
      </c>
      <c r="C6" s="53">
        <f>C2</f>
        <v>3</v>
      </c>
      <c r="D6" s="54">
        <f>C6+D2</f>
        <v>6</v>
      </c>
      <c r="E6" s="54">
        <f>D6+E2</f>
        <v>9</v>
      </c>
      <c r="F6" s="54">
        <f t="shared" ref="F6:K6" si="1">E6+F2</f>
        <v>12</v>
      </c>
      <c r="G6" s="54">
        <f t="shared" si="1"/>
        <v>15</v>
      </c>
      <c r="H6" s="54">
        <f t="shared" si="1"/>
        <v>18</v>
      </c>
      <c r="I6" s="54">
        <f t="shared" si="1"/>
        <v>21</v>
      </c>
      <c r="J6" s="54">
        <f t="shared" si="1"/>
        <v>24</v>
      </c>
      <c r="K6" s="54">
        <f t="shared" si="1"/>
        <v>27</v>
      </c>
    </row>
    <row r="7" spans="1:12" s="35" customFormat="1" x14ac:dyDescent="0.25">
      <c r="A7" s="132"/>
      <c r="B7" s="52" t="s">
        <v>961</v>
      </c>
      <c r="C7" s="55">
        <f>C3/$C$12</f>
        <v>7.407407407407407E-2</v>
      </c>
      <c r="D7" s="55">
        <f t="shared" ref="D7:K7" si="2">D3/$C$12</f>
        <v>7.407407407407407E-2</v>
      </c>
      <c r="E7" s="55">
        <f t="shared" si="2"/>
        <v>0.1111111111111111</v>
      </c>
      <c r="F7" s="55">
        <f t="shared" si="2"/>
        <v>0.14814814814814814</v>
      </c>
      <c r="G7" s="55">
        <f t="shared" si="2"/>
        <v>0</v>
      </c>
      <c r="H7" s="55">
        <f t="shared" si="2"/>
        <v>0</v>
      </c>
      <c r="I7" s="55">
        <f t="shared" si="2"/>
        <v>0</v>
      </c>
      <c r="J7" s="55">
        <f t="shared" si="2"/>
        <v>0</v>
      </c>
      <c r="K7" s="55">
        <f t="shared" si="2"/>
        <v>0</v>
      </c>
    </row>
    <row r="8" spans="1:12" s="35" customFormat="1" x14ac:dyDescent="0.25">
      <c r="A8" s="132"/>
      <c r="B8" s="52" t="s">
        <v>962</v>
      </c>
      <c r="C8" s="55">
        <f>(C3+C4)/$C$12</f>
        <v>0.1111111111111111</v>
      </c>
      <c r="D8" s="55">
        <f>(D3+D4)/$C$12</f>
        <v>0.1111111111111111</v>
      </c>
      <c r="E8" s="55">
        <f>(E3+E4)/$C$12</f>
        <v>0.1111111111111111</v>
      </c>
      <c r="F8" s="55">
        <f t="shared" ref="F8:K8" si="3">(F3+F4)/$C$12</f>
        <v>0.14814814814814814</v>
      </c>
      <c r="G8" s="55">
        <f t="shared" si="3"/>
        <v>0</v>
      </c>
      <c r="H8" s="55">
        <f t="shared" si="3"/>
        <v>0</v>
      </c>
      <c r="I8" s="55">
        <f t="shared" si="3"/>
        <v>0</v>
      </c>
      <c r="J8" s="55">
        <f t="shared" si="3"/>
        <v>0</v>
      </c>
      <c r="K8" s="55">
        <f t="shared" si="3"/>
        <v>0</v>
      </c>
    </row>
    <row r="9" spans="1:12" s="35" customFormat="1" x14ac:dyDescent="0.25">
      <c r="A9" s="132"/>
      <c r="B9" s="52" t="s">
        <v>963</v>
      </c>
      <c r="C9" s="55">
        <f>C2/$C$12</f>
        <v>0.1111111111111111</v>
      </c>
      <c r="D9" s="55">
        <f t="shared" ref="D9:K9" si="4">D2/$C$12</f>
        <v>0.1111111111111111</v>
      </c>
      <c r="E9" s="55">
        <f t="shared" si="4"/>
        <v>0.1111111111111111</v>
      </c>
      <c r="F9" s="55">
        <f t="shared" si="4"/>
        <v>0.1111111111111111</v>
      </c>
      <c r="G9" s="55">
        <f t="shared" si="4"/>
        <v>0.1111111111111111</v>
      </c>
      <c r="H9" s="55">
        <f t="shared" si="4"/>
        <v>0.1111111111111111</v>
      </c>
      <c r="I9" s="55">
        <f t="shared" si="4"/>
        <v>0.1111111111111111</v>
      </c>
      <c r="J9" s="55">
        <f t="shared" si="4"/>
        <v>0.1111111111111111</v>
      </c>
      <c r="K9" s="55">
        <f t="shared" si="4"/>
        <v>0.1111111111111111</v>
      </c>
    </row>
    <row r="10" spans="1:12" s="35" customFormat="1" x14ac:dyDescent="0.25"/>
    <row r="12" spans="1:12" x14ac:dyDescent="0.25">
      <c r="B12" s="52" t="s">
        <v>965</v>
      </c>
      <c r="C12" s="56">
        <v>27</v>
      </c>
    </row>
  </sheetData>
  <mergeCells count="1">
    <mergeCell ref="A2: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I11"/>
  <sheetViews>
    <sheetView zoomScale="85" zoomScaleNormal="85" workbookViewId="0">
      <selection activeCell="A2" sqref="A2"/>
    </sheetView>
  </sheetViews>
  <sheetFormatPr baseColWidth="10" defaultColWidth="11.42578125" defaultRowHeight="15" x14ac:dyDescent="0.25"/>
  <cols>
    <col min="1" max="1" width="9.7109375" style="35" bestFit="1" customWidth="1"/>
    <col min="2" max="2" width="14" style="35" bestFit="1" customWidth="1"/>
    <col min="3" max="3" width="14.42578125" style="35" bestFit="1" customWidth="1"/>
    <col min="4" max="4" width="15.140625" style="35" bestFit="1" customWidth="1"/>
    <col min="5" max="5" width="18.7109375" style="35" bestFit="1" customWidth="1"/>
    <col min="6" max="6" width="20.140625" style="35" bestFit="1" customWidth="1"/>
    <col min="7" max="7" width="75.42578125" style="35" customWidth="1"/>
    <col min="8" max="8" width="32.5703125" style="35" bestFit="1" customWidth="1"/>
    <col min="9" max="16384" width="11.42578125" style="35"/>
  </cols>
  <sheetData>
    <row r="1" spans="1:9" ht="24.75" customHeight="1" x14ac:dyDescent="0.25">
      <c r="A1" s="36" t="s">
        <v>20</v>
      </c>
      <c r="B1" s="36" t="s">
        <v>952</v>
      </c>
      <c r="C1" s="36" t="s">
        <v>23</v>
      </c>
      <c r="D1" s="36" t="s">
        <v>22</v>
      </c>
      <c r="E1" s="36" t="s">
        <v>21</v>
      </c>
      <c r="F1" s="36" t="s">
        <v>32</v>
      </c>
      <c r="G1" s="36" t="s">
        <v>14</v>
      </c>
      <c r="H1" s="36" t="s">
        <v>969</v>
      </c>
      <c r="I1" s="37"/>
    </row>
    <row r="2" spans="1:9" ht="45" x14ac:dyDescent="0.25">
      <c r="A2" s="60">
        <v>4125</v>
      </c>
      <c r="B2" s="60" t="s">
        <v>972</v>
      </c>
      <c r="C2" s="60" t="s">
        <v>973</v>
      </c>
      <c r="D2" s="60" t="s">
        <v>975</v>
      </c>
      <c r="E2" s="61">
        <v>44728</v>
      </c>
      <c r="F2" s="61" t="s">
        <v>976</v>
      </c>
      <c r="G2" s="62" t="s">
        <v>979</v>
      </c>
      <c r="H2" s="60" t="s">
        <v>971</v>
      </c>
    </row>
    <row r="3" spans="1:9" ht="30" x14ac:dyDescent="0.25">
      <c r="A3" s="60">
        <v>4126</v>
      </c>
      <c r="B3" s="60" t="s">
        <v>972</v>
      </c>
      <c r="C3" s="60" t="s">
        <v>974</v>
      </c>
      <c r="D3" s="60" t="s">
        <v>975</v>
      </c>
      <c r="E3" s="61">
        <v>44729</v>
      </c>
      <c r="F3" s="61" t="s">
        <v>977</v>
      </c>
      <c r="G3" s="62" t="s">
        <v>978</v>
      </c>
      <c r="H3" s="60" t="s">
        <v>971</v>
      </c>
    </row>
    <row r="4" spans="1:9" x14ac:dyDescent="0.25">
      <c r="A4" s="60"/>
      <c r="B4" s="60"/>
      <c r="C4" s="60"/>
      <c r="D4" s="60"/>
      <c r="E4" s="61"/>
      <c r="F4" s="61"/>
      <c r="G4" s="62"/>
      <c r="H4" s="60"/>
    </row>
    <row r="5" spans="1:9" x14ac:dyDescent="0.25">
      <c r="A5" s="60"/>
      <c r="B5" s="60"/>
      <c r="C5" s="60"/>
      <c r="D5" s="60"/>
      <c r="E5" s="61"/>
      <c r="F5" s="61"/>
      <c r="G5" s="62"/>
      <c r="H5" s="60"/>
    </row>
    <row r="6" spans="1:9" x14ac:dyDescent="0.25">
      <c r="A6" s="60"/>
      <c r="B6" s="60"/>
      <c r="C6" s="60"/>
      <c r="D6" s="60"/>
      <c r="E6" s="61"/>
      <c r="F6" s="61"/>
      <c r="G6" s="62"/>
      <c r="H6" s="60"/>
    </row>
    <row r="7" spans="1:9" x14ac:dyDescent="0.25">
      <c r="A7" s="60"/>
      <c r="B7" s="60"/>
      <c r="C7" s="60"/>
      <c r="D7" s="60"/>
      <c r="E7" s="61"/>
      <c r="F7" s="61"/>
      <c r="G7" s="62"/>
      <c r="H7" s="60"/>
    </row>
    <row r="8" spans="1:9" x14ac:dyDescent="0.25">
      <c r="A8" s="60"/>
      <c r="B8" s="60"/>
      <c r="C8" s="60"/>
      <c r="D8" s="60"/>
      <c r="E8" s="61"/>
      <c r="F8" s="61"/>
      <c r="G8" s="62"/>
      <c r="H8" s="60"/>
    </row>
    <row r="9" spans="1:9" x14ac:dyDescent="0.25">
      <c r="A9" s="60"/>
      <c r="B9" s="60"/>
      <c r="C9" s="60"/>
      <c r="D9" s="60"/>
      <c r="E9" s="61"/>
      <c r="F9" s="61"/>
      <c r="G9" s="62"/>
      <c r="H9" s="60"/>
    </row>
    <row r="11" spans="1:9" x14ac:dyDescent="0.25">
      <c r="E11" s="58"/>
      <c r="F11" s="58"/>
    </row>
  </sheetData>
  <autoFilter ref="A1:H1" xr:uid="{00000000-0009-0000-0000-000001000000}"/>
  <phoneticPr fontId="45" type="noConversion"/>
  <conditionalFormatting sqref="A10:A1048576">
    <cfRule type="duplicateValues" dxfId="3" priority="15"/>
  </conditionalFormatting>
  <conditionalFormatting sqref="A1">
    <cfRule type="duplicateValues" dxfId="2" priority="13"/>
  </conditionalFormatting>
  <conditionalFormatting sqref="A3:A9">
    <cfRule type="duplicateValues" dxfId="1" priority="20"/>
  </conditionalFormatting>
  <conditionalFormatting sqref="A2">
    <cfRule type="duplicateValues" dxfId="0" priority="2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422"/>
  <sheetViews>
    <sheetView workbookViewId="0">
      <selection activeCell="D14" sqref="D14"/>
    </sheetView>
  </sheetViews>
  <sheetFormatPr baseColWidth="10" defaultRowHeight="15" x14ac:dyDescent="0.25"/>
  <cols>
    <col min="1" max="1" width="31.42578125" customWidth="1"/>
    <col min="2" max="2" width="66.140625" customWidth="1"/>
  </cols>
  <sheetData>
    <row r="1" spans="1:9" x14ac:dyDescent="0.25">
      <c r="A1" s="30" t="s">
        <v>31</v>
      </c>
      <c r="B1" s="30" t="s">
        <v>32</v>
      </c>
      <c r="C1" s="30" t="s">
        <v>33</v>
      </c>
      <c r="D1" s="30" t="s">
        <v>34</v>
      </c>
      <c r="E1" s="30" t="s">
        <v>35</v>
      </c>
      <c r="F1" s="30" t="s">
        <v>36</v>
      </c>
      <c r="G1" s="30" t="s">
        <v>37</v>
      </c>
      <c r="H1" s="30" t="s">
        <v>38</v>
      </c>
      <c r="I1" s="30" t="s">
        <v>39</v>
      </c>
    </row>
    <row r="2" spans="1:9" x14ac:dyDescent="0.25">
      <c r="A2" s="31" t="s">
        <v>26</v>
      </c>
      <c r="B2" s="31" t="s">
        <v>40</v>
      </c>
      <c r="C2" s="31" t="s">
        <v>41</v>
      </c>
      <c r="D2" s="31" t="s">
        <v>42</v>
      </c>
      <c r="E2" s="31" t="s">
        <v>43</v>
      </c>
      <c r="F2" s="31" t="s">
        <v>44</v>
      </c>
      <c r="G2" s="26" t="s">
        <v>19</v>
      </c>
      <c r="H2" s="26" t="s">
        <v>949</v>
      </c>
    </row>
    <row r="3" spans="1:9" x14ac:dyDescent="0.25">
      <c r="A3" s="31" t="s">
        <v>26</v>
      </c>
      <c r="B3" s="31" t="s">
        <v>45</v>
      </c>
      <c r="C3" s="31" t="s">
        <v>46</v>
      </c>
      <c r="D3" s="31" t="s">
        <v>42</v>
      </c>
      <c r="E3" s="31" t="s">
        <v>43</v>
      </c>
      <c r="F3" s="31" t="s">
        <v>47</v>
      </c>
      <c r="G3" s="26" t="s">
        <v>19</v>
      </c>
      <c r="H3" s="26" t="s">
        <v>949</v>
      </c>
    </row>
    <row r="4" spans="1:9" x14ac:dyDescent="0.25">
      <c r="A4" s="31" t="s">
        <v>26</v>
      </c>
      <c r="B4" s="31" t="s">
        <v>48</v>
      </c>
      <c r="C4" s="31" t="s">
        <v>49</v>
      </c>
      <c r="D4" s="31" t="s">
        <v>42</v>
      </c>
      <c r="E4" s="31" t="s">
        <v>43</v>
      </c>
      <c r="F4" s="31" t="s">
        <v>50</v>
      </c>
      <c r="G4" s="26" t="s">
        <v>19</v>
      </c>
      <c r="H4" s="26" t="s">
        <v>949</v>
      </c>
    </row>
    <row r="5" spans="1:9" x14ac:dyDescent="0.25">
      <c r="A5" s="31" t="s">
        <v>26</v>
      </c>
      <c r="B5" s="31" t="s">
        <v>51</v>
      </c>
      <c r="C5" s="31" t="s">
        <v>52</v>
      </c>
      <c r="D5" s="31" t="s">
        <v>42</v>
      </c>
      <c r="E5" s="31" t="s">
        <v>43</v>
      </c>
      <c r="F5" s="31" t="s">
        <v>53</v>
      </c>
      <c r="G5" s="26" t="s">
        <v>19</v>
      </c>
      <c r="H5" s="26" t="s">
        <v>949</v>
      </c>
    </row>
    <row r="6" spans="1:9" x14ac:dyDescent="0.25">
      <c r="A6" s="31" t="s">
        <v>26</v>
      </c>
      <c r="B6" s="31" t="s">
        <v>54</v>
      </c>
      <c r="C6" s="31" t="s">
        <v>55</v>
      </c>
      <c r="D6" s="31" t="s">
        <v>42</v>
      </c>
      <c r="E6" s="31" t="s">
        <v>43</v>
      </c>
      <c r="F6" s="31" t="s">
        <v>56</v>
      </c>
      <c r="G6" s="26" t="s">
        <v>19</v>
      </c>
      <c r="H6" s="26" t="s">
        <v>949</v>
      </c>
    </row>
    <row r="7" spans="1:9" x14ac:dyDescent="0.25">
      <c r="A7" s="31" t="s">
        <v>26</v>
      </c>
      <c r="B7" s="31" t="s">
        <v>57</v>
      </c>
      <c r="C7" s="31" t="s">
        <v>58</v>
      </c>
      <c r="D7" s="31" t="s">
        <v>42</v>
      </c>
      <c r="E7" s="31" t="s">
        <v>43</v>
      </c>
      <c r="F7" s="31" t="s">
        <v>56</v>
      </c>
      <c r="G7" s="26" t="s">
        <v>19</v>
      </c>
      <c r="H7" s="26" t="s">
        <v>949</v>
      </c>
    </row>
    <row r="8" spans="1:9" x14ac:dyDescent="0.25">
      <c r="A8" s="31" t="s">
        <v>26</v>
      </c>
      <c r="B8" s="31" t="s">
        <v>59</v>
      </c>
      <c r="C8" s="31" t="s">
        <v>60</v>
      </c>
      <c r="D8" s="31" t="s">
        <v>42</v>
      </c>
      <c r="E8" s="31" t="s">
        <v>43</v>
      </c>
      <c r="F8" s="31" t="s">
        <v>61</v>
      </c>
      <c r="G8" s="26" t="s">
        <v>19</v>
      </c>
      <c r="H8" s="26" t="s">
        <v>949</v>
      </c>
    </row>
    <row r="9" spans="1:9" x14ac:dyDescent="0.25">
      <c r="A9" s="31" t="s">
        <v>26</v>
      </c>
      <c r="B9" s="31" t="s">
        <v>62</v>
      </c>
      <c r="C9" s="31" t="s">
        <v>63</v>
      </c>
      <c r="D9" s="31" t="s">
        <v>42</v>
      </c>
      <c r="E9" s="31" t="s">
        <v>43</v>
      </c>
      <c r="F9" s="31" t="s">
        <v>64</v>
      </c>
      <c r="G9" s="26" t="s">
        <v>19</v>
      </c>
      <c r="H9" s="26" t="s">
        <v>949</v>
      </c>
    </row>
    <row r="10" spans="1:9" x14ac:dyDescent="0.25">
      <c r="A10" s="31" t="s">
        <v>26</v>
      </c>
      <c r="B10" s="31" t="s">
        <v>65</v>
      </c>
      <c r="C10" s="31" t="s">
        <v>66</v>
      </c>
      <c r="D10" s="31" t="s">
        <v>67</v>
      </c>
      <c r="E10" s="31" t="s">
        <v>43</v>
      </c>
      <c r="F10" s="31" t="s">
        <v>68</v>
      </c>
      <c r="G10" s="26" t="s">
        <v>19</v>
      </c>
      <c r="H10" s="26" t="s">
        <v>949</v>
      </c>
    </row>
    <row r="11" spans="1:9" hidden="1" x14ac:dyDescent="0.25">
      <c r="A11" s="31" t="s">
        <v>26</v>
      </c>
      <c r="B11" s="31" t="s">
        <v>69</v>
      </c>
      <c r="C11" s="31" t="s">
        <v>70</v>
      </c>
      <c r="D11" s="31" t="s">
        <v>71</v>
      </c>
      <c r="E11" s="31" t="s">
        <v>72</v>
      </c>
      <c r="F11" s="31" t="s">
        <v>73</v>
      </c>
      <c r="G11" s="26" t="s">
        <v>10</v>
      </c>
      <c r="H11" s="26"/>
    </row>
    <row r="12" spans="1:9" hidden="1" x14ac:dyDescent="0.25">
      <c r="A12" s="31" t="s">
        <v>26</v>
      </c>
      <c r="B12" s="31" t="s">
        <v>74</v>
      </c>
      <c r="C12" s="31" t="s">
        <v>75</v>
      </c>
      <c r="D12" s="31" t="s">
        <v>71</v>
      </c>
      <c r="E12" s="31" t="s">
        <v>72</v>
      </c>
      <c r="F12" s="31" t="s">
        <v>76</v>
      </c>
      <c r="G12" s="26" t="s">
        <v>10</v>
      </c>
      <c r="H12" s="26"/>
    </row>
    <row r="13" spans="1:9" hidden="1" x14ac:dyDescent="0.25">
      <c r="A13" s="31" t="s">
        <v>26</v>
      </c>
      <c r="B13" s="31" t="s">
        <v>77</v>
      </c>
      <c r="C13" s="31" t="s">
        <v>78</v>
      </c>
      <c r="D13" s="31" t="s">
        <v>79</v>
      </c>
      <c r="E13" s="31" t="s">
        <v>80</v>
      </c>
      <c r="F13" s="31" t="s">
        <v>81</v>
      </c>
      <c r="G13" s="26" t="s">
        <v>10</v>
      </c>
      <c r="H13" s="26"/>
    </row>
    <row r="14" spans="1:9" x14ac:dyDescent="0.25">
      <c r="A14" s="31" t="s">
        <v>26</v>
      </c>
      <c r="B14" s="31" t="s">
        <v>82</v>
      </c>
      <c r="C14" s="31" t="s">
        <v>83</v>
      </c>
      <c r="D14" s="31" t="s">
        <v>71</v>
      </c>
      <c r="E14" s="31" t="s">
        <v>72</v>
      </c>
      <c r="F14" s="31" t="s">
        <v>84</v>
      </c>
      <c r="G14" s="26" t="s">
        <v>18</v>
      </c>
      <c r="H14" s="26"/>
    </row>
    <row r="15" spans="1:9" x14ac:dyDescent="0.25">
      <c r="A15" s="31" t="s">
        <v>26</v>
      </c>
      <c r="B15" s="31" t="s">
        <v>85</v>
      </c>
      <c r="C15" s="31" t="s">
        <v>86</v>
      </c>
      <c r="D15" s="31" t="s">
        <v>79</v>
      </c>
      <c r="E15" s="31" t="s">
        <v>80</v>
      </c>
      <c r="F15" s="31" t="s">
        <v>87</v>
      </c>
      <c r="G15" s="26" t="s">
        <v>18</v>
      </c>
      <c r="H15" s="26"/>
    </row>
    <row r="16" spans="1:9" hidden="1" x14ac:dyDescent="0.25">
      <c r="A16" s="31" t="s">
        <v>26</v>
      </c>
      <c r="B16" s="31" t="s">
        <v>88</v>
      </c>
      <c r="C16" s="31" t="s">
        <v>89</v>
      </c>
      <c r="D16" s="31" t="s">
        <v>90</v>
      </c>
      <c r="E16" s="31" t="s">
        <v>91</v>
      </c>
      <c r="F16" s="31" t="s">
        <v>92</v>
      </c>
      <c r="G16" s="26" t="s">
        <v>10</v>
      </c>
      <c r="H16" s="26"/>
    </row>
    <row r="17" spans="1:8" hidden="1" x14ac:dyDescent="0.25">
      <c r="A17" s="31" t="s">
        <v>26</v>
      </c>
      <c r="B17" s="31" t="s">
        <v>93</v>
      </c>
      <c r="C17" s="31" t="s">
        <v>94</v>
      </c>
      <c r="D17" s="31" t="s">
        <v>95</v>
      </c>
      <c r="E17" s="31" t="s">
        <v>91</v>
      </c>
      <c r="F17" s="31" t="s">
        <v>96</v>
      </c>
      <c r="G17" s="26" t="s">
        <v>10</v>
      </c>
      <c r="H17" s="26"/>
    </row>
    <row r="18" spans="1:8" hidden="1" x14ac:dyDescent="0.25">
      <c r="A18" s="31" t="s">
        <v>26</v>
      </c>
      <c r="B18" s="31" t="s">
        <v>97</v>
      </c>
      <c r="C18" s="31" t="s">
        <v>98</v>
      </c>
      <c r="D18" s="31" t="s">
        <v>99</v>
      </c>
      <c r="E18" s="31" t="s">
        <v>100</v>
      </c>
      <c r="F18" s="31" t="s">
        <v>101</v>
      </c>
      <c r="G18" s="26" t="s">
        <v>10</v>
      </c>
      <c r="H18" s="26"/>
    </row>
    <row r="19" spans="1:8" hidden="1" x14ac:dyDescent="0.25">
      <c r="A19" s="31" t="s">
        <v>26</v>
      </c>
      <c r="B19" s="31" t="s">
        <v>102</v>
      </c>
      <c r="C19" s="31" t="s">
        <v>103</v>
      </c>
      <c r="D19" s="31" t="s">
        <v>104</v>
      </c>
      <c r="E19" s="31" t="s">
        <v>105</v>
      </c>
      <c r="F19" s="31" t="s">
        <v>106</v>
      </c>
      <c r="G19" s="26" t="s">
        <v>10</v>
      </c>
      <c r="H19" s="26"/>
    </row>
    <row r="20" spans="1:8" x14ac:dyDescent="0.25">
      <c r="A20" s="31" t="s">
        <v>26</v>
      </c>
      <c r="B20" s="31" t="s">
        <v>107</v>
      </c>
      <c r="C20" s="31" t="s">
        <v>108</v>
      </c>
      <c r="D20" s="31" t="s">
        <v>109</v>
      </c>
      <c r="E20" s="31" t="s">
        <v>110</v>
      </c>
      <c r="F20" s="31" t="s">
        <v>111</v>
      </c>
      <c r="G20" s="26" t="s">
        <v>18</v>
      </c>
      <c r="H20" s="26"/>
    </row>
    <row r="21" spans="1:8" x14ac:dyDescent="0.25">
      <c r="A21" s="31" t="s">
        <v>26</v>
      </c>
      <c r="B21" s="31" t="s">
        <v>112</v>
      </c>
      <c r="C21" s="31" t="s">
        <v>113</v>
      </c>
      <c r="D21" s="31" t="s">
        <v>114</v>
      </c>
      <c r="E21" s="31" t="s">
        <v>115</v>
      </c>
      <c r="F21" s="31" t="s">
        <v>116</v>
      </c>
      <c r="G21" s="26" t="s">
        <v>18</v>
      </c>
      <c r="H21" s="26"/>
    </row>
    <row r="22" spans="1:8" hidden="1" x14ac:dyDescent="0.25">
      <c r="A22" s="31" t="s">
        <v>26</v>
      </c>
      <c r="B22" s="31" t="s">
        <v>117</v>
      </c>
      <c r="C22" s="31" t="s">
        <v>118</v>
      </c>
      <c r="D22" s="31" t="s">
        <v>119</v>
      </c>
      <c r="E22" s="31" t="s">
        <v>120</v>
      </c>
      <c r="F22" s="31" t="s">
        <v>92</v>
      </c>
      <c r="G22" s="26" t="s">
        <v>10</v>
      </c>
      <c r="H22" s="26"/>
    </row>
    <row r="23" spans="1:8" hidden="1" x14ac:dyDescent="0.25">
      <c r="A23" s="31" t="s">
        <v>26</v>
      </c>
      <c r="B23" s="31" t="s">
        <v>121</v>
      </c>
      <c r="C23" s="31" t="s">
        <v>122</v>
      </c>
      <c r="D23" s="31" t="s">
        <v>123</v>
      </c>
      <c r="E23" s="31" t="s">
        <v>91</v>
      </c>
      <c r="F23" s="31" t="s">
        <v>124</v>
      </c>
      <c r="G23" s="26" t="s">
        <v>10</v>
      </c>
      <c r="H23" s="26"/>
    </row>
    <row r="24" spans="1:8" hidden="1" x14ac:dyDescent="0.25">
      <c r="A24" s="31" t="s">
        <v>26</v>
      </c>
      <c r="B24" s="31" t="s">
        <v>125</v>
      </c>
      <c r="C24" s="31" t="s">
        <v>126</v>
      </c>
      <c r="D24" s="31" t="s">
        <v>99</v>
      </c>
      <c r="E24" s="31" t="s">
        <v>100</v>
      </c>
      <c r="F24" s="31" t="s">
        <v>101</v>
      </c>
      <c r="G24" s="26" t="s">
        <v>10</v>
      </c>
      <c r="H24" s="26"/>
    </row>
    <row r="25" spans="1:8" hidden="1" x14ac:dyDescent="0.25">
      <c r="A25" s="31" t="s">
        <v>26</v>
      </c>
      <c r="B25" s="31" t="s">
        <v>127</v>
      </c>
      <c r="C25" s="31" t="s">
        <v>128</v>
      </c>
      <c r="D25" s="31" t="s">
        <v>104</v>
      </c>
      <c r="E25" s="31" t="s">
        <v>105</v>
      </c>
      <c r="F25" s="31" t="s">
        <v>129</v>
      </c>
      <c r="G25" s="26" t="s">
        <v>10</v>
      </c>
      <c r="H25" s="26"/>
    </row>
    <row r="26" spans="1:8" hidden="1" x14ac:dyDescent="0.25">
      <c r="A26" s="31" t="s">
        <v>26</v>
      </c>
      <c r="B26" s="31" t="s">
        <v>130</v>
      </c>
      <c r="C26" s="31" t="s">
        <v>131</v>
      </c>
      <c r="D26" s="31" t="s">
        <v>132</v>
      </c>
      <c r="E26" s="31" t="s">
        <v>91</v>
      </c>
      <c r="F26" s="31" t="s">
        <v>133</v>
      </c>
      <c r="G26" s="26" t="s">
        <v>10</v>
      </c>
      <c r="H26" s="26"/>
    </row>
    <row r="27" spans="1:8" x14ac:dyDescent="0.25">
      <c r="A27" s="31" t="s">
        <v>26</v>
      </c>
      <c r="B27" s="31" t="s">
        <v>134</v>
      </c>
      <c r="C27" s="31" t="s">
        <v>135</v>
      </c>
      <c r="D27" s="31" t="s">
        <v>136</v>
      </c>
      <c r="E27" s="31" t="s">
        <v>91</v>
      </c>
      <c r="F27" s="31" t="s">
        <v>137</v>
      </c>
      <c r="G27" s="26" t="s">
        <v>18</v>
      </c>
      <c r="H27" s="26"/>
    </row>
    <row r="28" spans="1:8" hidden="1" x14ac:dyDescent="0.25">
      <c r="A28" s="31" t="s">
        <v>26</v>
      </c>
      <c r="B28" s="31" t="s">
        <v>138</v>
      </c>
      <c r="C28" s="31" t="s">
        <v>139</v>
      </c>
      <c r="D28" s="31" t="s">
        <v>140</v>
      </c>
      <c r="E28" s="31" t="s">
        <v>141</v>
      </c>
      <c r="F28" s="31" t="s">
        <v>142</v>
      </c>
      <c r="G28" s="26" t="s">
        <v>10</v>
      </c>
      <c r="H28" s="26"/>
    </row>
    <row r="29" spans="1:8" hidden="1" x14ac:dyDescent="0.25">
      <c r="A29" s="31" t="s">
        <v>26</v>
      </c>
      <c r="B29" s="31" t="s">
        <v>143</v>
      </c>
      <c r="C29" s="31" t="s">
        <v>144</v>
      </c>
      <c r="D29" s="31" t="s">
        <v>145</v>
      </c>
      <c r="E29" s="31" t="s">
        <v>141</v>
      </c>
      <c r="F29" s="31" t="s">
        <v>146</v>
      </c>
      <c r="G29" s="26" t="s">
        <v>10</v>
      </c>
      <c r="H29" s="26"/>
    </row>
    <row r="30" spans="1:8" hidden="1" x14ac:dyDescent="0.25">
      <c r="A30" s="31" t="s">
        <v>26</v>
      </c>
      <c r="B30" s="31" t="s">
        <v>147</v>
      </c>
      <c r="C30" s="31" t="s">
        <v>148</v>
      </c>
      <c r="D30" s="31" t="s">
        <v>149</v>
      </c>
      <c r="E30" s="31" t="s">
        <v>141</v>
      </c>
      <c r="F30" s="31" t="s">
        <v>150</v>
      </c>
      <c r="G30" s="26" t="s">
        <v>10</v>
      </c>
      <c r="H30" s="26"/>
    </row>
    <row r="31" spans="1:8" hidden="1" x14ac:dyDescent="0.25">
      <c r="A31" s="31" t="s">
        <v>26</v>
      </c>
      <c r="B31" s="31" t="s">
        <v>151</v>
      </c>
      <c r="C31" s="31" t="s">
        <v>152</v>
      </c>
      <c r="D31" s="31" t="s">
        <v>153</v>
      </c>
      <c r="E31" s="31" t="s">
        <v>141</v>
      </c>
      <c r="F31" s="31" t="s">
        <v>146</v>
      </c>
      <c r="G31" s="26" t="s">
        <v>10</v>
      </c>
      <c r="H31" s="26"/>
    </row>
    <row r="32" spans="1:8" hidden="1" x14ac:dyDescent="0.25">
      <c r="A32" s="31" t="s">
        <v>26</v>
      </c>
      <c r="B32" s="31" t="s">
        <v>154</v>
      </c>
      <c r="C32" s="31" t="s">
        <v>155</v>
      </c>
      <c r="D32" s="31" t="s">
        <v>156</v>
      </c>
      <c r="E32" s="31" t="s">
        <v>141</v>
      </c>
      <c r="F32" s="31" t="s">
        <v>150</v>
      </c>
      <c r="G32" s="26" t="s">
        <v>10</v>
      </c>
      <c r="H32" s="26"/>
    </row>
    <row r="33" spans="1:8" hidden="1" x14ac:dyDescent="0.25">
      <c r="A33" s="31" t="s">
        <v>26</v>
      </c>
      <c r="B33" s="31" t="s">
        <v>157</v>
      </c>
      <c r="C33" s="31" t="s">
        <v>158</v>
      </c>
      <c r="D33" s="31" t="s">
        <v>159</v>
      </c>
      <c r="E33" s="31" t="s">
        <v>141</v>
      </c>
      <c r="F33" s="31" t="s">
        <v>160</v>
      </c>
      <c r="G33" s="26" t="s">
        <v>10</v>
      </c>
      <c r="H33" s="26"/>
    </row>
    <row r="34" spans="1:8" hidden="1" x14ac:dyDescent="0.25">
      <c r="A34" s="31" t="s">
        <v>26</v>
      </c>
      <c r="B34" s="31" t="s">
        <v>161</v>
      </c>
      <c r="C34" s="31" t="s">
        <v>162</v>
      </c>
      <c r="D34" s="31" t="s">
        <v>159</v>
      </c>
      <c r="E34" s="31" t="s">
        <v>141</v>
      </c>
      <c r="F34" s="31" t="s">
        <v>160</v>
      </c>
      <c r="G34" s="26" t="s">
        <v>10</v>
      </c>
      <c r="H34" s="26"/>
    </row>
    <row r="35" spans="1:8" hidden="1" x14ac:dyDescent="0.25">
      <c r="A35" s="31" t="s">
        <v>26</v>
      </c>
      <c r="B35" s="31" t="s">
        <v>163</v>
      </c>
      <c r="C35" s="31" t="s">
        <v>164</v>
      </c>
      <c r="D35" s="31" t="s">
        <v>159</v>
      </c>
      <c r="E35" s="31" t="s">
        <v>141</v>
      </c>
      <c r="F35" s="31" t="s">
        <v>160</v>
      </c>
      <c r="G35" s="26" t="s">
        <v>10</v>
      </c>
      <c r="H35" s="26"/>
    </row>
    <row r="36" spans="1:8" hidden="1" x14ac:dyDescent="0.25">
      <c r="A36" s="31" t="s">
        <v>26</v>
      </c>
      <c r="B36" s="31" t="s">
        <v>165</v>
      </c>
      <c r="C36" s="31" t="s">
        <v>166</v>
      </c>
      <c r="D36" s="31" t="s">
        <v>167</v>
      </c>
      <c r="E36" s="31" t="s">
        <v>141</v>
      </c>
      <c r="F36" s="31" t="s">
        <v>168</v>
      </c>
      <c r="G36" s="26" t="s">
        <v>10</v>
      </c>
      <c r="H36" s="26"/>
    </row>
    <row r="37" spans="1:8" hidden="1" x14ac:dyDescent="0.25">
      <c r="A37" s="31" t="s">
        <v>26</v>
      </c>
      <c r="B37" s="31" t="s">
        <v>169</v>
      </c>
      <c r="C37" s="31" t="s">
        <v>170</v>
      </c>
      <c r="D37" s="31" t="s">
        <v>167</v>
      </c>
      <c r="E37" s="31" t="s">
        <v>141</v>
      </c>
      <c r="F37" s="31" t="s">
        <v>171</v>
      </c>
      <c r="G37" s="26" t="s">
        <v>10</v>
      </c>
      <c r="H37" s="26"/>
    </row>
    <row r="38" spans="1:8" x14ac:dyDescent="0.25">
      <c r="A38" s="31" t="s">
        <v>26</v>
      </c>
      <c r="B38" s="31" t="s">
        <v>172</v>
      </c>
      <c r="C38" s="31" t="s">
        <v>173</v>
      </c>
      <c r="D38" s="31" t="s">
        <v>167</v>
      </c>
      <c r="E38" s="31" t="s">
        <v>141</v>
      </c>
      <c r="F38" s="31" t="s">
        <v>171</v>
      </c>
      <c r="G38" s="26" t="s">
        <v>11</v>
      </c>
      <c r="H38" s="26" t="s">
        <v>950</v>
      </c>
    </row>
    <row r="39" spans="1:8" hidden="1" x14ac:dyDescent="0.25">
      <c r="A39" s="31" t="s">
        <v>26</v>
      </c>
      <c r="B39" s="31" t="s">
        <v>174</v>
      </c>
      <c r="C39" s="31" t="s">
        <v>175</v>
      </c>
      <c r="D39" s="31" t="s">
        <v>176</v>
      </c>
      <c r="E39" s="31" t="s">
        <v>141</v>
      </c>
      <c r="F39" s="31" t="s">
        <v>177</v>
      </c>
      <c r="G39" s="26" t="s">
        <v>10</v>
      </c>
      <c r="H39" s="26"/>
    </row>
    <row r="40" spans="1:8" hidden="1" x14ac:dyDescent="0.25">
      <c r="A40" s="31" t="s">
        <v>26</v>
      </c>
      <c r="B40" s="31" t="s">
        <v>178</v>
      </c>
      <c r="C40" s="31" t="s">
        <v>179</v>
      </c>
      <c r="D40" s="31" t="s">
        <v>176</v>
      </c>
      <c r="E40" s="31" t="s">
        <v>141</v>
      </c>
      <c r="F40" s="31" t="s">
        <v>177</v>
      </c>
      <c r="G40" s="26" t="s">
        <v>10</v>
      </c>
      <c r="H40" s="26"/>
    </row>
    <row r="41" spans="1:8" hidden="1" x14ac:dyDescent="0.25">
      <c r="A41" s="31" t="s">
        <v>26</v>
      </c>
      <c r="B41" s="31" t="s">
        <v>180</v>
      </c>
      <c r="C41" s="31" t="s">
        <v>181</v>
      </c>
      <c r="D41" s="31" t="s">
        <v>176</v>
      </c>
      <c r="E41" s="31" t="s">
        <v>141</v>
      </c>
      <c r="F41" s="31" t="s">
        <v>177</v>
      </c>
      <c r="G41" s="26" t="s">
        <v>10</v>
      </c>
      <c r="H41" s="26"/>
    </row>
    <row r="42" spans="1:8" hidden="1" x14ac:dyDescent="0.25">
      <c r="A42" s="31" t="s">
        <v>26</v>
      </c>
      <c r="B42" s="31" t="s">
        <v>182</v>
      </c>
      <c r="C42" s="31" t="s">
        <v>183</v>
      </c>
      <c r="D42" s="31" t="s">
        <v>184</v>
      </c>
      <c r="E42" s="31" t="s">
        <v>185</v>
      </c>
      <c r="F42" s="31" t="s">
        <v>186</v>
      </c>
      <c r="G42" s="26" t="s">
        <v>10</v>
      </c>
      <c r="H42" s="26"/>
    </row>
    <row r="43" spans="1:8" x14ac:dyDescent="0.25">
      <c r="A43" s="31" t="s">
        <v>26</v>
      </c>
      <c r="B43" s="31" t="s">
        <v>187</v>
      </c>
      <c r="C43" s="31" t="s">
        <v>188</v>
      </c>
      <c r="D43" s="31" t="s">
        <v>189</v>
      </c>
      <c r="E43" s="31" t="s">
        <v>190</v>
      </c>
      <c r="F43" s="31" t="s">
        <v>191</v>
      </c>
      <c r="G43" s="26" t="s">
        <v>18</v>
      </c>
      <c r="H43" s="26"/>
    </row>
    <row r="44" spans="1:8" hidden="1" x14ac:dyDescent="0.25">
      <c r="A44" s="31" t="s">
        <v>26</v>
      </c>
      <c r="B44" s="31" t="s">
        <v>192</v>
      </c>
      <c r="C44" s="31" t="s">
        <v>193</v>
      </c>
      <c r="D44" s="31" t="s">
        <v>194</v>
      </c>
      <c r="E44" s="31" t="s">
        <v>141</v>
      </c>
      <c r="F44" s="31" t="s">
        <v>195</v>
      </c>
      <c r="G44" s="26" t="s">
        <v>10</v>
      </c>
      <c r="H44" s="26"/>
    </row>
    <row r="45" spans="1:8" x14ac:dyDescent="0.25">
      <c r="A45" s="31" t="s">
        <v>26</v>
      </c>
      <c r="B45" s="31" t="s">
        <v>196</v>
      </c>
      <c r="C45" s="31" t="s">
        <v>197</v>
      </c>
      <c r="D45" s="31" t="s">
        <v>194</v>
      </c>
      <c r="E45" s="31" t="s">
        <v>141</v>
      </c>
      <c r="F45" s="31" t="s">
        <v>195</v>
      </c>
      <c r="G45" s="26" t="s">
        <v>19</v>
      </c>
      <c r="H45" s="26" t="s">
        <v>947</v>
      </c>
    </row>
    <row r="46" spans="1:8" x14ac:dyDescent="0.25">
      <c r="A46" s="31" t="s">
        <v>28</v>
      </c>
      <c r="B46" s="31" t="s">
        <v>198</v>
      </c>
      <c r="C46" s="31" t="s">
        <v>199</v>
      </c>
      <c r="D46" s="31" t="s">
        <v>200</v>
      </c>
      <c r="E46" s="31" t="s">
        <v>201</v>
      </c>
      <c r="F46" s="31" t="s">
        <v>44</v>
      </c>
      <c r="G46" s="26" t="s">
        <v>19</v>
      </c>
      <c r="H46" s="26" t="s">
        <v>949</v>
      </c>
    </row>
    <row r="47" spans="1:8" x14ac:dyDescent="0.25">
      <c r="A47" s="31" t="s">
        <v>28</v>
      </c>
      <c r="B47" s="31" t="s">
        <v>202</v>
      </c>
      <c r="C47" s="31" t="s">
        <v>203</v>
      </c>
      <c r="D47" s="31" t="s">
        <v>200</v>
      </c>
      <c r="E47" s="31" t="s">
        <v>201</v>
      </c>
      <c r="F47" s="31" t="s">
        <v>47</v>
      </c>
      <c r="G47" s="26" t="s">
        <v>19</v>
      </c>
      <c r="H47" s="26" t="s">
        <v>949</v>
      </c>
    </row>
    <row r="48" spans="1:8" x14ac:dyDescent="0.25">
      <c r="A48" s="31" t="s">
        <v>28</v>
      </c>
      <c r="B48" s="31" t="s">
        <v>204</v>
      </c>
      <c r="C48" s="31" t="s">
        <v>205</v>
      </c>
      <c r="D48" s="31" t="s">
        <v>200</v>
      </c>
      <c r="E48" s="31" t="s">
        <v>201</v>
      </c>
      <c r="F48" s="31" t="s">
        <v>50</v>
      </c>
      <c r="G48" s="26" t="s">
        <v>19</v>
      </c>
      <c r="H48" s="26" t="s">
        <v>949</v>
      </c>
    </row>
    <row r="49" spans="1:8" x14ac:dyDescent="0.25">
      <c r="A49" s="31" t="s">
        <v>28</v>
      </c>
      <c r="B49" s="31" t="s">
        <v>206</v>
      </c>
      <c r="C49" s="31" t="s">
        <v>207</v>
      </c>
      <c r="D49" s="31" t="s">
        <v>200</v>
      </c>
      <c r="E49" s="31" t="s">
        <v>201</v>
      </c>
      <c r="F49" s="31" t="s">
        <v>53</v>
      </c>
      <c r="G49" s="26" t="s">
        <v>19</v>
      </c>
      <c r="H49" s="26" t="s">
        <v>949</v>
      </c>
    </row>
    <row r="50" spans="1:8" x14ac:dyDescent="0.25">
      <c r="A50" s="31" t="s">
        <v>28</v>
      </c>
      <c r="B50" s="31" t="s">
        <v>208</v>
      </c>
      <c r="C50" s="31" t="s">
        <v>209</v>
      </c>
      <c r="D50" s="31" t="s">
        <v>200</v>
      </c>
      <c r="E50" s="31" t="s">
        <v>201</v>
      </c>
      <c r="F50" s="31" t="s">
        <v>56</v>
      </c>
      <c r="G50" s="26" t="s">
        <v>19</v>
      </c>
      <c r="H50" s="26" t="s">
        <v>949</v>
      </c>
    </row>
    <row r="51" spans="1:8" x14ac:dyDescent="0.25">
      <c r="A51" s="31" t="s">
        <v>28</v>
      </c>
      <c r="B51" s="31" t="s">
        <v>210</v>
      </c>
      <c r="C51" s="31" t="s">
        <v>211</v>
      </c>
      <c r="D51" s="31" t="s">
        <v>200</v>
      </c>
      <c r="E51" s="31" t="s">
        <v>201</v>
      </c>
      <c r="F51" s="31" t="s">
        <v>56</v>
      </c>
      <c r="G51" s="26" t="s">
        <v>19</v>
      </c>
      <c r="H51" s="26" t="s">
        <v>949</v>
      </c>
    </row>
    <row r="52" spans="1:8" x14ac:dyDescent="0.25">
      <c r="A52" s="31" t="s">
        <v>28</v>
      </c>
      <c r="B52" s="31" t="s">
        <v>212</v>
      </c>
      <c r="C52" s="31" t="s">
        <v>213</v>
      </c>
      <c r="D52" s="31" t="s">
        <v>200</v>
      </c>
      <c r="E52" s="31" t="s">
        <v>201</v>
      </c>
      <c r="F52" s="31" t="s">
        <v>61</v>
      </c>
      <c r="G52" s="26" t="s">
        <v>19</v>
      </c>
      <c r="H52" s="26" t="s">
        <v>949</v>
      </c>
    </row>
    <row r="53" spans="1:8" x14ac:dyDescent="0.25">
      <c r="A53" s="31" t="s">
        <v>28</v>
      </c>
      <c r="B53" s="31" t="s">
        <v>214</v>
      </c>
      <c r="C53" s="31" t="s">
        <v>215</v>
      </c>
      <c r="D53" s="31" t="s">
        <v>200</v>
      </c>
      <c r="E53" s="31" t="s">
        <v>201</v>
      </c>
      <c r="F53" s="31" t="s">
        <v>64</v>
      </c>
      <c r="G53" s="26" t="s">
        <v>19</v>
      </c>
      <c r="H53" s="26" t="s">
        <v>949</v>
      </c>
    </row>
    <row r="54" spans="1:8" x14ac:dyDescent="0.25">
      <c r="A54" s="31" t="s">
        <v>28</v>
      </c>
      <c r="B54" s="31" t="s">
        <v>216</v>
      </c>
      <c r="C54" s="31" t="s">
        <v>217</v>
      </c>
      <c r="D54" s="31" t="s">
        <v>218</v>
      </c>
      <c r="E54" s="31" t="s">
        <v>201</v>
      </c>
      <c r="F54" s="31" t="s">
        <v>68</v>
      </c>
      <c r="G54" s="26" t="s">
        <v>19</v>
      </c>
      <c r="H54" s="26" t="s">
        <v>949</v>
      </c>
    </row>
    <row r="55" spans="1:8" hidden="1" x14ac:dyDescent="0.25">
      <c r="A55" s="31" t="s">
        <v>28</v>
      </c>
      <c r="B55" s="31" t="s">
        <v>219</v>
      </c>
      <c r="C55" s="31" t="s">
        <v>220</v>
      </c>
      <c r="D55" s="31" t="s">
        <v>71</v>
      </c>
      <c r="E55" s="31" t="s">
        <v>221</v>
      </c>
      <c r="F55" s="31" t="s">
        <v>222</v>
      </c>
      <c r="G55" s="26" t="s">
        <v>10</v>
      </c>
      <c r="H55" s="26"/>
    </row>
    <row r="56" spans="1:8" hidden="1" x14ac:dyDescent="0.25">
      <c r="A56" s="31" t="s">
        <v>28</v>
      </c>
      <c r="B56" s="31" t="s">
        <v>223</v>
      </c>
      <c r="C56" s="31" t="s">
        <v>224</v>
      </c>
      <c r="D56" s="31" t="s">
        <v>71</v>
      </c>
      <c r="E56" s="31" t="s">
        <v>221</v>
      </c>
      <c r="F56" s="31" t="s">
        <v>225</v>
      </c>
      <c r="G56" s="26" t="s">
        <v>10</v>
      </c>
      <c r="H56" s="26"/>
    </row>
    <row r="57" spans="1:8" x14ac:dyDescent="0.25">
      <c r="A57" s="31" t="s">
        <v>28</v>
      </c>
      <c r="B57" s="31" t="s">
        <v>226</v>
      </c>
      <c r="C57" s="31" t="s">
        <v>227</v>
      </c>
      <c r="D57" s="31" t="s">
        <v>79</v>
      </c>
      <c r="E57" s="31" t="s">
        <v>228</v>
      </c>
      <c r="F57" s="31" t="s">
        <v>229</v>
      </c>
      <c r="G57" s="26" t="s">
        <v>19</v>
      </c>
      <c r="H57" s="26" t="s">
        <v>948</v>
      </c>
    </row>
    <row r="58" spans="1:8" hidden="1" x14ac:dyDescent="0.25">
      <c r="A58" s="31" t="s">
        <v>28</v>
      </c>
      <c r="B58" s="31" t="s">
        <v>230</v>
      </c>
      <c r="C58" s="31" t="s">
        <v>231</v>
      </c>
      <c r="D58" s="31" t="s">
        <v>71</v>
      </c>
      <c r="E58" s="31" t="s">
        <v>221</v>
      </c>
      <c r="F58" s="31" t="s">
        <v>232</v>
      </c>
      <c r="G58" s="26" t="s">
        <v>10</v>
      </c>
      <c r="H58" s="26"/>
    </row>
    <row r="59" spans="1:8" x14ac:dyDescent="0.25">
      <c r="A59" s="31" t="s">
        <v>28</v>
      </c>
      <c r="B59" s="31" t="s">
        <v>233</v>
      </c>
      <c r="C59" s="31" t="s">
        <v>234</v>
      </c>
      <c r="D59" s="31" t="s">
        <v>79</v>
      </c>
      <c r="E59" s="31" t="s">
        <v>228</v>
      </c>
      <c r="F59" s="31" t="s">
        <v>235</v>
      </c>
      <c r="G59" s="26" t="s">
        <v>19</v>
      </c>
      <c r="H59" s="26" t="s">
        <v>948</v>
      </c>
    </row>
    <row r="60" spans="1:8" hidden="1" x14ac:dyDescent="0.25">
      <c r="A60" s="31" t="s">
        <v>28</v>
      </c>
      <c r="B60" s="31" t="s">
        <v>236</v>
      </c>
      <c r="C60" s="31" t="s">
        <v>89</v>
      </c>
      <c r="D60" s="31" t="s">
        <v>237</v>
      </c>
      <c r="E60" s="31" t="s">
        <v>91</v>
      </c>
      <c r="F60" s="31" t="s">
        <v>238</v>
      </c>
      <c r="G60" s="26" t="s">
        <v>10</v>
      </c>
      <c r="H60" s="26"/>
    </row>
    <row r="61" spans="1:8" hidden="1" x14ac:dyDescent="0.25">
      <c r="A61" s="31" t="s">
        <v>28</v>
      </c>
      <c r="B61" s="31" t="s">
        <v>239</v>
      </c>
      <c r="C61" s="31" t="s">
        <v>94</v>
      </c>
      <c r="D61" s="31" t="s">
        <v>240</v>
      </c>
      <c r="E61" s="31" t="s">
        <v>91</v>
      </c>
      <c r="F61" s="31" t="s">
        <v>241</v>
      </c>
      <c r="G61" s="26" t="s">
        <v>10</v>
      </c>
      <c r="H61" s="26"/>
    </row>
    <row r="62" spans="1:8" hidden="1" x14ac:dyDescent="0.25">
      <c r="A62" s="31" t="s">
        <v>28</v>
      </c>
      <c r="B62" s="31" t="s">
        <v>242</v>
      </c>
      <c r="C62" s="31" t="s">
        <v>243</v>
      </c>
      <c r="D62" s="31" t="s">
        <v>99</v>
      </c>
      <c r="E62" s="31" t="s">
        <v>244</v>
      </c>
      <c r="F62" s="31" t="s">
        <v>245</v>
      </c>
      <c r="G62" s="26" t="s">
        <v>10</v>
      </c>
      <c r="H62" s="26"/>
    </row>
    <row r="63" spans="1:8" x14ac:dyDescent="0.25">
      <c r="A63" s="31" t="s">
        <v>28</v>
      </c>
      <c r="B63" s="31" t="s">
        <v>246</v>
      </c>
      <c r="C63" s="31" t="s">
        <v>247</v>
      </c>
      <c r="D63" s="31" t="s">
        <v>104</v>
      </c>
      <c r="E63" s="31" t="s">
        <v>248</v>
      </c>
      <c r="F63" s="31" t="s">
        <v>249</v>
      </c>
      <c r="G63" s="26" t="s">
        <v>19</v>
      </c>
      <c r="H63" s="26" t="s">
        <v>948</v>
      </c>
    </row>
    <row r="64" spans="1:8" hidden="1" x14ac:dyDescent="0.25">
      <c r="A64" s="31" t="s">
        <v>28</v>
      </c>
      <c r="B64" s="31" t="s">
        <v>250</v>
      </c>
      <c r="C64" s="31" t="s">
        <v>251</v>
      </c>
      <c r="D64" s="31" t="s">
        <v>109</v>
      </c>
      <c r="E64" s="31" t="s">
        <v>252</v>
      </c>
      <c r="F64" s="31" t="s">
        <v>253</v>
      </c>
      <c r="G64" s="26" t="s">
        <v>10</v>
      </c>
      <c r="H64" s="26"/>
    </row>
    <row r="65" spans="1:8" x14ac:dyDescent="0.25">
      <c r="A65" s="31" t="s">
        <v>28</v>
      </c>
      <c r="B65" s="31" t="s">
        <v>254</v>
      </c>
      <c r="C65" s="31" t="s">
        <v>255</v>
      </c>
      <c r="D65" s="31" t="s">
        <v>114</v>
      </c>
      <c r="E65" s="31" t="s">
        <v>256</v>
      </c>
      <c r="F65" s="31" t="s">
        <v>257</v>
      </c>
      <c r="G65" s="26" t="s">
        <v>19</v>
      </c>
      <c r="H65" s="26" t="s">
        <v>948</v>
      </c>
    </row>
    <row r="66" spans="1:8" hidden="1" x14ac:dyDescent="0.25">
      <c r="A66" s="31" t="s">
        <v>28</v>
      </c>
      <c r="B66" s="31" t="s">
        <v>258</v>
      </c>
      <c r="C66" s="31" t="s">
        <v>118</v>
      </c>
      <c r="D66" s="31" t="s">
        <v>259</v>
      </c>
      <c r="E66" s="31" t="s">
        <v>120</v>
      </c>
      <c r="F66" s="31" t="s">
        <v>238</v>
      </c>
      <c r="G66" s="26" t="s">
        <v>10</v>
      </c>
      <c r="H66" s="26"/>
    </row>
    <row r="67" spans="1:8" hidden="1" x14ac:dyDescent="0.25">
      <c r="A67" s="31" t="s">
        <v>28</v>
      </c>
      <c r="B67" s="31" t="s">
        <v>260</v>
      </c>
      <c r="C67" s="31" t="s">
        <v>122</v>
      </c>
      <c r="D67" s="31" t="s">
        <v>261</v>
      </c>
      <c r="E67" s="31" t="s">
        <v>91</v>
      </c>
      <c r="F67" s="31" t="s">
        <v>262</v>
      </c>
      <c r="G67" s="26" t="s">
        <v>10</v>
      </c>
      <c r="H67" s="26"/>
    </row>
    <row r="68" spans="1:8" hidden="1" x14ac:dyDescent="0.25">
      <c r="A68" s="31" t="s">
        <v>28</v>
      </c>
      <c r="B68" s="31" t="s">
        <v>263</v>
      </c>
      <c r="C68" s="31" t="s">
        <v>264</v>
      </c>
      <c r="D68" s="31" t="s">
        <v>99</v>
      </c>
      <c r="E68" s="31" t="s">
        <v>244</v>
      </c>
      <c r="F68" s="31" t="s">
        <v>245</v>
      </c>
      <c r="G68" s="26" t="s">
        <v>10</v>
      </c>
      <c r="H68" s="26"/>
    </row>
    <row r="69" spans="1:8" x14ac:dyDescent="0.25">
      <c r="A69" s="31" t="s">
        <v>28</v>
      </c>
      <c r="B69" s="31" t="s">
        <v>265</v>
      </c>
      <c r="C69" s="31" t="s">
        <v>266</v>
      </c>
      <c r="D69" s="31" t="s">
        <v>104</v>
      </c>
      <c r="E69" s="31" t="s">
        <v>248</v>
      </c>
      <c r="F69" s="31" t="s">
        <v>267</v>
      </c>
      <c r="G69" s="26" t="s">
        <v>19</v>
      </c>
      <c r="H69" s="26" t="s">
        <v>948</v>
      </c>
    </row>
    <row r="70" spans="1:8" hidden="1" x14ac:dyDescent="0.25">
      <c r="A70" s="31" t="s">
        <v>28</v>
      </c>
      <c r="B70" s="31" t="s">
        <v>268</v>
      </c>
      <c r="C70" s="31" t="s">
        <v>131</v>
      </c>
      <c r="D70" s="31" t="s">
        <v>269</v>
      </c>
      <c r="E70" s="31" t="s">
        <v>91</v>
      </c>
      <c r="F70" s="31" t="s">
        <v>270</v>
      </c>
      <c r="G70" s="26" t="s">
        <v>10</v>
      </c>
      <c r="H70" s="26"/>
    </row>
    <row r="71" spans="1:8" x14ac:dyDescent="0.25">
      <c r="A71" s="31" t="s">
        <v>28</v>
      </c>
      <c r="B71" s="31" t="s">
        <v>271</v>
      </c>
      <c r="C71" s="31" t="s">
        <v>135</v>
      </c>
      <c r="D71" s="31" t="s">
        <v>272</v>
      </c>
      <c r="E71" s="31" t="s">
        <v>91</v>
      </c>
      <c r="F71" s="31" t="s">
        <v>273</v>
      </c>
      <c r="G71" s="26" t="s">
        <v>19</v>
      </c>
      <c r="H71" s="26" t="s">
        <v>948</v>
      </c>
    </row>
    <row r="72" spans="1:8" hidden="1" x14ac:dyDescent="0.25">
      <c r="A72" s="31" t="s">
        <v>28</v>
      </c>
      <c r="B72" s="31" t="s">
        <v>274</v>
      </c>
      <c r="C72" s="31" t="s">
        <v>139</v>
      </c>
      <c r="D72" s="31" t="s">
        <v>275</v>
      </c>
      <c r="E72" s="31" t="s">
        <v>141</v>
      </c>
      <c r="F72" s="31" t="s">
        <v>142</v>
      </c>
      <c r="G72" s="26" t="s">
        <v>10</v>
      </c>
      <c r="H72" s="26"/>
    </row>
    <row r="73" spans="1:8" hidden="1" x14ac:dyDescent="0.25">
      <c r="A73" s="31" t="s">
        <v>28</v>
      </c>
      <c r="B73" s="31" t="s">
        <v>276</v>
      </c>
      <c r="C73" s="31" t="s">
        <v>144</v>
      </c>
      <c r="D73" s="31" t="s">
        <v>277</v>
      </c>
      <c r="E73" s="31" t="s">
        <v>141</v>
      </c>
      <c r="F73" s="31" t="s">
        <v>278</v>
      </c>
      <c r="G73" s="26" t="s">
        <v>10</v>
      </c>
      <c r="H73" s="26"/>
    </row>
    <row r="74" spans="1:8" hidden="1" x14ac:dyDescent="0.25">
      <c r="A74" s="31" t="s">
        <v>28</v>
      </c>
      <c r="B74" s="31" t="s">
        <v>279</v>
      </c>
      <c r="C74" s="31" t="s">
        <v>148</v>
      </c>
      <c r="D74" s="31" t="s">
        <v>280</v>
      </c>
      <c r="E74" s="31" t="s">
        <v>141</v>
      </c>
      <c r="F74" s="31" t="s">
        <v>281</v>
      </c>
      <c r="G74" s="26" t="s">
        <v>10</v>
      </c>
      <c r="H74" s="26"/>
    </row>
    <row r="75" spans="1:8" hidden="1" x14ac:dyDescent="0.25">
      <c r="A75" s="31" t="s">
        <v>28</v>
      </c>
      <c r="B75" s="31" t="s">
        <v>282</v>
      </c>
      <c r="C75" s="31" t="s">
        <v>152</v>
      </c>
      <c r="D75" s="31" t="s">
        <v>283</v>
      </c>
      <c r="E75" s="31" t="s">
        <v>141</v>
      </c>
      <c r="F75" s="31" t="s">
        <v>278</v>
      </c>
      <c r="G75" s="26" t="s">
        <v>10</v>
      </c>
      <c r="H75" s="26"/>
    </row>
    <row r="76" spans="1:8" hidden="1" x14ac:dyDescent="0.25">
      <c r="A76" s="31" t="s">
        <v>28</v>
      </c>
      <c r="B76" s="31" t="s">
        <v>284</v>
      </c>
      <c r="C76" s="31" t="s">
        <v>155</v>
      </c>
      <c r="D76" s="31" t="s">
        <v>285</v>
      </c>
      <c r="E76" s="31" t="s">
        <v>141</v>
      </c>
      <c r="F76" s="31" t="s">
        <v>281</v>
      </c>
      <c r="G76" s="26" t="s">
        <v>10</v>
      </c>
      <c r="H76" s="26"/>
    </row>
    <row r="77" spans="1:8" x14ac:dyDescent="0.25">
      <c r="A77" s="31" t="s">
        <v>28</v>
      </c>
      <c r="B77" s="31" t="s">
        <v>286</v>
      </c>
      <c r="C77" s="31" t="s">
        <v>158</v>
      </c>
      <c r="D77" s="31" t="s">
        <v>287</v>
      </c>
      <c r="E77" s="31" t="s">
        <v>141</v>
      </c>
      <c r="F77" s="31" t="s">
        <v>288</v>
      </c>
      <c r="G77" s="26" t="s">
        <v>19</v>
      </c>
      <c r="H77" s="26" t="s">
        <v>948</v>
      </c>
    </row>
    <row r="78" spans="1:8" x14ac:dyDescent="0.25">
      <c r="A78" s="31" t="s">
        <v>28</v>
      </c>
      <c r="B78" s="31" t="s">
        <v>289</v>
      </c>
      <c r="C78" s="31" t="s">
        <v>162</v>
      </c>
      <c r="D78" s="31" t="s">
        <v>287</v>
      </c>
      <c r="E78" s="31" t="s">
        <v>141</v>
      </c>
      <c r="F78" s="31" t="s">
        <v>288</v>
      </c>
      <c r="G78" s="26" t="s">
        <v>19</v>
      </c>
      <c r="H78" s="26" t="s">
        <v>948</v>
      </c>
    </row>
    <row r="79" spans="1:8" x14ac:dyDescent="0.25">
      <c r="A79" s="31" t="s">
        <v>28</v>
      </c>
      <c r="B79" s="31" t="s">
        <v>290</v>
      </c>
      <c r="C79" s="31" t="s">
        <v>164</v>
      </c>
      <c r="D79" s="31" t="s">
        <v>287</v>
      </c>
      <c r="E79" s="31" t="s">
        <v>141</v>
      </c>
      <c r="F79" s="31" t="s">
        <v>288</v>
      </c>
      <c r="G79" s="26" t="s">
        <v>19</v>
      </c>
      <c r="H79" s="26" t="s">
        <v>948</v>
      </c>
    </row>
    <row r="80" spans="1:8" hidden="1" x14ac:dyDescent="0.25">
      <c r="A80" s="31" t="s">
        <v>28</v>
      </c>
      <c r="B80" s="31" t="s">
        <v>291</v>
      </c>
      <c r="C80" s="31" t="s">
        <v>166</v>
      </c>
      <c r="D80" s="31" t="s">
        <v>167</v>
      </c>
      <c r="E80" s="31" t="s">
        <v>141</v>
      </c>
      <c r="F80" s="31" t="s">
        <v>292</v>
      </c>
      <c r="G80" s="26" t="s">
        <v>10</v>
      </c>
      <c r="H80" s="26"/>
    </row>
    <row r="81" spans="1:8" hidden="1" x14ac:dyDescent="0.25">
      <c r="A81" s="31" t="s">
        <v>28</v>
      </c>
      <c r="B81" s="31" t="s">
        <v>293</v>
      </c>
      <c r="C81" s="31" t="s">
        <v>170</v>
      </c>
      <c r="D81" s="31" t="s">
        <v>167</v>
      </c>
      <c r="E81" s="31" t="s">
        <v>141</v>
      </c>
      <c r="F81" s="31" t="s">
        <v>294</v>
      </c>
      <c r="G81" s="26" t="s">
        <v>10</v>
      </c>
      <c r="H81" s="26"/>
    </row>
    <row r="82" spans="1:8" x14ac:dyDescent="0.25">
      <c r="A82" s="31" t="s">
        <v>28</v>
      </c>
      <c r="B82" s="31" t="s">
        <v>295</v>
      </c>
      <c r="C82" s="31" t="s">
        <v>173</v>
      </c>
      <c r="D82" s="31" t="s">
        <v>167</v>
      </c>
      <c r="E82" s="31" t="s">
        <v>141</v>
      </c>
      <c r="F82" s="31" t="s">
        <v>294</v>
      </c>
      <c r="G82" s="26" t="s">
        <v>18</v>
      </c>
      <c r="H82" s="26"/>
    </row>
    <row r="83" spans="1:8" hidden="1" x14ac:dyDescent="0.25">
      <c r="A83" s="31" t="s">
        <v>28</v>
      </c>
      <c r="B83" s="31" t="s">
        <v>296</v>
      </c>
      <c r="C83" s="31" t="s">
        <v>175</v>
      </c>
      <c r="D83" s="31" t="s">
        <v>176</v>
      </c>
      <c r="E83" s="31" t="s">
        <v>141</v>
      </c>
      <c r="F83" s="31" t="s">
        <v>297</v>
      </c>
      <c r="G83" s="26" t="s">
        <v>10</v>
      </c>
      <c r="H83" s="26"/>
    </row>
    <row r="84" spans="1:8" hidden="1" x14ac:dyDescent="0.25">
      <c r="A84" s="31" t="s">
        <v>28</v>
      </c>
      <c r="B84" s="31" t="s">
        <v>298</v>
      </c>
      <c r="C84" s="31" t="s">
        <v>179</v>
      </c>
      <c r="D84" s="31" t="s">
        <v>176</v>
      </c>
      <c r="E84" s="31" t="s">
        <v>141</v>
      </c>
      <c r="F84" s="31" t="s">
        <v>297</v>
      </c>
      <c r="G84" s="26" t="s">
        <v>10</v>
      </c>
      <c r="H84" s="26"/>
    </row>
    <row r="85" spans="1:8" hidden="1" x14ac:dyDescent="0.25">
      <c r="A85" s="31" t="s">
        <v>28</v>
      </c>
      <c r="B85" s="31" t="s">
        <v>299</v>
      </c>
      <c r="C85" s="31" t="s">
        <v>181</v>
      </c>
      <c r="D85" s="31" t="s">
        <v>176</v>
      </c>
      <c r="E85" s="31" t="s">
        <v>141</v>
      </c>
      <c r="F85" s="31" t="s">
        <v>297</v>
      </c>
      <c r="G85" s="26" t="s">
        <v>10</v>
      </c>
      <c r="H85" s="26"/>
    </row>
    <row r="86" spans="1:8" x14ac:dyDescent="0.25">
      <c r="A86" s="31" t="s">
        <v>28</v>
      </c>
      <c r="B86" s="31" t="s">
        <v>300</v>
      </c>
      <c r="C86" s="31" t="s">
        <v>183</v>
      </c>
      <c r="D86" s="31" t="s">
        <v>301</v>
      </c>
      <c r="E86" s="31" t="s">
        <v>185</v>
      </c>
      <c r="F86" s="31" t="s">
        <v>302</v>
      </c>
      <c r="G86" s="26" t="s">
        <v>19</v>
      </c>
      <c r="H86" s="26" t="s">
        <v>948</v>
      </c>
    </row>
    <row r="87" spans="1:8" x14ac:dyDescent="0.25">
      <c r="A87" s="31" t="s">
        <v>28</v>
      </c>
      <c r="B87" s="31" t="s">
        <v>303</v>
      </c>
      <c r="C87" s="31" t="s">
        <v>188</v>
      </c>
      <c r="D87" s="31" t="s">
        <v>304</v>
      </c>
      <c r="E87" s="31" t="s">
        <v>190</v>
      </c>
      <c r="F87" s="31" t="s">
        <v>305</v>
      </c>
      <c r="G87" s="26" t="s">
        <v>18</v>
      </c>
      <c r="H87" s="26"/>
    </row>
    <row r="88" spans="1:8" hidden="1" x14ac:dyDescent="0.25">
      <c r="A88" s="31" t="s">
        <v>28</v>
      </c>
      <c r="B88" s="31" t="s">
        <v>306</v>
      </c>
      <c r="C88" s="31" t="s">
        <v>193</v>
      </c>
      <c r="D88" s="31" t="s">
        <v>307</v>
      </c>
      <c r="E88" s="31" t="s">
        <v>141</v>
      </c>
      <c r="F88" s="31" t="s">
        <v>308</v>
      </c>
      <c r="G88" s="26" t="s">
        <v>10</v>
      </c>
      <c r="H88" s="26"/>
    </row>
    <row r="89" spans="1:8" x14ac:dyDescent="0.25">
      <c r="A89" s="31" t="s">
        <v>28</v>
      </c>
      <c r="B89" s="31" t="s">
        <v>309</v>
      </c>
      <c r="C89" s="31" t="s">
        <v>197</v>
      </c>
      <c r="D89" s="31" t="s">
        <v>307</v>
      </c>
      <c r="E89" s="31" t="s">
        <v>141</v>
      </c>
      <c r="F89" s="31" t="s">
        <v>308</v>
      </c>
      <c r="G89" s="26" t="s">
        <v>19</v>
      </c>
      <c r="H89" s="26" t="s">
        <v>947</v>
      </c>
    </row>
    <row r="90" spans="1:8" hidden="1" x14ac:dyDescent="0.25">
      <c r="A90" s="31" t="s">
        <v>27</v>
      </c>
      <c r="B90" s="31" t="s">
        <v>310</v>
      </c>
      <c r="C90" s="31" t="s">
        <v>311</v>
      </c>
      <c r="D90" s="31" t="s">
        <v>312</v>
      </c>
      <c r="E90" s="31" t="s">
        <v>313</v>
      </c>
      <c r="F90" s="31" t="s">
        <v>44</v>
      </c>
      <c r="G90" s="26" t="s">
        <v>10</v>
      </c>
      <c r="H90" s="26"/>
    </row>
    <row r="91" spans="1:8" x14ac:dyDescent="0.25">
      <c r="A91" s="31" t="s">
        <v>27</v>
      </c>
      <c r="B91" s="31" t="s">
        <v>314</v>
      </c>
      <c r="C91" s="31" t="s">
        <v>315</v>
      </c>
      <c r="D91" s="31" t="s">
        <v>312</v>
      </c>
      <c r="E91" s="31" t="s">
        <v>313</v>
      </c>
      <c r="F91" s="31" t="s">
        <v>47</v>
      </c>
      <c r="G91" s="26" t="s">
        <v>18</v>
      </c>
      <c r="H91" s="26"/>
    </row>
    <row r="92" spans="1:8" x14ac:dyDescent="0.25">
      <c r="A92" s="31" t="s">
        <v>27</v>
      </c>
      <c r="B92" s="31" t="s">
        <v>316</v>
      </c>
      <c r="C92" s="31" t="s">
        <v>317</v>
      </c>
      <c r="D92" s="31" t="s">
        <v>312</v>
      </c>
      <c r="E92" s="31" t="s">
        <v>313</v>
      </c>
      <c r="F92" s="31" t="s">
        <v>50</v>
      </c>
      <c r="G92" s="26" t="s">
        <v>18</v>
      </c>
      <c r="H92" s="26"/>
    </row>
    <row r="93" spans="1:8" x14ac:dyDescent="0.25">
      <c r="A93" s="31" t="s">
        <v>27</v>
      </c>
      <c r="B93" s="31" t="s">
        <v>318</v>
      </c>
      <c r="C93" s="31" t="s">
        <v>319</v>
      </c>
      <c r="D93" s="31" t="s">
        <v>312</v>
      </c>
      <c r="E93" s="31" t="s">
        <v>313</v>
      </c>
      <c r="F93" s="31" t="s">
        <v>53</v>
      </c>
      <c r="G93" s="26" t="s">
        <v>18</v>
      </c>
      <c r="H93" s="26"/>
    </row>
    <row r="94" spans="1:8" x14ac:dyDescent="0.25">
      <c r="A94" s="31" t="s">
        <v>27</v>
      </c>
      <c r="B94" s="31" t="s">
        <v>320</v>
      </c>
      <c r="C94" s="31" t="s">
        <v>321</v>
      </c>
      <c r="D94" s="31" t="s">
        <v>312</v>
      </c>
      <c r="E94" s="31" t="s">
        <v>313</v>
      </c>
      <c r="F94" s="31" t="s">
        <v>56</v>
      </c>
      <c r="G94" s="26" t="s">
        <v>18</v>
      </c>
      <c r="H94" s="26"/>
    </row>
    <row r="95" spans="1:8" x14ac:dyDescent="0.25">
      <c r="A95" s="31" t="s">
        <v>27</v>
      </c>
      <c r="B95" s="31" t="s">
        <v>322</v>
      </c>
      <c r="C95" s="31" t="s">
        <v>323</v>
      </c>
      <c r="D95" s="31" t="s">
        <v>312</v>
      </c>
      <c r="E95" s="31" t="s">
        <v>313</v>
      </c>
      <c r="F95" s="31" t="s">
        <v>56</v>
      </c>
      <c r="G95" s="26" t="s">
        <v>18</v>
      </c>
      <c r="H95" s="26"/>
    </row>
    <row r="96" spans="1:8" x14ac:dyDescent="0.25">
      <c r="A96" s="31" t="s">
        <v>27</v>
      </c>
      <c r="B96" s="31" t="s">
        <v>324</v>
      </c>
      <c r="C96" s="31" t="s">
        <v>325</v>
      </c>
      <c r="D96" s="31" t="s">
        <v>312</v>
      </c>
      <c r="E96" s="31" t="s">
        <v>313</v>
      </c>
      <c r="F96" s="31" t="s">
        <v>61</v>
      </c>
      <c r="G96" s="26" t="s">
        <v>18</v>
      </c>
      <c r="H96" s="26"/>
    </row>
    <row r="97" spans="1:8" x14ac:dyDescent="0.25">
      <c r="A97" s="31" t="s">
        <v>27</v>
      </c>
      <c r="B97" s="31" t="s">
        <v>326</v>
      </c>
      <c r="C97" s="31" t="s">
        <v>327</v>
      </c>
      <c r="D97" s="31" t="s">
        <v>312</v>
      </c>
      <c r="E97" s="31" t="s">
        <v>313</v>
      </c>
      <c r="F97" s="31" t="s">
        <v>64</v>
      </c>
      <c r="G97" s="26" t="s">
        <v>18</v>
      </c>
      <c r="H97" s="26"/>
    </row>
    <row r="98" spans="1:8" x14ac:dyDescent="0.25">
      <c r="A98" s="31" t="s">
        <v>27</v>
      </c>
      <c r="B98" s="31" t="s">
        <v>328</v>
      </c>
      <c r="C98" s="31" t="s">
        <v>329</v>
      </c>
      <c r="D98" s="31" t="s">
        <v>330</v>
      </c>
      <c r="E98" s="31" t="s">
        <v>313</v>
      </c>
      <c r="F98" s="31" t="s">
        <v>68</v>
      </c>
      <c r="G98" s="26" t="s">
        <v>18</v>
      </c>
      <c r="H98" s="26"/>
    </row>
    <row r="99" spans="1:8" x14ac:dyDescent="0.25">
      <c r="A99" s="31" t="s">
        <v>27</v>
      </c>
      <c r="B99" s="31" t="s">
        <v>331</v>
      </c>
      <c r="C99" s="31" t="s">
        <v>332</v>
      </c>
      <c r="D99" s="31" t="s">
        <v>71</v>
      </c>
      <c r="E99" s="31" t="s">
        <v>333</v>
      </c>
      <c r="F99" s="31" t="s">
        <v>334</v>
      </c>
      <c r="G99" s="26" t="s">
        <v>18</v>
      </c>
      <c r="H99" s="26"/>
    </row>
    <row r="100" spans="1:8" x14ac:dyDescent="0.25">
      <c r="A100" s="31" t="s">
        <v>27</v>
      </c>
      <c r="B100" s="31" t="s">
        <v>335</v>
      </c>
      <c r="C100" s="31" t="s">
        <v>336</v>
      </c>
      <c r="D100" s="31" t="s">
        <v>71</v>
      </c>
      <c r="E100" s="31" t="s">
        <v>333</v>
      </c>
      <c r="F100" s="31" t="s">
        <v>337</v>
      </c>
      <c r="G100" s="26" t="s">
        <v>18</v>
      </c>
      <c r="H100" s="26"/>
    </row>
    <row r="101" spans="1:8" x14ac:dyDescent="0.25">
      <c r="A101" s="31" t="s">
        <v>27</v>
      </c>
      <c r="B101" s="31" t="s">
        <v>338</v>
      </c>
      <c r="C101" s="31" t="s">
        <v>339</v>
      </c>
      <c r="D101" s="31" t="s">
        <v>79</v>
      </c>
      <c r="E101" s="31" t="s">
        <v>340</v>
      </c>
      <c r="F101" s="31" t="s">
        <v>341</v>
      </c>
      <c r="G101" s="26" t="s">
        <v>18</v>
      </c>
      <c r="H101" s="26"/>
    </row>
    <row r="102" spans="1:8" x14ac:dyDescent="0.25">
      <c r="A102" s="31" t="s">
        <v>27</v>
      </c>
      <c r="B102" s="31" t="s">
        <v>342</v>
      </c>
      <c r="C102" s="31" t="s">
        <v>343</v>
      </c>
      <c r="D102" s="31" t="s">
        <v>71</v>
      </c>
      <c r="E102" s="31" t="s">
        <v>333</v>
      </c>
      <c r="F102" s="31" t="s">
        <v>344</v>
      </c>
      <c r="G102" s="26" t="s">
        <v>18</v>
      </c>
      <c r="H102" s="26"/>
    </row>
    <row r="103" spans="1:8" x14ac:dyDescent="0.25">
      <c r="A103" s="31" t="s">
        <v>27</v>
      </c>
      <c r="B103" s="31" t="s">
        <v>345</v>
      </c>
      <c r="C103" s="31" t="s">
        <v>346</v>
      </c>
      <c r="D103" s="31" t="s">
        <v>79</v>
      </c>
      <c r="E103" s="31" t="s">
        <v>340</v>
      </c>
      <c r="F103" s="31" t="s">
        <v>347</v>
      </c>
      <c r="G103" s="26" t="s">
        <v>18</v>
      </c>
      <c r="H103" s="26"/>
    </row>
    <row r="104" spans="1:8" x14ac:dyDescent="0.25">
      <c r="A104" s="31" t="s">
        <v>27</v>
      </c>
      <c r="B104" s="31" t="s">
        <v>348</v>
      </c>
      <c r="C104" s="31" t="s">
        <v>89</v>
      </c>
      <c r="D104" s="31" t="s">
        <v>349</v>
      </c>
      <c r="E104" s="31" t="s">
        <v>91</v>
      </c>
      <c r="F104" s="31" t="s">
        <v>350</v>
      </c>
      <c r="G104" s="26" t="s">
        <v>18</v>
      </c>
      <c r="H104" s="26"/>
    </row>
    <row r="105" spans="1:8" x14ac:dyDescent="0.25">
      <c r="A105" s="31" t="s">
        <v>27</v>
      </c>
      <c r="B105" s="31" t="s">
        <v>351</v>
      </c>
      <c r="C105" s="31" t="s">
        <v>94</v>
      </c>
      <c r="D105" s="31" t="s">
        <v>352</v>
      </c>
      <c r="E105" s="31" t="s">
        <v>91</v>
      </c>
      <c r="F105" s="31" t="s">
        <v>353</v>
      </c>
      <c r="G105" s="26" t="s">
        <v>18</v>
      </c>
      <c r="H105" s="26"/>
    </row>
    <row r="106" spans="1:8" x14ac:dyDescent="0.25">
      <c r="A106" s="31" t="s">
        <v>27</v>
      </c>
      <c r="B106" s="31" t="s">
        <v>354</v>
      </c>
      <c r="C106" s="31" t="s">
        <v>355</v>
      </c>
      <c r="D106" s="31" t="s">
        <v>99</v>
      </c>
      <c r="E106" s="31" t="s">
        <v>356</v>
      </c>
      <c r="F106" s="31" t="s">
        <v>357</v>
      </c>
      <c r="G106" s="26" t="s">
        <v>18</v>
      </c>
      <c r="H106" s="26"/>
    </row>
    <row r="107" spans="1:8" x14ac:dyDescent="0.25">
      <c r="A107" s="31" t="s">
        <v>27</v>
      </c>
      <c r="B107" s="31" t="s">
        <v>358</v>
      </c>
      <c r="C107" s="31" t="s">
        <v>359</v>
      </c>
      <c r="D107" s="31" t="s">
        <v>104</v>
      </c>
      <c r="E107" s="31" t="s">
        <v>360</v>
      </c>
      <c r="F107" s="31" t="s">
        <v>361</v>
      </c>
      <c r="G107" s="26" t="s">
        <v>18</v>
      </c>
      <c r="H107" s="26"/>
    </row>
    <row r="108" spans="1:8" x14ac:dyDescent="0.25">
      <c r="A108" s="31" t="s">
        <v>27</v>
      </c>
      <c r="B108" s="31" t="s">
        <v>362</v>
      </c>
      <c r="C108" s="31" t="s">
        <v>363</v>
      </c>
      <c r="D108" s="31" t="s">
        <v>109</v>
      </c>
      <c r="E108" s="31" t="s">
        <v>364</v>
      </c>
      <c r="F108" s="31" t="s">
        <v>365</v>
      </c>
      <c r="G108" s="26" t="s">
        <v>18</v>
      </c>
      <c r="H108" s="26"/>
    </row>
    <row r="109" spans="1:8" x14ac:dyDescent="0.25">
      <c r="A109" s="31" t="s">
        <v>27</v>
      </c>
      <c r="B109" s="31" t="s">
        <v>366</v>
      </c>
      <c r="C109" s="31" t="s">
        <v>367</v>
      </c>
      <c r="D109" s="31" t="s">
        <v>114</v>
      </c>
      <c r="E109" s="31" t="s">
        <v>368</v>
      </c>
      <c r="F109" s="31" t="s">
        <v>369</v>
      </c>
      <c r="G109" s="26" t="s">
        <v>18</v>
      </c>
      <c r="H109" s="26"/>
    </row>
    <row r="110" spans="1:8" x14ac:dyDescent="0.25">
      <c r="A110" s="31" t="s">
        <v>27</v>
      </c>
      <c r="B110" s="31" t="s">
        <v>370</v>
      </c>
      <c r="C110" s="31" t="s">
        <v>118</v>
      </c>
      <c r="D110" s="31" t="s">
        <v>371</v>
      </c>
      <c r="E110" s="31" t="s">
        <v>120</v>
      </c>
      <c r="F110" s="31" t="s">
        <v>350</v>
      </c>
      <c r="G110" s="26" t="s">
        <v>18</v>
      </c>
      <c r="H110" s="26"/>
    </row>
    <row r="111" spans="1:8" x14ac:dyDescent="0.25">
      <c r="A111" s="31" t="s">
        <v>27</v>
      </c>
      <c r="B111" s="31" t="s">
        <v>372</v>
      </c>
      <c r="C111" s="31" t="s">
        <v>122</v>
      </c>
      <c r="D111" s="31" t="s">
        <v>373</v>
      </c>
      <c r="E111" s="31" t="s">
        <v>91</v>
      </c>
      <c r="F111" s="31" t="s">
        <v>374</v>
      </c>
      <c r="G111" s="26" t="s">
        <v>18</v>
      </c>
      <c r="H111" s="26"/>
    </row>
    <row r="112" spans="1:8" x14ac:dyDescent="0.25">
      <c r="A112" s="31" t="s">
        <v>27</v>
      </c>
      <c r="B112" s="31" t="s">
        <v>375</v>
      </c>
      <c r="C112" s="31" t="s">
        <v>376</v>
      </c>
      <c r="D112" s="31" t="s">
        <v>99</v>
      </c>
      <c r="E112" s="31" t="s">
        <v>356</v>
      </c>
      <c r="F112" s="31" t="s">
        <v>357</v>
      </c>
      <c r="G112" s="26" t="s">
        <v>18</v>
      </c>
      <c r="H112" s="26"/>
    </row>
    <row r="113" spans="1:8" x14ac:dyDescent="0.25">
      <c r="A113" s="31" t="s">
        <v>27</v>
      </c>
      <c r="B113" s="31" t="s">
        <v>377</v>
      </c>
      <c r="C113" s="31" t="s">
        <v>378</v>
      </c>
      <c r="D113" s="31" t="s">
        <v>104</v>
      </c>
      <c r="E113" s="31" t="s">
        <v>360</v>
      </c>
      <c r="F113" s="31" t="s">
        <v>379</v>
      </c>
      <c r="G113" s="26" t="s">
        <v>18</v>
      </c>
      <c r="H113" s="26"/>
    </row>
    <row r="114" spans="1:8" x14ac:dyDescent="0.25">
      <c r="A114" s="31" t="s">
        <v>27</v>
      </c>
      <c r="B114" s="31" t="s">
        <v>380</v>
      </c>
      <c r="C114" s="31" t="s">
        <v>131</v>
      </c>
      <c r="D114" s="31" t="s">
        <v>381</v>
      </c>
      <c r="E114" s="31" t="s">
        <v>91</v>
      </c>
      <c r="F114" s="31" t="s">
        <v>382</v>
      </c>
      <c r="G114" s="26" t="s">
        <v>18</v>
      </c>
      <c r="H114" s="26"/>
    </row>
    <row r="115" spans="1:8" x14ac:dyDescent="0.25">
      <c r="A115" s="31" t="s">
        <v>27</v>
      </c>
      <c r="B115" s="31" t="s">
        <v>383</v>
      </c>
      <c r="C115" s="31" t="s">
        <v>135</v>
      </c>
      <c r="D115" s="31" t="s">
        <v>384</v>
      </c>
      <c r="E115" s="31" t="s">
        <v>91</v>
      </c>
      <c r="F115" s="31" t="s">
        <v>385</v>
      </c>
      <c r="G115" s="26" t="s">
        <v>18</v>
      </c>
      <c r="H115" s="26"/>
    </row>
    <row r="116" spans="1:8" x14ac:dyDescent="0.25">
      <c r="A116" s="31" t="s">
        <v>27</v>
      </c>
      <c r="B116" s="31" t="s">
        <v>386</v>
      </c>
      <c r="C116" s="31" t="s">
        <v>139</v>
      </c>
      <c r="D116" s="31" t="s">
        <v>387</v>
      </c>
      <c r="E116" s="31" t="s">
        <v>141</v>
      </c>
      <c r="F116" s="31" t="s">
        <v>142</v>
      </c>
      <c r="G116" s="26" t="s">
        <v>18</v>
      </c>
      <c r="H116" s="26"/>
    </row>
    <row r="117" spans="1:8" x14ac:dyDescent="0.25">
      <c r="A117" s="31" t="s">
        <v>27</v>
      </c>
      <c r="B117" s="31" t="s">
        <v>388</v>
      </c>
      <c r="C117" s="31" t="s">
        <v>144</v>
      </c>
      <c r="D117" s="31" t="s">
        <v>389</v>
      </c>
      <c r="E117" s="31" t="s">
        <v>141</v>
      </c>
      <c r="F117" s="31" t="s">
        <v>390</v>
      </c>
      <c r="G117" s="26" t="s">
        <v>18</v>
      </c>
      <c r="H117" s="26"/>
    </row>
    <row r="118" spans="1:8" x14ac:dyDescent="0.25">
      <c r="A118" s="31" t="s">
        <v>27</v>
      </c>
      <c r="B118" s="31" t="s">
        <v>391</v>
      </c>
      <c r="C118" s="31" t="s">
        <v>148</v>
      </c>
      <c r="D118" s="31" t="s">
        <v>392</v>
      </c>
      <c r="E118" s="31" t="s">
        <v>141</v>
      </c>
      <c r="F118" s="31" t="s">
        <v>393</v>
      </c>
      <c r="G118" s="26" t="s">
        <v>18</v>
      </c>
      <c r="H118" s="26"/>
    </row>
    <row r="119" spans="1:8" x14ac:dyDescent="0.25">
      <c r="A119" s="31" t="s">
        <v>27</v>
      </c>
      <c r="B119" s="31" t="s">
        <v>394</v>
      </c>
      <c r="C119" s="31" t="s">
        <v>152</v>
      </c>
      <c r="D119" s="31" t="s">
        <v>395</v>
      </c>
      <c r="E119" s="31" t="s">
        <v>141</v>
      </c>
      <c r="F119" s="31" t="s">
        <v>390</v>
      </c>
      <c r="G119" s="26" t="s">
        <v>18</v>
      </c>
      <c r="H119" s="26"/>
    </row>
    <row r="120" spans="1:8" x14ac:dyDescent="0.25">
      <c r="A120" s="31" t="s">
        <v>27</v>
      </c>
      <c r="B120" s="31" t="s">
        <v>396</v>
      </c>
      <c r="C120" s="31" t="s">
        <v>155</v>
      </c>
      <c r="D120" s="31" t="s">
        <v>397</v>
      </c>
      <c r="E120" s="31" t="s">
        <v>141</v>
      </c>
      <c r="F120" s="31" t="s">
        <v>393</v>
      </c>
      <c r="G120" s="26" t="s">
        <v>18</v>
      </c>
      <c r="H120" s="26"/>
    </row>
    <row r="121" spans="1:8" x14ac:dyDescent="0.25">
      <c r="A121" s="31" t="s">
        <v>27</v>
      </c>
      <c r="B121" s="31" t="s">
        <v>398</v>
      </c>
      <c r="C121" s="31" t="s">
        <v>158</v>
      </c>
      <c r="D121" s="31" t="s">
        <v>399</v>
      </c>
      <c r="E121" s="31" t="s">
        <v>141</v>
      </c>
      <c r="F121" s="31" t="s">
        <v>400</v>
      </c>
      <c r="G121" s="26" t="s">
        <v>18</v>
      </c>
      <c r="H121" s="26"/>
    </row>
    <row r="122" spans="1:8" x14ac:dyDescent="0.25">
      <c r="A122" s="31" t="s">
        <v>27</v>
      </c>
      <c r="B122" s="31" t="s">
        <v>401</v>
      </c>
      <c r="C122" s="31" t="s">
        <v>162</v>
      </c>
      <c r="D122" s="31" t="s">
        <v>399</v>
      </c>
      <c r="E122" s="31" t="s">
        <v>141</v>
      </c>
      <c r="F122" s="31" t="s">
        <v>400</v>
      </c>
      <c r="G122" s="26" t="s">
        <v>18</v>
      </c>
      <c r="H122" s="26"/>
    </row>
    <row r="123" spans="1:8" x14ac:dyDescent="0.25">
      <c r="A123" s="31" t="s">
        <v>27</v>
      </c>
      <c r="B123" s="31" t="s">
        <v>402</v>
      </c>
      <c r="C123" s="31" t="s">
        <v>164</v>
      </c>
      <c r="D123" s="31" t="s">
        <v>399</v>
      </c>
      <c r="E123" s="31" t="s">
        <v>141</v>
      </c>
      <c r="F123" s="31" t="s">
        <v>400</v>
      </c>
      <c r="G123" s="26" t="s">
        <v>18</v>
      </c>
      <c r="H123" s="26"/>
    </row>
    <row r="124" spans="1:8" x14ac:dyDescent="0.25">
      <c r="A124" s="31" t="s">
        <v>27</v>
      </c>
      <c r="B124" s="31" t="s">
        <v>403</v>
      </c>
      <c r="C124" s="31" t="s">
        <v>166</v>
      </c>
      <c r="D124" s="31" t="s">
        <v>404</v>
      </c>
      <c r="E124" s="31" t="s">
        <v>141</v>
      </c>
      <c r="F124" s="31" t="s">
        <v>405</v>
      </c>
      <c r="G124" s="26" t="s">
        <v>18</v>
      </c>
      <c r="H124" s="26"/>
    </row>
    <row r="125" spans="1:8" x14ac:dyDescent="0.25">
      <c r="A125" s="31" t="s">
        <v>27</v>
      </c>
      <c r="B125" s="31" t="s">
        <v>406</v>
      </c>
      <c r="C125" s="31" t="s">
        <v>170</v>
      </c>
      <c r="D125" s="31" t="s">
        <v>404</v>
      </c>
      <c r="E125" s="31" t="s">
        <v>141</v>
      </c>
      <c r="F125" s="31" t="s">
        <v>407</v>
      </c>
      <c r="G125" s="26" t="s">
        <v>18</v>
      </c>
      <c r="H125" s="26"/>
    </row>
    <row r="126" spans="1:8" x14ac:dyDescent="0.25">
      <c r="A126" s="31" t="s">
        <v>27</v>
      </c>
      <c r="B126" s="31" t="s">
        <v>408</v>
      </c>
      <c r="C126" s="31" t="s">
        <v>173</v>
      </c>
      <c r="D126" s="31" t="s">
        <v>404</v>
      </c>
      <c r="E126" s="31" t="s">
        <v>141</v>
      </c>
      <c r="F126" s="31" t="s">
        <v>407</v>
      </c>
      <c r="G126" s="26" t="s">
        <v>18</v>
      </c>
      <c r="H126" s="26"/>
    </row>
    <row r="127" spans="1:8" x14ac:dyDescent="0.25">
      <c r="A127" s="31" t="s">
        <v>27</v>
      </c>
      <c r="B127" s="31" t="s">
        <v>409</v>
      </c>
      <c r="C127" s="31" t="s">
        <v>175</v>
      </c>
      <c r="D127" s="31" t="s">
        <v>410</v>
      </c>
      <c r="E127" s="31" t="s">
        <v>141</v>
      </c>
      <c r="F127" s="31" t="s">
        <v>411</v>
      </c>
      <c r="G127" s="26" t="s">
        <v>18</v>
      </c>
      <c r="H127" s="26"/>
    </row>
    <row r="128" spans="1:8" x14ac:dyDescent="0.25">
      <c r="A128" s="31" t="s">
        <v>27</v>
      </c>
      <c r="B128" s="31" t="s">
        <v>412</v>
      </c>
      <c r="C128" s="31" t="s">
        <v>179</v>
      </c>
      <c r="D128" s="31" t="s">
        <v>410</v>
      </c>
      <c r="E128" s="31" t="s">
        <v>141</v>
      </c>
      <c r="F128" s="31" t="s">
        <v>411</v>
      </c>
      <c r="G128" s="26" t="s">
        <v>18</v>
      </c>
      <c r="H128" s="26"/>
    </row>
    <row r="129" spans="1:8" x14ac:dyDescent="0.25">
      <c r="A129" s="31" t="s">
        <v>27</v>
      </c>
      <c r="B129" s="31" t="s">
        <v>413</v>
      </c>
      <c r="C129" s="31" t="s">
        <v>181</v>
      </c>
      <c r="D129" s="31" t="s">
        <v>410</v>
      </c>
      <c r="E129" s="31" t="s">
        <v>141</v>
      </c>
      <c r="F129" s="31" t="s">
        <v>411</v>
      </c>
      <c r="G129" s="26" t="s">
        <v>18</v>
      </c>
      <c r="H129" s="26"/>
    </row>
    <row r="130" spans="1:8" x14ac:dyDescent="0.25">
      <c r="A130" s="31" t="s">
        <v>27</v>
      </c>
      <c r="B130" s="31" t="s">
        <v>414</v>
      </c>
      <c r="C130" s="31" t="s">
        <v>183</v>
      </c>
      <c r="D130" s="31" t="s">
        <v>415</v>
      </c>
      <c r="E130" s="31" t="s">
        <v>185</v>
      </c>
      <c r="F130" s="31" t="s">
        <v>416</v>
      </c>
      <c r="G130" s="26" t="s">
        <v>18</v>
      </c>
      <c r="H130" s="26"/>
    </row>
    <row r="131" spans="1:8" x14ac:dyDescent="0.25">
      <c r="A131" s="31" t="s">
        <v>27</v>
      </c>
      <c r="B131" s="31" t="s">
        <v>417</v>
      </c>
      <c r="C131" s="31" t="s">
        <v>188</v>
      </c>
      <c r="D131" s="31" t="s">
        <v>418</v>
      </c>
      <c r="E131" s="31" t="s">
        <v>190</v>
      </c>
      <c r="F131" s="31" t="s">
        <v>419</v>
      </c>
      <c r="G131" s="26" t="s">
        <v>18</v>
      </c>
      <c r="H131" s="26"/>
    </row>
    <row r="132" spans="1:8" x14ac:dyDescent="0.25">
      <c r="A132" s="31" t="s">
        <v>27</v>
      </c>
      <c r="B132" s="31" t="s">
        <v>420</v>
      </c>
      <c r="C132" s="31" t="s">
        <v>193</v>
      </c>
      <c r="D132" s="31" t="s">
        <v>421</v>
      </c>
      <c r="E132" s="31" t="s">
        <v>141</v>
      </c>
      <c r="F132" s="31" t="s">
        <v>422</v>
      </c>
      <c r="G132" s="26" t="s">
        <v>18</v>
      </c>
      <c r="H132" s="26"/>
    </row>
    <row r="133" spans="1:8" x14ac:dyDescent="0.25">
      <c r="A133" s="31" t="s">
        <v>27</v>
      </c>
      <c r="B133" s="31" t="s">
        <v>423</v>
      </c>
      <c r="C133" s="31" t="s">
        <v>197</v>
      </c>
      <c r="D133" s="31" t="s">
        <v>421</v>
      </c>
      <c r="E133" s="31" t="s">
        <v>141</v>
      </c>
      <c r="F133" s="31" t="s">
        <v>422</v>
      </c>
      <c r="G133" s="26" t="s">
        <v>18</v>
      </c>
      <c r="H133" s="26"/>
    </row>
    <row r="134" spans="1:8" hidden="1" x14ac:dyDescent="0.25">
      <c r="A134" s="31" t="s">
        <v>424</v>
      </c>
      <c r="B134" s="32" t="s">
        <v>425</v>
      </c>
      <c r="C134" s="32" t="s">
        <v>426</v>
      </c>
      <c r="D134" s="32" t="s">
        <v>427</v>
      </c>
      <c r="E134" s="32" t="s">
        <v>428</v>
      </c>
      <c r="F134" s="32" t="s">
        <v>429</v>
      </c>
      <c r="G134" s="26" t="s">
        <v>10</v>
      </c>
      <c r="H134" s="26"/>
    </row>
    <row r="135" spans="1:8" x14ac:dyDescent="0.25">
      <c r="A135" s="31" t="s">
        <v>424</v>
      </c>
      <c r="B135" s="32" t="s">
        <v>430</v>
      </c>
      <c r="C135" s="32" t="s">
        <v>431</v>
      </c>
      <c r="D135" s="32" t="s">
        <v>432</v>
      </c>
      <c r="E135" s="32" t="s">
        <v>428</v>
      </c>
      <c r="F135" s="32" t="s">
        <v>429</v>
      </c>
      <c r="G135" s="26" t="s">
        <v>10</v>
      </c>
      <c r="H135" s="26"/>
    </row>
    <row r="136" spans="1:8" hidden="1" x14ac:dyDescent="0.25">
      <c r="A136" s="31" t="s">
        <v>424</v>
      </c>
      <c r="B136" s="32" t="s">
        <v>433</v>
      </c>
      <c r="C136" s="32" t="s">
        <v>434</v>
      </c>
      <c r="D136" s="32" t="s">
        <v>427</v>
      </c>
      <c r="E136" s="32" t="s">
        <v>428</v>
      </c>
      <c r="F136" s="32" t="s">
        <v>429</v>
      </c>
      <c r="G136" s="26" t="s">
        <v>10</v>
      </c>
      <c r="H136" s="26"/>
    </row>
    <row r="137" spans="1:8" x14ac:dyDescent="0.25">
      <c r="A137" s="31" t="s">
        <v>424</v>
      </c>
      <c r="B137" s="32" t="s">
        <v>435</v>
      </c>
      <c r="C137" s="32" t="s">
        <v>436</v>
      </c>
      <c r="D137" s="32" t="s">
        <v>432</v>
      </c>
      <c r="E137" s="32" t="s">
        <v>428</v>
      </c>
      <c r="F137" s="32" t="s">
        <v>429</v>
      </c>
      <c r="G137" s="26" t="s">
        <v>18</v>
      </c>
      <c r="H137" s="26"/>
    </row>
    <row r="138" spans="1:8" hidden="1" x14ac:dyDescent="0.25">
      <c r="A138" s="31" t="s">
        <v>424</v>
      </c>
      <c r="B138" s="32" t="s">
        <v>437</v>
      </c>
      <c r="C138" s="32" t="s">
        <v>438</v>
      </c>
      <c r="D138" s="32" t="s">
        <v>427</v>
      </c>
      <c r="E138" s="32" t="s">
        <v>428</v>
      </c>
      <c r="F138" s="32" t="s">
        <v>429</v>
      </c>
      <c r="G138" s="26" t="s">
        <v>10</v>
      </c>
      <c r="H138" s="26"/>
    </row>
    <row r="139" spans="1:8" x14ac:dyDescent="0.25">
      <c r="A139" s="31" t="s">
        <v>424</v>
      </c>
      <c r="B139" s="32" t="s">
        <v>439</v>
      </c>
      <c r="C139" s="32" t="s">
        <v>440</v>
      </c>
      <c r="D139" s="32" t="s">
        <v>432</v>
      </c>
      <c r="E139" s="32" t="s">
        <v>428</v>
      </c>
      <c r="F139" s="32" t="s">
        <v>429</v>
      </c>
      <c r="G139" s="26" t="s">
        <v>18</v>
      </c>
      <c r="H139" s="26"/>
    </row>
    <row r="140" spans="1:8" hidden="1" x14ac:dyDescent="0.25">
      <c r="A140" s="31" t="s">
        <v>424</v>
      </c>
      <c r="B140" s="32" t="s">
        <v>441</v>
      </c>
      <c r="C140" s="32" t="s">
        <v>442</v>
      </c>
      <c r="D140" s="32" t="s">
        <v>427</v>
      </c>
      <c r="E140" s="32" t="s">
        <v>428</v>
      </c>
      <c r="F140" s="32" t="s">
        <v>429</v>
      </c>
      <c r="G140" s="26" t="s">
        <v>10</v>
      </c>
      <c r="H140" s="26"/>
    </row>
    <row r="141" spans="1:8" x14ac:dyDescent="0.25">
      <c r="A141" s="31" t="s">
        <v>424</v>
      </c>
      <c r="B141" s="32" t="s">
        <v>443</v>
      </c>
      <c r="C141" s="32" t="s">
        <v>444</v>
      </c>
      <c r="D141" s="32" t="s">
        <v>432</v>
      </c>
      <c r="E141" s="32" t="s">
        <v>428</v>
      </c>
      <c r="F141" s="32" t="s">
        <v>429</v>
      </c>
      <c r="G141" s="26" t="s">
        <v>18</v>
      </c>
      <c r="H141" s="26"/>
    </row>
    <row r="142" spans="1:8" x14ac:dyDescent="0.25">
      <c r="A142" s="31" t="s">
        <v>424</v>
      </c>
      <c r="B142" s="32" t="s">
        <v>445</v>
      </c>
      <c r="C142" s="32" t="s">
        <v>446</v>
      </c>
      <c r="D142" s="32" t="s">
        <v>427</v>
      </c>
      <c r="E142" s="32" t="s">
        <v>428</v>
      </c>
      <c r="F142" s="32" t="s">
        <v>429</v>
      </c>
      <c r="G142" s="26" t="s">
        <v>18</v>
      </c>
      <c r="H142" s="26"/>
    </row>
    <row r="143" spans="1:8" x14ac:dyDescent="0.25">
      <c r="A143" s="31" t="s">
        <v>424</v>
      </c>
      <c r="B143" s="32" t="s">
        <v>447</v>
      </c>
      <c r="C143" s="32" t="s">
        <v>448</v>
      </c>
      <c r="D143" s="32" t="s">
        <v>432</v>
      </c>
      <c r="E143" s="32" t="s">
        <v>428</v>
      </c>
      <c r="F143" s="32" t="s">
        <v>429</v>
      </c>
      <c r="G143" s="26" t="s">
        <v>18</v>
      </c>
      <c r="H143" s="26"/>
    </row>
    <row r="144" spans="1:8" hidden="1" x14ac:dyDescent="0.25">
      <c r="A144" s="31" t="s">
        <v>424</v>
      </c>
      <c r="B144" s="32" t="s">
        <v>449</v>
      </c>
      <c r="C144" s="32" t="s">
        <v>450</v>
      </c>
      <c r="D144" s="32" t="s">
        <v>427</v>
      </c>
      <c r="E144" s="32" t="s">
        <v>428</v>
      </c>
      <c r="F144" s="32" t="s">
        <v>429</v>
      </c>
      <c r="G144" s="26" t="s">
        <v>10</v>
      </c>
      <c r="H144" s="26"/>
    </row>
    <row r="145" spans="1:8" x14ac:dyDescent="0.25">
      <c r="A145" s="31" t="s">
        <v>424</v>
      </c>
      <c r="B145" s="32" t="s">
        <v>451</v>
      </c>
      <c r="C145" s="32" t="s">
        <v>452</v>
      </c>
      <c r="D145" s="32" t="s">
        <v>432</v>
      </c>
      <c r="E145" s="32" t="s">
        <v>428</v>
      </c>
      <c r="F145" s="32" t="s">
        <v>429</v>
      </c>
      <c r="G145" s="26" t="s">
        <v>18</v>
      </c>
      <c r="H145" s="26"/>
    </row>
    <row r="146" spans="1:8" hidden="1" x14ac:dyDescent="0.25">
      <c r="A146" s="31" t="s">
        <v>424</v>
      </c>
      <c r="B146" s="32" t="s">
        <v>453</v>
      </c>
      <c r="C146" s="32" t="s">
        <v>454</v>
      </c>
      <c r="D146" s="32" t="s">
        <v>427</v>
      </c>
      <c r="E146" s="32" t="s">
        <v>428</v>
      </c>
      <c r="F146" s="32" t="s">
        <v>429</v>
      </c>
      <c r="G146" s="26" t="s">
        <v>10</v>
      </c>
      <c r="H146" s="26"/>
    </row>
    <row r="147" spans="1:8" x14ac:dyDescent="0.25">
      <c r="A147" s="31" t="s">
        <v>424</v>
      </c>
      <c r="B147" s="32" t="s">
        <v>455</v>
      </c>
      <c r="C147" s="32" t="s">
        <v>456</v>
      </c>
      <c r="D147" s="32" t="s">
        <v>432</v>
      </c>
      <c r="E147" s="32" t="s">
        <v>428</v>
      </c>
      <c r="F147" s="32" t="s">
        <v>429</v>
      </c>
      <c r="G147" s="26" t="s">
        <v>18</v>
      </c>
      <c r="H147" s="26"/>
    </row>
    <row r="148" spans="1:8" x14ac:dyDescent="0.25">
      <c r="A148" s="31" t="s">
        <v>424</v>
      </c>
      <c r="B148" s="32" t="s">
        <v>457</v>
      </c>
      <c r="C148" s="32" t="s">
        <v>458</v>
      </c>
      <c r="D148" s="32" t="s">
        <v>459</v>
      </c>
      <c r="E148" s="32" t="s">
        <v>428</v>
      </c>
      <c r="F148" s="32" t="s">
        <v>429</v>
      </c>
      <c r="G148" s="26" t="s">
        <v>18</v>
      </c>
      <c r="H148" s="26"/>
    </row>
    <row r="149" spans="1:8" x14ac:dyDescent="0.25">
      <c r="A149" s="31" t="s">
        <v>424</v>
      </c>
      <c r="B149" s="32" t="s">
        <v>460</v>
      </c>
      <c r="C149" s="32" t="s">
        <v>461</v>
      </c>
      <c r="D149" s="32" t="s">
        <v>462</v>
      </c>
      <c r="E149" s="32" t="s">
        <v>428</v>
      </c>
      <c r="F149" s="32" t="s">
        <v>429</v>
      </c>
      <c r="G149" s="26" t="s">
        <v>11</v>
      </c>
      <c r="H149" s="26" t="s">
        <v>946</v>
      </c>
    </row>
    <row r="150" spans="1:8" x14ac:dyDescent="0.25">
      <c r="A150" s="31" t="s">
        <v>424</v>
      </c>
      <c r="B150" s="32" t="s">
        <v>463</v>
      </c>
      <c r="C150" s="32" t="s">
        <v>464</v>
      </c>
      <c r="D150" s="32" t="s">
        <v>465</v>
      </c>
      <c r="E150" s="32" t="s">
        <v>428</v>
      </c>
      <c r="F150" s="32" t="s">
        <v>429</v>
      </c>
      <c r="G150" s="26" t="s">
        <v>19</v>
      </c>
      <c r="H150" s="26" t="s">
        <v>945</v>
      </c>
    </row>
    <row r="151" spans="1:8" x14ac:dyDescent="0.25">
      <c r="A151" s="31" t="s">
        <v>424</v>
      </c>
      <c r="B151" s="32" t="s">
        <v>466</v>
      </c>
      <c r="C151" s="32" t="s">
        <v>467</v>
      </c>
      <c r="D151" s="32" t="s">
        <v>462</v>
      </c>
      <c r="E151" s="32" t="s">
        <v>428</v>
      </c>
      <c r="F151" s="32" t="s">
        <v>429</v>
      </c>
      <c r="G151" s="26" t="s">
        <v>19</v>
      </c>
      <c r="H151" s="26" t="s">
        <v>944</v>
      </c>
    </row>
    <row r="152" spans="1:8" x14ac:dyDescent="0.25">
      <c r="A152" s="31" t="s">
        <v>424</v>
      </c>
      <c r="B152" s="32" t="s">
        <v>468</v>
      </c>
      <c r="C152" s="32" t="s">
        <v>469</v>
      </c>
      <c r="D152" s="32" t="s">
        <v>465</v>
      </c>
      <c r="E152" s="32" t="s">
        <v>428</v>
      </c>
      <c r="F152" s="32" t="s">
        <v>429</v>
      </c>
      <c r="G152" s="26" t="s">
        <v>19</v>
      </c>
      <c r="H152" s="26" t="s">
        <v>943</v>
      </c>
    </row>
    <row r="153" spans="1:8" x14ac:dyDescent="0.25">
      <c r="A153" s="31" t="s">
        <v>424</v>
      </c>
      <c r="B153" s="32" t="s">
        <v>470</v>
      </c>
      <c r="C153" s="32" t="s">
        <v>471</v>
      </c>
      <c r="D153" s="32" t="s">
        <v>462</v>
      </c>
      <c r="E153" s="32" t="s">
        <v>428</v>
      </c>
      <c r="F153" s="32" t="s">
        <v>429</v>
      </c>
      <c r="G153" s="26" t="s">
        <v>19</v>
      </c>
      <c r="H153" s="26" t="s">
        <v>942</v>
      </c>
    </row>
    <row r="154" spans="1:8" x14ac:dyDescent="0.25">
      <c r="A154" s="31" t="s">
        <v>424</v>
      </c>
      <c r="B154" s="32" t="s">
        <v>472</v>
      </c>
      <c r="C154" s="32" t="s">
        <v>473</v>
      </c>
      <c r="D154" s="32" t="s">
        <v>465</v>
      </c>
      <c r="E154" s="32" t="s">
        <v>428</v>
      </c>
      <c r="F154" s="32" t="s">
        <v>429</v>
      </c>
      <c r="G154" s="26" t="s">
        <v>19</v>
      </c>
      <c r="H154" s="26" t="s">
        <v>941</v>
      </c>
    </row>
    <row r="155" spans="1:8" hidden="1" x14ac:dyDescent="0.25">
      <c r="A155" s="31" t="s">
        <v>424</v>
      </c>
      <c r="B155" s="32" t="s">
        <v>474</v>
      </c>
      <c r="C155" s="32" t="s">
        <v>475</v>
      </c>
      <c r="D155" s="32" t="s">
        <v>465</v>
      </c>
      <c r="E155" s="32" t="s">
        <v>428</v>
      </c>
      <c r="F155" s="32" t="s">
        <v>429</v>
      </c>
      <c r="G155" s="26" t="s">
        <v>10</v>
      </c>
      <c r="H155" s="26"/>
    </row>
    <row r="156" spans="1:8" x14ac:dyDescent="0.25">
      <c r="A156" s="31" t="s">
        <v>424</v>
      </c>
      <c r="B156" s="32" t="s">
        <v>476</v>
      </c>
      <c r="C156" s="32" t="s">
        <v>477</v>
      </c>
      <c r="D156" s="32" t="s">
        <v>462</v>
      </c>
      <c r="E156" s="32" t="s">
        <v>428</v>
      </c>
      <c r="F156" s="32" t="s">
        <v>429</v>
      </c>
      <c r="G156" s="26" t="s">
        <v>18</v>
      </c>
      <c r="H156" s="26"/>
    </row>
    <row r="157" spans="1:8" x14ac:dyDescent="0.25">
      <c r="A157" s="31" t="s">
        <v>424</v>
      </c>
      <c r="B157" s="32" t="s">
        <v>478</v>
      </c>
      <c r="C157" s="32" t="s">
        <v>479</v>
      </c>
      <c r="D157" s="32" t="s">
        <v>465</v>
      </c>
      <c r="E157" s="32" t="s">
        <v>428</v>
      </c>
      <c r="F157" s="32" t="s">
        <v>429</v>
      </c>
      <c r="G157" s="26" t="s">
        <v>19</v>
      </c>
      <c r="H157" s="26" t="s">
        <v>940</v>
      </c>
    </row>
    <row r="158" spans="1:8" x14ac:dyDescent="0.25">
      <c r="A158" s="31" t="s">
        <v>424</v>
      </c>
      <c r="B158" s="32" t="s">
        <v>480</v>
      </c>
      <c r="C158" s="32" t="s">
        <v>479</v>
      </c>
      <c r="D158" s="32" t="s">
        <v>462</v>
      </c>
      <c r="E158" s="32" t="s">
        <v>428</v>
      </c>
      <c r="F158" s="32" t="s">
        <v>429</v>
      </c>
      <c r="G158" s="26" t="s">
        <v>11</v>
      </c>
      <c r="H158" s="26" t="s">
        <v>939</v>
      </c>
    </row>
    <row r="159" spans="1:8" x14ac:dyDescent="0.25">
      <c r="A159" s="31" t="s">
        <v>424</v>
      </c>
      <c r="B159" s="32" t="s">
        <v>481</v>
      </c>
      <c r="C159" s="32" t="s">
        <v>482</v>
      </c>
      <c r="D159" s="32" t="s">
        <v>465</v>
      </c>
      <c r="E159" s="32" t="s">
        <v>428</v>
      </c>
      <c r="F159" s="32" t="s">
        <v>429</v>
      </c>
      <c r="G159" s="26" t="s">
        <v>18</v>
      </c>
      <c r="H159" s="26"/>
    </row>
    <row r="160" spans="1:8" x14ac:dyDescent="0.25">
      <c r="A160" s="31" t="s">
        <v>424</v>
      </c>
      <c r="B160" s="32" t="s">
        <v>483</v>
      </c>
      <c r="C160" s="32" t="s">
        <v>484</v>
      </c>
      <c r="D160" s="32" t="s">
        <v>462</v>
      </c>
      <c r="E160" s="32" t="s">
        <v>428</v>
      </c>
      <c r="F160" s="32" t="s">
        <v>429</v>
      </c>
      <c r="G160" s="26" t="s">
        <v>18</v>
      </c>
      <c r="H160" s="26"/>
    </row>
    <row r="161" spans="1:8" x14ac:dyDescent="0.25">
      <c r="A161" s="31" t="s">
        <v>424</v>
      </c>
      <c r="B161" s="32" t="s">
        <v>485</v>
      </c>
      <c r="C161" s="32" t="s">
        <v>486</v>
      </c>
      <c r="D161" s="32" t="s">
        <v>465</v>
      </c>
      <c r="E161" s="32" t="s">
        <v>428</v>
      </c>
      <c r="F161" s="32" t="s">
        <v>429</v>
      </c>
      <c r="G161" s="26" t="s">
        <v>18</v>
      </c>
      <c r="H161" s="26"/>
    </row>
    <row r="162" spans="1:8" x14ac:dyDescent="0.25">
      <c r="A162" s="31" t="s">
        <v>424</v>
      </c>
      <c r="B162" s="32" t="s">
        <v>487</v>
      </c>
      <c r="C162" s="32" t="s">
        <v>488</v>
      </c>
      <c r="D162" s="32" t="s">
        <v>432</v>
      </c>
      <c r="E162" s="32" t="s">
        <v>428</v>
      </c>
      <c r="F162" s="32" t="s">
        <v>429</v>
      </c>
      <c r="G162" s="26" t="s">
        <v>18</v>
      </c>
      <c r="H162" s="26"/>
    </row>
    <row r="163" spans="1:8" x14ac:dyDescent="0.25">
      <c r="A163" s="31" t="s">
        <v>424</v>
      </c>
      <c r="B163" s="33" t="s">
        <v>489</v>
      </c>
      <c r="C163" s="32" t="s">
        <v>490</v>
      </c>
      <c r="D163" s="32" t="s">
        <v>462</v>
      </c>
      <c r="E163" s="32" t="s">
        <v>428</v>
      </c>
      <c r="F163" s="32" t="s">
        <v>429</v>
      </c>
      <c r="G163" s="26" t="s">
        <v>18</v>
      </c>
      <c r="H163" s="26"/>
    </row>
    <row r="164" spans="1:8" x14ac:dyDescent="0.25">
      <c r="A164" s="31" t="s">
        <v>424</v>
      </c>
      <c r="B164" s="34" t="s">
        <v>491</v>
      </c>
      <c r="C164" s="34" t="s">
        <v>492</v>
      </c>
      <c r="D164" s="34" t="s">
        <v>493</v>
      </c>
      <c r="E164" s="34" t="s">
        <v>428</v>
      </c>
      <c r="F164" s="32" t="s">
        <v>429</v>
      </c>
      <c r="G164" s="26" t="s">
        <v>18</v>
      </c>
      <c r="H164" s="26"/>
    </row>
    <row r="165" spans="1:8" hidden="1" x14ac:dyDescent="0.25">
      <c r="A165" s="31" t="s">
        <v>424</v>
      </c>
      <c r="B165" s="32" t="s">
        <v>494</v>
      </c>
      <c r="C165" s="32" t="s">
        <v>495</v>
      </c>
      <c r="D165" s="32" t="s">
        <v>496</v>
      </c>
      <c r="E165" s="32" t="s">
        <v>428</v>
      </c>
      <c r="F165" s="32" t="s">
        <v>429</v>
      </c>
      <c r="G165" s="26" t="s">
        <v>10</v>
      </c>
      <c r="H165" s="26"/>
    </row>
    <row r="166" spans="1:8" x14ac:dyDescent="0.25">
      <c r="A166" s="31" t="s">
        <v>424</v>
      </c>
      <c r="B166" s="32" t="s">
        <v>497</v>
      </c>
      <c r="C166" s="32" t="s">
        <v>498</v>
      </c>
      <c r="D166" s="32" t="s">
        <v>499</v>
      </c>
      <c r="E166" s="32" t="s">
        <v>428</v>
      </c>
      <c r="F166" s="32" t="s">
        <v>429</v>
      </c>
      <c r="G166" s="26" t="s">
        <v>18</v>
      </c>
      <c r="H166" s="26"/>
    </row>
    <row r="167" spans="1:8" hidden="1" x14ac:dyDescent="0.25">
      <c r="A167" s="31" t="s">
        <v>424</v>
      </c>
      <c r="B167" s="32" t="s">
        <v>500</v>
      </c>
      <c r="C167" s="32" t="s">
        <v>501</v>
      </c>
      <c r="D167" s="32" t="s">
        <v>496</v>
      </c>
      <c r="E167" s="32" t="s">
        <v>428</v>
      </c>
      <c r="F167" s="32" t="s">
        <v>429</v>
      </c>
      <c r="G167" s="26" t="s">
        <v>10</v>
      </c>
      <c r="H167" s="26"/>
    </row>
    <row r="168" spans="1:8" x14ac:dyDescent="0.25">
      <c r="A168" s="31" t="s">
        <v>424</v>
      </c>
      <c r="B168" s="32" t="s">
        <v>502</v>
      </c>
      <c r="C168" s="32" t="s">
        <v>503</v>
      </c>
      <c r="D168" s="32" t="s">
        <v>499</v>
      </c>
      <c r="E168" s="32" t="s">
        <v>428</v>
      </c>
      <c r="F168" s="32" t="s">
        <v>429</v>
      </c>
      <c r="G168" s="26" t="s">
        <v>18</v>
      </c>
      <c r="H168" s="26"/>
    </row>
    <row r="169" spans="1:8" hidden="1" x14ac:dyDescent="0.25">
      <c r="A169" s="31" t="s">
        <v>424</v>
      </c>
      <c r="B169" s="32" t="s">
        <v>504</v>
      </c>
      <c r="C169" s="32" t="s">
        <v>505</v>
      </c>
      <c r="D169" s="32" t="s">
        <v>496</v>
      </c>
      <c r="E169" s="32" t="s">
        <v>428</v>
      </c>
      <c r="F169" s="32" t="s">
        <v>429</v>
      </c>
      <c r="G169" s="26" t="s">
        <v>10</v>
      </c>
      <c r="H169" s="26"/>
    </row>
    <row r="170" spans="1:8" x14ac:dyDescent="0.25">
      <c r="A170" s="31" t="s">
        <v>424</v>
      </c>
      <c r="B170" s="32" t="s">
        <v>506</v>
      </c>
      <c r="C170" s="32" t="s">
        <v>507</v>
      </c>
      <c r="D170" s="32" t="s">
        <v>499</v>
      </c>
      <c r="E170" s="32" t="s">
        <v>428</v>
      </c>
      <c r="F170" s="32" t="s">
        <v>429</v>
      </c>
      <c r="G170" s="26" t="s">
        <v>18</v>
      </c>
      <c r="H170" s="26"/>
    </row>
    <row r="171" spans="1:8" hidden="1" x14ac:dyDescent="0.25">
      <c r="A171" s="31" t="s">
        <v>424</v>
      </c>
      <c r="B171" s="32" t="s">
        <v>508</v>
      </c>
      <c r="C171" s="32" t="s">
        <v>509</v>
      </c>
      <c r="D171" s="32" t="s">
        <v>496</v>
      </c>
      <c r="E171" s="32" t="s">
        <v>428</v>
      </c>
      <c r="F171" s="32" t="s">
        <v>429</v>
      </c>
      <c r="G171" s="26" t="s">
        <v>10</v>
      </c>
      <c r="H171" s="26"/>
    </row>
    <row r="172" spans="1:8" x14ac:dyDescent="0.25">
      <c r="A172" s="31" t="s">
        <v>424</v>
      </c>
      <c r="B172" s="32" t="s">
        <v>510</v>
      </c>
      <c r="C172" s="32" t="s">
        <v>511</v>
      </c>
      <c r="D172" s="32" t="s">
        <v>499</v>
      </c>
      <c r="E172" s="32" t="s">
        <v>428</v>
      </c>
      <c r="F172" s="32" t="s">
        <v>429</v>
      </c>
      <c r="G172" s="26" t="s">
        <v>18</v>
      </c>
      <c r="H172" s="26"/>
    </row>
    <row r="173" spans="1:8" hidden="1" x14ac:dyDescent="0.25">
      <c r="A173" s="31" t="s">
        <v>424</v>
      </c>
      <c r="B173" s="32" t="s">
        <v>512</v>
      </c>
      <c r="C173" s="32" t="s">
        <v>513</v>
      </c>
      <c r="D173" s="32" t="s">
        <v>496</v>
      </c>
      <c r="E173" s="32" t="s">
        <v>428</v>
      </c>
      <c r="F173" s="32" t="s">
        <v>429</v>
      </c>
      <c r="G173" s="26" t="s">
        <v>10</v>
      </c>
      <c r="H173" s="26"/>
    </row>
    <row r="174" spans="1:8" x14ac:dyDescent="0.25">
      <c r="A174" s="31" t="s">
        <v>424</v>
      </c>
      <c r="B174" s="32" t="s">
        <v>514</v>
      </c>
      <c r="C174" s="32" t="s">
        <v>515</v>
      </c>
      <c r="D174" s="32" t="s">
        <v>499</v>
      </c>
      <c r="E174" s="32" t="s">
        <v>428</v>
      </c>
      <c r="F174" s="32" t="s">
        <v>429</v>
      </c>
      <c r="G174" s="26" t="s">
        <v>18</v>
      </c>
      <c r="H174" s="26"/>
    </row>
    <row r="175" spans="1:8" hidden="1" x14ac:dyDescent="0.25">
      <c r="A175" s="31" t="s">
        <v>424</v>
      </c>
      <c r="B175" s="32" t="s">
        <v>516</v>
      </c>
      <c r="C175" s="32" t="s">
        <v>517</v>
      </c>
      <c r="D175" s="32" t="s">
        <v>518</v>
      </c>
      <c r="E175" s="32" t="s">
        <v>428</v>
      </c>
      <c r="F175" s="32" t="s">
        <v>429</v>
      </c>
      <c r="G175" s="26" t="s">
        <v>10</v>
      </c>
      <c r="H175" s="26"/>
    </row>
    <row r="176" spans="1:8" x14ac:dyDescent="0.25">
      <c r="A176" s="31" t="s">
        <v>424</v>
      </c>
      <c r="B176" s="32" t="s">
        <v>519</v>
      </c>
      <c r="C176" s="32" t="s">
        <v>520</v>
      </c>
      <c r="D176" s="32" t="s">
        <v>521</v>
      </c>
      <c r="E176" s="32" t="s">
        <v>428</v>
      </c>
      <c r="F176" s="32" t="s">
        <v>429</v>
      </c>
      <c r="G176" s="26" t="s">
        <v>18</v>
      </c>
      <c r="H176" s="26"/>
    </row>
    <row r="177" spans="1:8" x14ac:dyDescent="0.25">
      <c r="A177" s="31" t="s">
        <v>424</v>
      </c>
      <c r="B177" s="32" t="s">
        <v>522</v>
      </c>
      <c r="C177" s="32" t="s">
        <v>523</v>
      </c>
      <c r="D177" s="32" t="s">
        <v>518</v>
      </c>
      <c r="E177" s="32" t="s">
        <v>428</v>
      </c>
      <c r="F177" s="32" t="s">
        <v>429</v>
      </c>
      <c r="G177" s="26" t="s">
        <v>18</v>
      </c>
      <c r="H177" s="26"/>
    </row>
    <row r="178" spans="1:8" x14ac:dyDescent="0.25">
      <c r="A178" s="31" t="s">
        <v>424</v>
      </c>
      <c r="B178" s="32" t="s">
        <v>524</v>
      </c>
      <c r="C178" s="32" t="s">
        <v>525</v>
      </c>
      <c r="D178" s="32" t="s">
        <v>521</v>
      </c>
      <c r="E178" s="32" t="s">
        <v>428</v>
      </c>
      <c r="F178" s="32" t="s">
        <v>429</v>
      </c>
      <c r="G178" s="26" t="s">
        <v>18</v>
      </c>
      <c r="H178" s="26"/>
    </row>
    <row r="179" spans="1:8" x14ac:dyDescent="0.25">
      <c r="A179" s="31" t="s">
        <v>424</v>
      </c>
      <c r="B179" s="32" t="s">
        <v>526</v>
      </c>
      <c r="C179" s="32" t="s">
        <v>527</v>
      </c>
      <c r="D179" s="32" t="s">
        <v>518</v>
      </c>
      <c r="E179" s="32" t="s">
        <v>428</v>
      </c>
      <c r="F179" s="32" t="s">
        <v>429</v>
      </c>
      <c r="G179" s="26" t="s">
        <v>18</v>
      </c>
      <c r="H179" s="26"/>
    </row>
    <row r="180" spans="1:8" x14ac:dyDescent="0.25">
      <c r="A180" s="31" t="s">
        <v>424</v>
      </c>
      <c r="B180" s="32" t="s">
        <v>528</v>
      </c>
      <c r="C180" s="32" t="s">
        <v>529</v>
      </c>
      <c r="D180" s="32" t="s">
        <v>521</v>
      </c>
      <c r="E180" s="32" t="s">
        <v>428</v>
      </c>
      <c r="F180" s="32" t="s">
        <v>429</v>
      </c>
      <c r="G180" s="26" t="s">
        <v>18</v>
      </c>
      <c r="H180" s="26"/>
    </row>
    <row r="181" spans="1:8" x14ac:dyDescent="0.25">
      <c r="A181" s="31" t="s">
        <v>424</v>
      </c>
      <c r="B181" s="32" t="s">
        <v>530</v>
      </c>
      <c r="C181" s="32" t="s">
        <v>531</v>
      </c>
      <c r="D181" s="32" t="s">
        <v>521</v>
      </c>
      <c r="E181" s="32" t="s">
        <v>428</v>
      </c>
      <c r="F181" s="32" t="s">
        <v>429</v>
      </c>
      <c r="G181" s="26" t="s">
        <v>18</v>
      </c>
      <c r="H181" s="26"/>
    </row>
    <row r="182" spans="1:8" x14ac:dyDescent="0.25">
      <c r="A182" s="31" t="s">
        <v>424</v>
      </c>
      <c r="B182" s="34" t="s">
        <v>532</v>
      </c>
      <c r="C182" s="34" t="s">
        <v>533</v>
      </c>
      <c r="D182" s="34" t="s">
        <v>534</v>
      </c>
      <c r="E182" s="34" t="s">
        <v>428</v>
      </c>
      <c r="F182" s="34" t="s">
        <v>429</v>
      </c>
      <c r="G182" s="26" t="s">
        <v>18</v>
      </c>
      <c r="H182" s="26"/>
    </row>
    <row r="183" spans="1:8" x14ac:dyDescent="0.25">
      <c r="A183" s="31" t="s">
        <v>424</v>
      </c>
      <c r="B183" s="32" t="s">
        <v>535</v>
      </c>
      <c r="C183" s="32" t="s">
        <v>536</v>
      </c>
      <c r="D183" s="32" t="s">
        <v>521</v>
      </c>
      <c r="E183" s="32" t="s">
        <v>428</v>
      </c>
      <c r="F183" s="32" t="s">
        <v>429</v>
      </c>
      <c r="G183" s="26" t="s">
        <v>18</v>
      </c>
      <c r="H183" s="26"/>
    </row>
    <row r="184" spans="1:8" x14ac:dyDescent="0.25">
      <c r="A184" s="31" t="s">
        <v>424</v>
      </c>
      <c r="B184" s="34" t="s">
        <v>537</v>
      </c>
      <c r="C184" s="34" t="s">
        <v>538</v>
      </c>
      <c r="D184" s="34" t="s">
        <v>534</v>
      </c>
      <c r="E184" s="34" t="s">
        <v>428</v>
      </c>
      <c r="F184" s="32" t="s">
        <v>429</v>
      </c>
      <c r="G184" s="26" t="s">
        <v>18</v>
      </c>
      <c r="H184" s="26"/>
    </row>
    <row r="185" spans="1:8" x14ac:dyDescent="0.25">
      <c r="A185" s="31" t="s">
        <v>424</v>
      </c>
      <c r="B185" s="32" t="s">
        <v>539</v>
      </c>
      <c r="C185" s="32" t="s">
        <v>540</v>
      </c>
      <c r="D185" s="32" t="s">
        <v>518</v>
      </c>
      <c r="E185" s="32" t="s">
        <v>428</v>
      </c>
      <c r="F185" s="32" t="s">
        <v>429</v>
      </c>
      <c r="G185" s="26" t="s">
        <v>18</v>
      </c>
      <c r="H185" s="26"/>
    </row>
    <row r="186" spans="1:8" x14ac:dyDescent="0.25">
      <c r="A186" s="31" t="s">
        <v>424</v>
      </c>
      <c r="B186" s="32" t="s">
        <v>541</v>
      </c>
      <c r="C186" s="32" t="s">
        <v>542</v>
      </c>
      <c r="D186" s="32" t="s">
        <v>543</v>
      </c>
      <c r="E186" s="32" t="s">
        <v>428</v>
      </c>
      <c r="F186" s="32" t="s">
        <v>429</v>
      </c>
      <c r="G186" s="26" t="s">
        <v>18</v>
      </c>
      <c r="H186" s="26"/>
    </row>
    <row r="187" spans="1:8" x14ac:dyDescent="0.25">
      <c r="A187" s="31" t="s">
        <v>424</v>
      </c>
      <c r="B187" s="32" t="s">
        <v>544</v>
      </c>
      <c r="C187" s="32" t="s">
        <v>545</v>
      </c>
      <c r="D187" s="32" t="s">
        <v>518</v>
      </c>
      <c r="E187" s="32" t="s">
        <v>428</v>
      </c>
      <c r="F187" s="32" t="s">
        <v>429</v>
      </c>
      <c r="G187" s="26" t="s">
        <v>18</v>
      </c>
      <c r="H187" s="26"/>
    </row>
    <row r="188" spans="1:8" x14ac:dyDescent="0.25">
      <c r="A188" s="31" t="s">
        <v>424</v>
      </c>
      <c r="B188" s="32" t="s">
        <v>546</v>
      </c>
      <c r="C188" s="32" t="s">
        <v>547</v>
      </c>
      <c r="D188" s="32" t="s">
        <v>499</v>
      </c>
      <c r="E188" s="32" t="s">
        <v>428</v>
      </c>
      <c r="F188" s="32" t="s">
        <v>429</v>
      </c>
      <c r="G188" s="26" t="s">
        <v>18</v>
      </c>
      <c r="H188" s="26"/>
    </row>
    <row r="189" spans="1:8" x14ac:dyDescent="0.25">
      <c r="A189" s="31" t="s">
        <v>424</v>
      </c>
      <c r="B189" s="32" t="s">
        <v>548</v>
      </c>
      <c r="C189" s="32" t="s">
        <v>549</v>
      </c>
      <c r="D189" s="32" t="s">
        <v>521</v>
      </c>
      <c r="E189" s="32" t="s">
        <v>428</v>
      </c>
      <c r="F189" s="32" t="s">
        <v>429</v>
      </c>
      <c r="G189" s="26" t="s">
        <v>18</v>
      </c>
      <c r="H189" s="26"/>
    </row>
    <row r="190" spans="1:8" x14ac:dyDescent="0.25">
      <c r="A190" s="31" t="s">
        <v>424</v>
      </c>
      <c r="B190" s="34" t="s">
        <v>550</v>
      </c>
      <c r="C190" s="34" t="s">
        <v>551</v>
      </c>
      <c r="D190" s="34" t="s">
        <v>552</v>
      </c>
      <c r="E190" s="34" t="s">
        <v>428</v>
      </c>
      <c r="F190" s="32" t="s">
        <v>429</v>
      </c>
      <c r="G190" s="26" t="s">
        <v>18</v>
      </c>
      <c r="H190" s="26"/>
    </row>
    <row r="191" spans="1:8" x14ac:dyDescent="0.25">
      <c r="A191" s="31" t="s">
        <v>424</v>
      </c>
      <c r="B191" s="32" t="s">
        <v>553</v>
      </c>
      <c r="C191" s="32" t="s">
        <v>554</v>
      </c>
      <c r="D191" s="32"/>
      <c r="E191" s="32" t="s">
        <v>428</v>
      </c>
      <c r="F191" s="32" t="s">
        <v>429</v>
      </c>
      <c r="G191" s="26" t="s">
        <v>18</v>
      </c>
      <c r="H191" s="26"/>
    </row>
    <row r="192" spans="1:8" hidden="1" x14ac:dyDescent="0.25">
      <c r="A192" s="31" t="s">
        <v>555</v>
      </c>
      <c r="B192" s="32" t="s">
        <v>556</v>
      </c>
      <c r="C192" s="32" t="s">
        <v>426</v>
      </c>
      <c r="D192" s="32" t="s">
        <v>557</v>
      </c>
      <c r="E192" s="32" t="s">
        <v>428</v>
      </c>
      <c r="F192" s="32" t="s">
        <v>429</v>
      </c>
      <c r="G192" s="26" t="s">
        <v>10</v>
      </c>
      <c r="H192" s="26"/>
    </row>
    <row r="193" spans="1:8" x14ac:dyDescent="0.25">
      <c r="A193" s="31" t="s">
        <v>555</v>
      </c>
      <c r="B193" s="32" t="s">
        <v>558</v>
      </c>
      <c r="C193" s="32" t="s">
        <v>431</v>
      </c>
      <c r="D193" s="32" t="s">
        <v>559</v>
      </c>
      <c r="E193" s="32" t="s">
        <v>428</v>
      </c>
      <c r="F193" s="32" t="s">
        <v>429</v>
      </c>
      <c r="G193" s="26" t="s">
        <v>18</v>
      </c>
      <c r="H193" s="26"/>
    </row>
    <row r="194" spans="1:8" hidden="1" x14ac:dyDescent="0.25">
      <c r="A194" s="31" t="s">
        <v>555</v>
      </c>
      <c r="B194" s="32" t="s">
        <v>433</v>
      </c>
      <c r="C194" s="32" t="s">
        <v>434</v>
      </c>
      <c r="D194" s="32" t="s">
        <v>557</v>
      </c>
      <c r="E194" s="32" t="s">
        <v>428</v>
      </c>
      <c r="F194" s="32" t="s">
        <v>429</v>
      </c>
      <c r="G194" s="26" t="s">
        <v>10</v>
      </c>
      <c r="H194" s="26"/>
    </row>
    <row r="195" spans="1:8" x14ac:dyDescent="0.25">
      <c r="A195" s="31" t="s">
        <v>555</v>
      </c>
      <c r="B195" s="32" t="s">
        <v>435</v>
      </c>
      <c r="C195" s="32" t="s">
        <v>436</v>
      </c>
      <c r="D195" s="32" t="s">
        <v>559</v>
      </c>
      <c r="E195" s="32" t="s">
        <v>428</v>
      </c>
      <c r="F195" s="32" t="s">
        <v>429</v>
      </c>
      <c r="G195" s="26" t="s">
        <v>18</v>
      </c>
      <c r="H195" s="26"/>
    </row>
    <row r="196" spans="1:8" x14ac:dyDescent="0.25">
      <c r="A196" s="31" t="s">
        <v>555</v>
      </c>
      <c r="B196" s="32" t="s">
        <v>437</v>
      </c>
      <c r="C196" s="32" t="s">
        <v>438</v>
      </c>
      <c r="D196" s="32" t="s">
        <v>557</v>
      </c>
      <c r="E196" s="32" t="s">
        <v>428</v>
      </c>
      <c r="F196" s="32" t="s">
        <v>429</v>
      </c>
      <c r="G196" s="26" t="s">
        <v>11</v>
      </c>
      <c r="H196" s="26" t="s">
        <v>938</v>
      </c>
    </row>
    <row r="197" spans="1:8" x14ac:dyDescent="0.25">
      <c r="A197" s="31" t="s">
        <v>555</v>
      </c>
      <c r="B197" s="32" t="s">
        <v>439</v>
      </c>
      <c r="C197" s="32" t="s">
        <v>440</v>
      </c>
      <c r="D197" s="32" t="s">
        <v>559</v>
      </c>
      <c r="E197" s="32" t="s">
        <v>428</v>
      </c>
      <c r="F197" s="32" t="s">
        <v>429</v>
      </c>
      <c r="G197" s="26" t="s">
        <v>18</v>
      </c>
      <c r="H197" s="26"/>
    </row>
    <row r="198" spans="1:8" hidden="1" x14ac:dyDescent="0.25">
      <c r="A198" s="31" t="s">
        <v>555</v>
      </c>
      <c r="B198" s="32" t="s">
        <v>441</v>
      </c>
      <c r="C198" s="32" t="s">
        <v>442</v>
      </c>
      <c r="D198" s="32" t="s">
        <v>557</v>
      </c>
      <c r="E198" s="32" t="s">
        <v>428</v>
      </c>
      <c r="F198" s="32" t="s">
        <v>429</v>
      </c>
      <c r="G198" s="26" t="s">
        <v>10</v>
      </c>
      <c r="H198" s="26"/>
    </row>
    <row r="199" spans="1:8" x14ac:dyDescent="0.25">
      <c r="A199" s="31" t="s">
        <v>555</v>
      </c>
      <c r="B199" s="32" t="s">
        <v>443</v>
      </c>
      <c r="C199" s="32" t="s">
        <v>444</v>
      </c>
      <c r="D199" s="32" t="s">
        <v>559</v>
      </c>
      <c r="E199" s="32" t="s">
        <v>428</v>
      </c>
      <c r="F199" s="32" t="s">
        <v>429</v>
      </c>
      <c r="G199" s="26" t="s">
        <v>18</v>
      </c>
      <c r="H199" s="26"/>
    </row>
    <row r="200" spans="1:8" hidden="1" x14ac:dyDescent="0.25">
      <c r="A200" s="31" t="s">
        <v>555</v>
      </c>
      <c r="B200" s="32" t="s">
        <v>445</v>
      </c>
      <c r="C200" s="32" t="s">
        <v>446</v>
      </c>
      <c r="D200" s="32" t="s">
        <v>557</v>
      </c>
      <c r="E200" s="32" t="s">
        <v>428</v>
      </c>
      <c r="F200" s="32" t="s">
        <v>429</v>
      </c>
      <c r="G200" s="26" t="s">
        <v>10</v>
      </c>
      <c r="H200" s="26"/>
    </row>
    <row r="201" spans="1:8" x14ac:dyDescent="0.25">
      <c r="A201" s="31" t="s">
        <v>555</v>
      </c>
      <c r="B201" s="32" t="s">
        <v>447</v>
      </c>
      <c r="C201" s="32" t="s">
        <v>448</v>
      </c>
      <c r="D201" s="32" t="s">
        <v>559</v>
      </c>
      <c r="E201" s="32" t="s">
        <v>428</v>
      </c>
      <c r="F201" s="32" t="s">
        <v>429</v>
      </c>
      <c r="G201" s="26" t="s">
        <v>18</v>
      </c>
      <c r="H201" s="26"/>
    </row>
    <row r="202" spans="1:8" hidden="1" x14ac:dyDescent="0.25">
      <c r="A202" s="31" t="s">
        <v>555</v>
      </c>
      <c r="B202" s="32" t="s">
        <v>449</v>
      </c>
      <c r="C202" s="32" t="s">
        <v>450</v>
      </c>
      <c r="D202" s="32" t="s">
        <v>557</v>
      </c>
      <c r="E202" s="32" t="s">
        <v>428</v>
      </c>
      <c r="F202" s="32" t="s">
        <v>429</v>
      </c>
      <c r="G202" s="26" t="s">
        <v>10</v>
      </c>
      <c r="H202" s="26"/>
    </row>
    <row r="203" spans="1:8" x14ac:dyDescent="0.25">
      <c r="A203" s="31" t="s">
        <v>555</v>
      </c>
      <c r="B203" s="32" t="s">
        <v>451</v>
      </c>
      <c r="C203" s="32" t="s">
        <v>452</v>
      </c>
      <c r="D203" s="32" t="s">
        <v>559</v>
      </c>
      <c r="E203" s="32" t="s">
        <v>428</v>
      </c>
      <c r="F203" s="32" t="s">
        <v>429</v>
      </c>
      <c r="G203" s="26" t="s">
        <v>18</v>
      </c>
      <c r="H203" s="26"/>
    </row>
    <row r="204" spans="1:8" hidden="1" x14ac:dyDescent="0.25">
      <c r="A204" s="31" t="s">
        <v>555</v>
      </c>
      <c r="B204" s="32" t="s">
        <v>453</v>
      </c>
      <c r="C204" s="32" t="s">
        <v>454</v>
      </c>
      <c r="D204" s="32" t="s">
        <v>557</v>
      </c>
      <c r="E204" s="32" t="s">
        <v>428</v>
      </c>
      <c r="F204" s="32" t="s">
        <v>429</v>
      </c>
      <c r="G204" s="26" t="s">
        <v>10</v>
      </c>
      <c r="H204" s="26"/>
    </row>
    <row r="205" spans="1:8" x14ac:dyDescent="0.25">
      <c r="A205" s="31" t="s">
        <v>555</v>
      </c>
      <c r="B205" s="32" t="s">
        <v>455</v>
      </c>
      <c r="C205" s="32" t="s">
        <v>456</v>
      </c>
      <c r="D205" s="32" t="s">
        <v>559</v>
      </c>
      <c r="E205" s="32" t="s">
        <v>428</v>
      </c>
      <c r="F205" s="32" t="s">
        <v>429</v>
      </c>
      <c r="G205" s="26" t="s">
        <v>18</v>
      </c>
      <c r="H205" s="26"/>
    </row>
    <row r="206" spans="1:8" x14ac:dyDescent="0.25">
      <c r="A206" s="31" t="s">
        <v>555</v>
      </c>
      <c r="B206" s="32" t="s">
        <v>457</v>
      </c>
      <c r="C206" s="32" t="s">
        <v>458</v>
      </c>
      <c r="D206" s="32" t="s">
        <v>560</v>
      </c>
      <c r="E206" s="32" t="s">
        <v>428</v>
      </c>
      <c r="F206" s="32" t="s">
        <v>429</v>
      </c>
      <c r="G206" s="26" t="s">
        <v>18</v>
      </c>
      <c r="H206" s="26"/>
    </row>
    <row r="207" spans="1:8" x14ac:dyDescent="0.25">
      <c r="A207" s="31" t="s">
        <v>555</v>
      </c>
      <c r="B207" s="32" t="s">
        <v>460</v>
      </c>
      <c r="C207" s="32" t="s">
        <v>461</v>
      </c>
      <c r="D207" s="32" t="s">
        <v>561</v>
      </c>
      <c r="E207" s="32" t="s">
        <v>428</v>
      </c>
      <c r="F207" s="32" t="s">
        <v>429</v>
      </c>
      <c r="G207" s="26" t="s">
        <v>18</v>
      </c>
      <c r="H207" s="26"/>
    </row>
    <row r="208" spans="1:8" x14ac:dyDescent="0.25">
      <c r="A208" s="31" t="s">
        <v>555</v>
      </c>
      <c r="B208" s="32" t="s">
        <v>463</v>
      </c>
      <c r="C208" s="32" t="s">
        <v>464</v>
      </c>
      <c r="D208" s="32" t="s">
        <v>562</v>
      </c>
      <c r="E208" s="32" t="s">
        <v>428</v>
      </c>
      <c r="F208" s="32" t="s">
        <v>429</v>
      </c>
      <c r="G208" s="26" t="s">
        <v>11</v>
      </c>
      <c r="H208" s="26" t="s">
        <v>937</v>
      </c>
    </row>
    <row r="209" spans="1:8" x14ac:dyDescent="0.25">
      <c r="A209" s="31" t="s">
        <v>555</v>
      </c>
      <c r="B209" s="32" t="s">
        <v>466</v>
      </c>
      <c r="C209" s="32" t="s">
        <v>467</v>
      </c>
      <c r="D209" s="32" t="s">
        <v>561</v>
      </c>
      <c r="E209" s="32" t="s">
        <v>428</v>
      </c>
      <c r="F209" s="32" t="s">
        <v>429</v>
      </c>
      <c r="G209" s="26" t="s">
        <v>18</v>
      </c>
      <c r="H209" s="26"/>
    </row>
    <row r="210" spans="1:8" x14ac:dyDescent="0.25">
      <c r="A210" s="31" t="s">
        <v>555</v>
      </c>
      <c r="B210" s="32" t="s">
        <v>563</v>
      </c>
      <c r="C210" s="32" t="s">
        <v>469</v>
      </c>
      <c r="D210" s="32" t="s">
        <v>562</v>
      </c>
      <c r="E210" s="32" t="s">
        <v>428</v>
      </c>
      <c r="F210" s="32" t="s">
        <v>429</v>
      </c>
      <c r="G210" s="26" t="s">
        <v>18</v>
      </c>
      <c r="H210" s="26"/>
    </row>
    <row r="211" spans="1:8" x14ac:dyDescent="0.25">
      <c r="A211" s="31" t="s">
        <v>555</v>
      </c>
      <c r="B211" s="32" t="s">
        <v>564</v>
      </c>
      <c r="C211" s="32" t="s">
        <v>471</v>
      </c>
      <c r="D211" s="32" t="s">
        <v>561</v>
      </c>
      <c r="E211" s="32" t="s">
        <v>428</v>
      </c>
      <c r="F211" s="32" t="s">
        <v>429</v>
      </c>
      <c r="G211" s="26" t="s">
        <v>18</v>
      </c>
      <c r="H211" s="26"/>
    </row>
    <row r="212" spans="1:8" x14ac:dyDescent="0.25">
      <c r="A212" s="31" t="s">
        <v>555</v>
      </c>
      <c r="B212" s="32" t="s">
        <v>565</v>
      </c>
      <c r="C212" s="32" t="s">
        <v>473</v>
      </c>
      <c r="D212" s="32" t="s">
        <v>562</v>
      </c>
      <c r="E212" s="32" t="s">
        <v>428</v>
      </c>
      <c r="F212" s="32" t="s">
        <v>429</v>
      </c>
      <c r="G212" s="26" t="s">
        <v>19</v>
      </c>
      <c r="H212" s="26"/>
    </row>
    <row r="213" spans="1:8" hidden="1" x14ac:dyDescent="0.25">
      <c r="A213" s="31" t="s">
        <v>555</v>
      </c>
      <c r="B213" s="32" t="s">
        <v>566</v>
      </c>
      <c r="C213" s="32" t="s">
        <v>475</v>
      </c>
      <c r="D213" s="32" t="s">
        <v>562</v>
      </c>
      <c r="E213" s="32" t="s">
        <v>428</v>
      </c>
      <c r="F213" s="32" t="s">
        <v>429</v>
      </c>
      <c r="G213" s="26" t="s">
        <v>10</v>
      </c>
      <c r="H213" s="26"/>
    </row>
    <row r="214" spans="1:8" x14ac:dyDescent="0.25">
      <c r="A214" s="31" t="s">
        <v>555</v>
      </c>
      <c r="B214" s="32" t="s">
        <v>567</v>
      </c>
      <c r="C214" s="32" t="s">
        <v>477</v>
      </c>
      <c r="D214" s="32" t="s">
        <v>561</v>
      </c>
      <c r="E214" s="32" t="s">
        <v>428</v>
      </c>
      <c r="F214" s="32" t="s">
        <v>429</v>
      </c>
      <c r="G214" s="26" t="s">
        <v>18</v>
      </c>
      <c r="H214" s="26"/>
    </row>
    <row r="215" spans="1:8" x14ac:dyDescent="0.25">
      <c r="A215" s="31" t="s">
        <v>555</v>
      </c>
      <c r="B215" s="32" t="s">
        <v>568</v>
      </c>
      <c r="C215" s="32" t="s">
        <v>479</v>
      </c>
      <c r="D215" s="32" t="s">
        <v>562</v>
      </c>
      <c r="E215" s="32" t="s">
        <v>428</v>
      </c>
      <c r="F215" s="32" t="s">
        <v>429</v>
      </c>
      <c r="G215" s="26" t="s">
        <v>11</v>
      </c>
      <c r="H215" s="26" t="s">
        <v>936</v>
      </c>
    </row>
    <row r="216" spans="1:8" x14ac:dyDescent="0.25">
      <c r="A216" s="31" t="s">
        <v>555</v>
      </c>
      <c r="B216" s="32" t="s">
        <v>569</v>
      </c>
      <c r="C216" s="32" t="s">
        <v>479</v>
      </c>
      <c r="D216" s="32" t="s">
        <v>561</v>
      </c>
      <c r="E216" s="32" t="s">
        <v>428</v>
      </c>
      <c r="F216" s="32" t="s">
        <v>429</v>
      </c>
      <c r="G216" s="26" t="s">
        <v>19</v>
      </c>
      <c r="H216" s="26" t="s">
        <v>936</v>
      </c>
    </row>
    <row r="217" spans="1:8" x14ac:dyDescent="0.25">
      <c r="A217" s="31" t="s">
        <v>555</v>
      </c>
      <c r="B217" s="32" t="s">
        <v>570</v>
      </c>
      <c r="C217" s="32" t="s">
        <v>482</v>
      </c>
      <c r="D217" s="32" t="s">
        <v>562</v>
      </c>
      <c r="E217" s="32" t="s">
        <v>428</v>
      </c>
      <c r="F217" s="32" t="s">
        <v>429</v>
      </c>
      <c r="G217" s="26" t="s">
        <v>19</v>
      </c>
      <c r="H217" s="26"/>
    </row>
    <row r="218" spans="1:8" x14ac:dyDescent="0.25">
      <c r="A218" s="31" t="s">
        <v>555</v>
      </c>
      <c r="B218" s="32" t="s">
        <v>571</v>
      </c>
      <c r="C218" s="32" t="s">
        <v>484</v>
      </c>
      <c r="D218" s="32" t="s">
        <v>561</v>
      </c>
      <c r="E218" s="32" t="s">
        <v>428</v>
      </c>
      <c r="F218" s="32" t="s">
        <v>429</v>
      </c>
      <c r="G218" s="26" t="s">
        <v>19</v>
      </c>
      <c r="H218" s="26"/>
    </row>
    <row r="219" spans="1:8" x14ac:dyDescent="0.25">
      <c r="A219" s="31" t="s">
        <v>555</v>
      </c>
      <c r="B219" s="32" t="s">
        <v>485</v>
      </c>
      <c r="C219" s="32" t="s">
        <v>486</v>
      </c>
      <c r="D219" s="32" t="s">
        <v>562</v>
      </c>
      <c r="E219" s="32" t="s">
        <v>428</v>
      </c>
      <c r="F219" s="32" t="s">
        <v>429</v>
      </c>
      <c r="G219" s="26" t="s">
        <v>18</v>
      </c>
      <c r="H219" s="26"/>
    </row>
    <row r="220" spans="1:8" x14ac:dyDescent="0.25">
      <c r="A220" s="31" t="s">
        <v>555</v>
      </c>
      <c r="B220" s="32" t="s">
        <v>487</v>
      </c>
      <c r="C220" s="32" t="s">
        <v>488</v>
      </c>
      <c r="D220" s="32" t="s">
        <v>559</v>
      </c>
      <c r="E220" s="32" t="s">
        <v>428</v>
      </c>
      <c r="F220" s="32" t="s">
        <v>429</v>
      </c>
      <c r="G220" s="26" t="s">
        <v>18</v>
      </c>
      <c r="H220" s="26"/>
    </row>
    <row r="221" spans="1:8" x14ac:dyDescent="0.25">
      <c r="A221" s="31" t="s">
        <v>555</v>
      </c>
      <c r="B221" s="32" t="s">
        <v>489</v>
      </c>
      <c r="C221" s="32" t="s">
        <v>490</v>
      </c>
      <c r="D221" s="32" t="s">
        <v>561</v>
      </c>
      <c r="E221" s="32" t="s">
        <v>428</v>
      </c>
      <c r="F221" s="32" t="s">
        <v>429</v>
      </c>
      <c r="G221" s="26" t="s">
        <v>18</v>
      </c>
      <c r="H221" s="26"/>
    </row>
    <row r="222" spans="1:8" x14ac:dyDescent="0.25">
      <c r="A222" s="31" t="s">
        <v>555</v>
      </c>
      <c r="B222" s="32" t="s">
        <v>491</v>
      </c>
      <c r="C222" s="32" t="s">
        <v>492</v>
      </c>
      <c r="D222" s="32" t="s">
        <v>572</v>
      </c>
      <c r="E222" s="32" t="s">
        <v>428</v>
      </c>
      <c r="F222" s="32" t="s">
        <v>429</v>
      </c>
      <c r="G222" s="26" t="s">
        <v>18</v>
      </c>
      <c r="H222" s="26"/>
    </row>
    <row r="223" spans="1:8" hidden="1" x14ac:dyDescent="0.25">
      <c r="A223" s="31" t="s">
        <v>555</v>
      </c>
      <c r="B223" s="32" t="s">
        <v>494</v>
      </c>
      <c r="C223" s="32" t="s">
        <v>495</v>
      </c>
      <c r="D223" s="32" t="s">
        <v>573</v>
      </c>
      <c r="E223" s="32" t="s">
        <v>428</v>
      </c>
      <c r="F223" s="32" t="s">
        <v>429</v>
      </c>
      <c r="G223" s="26" t="s">
        <v>10</v>
      </c>
      <c r="H223" s="26"/>
    </row>
    <row r="224" spans="1:8" x14ac:dyDescent="0.25">
      <c r="A224" s="31" t="s">
        <v>555</v>
      </c>
      <c r="B224" s="32" t="s">
        <v>497</v>
      </c>
      <c r="C224" s="32" t="s">
        <v>498</v>
      </c>
      <c r="D224" s="32" t="s">
        <v>574</v>
      </c>
      <c r="E224" s="32" t="s">
        <v>428</v>
      </c>
      <c r="F224" s="32" t="s">
        <v>429</v>
      </c>
      <c r="G224" s="26" t="s">
        <v>18</v>
      </c>
      <c r="H224" s="26"/>
    </row>
    <row r="225" spans="1:8" hidden="1" x14ac:dyDescent="0.25">
      <c r="A225" s="31" t="s">
        <v>555</v>
      </c>
      <c r="B225" s="32" t="s">
        <v>500</v>
      </c>
      <c r="C225" s="32" t="s">
        <v>501</v>
      </c>
      <c r="D225" s="32" t="s">
        <v>573</v>
      </c>
      <c r="E225" s="32" t="s">
        <v>428</v>
      </c>
      <c r="F225" s="32" t="s">
        <v>429</v>
      </c>
      <c r="G225" s="26" t="s">
        <v>10</v>
      </c>
      <c r="H225" s="26"/>
    </row>
    <row r="226" spans="1:8" x14ac:dyDescent="0.25">
      <c r="A226" s="31" t="s">
        <v>555</v>
      </c>
      <c r="B226" s="32" t="s">
        <v>502</v>
      </c>
      <c r="C226" s="32" t="s">
        <v>503</v>
      </c>
      <c r="D226" s="32" t="s">
        <v>574</v>
      </c>
      <c r="E226" s="32" t="s">
        <v>428</v>
      </c>
      <c r="F226" s="32" t="s">
        <v>429</v>
      </c>
      <c r="G226" s="26" t="s">
        <v>18</v>
      </c>
      <c r="H226" s="26"/>
    </row>
    <row r="227" spans="1:8" hidden="1" x14ac:dyDescent="0.25">
      <c r="A227" s="31" t="s">
        <v>555</v>
      </c>
      <c r="B227" s="32" t="s">
        <v>504</v>
      </c>
      <c r="C227" s="32" t="s">
        <v>505</v>
      </c>
      <c r="D227" s="32" t="s">
        <v>573</v>
      </c>
      <c r="E227" s="32" t="s">
        <v>428</v>
      </c>
      <c r="F227" s="32" t="s">
        <v>429</v>
      </c>
      <c r="G227" s="26" t="s">
        <v>10</v>
      </c>
      <c r="H227" s="26"/>
    </row>
    <row r="228" spans="1:8" x14ac:dyDescent="0.25">
      <c r="A228" s="31" t="s">
        <v>555</v>
      </c>
      <c r="B228" s="32" t="s">
        <v>506</v>
      </c>
      <c r="C228" s="32" t="s">
        <v>507</v>
      </c>
      <c r="D228" s="32" t="s">
        <v>574</v>
      </c>
      <c r="E228" s="32" t="s">
        <v>428</v>
      </c>
      <c r="F228" s="32" t="s">
        <v>429</v>
      </c>
      <c r="G228" s="26" t="s">
        <v>18</v>
      </c>
      <c r="H228" s="26"/>
    </row>
    <row r="229" spans="1:8" hidden="1" x14ac:dyDescent="0.25">
      <c r="A229" s="31" t="s">
        <v>555</v>
      </c>
      <c r="B229" s="32" t="s">
        <v>508</v>
      </c>
      <c r="C229" s="32" t="s">
        <v>509</v>
      </c>
      <c r="D229" s="32" t="s">
        <v>573</v>
      </c>
      <c r="E229" s="32" t="s">
        <v>428</v>
      </c>
      <c r="F229" s="32" t="s">
        <v>429</v>
      </c>
      <c r="G229" s="26" t="s">
        <v>10</v>
      </c>
      <c r="H229" s="26"/>
    </row>
    <row r="230" spans="1:8" x14ac:dyDescent="0.25">
      <c r="A230" s="31" t="s">
        <v>555</v>
      </c>
      <c r="B230" s="32" t="s">
        <v>510</v>
      </c>
      <c r="C230" s="32" t="s">
        <v>511</v>
      </c>
      <c r="D230" s="32" t="s">
        <v>574</v>
      </c>
      <c r="E230" s="32" t="s">
        <v>428</v>
      </c>
      <c r="F230" s="32" t="s">
        <v>429</v>
      </c>
      <c r="G230" s="26" t="s">
        <v>18</v>
      </c>
      <c r="H230" s="26"/>
    </row>
    <row r="231" spans="1:8" hidden="1" x14ac:dyDescent="0.25">
      <c r="A231" s="31" t="s">
        <v>555</v>
      </c>
      <c r="B231" s="32" t="s">
        <v>512</v>
      </c>
      <c r="C231" s="32" t="s">
        <v>513</v>
      </c>
      <c r="D231" s="32" t="s">
        <v>573</v>
      </c>
      <c r="E231" s="32" t="s">
        <v>428</v>
      </c>
      <c r="F231" s="32" t="s">
        <v>429</v>
      </c>
      <c r="G231" s="26" t="s">
        <v>10</v>
      </c>
      <c r="H231" s="26"/>
    </row>
    <row r="232" spans="1:8" x14ac:dyDescent="0.25">
      <c r="A232" s="31" t="s">
        <v>555</v>
      </c>
      <c r="B232" s="32" t="s">
        <v>514</v>
      </c>
      <c r="C232" s="32" t="s">
        <v>515</v>
      </c>
      <c r="D232" s="32" t="s">
        <v>574</v>
      </c>
      <c r="E232" s="32" t="s">
        <v>428</v>
      </c>
      <c r="F232" s="32" t="s">
        <v>429</v>
      </c>
      <c r="G232" s="26" t="s">
        <v>18</v>
      </c>
      <c r="H232" s="26"/>
    </row>
    <row r="233" spans="1:8" x14ac:dyDescent="0.25">
      <c r="A233" s="31" t="s">
        <v>555</v>
      </c>
      <c r="B233" s="32" t="s">
        <v>575</v>
      </c>
      <c r="C233" s="32" t="s">
        <v>517</v>
      </c>
      <c r="D233" s="32" t="s">
        <v>576</v>
      </c>
      <c r="E233" s="32" t="s">
        <v>428</v>
      </c>
      <c r="F233" s="32" t="s">
        <v>429</v>
      </c>
      <c r="G233" s="26" t="s">
        <v>18</v>
      </c>
      <c r="H233" s="26"/>
    </row>
    <row r="234" spans="1:8" x14ac:dyDescent="0.25">
      <c r="A234" s="31" t="s">
        <v>555</v>
      </c>
      <c r="B234" s="32" t="s">
        <v>577</v>
      </c>
      <c r="C234" s="32" t="s">
        <v>520</v>
      </c>
      <c r="D234" s="32" t="s">
        <v>578</v>
      </c>
      <c r="E234" s="32" t="s">
        <v>428</v>
      </c>
      <c r="F234" s="32" t="s">
        <v>429</v>
      </c>
      <c r="G234" s="26" t="s">
        <v>18</v>
      </c>
      <c r="H234" s="26"/>
    </row>
    <row r="235" spans="1:8" x14ac:dyDescent="0.25">
      <c r="A235" s="31" t="s">
        <v>555</v>
      </c>
      <c r="B235" s="32" t="s">
        <v>579</v>
      </c>
      <c r="C235" s="32" t="s">
        <v>580</v>
      </c>
      <c r="D235" s="32" t="s">
        <v>578</v>
      </c>
      <c r="E235" s="32" t="s">
        <v>428</v>
      </c>
      <c r="F235" s="32" t="s">
        <v>429</v>
      </c>
      <c r="G235" s="26" t="s">
        <v>18</v>
      </c>
      <c r="H235" s="26"/>
    </row>
    <row r="236" spans="1:8" x14ac:dyDescent="0.25">
      <c r="A236" s="31" t="s">
        <v>555</v>
      </c>
      <c r="B236" s="32" t="s">
        <v>581</v>
      </c>
      <c r="C236" s="32" t="s">
        <v>582</v>
      </c>
      <c r="D236" s="32" t="s">
        <v>576</v>
      </c>
      <c r="E236" s="32" t="s">
        <v>428</v>
      </c>
      <c r="F236" s="32" t="s">
        <v>429</v>
      </c>
      <c r="G236" s="26" t="s">
        <v>18</v>
      </c>
      <c r="H236" s="26"/>
    </row>
    <row r="237" spans="1:8" x14ac:dyDescent="0.25">
      <c r="A237" s="31" t="s">
        <v>555</v>
      </c>
      <c r="B237" s="32" t="s">
        <v>583</v>
      </c>
      <c r="C237" s="32" t="s">
        <v>536</v>
      </c>
      <c r="D237" s="32" t="s">
        <v>578</v>
      </c>
      <c r="E237" s="32" t="s">
        <v>428</v>
      </c>
      <c r="F237" s="32" t="s">
        <v>429</v>
      </c>
      <c r="G237" s="26" t="s">
        <v>18</v>
      </c>
      <c r="H237" s="26"/>
    </row>
    <row r="238" spans="1:8" x14ac:dyDescent="0.25">
      <c r="A238" s="31" t="s">
        <v>555</v>
      </c>
      <c r="B238" s="34" t="s">
        <v>584</v>
      </c>
      <c r="C238" s="34" t="s">
        <v>538</v>
      </c>
      <c r="D238" s="34" t="s">
        <v>585</v>
      </c>
      <c r="E238" s="34" t="s">
        <v>428</v>
      </c>
      <c r="F238" s="34" t="s">
        <v>429</v>
      </c>
      <c r="G238" s="26" t="s">
        <v>18</v>
      </c>
      <c r="H238" s="26"/>
    </row>
    <row r="239" spans="1:8" x14ac:dyDescent="0.25">
      <c r="A239" s="31" t="s">
        <v>555</v>
      </c>
      <c r="B239" s="32" t="s">
        <v>586</v>
      </c>
      <c r="C239" s="32" t="s">
        <v>540</v>
      </c>
      <c r="D239" s="32" t="s">
        <v>576</v>
      </c>
      <c r="E239" s="32" t="s">
        <v>428</v>
      </c>
      <c r="F239" s="32" t="s">
        <v>429</v>
      </c>
      <c r="G239" s="26" t="s">
        <v>18</v>
      </c>
      <c r="H239" s="26"/>
    </row>
    <row r="240" spans="1:8" x14ac:dyDescent="0.25">
      <c r="A240" s="31" t="s">
        <v>555</v>
      </c>
      <c r="B240" s="32" t="s">
        <v>587</v>
      </c>
      <c r="C240" s="32" t="s">
        <v>542</v>
      </c>
      <c r="D240" s="32" t="s">
        <v>588</v>
      </c>
      <c r="E240" s="32" t="s">
        <v>428</v>
      </c>
      <c r="F240" s="32" t="s">
        <v>429</v>
      </c>
      <c r="G240" s="26" t="s">
        <v>18</v>
      </c>
      <c r="H240" s="26"/>
    </row>
    <row r="241" spans="1:8" x14ac:dyDescent="0.25">
      <c r="A241" s="31" t="s">
        <v>555</v>
      </c>
      <c r="B241" s="32" t="s">
        <v>589</v>
      </c>
      <c r="C241" s="32" t="s">
        <v>545</v>
      </c>
      <c r="D241" s="32" t="s">
        <v>576</v>
      </c>
      <c r="E241" s="32" t="s">
        <v>428</v>
      </c>
      <c r="F241" s="32" t="s">
        <v>429</v>
      </c>
      <c r="G241" s="26" t="s">
        <v>18</v>
      </c>
      <c r="H241" s="26"/>
    </row>
    <row r="242" spans="1:8" x14ac:dyDescent="0.25">
      <c r="A242" s="31" t="s">
        <v>555</v>
      </c>
      <c r="B242" s="32" t="s">
        <v>590</v>
      </c>
      <c r="C242" s="32" t="s">
        <v>547</v>
      </c>
      <c r="D242" s="32" t="s">
        <v>574</v>
      </c>
      <c r="E242" s="32" t="s">
        <v>428</v>
      </c>
      <c r="F242" s="32" t="s">
        <v>429</v>
      </c>
      <c r="G242" s="26" t="s">
        <v>18</v>
      </c>
      <c r="H242" s="26"/>
    </row>
    <row r="243" spans="1:8" x14ac:dyDescent="0.25">
      <c r="A243" s="31" t="s">
        <v>555</v>
      </c>
      <c r="B243" s="32" t="s">
        <v>591</v>
      </c>
      <c r="C243" s="32" t="s">
        <v>549</v>
      </c>
      <c r="D243" s="32" t="s">
        <v>578</v>
      </c>
      <c r="E243" s="32" t="s">
        <v>428</v>
      </c>
      <c r="F243" s="32" t="s">
        <v>429</v>
      </c>
      <c r="G243" s="26" t="s">
        <v>18</v>
      </c>
      <c r="H243" s="26"/>
    </row>
    <row r="244" spans="1:8" x14ac:dyDescent="0.25">
      <c r="A244" s="31" t="s">
        <v>555</v>
      </c>
      <c r="B244" s="34" t="s">
        <v>592</v>
      </c>
      <c r="C244" s="34" t="s">
        <v>551</v>
      </c>
      <c r="D244" s="34" t="s">
        <v>593</v>
      </c>
      <c r="E244" s="34" t="s">
        <v>428</v>
      </c>
      <c r="F244" s="34" t="s">
        <v>429</v>
      </c>
      <c r="G244" s="26" t="s">
        <v>18</v>
      </c>
      <c r="H244" s="26"/>
    </row>
    <row r="245" spans="1:8" x14ac:dyDescent="0.25">
      <c r="A245" s="31" t="s">
        <v>555</v>
      </c>
      <c r="B245" s="32" t="s">
        <v>594</v>
      </c>
      <c r="C245" s="32" t="s">
        <v>595</v>
      </c>
      <c r="D245" s="32"/>
      <c r="E245" s="32" t="s">
        <v>428</v>
      </c>
      <c r="F245" s="32" t="s">
        <v>429</v>
      </c>
      <c r="G245" s="26" t="s">
        <v>18</v>
      </c>
      <c r="H245" s="26"/>
    </row>
    <row r="246" spans="1:8" x14ac:dyDescent="0.25">
      <c r="A246" s="31" t="s">
        <v>596</v>
      </c>
      <c r="B246" s="32" t="s">
        <v>597</v>
      </c>
      <c r="C246" s="32" t="s">
        <v>458</v>
      </c>
      <c r="D246" s="32" t="s">
        <v>598</v>
      </c>
      <c r="E246" s="32" t="s">
        <v>428</v>
      </c>
      <c r="F246" s="32" t="s">
        <v>429</v>
      </c>
      <c r="G246" s="26" t="s">
        <v>18</v>
      </c>
      <c r="H246" s="26"/>
    </row>
    <row r="247" spans="1:8" x14ac:dyDescent="0.25">
      <c r="A247" s="31" t="s">
        <v>596</v>
      </c>
      <c r="B247" s="32" t="s">
        <v>599</v>
      </c>
      <c r="C247" s="32" t="s">
        <v>600</v>
      </c>
      <c r="D247" s="32" t="s">
        <v>601</v>
      </c>
      <c r="E247" s="32" t="s">
        <v>428</v>
      </c>
      <c r="F247" s="32" t="s">
        <v>429</v>
      </c>
      <c r="G247" s="26" t="s">
        <v>11</v>
      </c>
      <c r="H247" s="26" t="s">
        <v>935</v>
      </c>
    </row>
    <row r="248" spans="1:8" x14ac:dyDescent="0.25">
      <c r="A248" s="31" t="s">
        <v>596</v>
      </c>
      <c r="B248" s="32" t="s">
        <v>602</v>
      </c>
      <c r="C248" s="32" t="s">
        <v>603</v>
      </c>
      <c r="D248" s="32" t="s">
        <v>604</v>
      </c>
      <c r="E248" s="32" t="s">
        <v>428</v>
      </c>
      <c r="F248" s="32" t="s">
        <v>429</v>
      </c>
      <c r="G248" s="26" t="s">
        <v>18</v>
      </c>
      <c r="H248" s="26"/>
    </row>
    <row r="249" spans="1:8" x14ac:dyDescent="0.25">
      <c r="A249" s="31" t="s">
        <v>596</v>
      </c>
      <c r="B249" s="32" t="s">
        <v>605</v>
      </c>
      <c r="C249" s="32" t="s">
        <v>606</v>
      </c>
      <c r="D249" s="32" t="s">
        <v>607</v>
      </c>
      <c r="E249" s="32" t="s">
        <v>428</v>
      </c>
      <c r="F249" s="32" t="s">
        <v>429</v>
      </c>
      <c r="G249" s="26" t="s">
        <v>18</v>
      </c>
      <c r="H249" s="26"/>
    </row>
    <row r="250" spans="1:8" hidden="1" x14ac:dyDescent="0.25">
      <c r="A250" s="31" t="s">
        <v>596</v>
      </c>
      <c r="B250" s="32" t="s">
        <v>608</v>
      </c>
      <c r="C250" s="32" t="s">
        <v>609</v>
      </c>
      <c r="D250" s="32" t="s">
        <v>604</v>
      </c>
      <c r="E250" s="32" t="s">
        <v>428</v>
      </c>
      <c r="F250" s="32" t="s">
        <v>429</v>
      </c>
      <c r="G250" s="26" t="s">
        <v>10</v>
      </c>
      <c r="H250" s="26"/>
    </row>
    <row r="251" spans="1:8" hidden="1" x14ac:dyDescent="0.25">
      <c r="A251" s="31" t="s">
        <v>596</v>
      </c>
      <c r="B251" s="32" t="s">
        <v>610</v>
      </c>
      <c r="C251" s="32" t="s">
        <v>611</v>
      </c>
      <c r="D251" s="32" t="s">
        <v>607</v>
      </c>
      <c r="E251" s="32" t="s">
        <v>428</v>
      </c>
      <c r="F251" s="32" t="s">
        <v>429</v>
      </c>
      <c r="G251" s="26" t="s">
        <v>10</v>
      </c>
      <c r="H251" s="26"/>
    </row>
    <row r="252" spans="1:8" x14ac:dyDescent="0.25">
      <c r="A252" s="31" t="s">
        <v>596</v>
      </c>
      <c r="B252" s="32" t="s">
        <v>612</v>
      </c>
      <c r="C252" s="32" t="s">
        <v>613</v>
      </c>
      <c r="D252" s="32" t="s">
        <v>607</v>
      </c>
      <c r="E252" s="32" t="s">
        <v>428</v>
      </c>
      <c r="F252" s="32" t="s">
        <v>429</v>
      </c>
      <c r="G252" s="26" t="s">
        <v>19</v>
      </c>
      <c r="H252" s="26" t="s">
        <v>934</v>
      </c>
    </row>
    <row r="253" spans="1:8" x14ac:dyDescent="0.25">
      <c r="A253" s="31" t="s">
        <v>596</v>
      </c>
      <c r="B253" s="32" t="s">
        <v>614</v>
      </c>
      <c r="C253" s="32" t="s">
        <v>615</v>
      </c>
      <c r="D253" s="32" t="s">
        <v>616</v>
      </c>
      <c r="E253" s="32" t="s">
        <v>428</v>
      </c>
      <c r="F253" s="32" t="s">
        <v>429</v>
      </c>
      <c r="G253" s="26" t="s">
        <v>19</v>
      </c>
      <c r="H253" s="26" t="s">
        <v>934</v>
      </c>
    </row>
    <row r="254" spans="1:8" x14ac:dyDescent="0.25">
      <c r="A254" s="31" t="s">
        <v>596</v>
      </c>
      <c r="B254" s="32" t="s">
        <v>617</v>
      </c>
      <c r="C254" s="32" t="s">
        <v>618</v>
      </c>
      <c r="D254" s="32" t="s">
        <v>604</v>
      </c>
      <c r="E254" s="32" t="s">
        <v>428</v>
      </c>
      <c r="F254" s="32" t="s">
        <v>429</v>
      </c>
      <c r="G254" s="26" t="s">
        <v>19</v>
      </c>
      <c r="H254" s="26" t="s">
        <v>933</v>
      </c>
    </row>
    <row r="255" spans="1:8" x14ac:dyDescent="0.25">
      <c r="A255" s="31" t="s">
        <v>596</v>
      </c>
      <c r="B255" s="32" t="s">
        <v>619</v>
      </c>
      <c r="C255" s="32" t="s">
        <v>620</v>
      </c>
      <c r="D255" s="32" t="s">
        <v>607</v>
      </c>
      <c r="E255" s="32" t="s">
        <v>428</v>
      </c>
      <c r="F255" s="32" t="s">
        <v>429</v>
      </c>
      <c r="G255" s="26" t="s">
        <v>19</v>
      </c>
      <c r="H255" s="26" t="s">
        <v>933</v>
      </c>
    </row>
    <row r="256" spans="1:8" hidden="1" x14ac:dyDescent="0.25">
      <c r="A256" s="31" t="s">
        <v>596</v>
      </c>
      <c r="B256" s="32" t="s">
        <v>621</v>
      </c>
      <c r="C256" s="32" t="s">
        <v>622</v>
      </c>
      <c r="D256" s="32" t="s">
        <v>607</v>
      </c>
      <c r="E256" s="32" t="s">
        <v>428</v>
      </c>
      <c r="F256" s="32" t="s">
        <v>429</v>
      </c>
      <c r="G256" s="26" t="s">
        <v>10</v>
      </c>
      <c r="H256" s="26"/>
    </row>
    <row r="257" spans="1:8" x14ac:dyDescent="0.25">
      <c r="A257" s="31" t="s">
        <v>596</v>
      </c>
      <c r="B257" s="32" t="s">
        <v>623</v>
      </c>
      <c r="C257" s="32" t="s">
        <v>624</v>
      </c>
      <c r="D257" s="32" t="s">
        <v>616</v>
      </c>
      <c r="E257" s="32" t="s">
        <v>428</v>
      </c>
      <c r="F257" s="32" t="s">
        <v>429</v>
      </c>
      <c r="G257" s="26" t="s">
        <v>18</v>
      </c>
      <c r="H257" s="26"/>
    </row>
    <row r="258" spans="1:8" hidden="1" x14ac:dyDescent="0.25">
      <c r="A258" s="31" t="s">
        <v>596</v>
      </c>
      <c r="B258" s="32" t="s">
        <v>625</v>
      </c>
      <c r="C258" s="32" t="s">
        <v>626</v>
      </c>
      <c r="D258" s="32" t="s">
        <v>604</v>
      </c>
      <c r="E258" s="32" t="s">
        <v>428</v>
      </c>
      <c r="F258" s="32" t="s">
        <v>429</v>
      </c>
      <c r="G258" s="26" t="s">
        <v>10</v>
      </c>
      <c r="H258" s="26"/>
    </row>
    <row r="259" spans="1:8" hidden="1" x14ac:dyDescent="0.25">
      <c r="A259" s="31" t="s">
        <v>596</v>
      </c>
      <c r="B259" s="32" t="s">
        <v>627</v>
      </c>
      <c r="C259" s="32" t="s">
        <v>628</v>
      </c>
      <c r="D259" s="32" t="s">
        <v>607</v>
      </c>
      <c r="E259" s="32" t="s">
        <v>428</v>
      </c>
      <c r="F259" s="32" t="s">
        <v>429</v>
      </c>
      <c r="G259" s="26" t="s">
        <v>10</v>
      </c>
      <c r="H259" s="26"/>
    </row>
    <row r="260" spans="1:8" x14ac:dyDescent="0.25">
      <c r="A260" s="31" t="s">
        <v>596</v>
      </c>
      <c r="B260" s="32" t="s">
        <v>629</v>
      </c>
      <c r="C260" s="32" t="s">
        <v>630</v>
      </c>
      <c r="D260" s="32" t="s">
        <v>631</v>
      </c>
      <c r="E260" s="32" t="s">
        <v>428</v>
      </c>
      <c r="F260" s="32" t="s">
        <v>429</v>
      </c>
      <c r="G260" s="26" t="s">
        <v>18</v>
      </c>
      <c r="H260" s="26"/>
    </row>
    <row r="261" spans="1:8" x14ac:dyDescent="0.25">
      <c r="A261" s="31" t="s">
        <v>596</v>
      </c>
      <c r="B261" s="32" t="s">
        <v>632</v>
      </c>
      <c r="C261" s="32" t="s">
        <v>633</v>
      </c>
      <c r="D261" s="32" t="s">
        <v>634</v>
      </c>
      <c r="E261" s="32" t="s">
        <v>428</v>
      </c>
      <c r="F261" s="32" t="s">
        <v>429</v>
      </c>
      <c r="G261" s="26" t="s">
        <v>18</v>
      </c>
      <c r="H261" s="26"/>
    </row>
    <row r="262" spans="1:8" x14ac:dyDescent="0.25">
      <c r="A262" s="31" t="s">
        <v>596</v>
      </c>
      <c r="B262" s="32" t="s">
        <v>635</v>
      </c>
      <c r="C262" s="32" t="s">
        <v>580</v>
      </c>
      <c r="D262" s="32" t="s">
        <v>636</v>
      </c>
      <c r="E262" s="32" t="s">
        <v>428</v>
      </c>
      <c r="F262" s="32" t="s">
        <v>429</v>
      </c>
      <c r="G262" s="26" t="s">
        <v>18</v>
      </c>
      <c r="H262" s="26"/>
    </row>
    <row r="263" spans="1:8" x14ac:dyDescent="0.25">
      <c r="A263" s="31" t="s">
        <v>596</v>
      </c>
      <c r="B263" s="32" t="s">
        <v>637</v>
      </c>
      <c r="C263" s="32" t="s">
        <v>582</v>
      </c>
      <c r="D263" s="32" t="s">
        <v>638</v>
      </c>
      <c r="E263" s="32" t="s">
        <v>428</v>
      </c>
      <c r="F263" s="32" t="s">
        <v>429</v>
      </c>
      <c r="G263" s="26" t="s">
        <v>18</v>
      </c>
      <c r="H263" s="26"/>
    </row>
    <row r="264" spans="1:8" x14ac:dyDescent="0.25">
      <c r="A264" s="31" t="s">
        <v>596</v>
      </c>
      <c r="B264" s="32" t="s">
        <v>639</v>
      </c>
      <c r="C264" s="32" t="s">
        <v>640</v>
      </c>
      <c r="D264" s="32" t="s">
        <v>636</v>
      </c>
      <c r="E264" s="32" t="s">
        <v>428</v>
      </c>
      <c r="F264" s="32" t="s">
        <v>429</v>
      </c>
      <c r="G264" s="26" t="s">
        <v>18</v>
      </c>
      <c r="H264" s="26"/>
    </row>
    <row r="265" spans="1:8" x14ac:dyDescent="0.25">
      <c r="A265" s="31" t="s">
        <v>596</v>
      </c>
      <c r="B265" s="32" t="s">
        <v>641</v>
      </c>
      <c r="C265" s="32" t="s">
        <v>642</v>
      </c>
      <c r="D265" s="32" t="s">
        <v>638</v>
      </c>
      <c r="E265" s="32" t="s">
        <v>428</v>
      </c>
      <c r="F265" s="32" t="s">
        <v>429</v>
      </c>
      <c r="G265" s="26" t="s">
        <v>18</v>
      </c>
      <c r="H265" s="26"/>
    </row>
    <row r="266" spans="1:8" x14ac:dyDescent="0.25">
      <c r="A266" s="31" t="s">
        <v>596</v>
      </c>
      <c r="B266" s="32" t="s">
        <v>643</v>
      </c>
      <c r="C266" s="32" t="s">
        <v>644</v>
      </c>
      <c r="D266" s="32" t="s">
        <v>638</v>
      </c>
      <c r="E266" s="32" t="s">
        <v>428</v>
      </c>
      <c r="F266" s="32" t="s">
        <v>429</v>
      </c>
      <c r="G266" s="26" t="s">
        <v>18</v>
      </c>
      <c r="H266" s="26"/>
    </row>
    <row r="267" spans="1:8" x14ac:dyDescent="0.25">
      <c r="A267" s="31" t="s">
        <v>596</v>
      </c>
      <c r="B267" s="32" t="s">
        <v>645</v>
      </c>
      <c r="C267" s="32" t="s">
        <v>646</v>
      </c>
      <c r="D267" s="32" t="s">
        <v>647</v>
      </c>
      <c r="E267" s="32" t="s">
        <v>428</v>
      </c>
      <c r="F267" s="32" t="s">
        <v>429</v>
      </c>
      <c r="G267" s="26" t="s">
        <v>18</v>
      </c>
      <c r="H267" s="26"/>
    </row>
    <row r="268" spans="1:8" x14ac:dyDescent="0.25">
      <c r="A268" s="31" t="s">
        <v>596</v>
      </c>
      <c r="B268" s="32" t="s">
        <v>648</v>
      </c>
      <c r="C268" s="32" t="s">
        <v>649</v>
      </c>
      <c r="D268" s="32" t="s">
        <v>636</v>
      </c>
      <c r="E268" s="32" t="s">
        <v>428</v>
      </c>
      <c r="F268" s="32" t="s">
        <v>429</v>
      </c>
      <c r="G268" s="26" t="s">
        <v>18</v>
      </c>
      <c r="H268" s="26"/>
    </row>
    <row r="269" spans="1:8" x14ac:dyDescent="0.25">
      <c r="A269" s="31" t="s">
        <v>596</v>
      </c>
      <c r="B269" s="32" t="s">
        <v>650</v>
      </c>
      <c r="C269" s="32" t="s">
        <v>651</v>
      </c>
      <c r="D269" s="32" t="s">
        <v>638</v>
      </c>
      <c r="E269" s="32" t="s">
        <v>428</v>
      </c>
      <c r="F269" s="32" t="s">
        <v>429</v>
      </c>
      <c r="G269" s="26" t="s">
        <v>18</v>
      </c>
      <c r="H269" s="26"/>
    </row>
    <row r="270" spans="1:8" x14ac:dyDescent="0.25">
      <c r="A270" s="31" t="s">
        <v>596</v>
      </c>
      <c r="B270" s="32" t="s">
        <v>652</v>
      </c>
      <c r="C270" s="32" t="s">
        <v>540</v>
      </c>
      <c r="D270" s="32" t="s">
        <v>638</v>
      </c>
      <c r="E270" s="32" t="s">
        <v>428</v>
      </c>
      <c r="F270" s="32" t="s">
        <v>429</v>
      </c>
      <c r="G270" s="26" t="s">
        <v>19</v>
      </c>
      <c r="H270" s="26" t="s">
        <v>933</v>
      </c>
    </row>
    <row r="271" spans="1:8" x14ac:dyDescent="0.25">
      <c r="A271" s="31" t="s">
        <v>596</v>
      </c>
      <c r="B271" s="32" t="s">
        <v>653</v>
      </c>
      <c r="C271" s="32" t="s">
        <v>542</v>
      </c>
      <c r="D271" s="32" t="s">
        <v>647</v>
      </c>
      <c r="E271" s="32" t="s">
        <v>428</v>
      </c>
      <c r="F271" s="32" t="s">
        <v>429</v>
      </c>
      <c r="G271" s="26" t="s">
        <v>19</v>
      </c>
      <c r="H271" s="26" t="s">
        <v>933</v>
      </c>
    </row>
    <row r="272" spans="1:8" x14ac:dyDescent="0.25">
      <c r="A272" s="31" t="s">
        <v>596</v>
      </c>
      <c r="B272" s="32" t="s">
        <v>654</v>
      </c>
      <c r="C272" s="32" t="s">
        <v>655</v>
      </c>
      <c r="D272" s="32" t="s">
        <v>636</v>
      </c>
      <c r="E272" s="32" t="s">
        <v>428</v>
      </c>
      <c r="F272" s="32" t="s">
        <v>429</v>
      </c>
      <c r="G272" s="26" t="s">
        <v>19</v>
      </c>
      <c r="H272" s="26" t="s">
        <v>933</v>
      </c>
    </row>
    <row r="273" spans="1:8" x14ac:dyDescent="0.25">
      <c r="A273" s="31" t="s">
        <v>596</v>
      </c>
      <c r="B273" s="32" t="s">
        <v>656</v>
      </c>
      <c r="C273" s="32" t="s">
        <v>657</v>
      </c>
      <c r="D273" s="32" t="s">
        <v>638</v>
      </c>
      <c r="E273" s="32" t="s">
        <v>428</v>
      </c>
      <c r="F273" s="32" t="s">
        <v>429</v>
      </c>
      <c r="G273" s="26" t="s">
        <v>19</v>
      </c>
      <c r="H273" s="26" t="s">
        <v>933</v>
      </c>
    </row>
    <row r="274" spans="1:8" x14ac:dyDescent="0.25">
      <c r="A274" s="31" t="s">
        <v>596</v>
      </c>
      <c r="B274" s="32" t="s">
        <v>658</v>
      </c>
      <c r="C274" s="32" t="s">
        <v>659</v>
      </c>
      <c r="D274" s="32" t="s">
        <v>636</v>
      </c>
      <c r="E274" s="32" t="s">
        <v>428</v>
      </c>
      <c r="F274" s="32" t="s">
        <v>429</v>
      </c>
      <c r="G274" s="26" t="s">
        <v>18</v>
      </c>
      <c r="H274" s="26"/>
    </row>
    <row r="275" spans="1:8" x14ac:dyDescent="0.25">
      <c r="A275" s="31" t="s">
        <v>30</v>
      </c>
      <c r="B275" s="31" t="s">
        <v>660</v>
      </c>
      <c r="C275" s="31" t="s">
        <v>661</v>
      </c>
      <c r="D275" s="31" t="s">
        <v>662</v>
      </c>
      <c r="E275" s="31" t="s">
        <v>663</v>
      </c>
      <c r="F275" s="31" t="s">
        <v>429</v>
      </c>
      <c r="G275" s="26" t="s">
        <v>18</v>
      </c>
      <c r="H275" s="26"/>
    </row>
    <row r="276" spans="1:8" x14ac:dyDescent="0.25">
      <c r="A276" s="31" t="s">
        <v>30</v>
      </c>
      <c r="B276" s="31" t="s">
        <v>664</v>
      </c>
      <c r="C276" s="31" t="s">
        <v>665</v>
      </c>
      <c r="D276" s="31" t="s">
        <v>662</v>
      </c>
      <c r="E276" s="31" t="s">
        <v>663</v>
      </c>
      <c r="F276" s="31" t="s">
        <v>429</v>
      </c>
      <c r="G276" s="26" t="s">
        <v>18</v>
      </c>
      <c r="H276" s="26"/>
    </row>
    <row r="277" spans="1:8" x14ac:dyDescent="0.25">
      <c r="A277" s="31" t="s">
        <v>30</v>
      </c>
      <c r="B277" s="31" t="s">
        <v>666</v>
      </c>
      <c r="C277" s="31" t="s">
        <v>667</v>
      </c>
      <c r="D277" s="31" t="s">
        <v>662</v>
      </c>
      <c r="E277" s="31" t="s">
        <v>663</v>
      </c>
      <c r="F277" s="31" t="s">
        <v>429</v>
      </c>
      <c r="G277" s="26" t="s">
        <v>18</v>
      </c>
      <c r="H277" s="26"/>
    </row>
    <row r="278" spans="1:8" x14ac:dyDescent="0.25">
      <c r="A278" s="31" t="s">
        <v>30</v>
      </c>
      <c r="B278" s="31" t="s">
        <v>668</v>
      </c>
      <c r="C278" s="31" t="s">
        <v>669</v>
      </c>
      <c r="D278" s="31" t="s">
        <v>662</v>
      </c>
      <c r="E278" s="31" t="s">
        <v>663</v>
      </c>
      <c r="F278" s="31" t="s">
        <v>429</v>
      </c>
      <c r="G278" s="26" t="s">
        <v>18</v>
      </c>
      <c r="H278" s="26"/>
    </row>
    <row r="279" spans="1:8" x14ac:dyDescent="0.25">
      <c r="A279" s="31" t="s">
        <v>30</v>
      </c>
      <c r="B279" s="31" t="s">
        <v>670</v>
      </c>
      <c r="C279" s="31" t="s">
        <v>671</v>
      </c>
      <c r="D279" s="31" t="s">
        <v>662</v>
      </c>
      <c r="E279" s="31" t="s">
        <v>663</v>
      </c>
      <c r="F279" s="31" t="s">
        <v>429</v>
      </c>
      <c r="G279" s="26" t="s">
        <v>18</v>
      </c>
      <c r="H279" s="26"/>
    </row>
    <row r="280" spans="1:8" x14ac:dyDescent="0.25">
      <c r="A280" s="31" t="s">
        <v>30</v>
      </c>
      <c r="B280" s="31" t="s">
        <v>672</v>
      </c>
      <c r="C280" s="31" t="s">
        <v>673</v>
      </c>
      <c r="D280" s="31" t="s">
        <v>662</v>
      </c>
      <c r="E280" s="31" t="s">
        <v>674</v>
      </c>
      <c r="F280" s="31" t="s">
        <v>429</v>
      </c>
      <c r="G280" s="26" t="s">
        <v>18</v>
      </c>
      <c r="H280" s="26"/>
    </row>
    <row r="281" spans="1:8" x14ac:dyDescent="0.25">
      <c r="A281" s="31" t="s">
        <v>30</v>
      </c>
      <c r="B281" s="31" t="s">
        <v>675</v>
      </c>
      <c r="C281" s="31" t="s">
        <v>676</v>
      </c>
      <c r="D281" s="31" t="s">
        <v>662</v>
      </c>
      <c r="E281" s="31" t="s">
        <v>677</v>
      </c>
      <c r="F281" s="31" t="s">
        <v>429</v>
      </c>
      <c r="G281" s="26" t="s">
        <v>18</v>
      </c>
      <c r="H281" s="26"/>
    </row>
    <row r="282" spans="1:8" x14ac:dyDescent="0.25">
      <c r="A282" s="31" t="s">
        <v>30</v>
      </c>
      <c r="B282" s="31" t="s">
        <v>678</v>
      </c>
      <c r="C282" s="31" t="s">
        <v>679</v>
      </c>
      <c r="D282" s="31" t="s">
        <v>662</v>
      </c>
      <c r="E282" s="31" t="s">
        <v>677</v>
      </c>
      <c r="F282" s="31" t="s">
        <v>429</v>
      </c>
      <c r="G282" s="26" t="s">
        <v>18</v>
      </c>
      <c r="H282" s="26"/>
    </row>
    <row r="283" spans="1:8" x14ac:dyDescent="0.25">
      <c r="A283" s="31" t="s">
        <v>30</v>
      </c>
      <c r="B283" s="31" t="s">
        <v>680</v>
      </c>
      <c r="C283" s="31" t="s">
        <v>681</v>
      </c>
      <c r="D283" s="31" t="s">
        <v>662</v>
      </c>
      <c r="E283" s="31" t="s">
        <v>682</v>
      </c>
      <c r="F283" s="31" t="s">
        <v>429</v>
      </c>
      <c r="G283" s="26" t="s">
        <v>18</v>
      </c>
      <c r="H283" s="26"/>
    </row>
    <row r="284" spans="1:8" x14ac:dyDescent="0.25">
      <c r="A284" s="31" t="s">
        <v>30</v>
      </c>
      <c r="B284" s="31" t="s">
        <v>683</v>
      </c>
      <c r="C284" s="31" t="s">
        <v>684</v>
      </c>
      <c r="D284" s="31" t="s">
        <v>662</v>
      </c>
      <c r="E284" s="31" t="s">
        <v>677</v>
      </c>
      <c r="F284" s="31" t="s">
        <v>429</v>
      </c>
      <c r="G284" s="26" t="s">
        <v>18</v>
      </c>
      <c r="H284" s="26"/>
    </row>
    <row r="285" spans="1:8" x14ac:dyDescent="0.25">
      <c r="A285" s="31" t="s">
        <v>30</v>
      </c>
      <c r="B285" s="31" t="s">
        <v>685</v>
      </c>
      <c r="C285" s="31" t="s">
        <v>686</v>
      </c>
      <c r="D285" s="31" t="s">
        <v>662</v>
      </c>
      <c r="E285" s="31" t="s">
        <v>682</v>
      </c>
      <c r="F285" s="31" t="s">
        <v>429</v>
      </c>
      <c r="G285" s="26" t="s">
        <v>18</v>
      </c>
      <c r="H285" s="26"/>
    </row>
    <row r="286" spans="1:8" x14ac:dyDescent="0.25">
      <c r="A286" s="31" t="s">
        <v>30</v>
      </c>
      <c r="B286" s="31" t="s">
        <v>687</v>
      </c>
      <c r="C286" s="31" t="s">
        <v>688</v>
      </c>
      <c r="D286" s="31" t="s">
        <v>662</v>
      </c>
      <c r="E286" s="31" t="s">
        <v>689</v>
      </c>
      <c r="F286" s="31" t="s">
        <v>429</v>
      </c>
      <c r="G286" s="26" t="s">
        <v>18</v>
      </c>
      <c r="H286" s="26"/>
    </row>
    <row r="287" spans="1:8" x14ac:dyDescent="0.25">
      <c r="A287" s="31" t="s">
        <v>30</v>
      </c>
      <c r="B287" s="31" t="s">
        <v>690</v>
      </c>
      <c r="C287" s="31" t="s">
        <v>691</v>
      </c>
      <c r="D287" s="31" t="s">
        <v>662</v>
      </c>
      <c r="E287" s="31" t="s">
        <v>692</v>
      </c>
      <c r="F287" s="31" t="s">
        <v>429</v>
      </c>
      <c r="G287" s="26" t="s">
        <v>18</v>
      </c>
      <c r="H287" s="26"/>
    </row>
    <row r="288" spans="1:8" x14ac:dyDescent="0.25">
      <c r="A288" s="31" t="s">
        <v>30</v>
      </c>
      <c r="B288" s="31" t="s">
        <v>693</v>
      </c>
      <c r="C288" s="31" t="s">
        <v>673</v>
      </c>
      <c r="D288" s="31" t="s">
        <v>662</v>
      </c>
      <c r="E288" s="31" t="s">
        <v>674</v>
      </c>
      <c r="F288" s="31" t="s">
        <v>429</v>
      </c>
      <c r="G288" s="26" t="s">
        <v>18</v>
      </c>
      <c r="H288" s="26"/>
    </row>
    <row r="289" spans="1:8" x14ac:dyDescent="0.25">
      <c r="A289" s="31" t="s">
        <v>30</v>
      </c>
      <c r="B289" s="31" t="s">
        <v>694</v>
      </c>
      <c r="C289" s="31" t="s">
        <v>695</v>
      </c>
      <c r="D289" s="31" t="s">
        <v>662</v>
      </c>
      <c r="E289" s="31" t="s">
        <v>696</v>
      </c>
      <c r="F289" s="31" t="s">
        <v>429</v>
      </c>
      <c r="G289" s="26" t="s">
        <v>18</v>
      </c>
      <c r="H289" s="26"/>
    </row>
    <row r="290" spans="1:8" x14ac:dyDescent="0.25">
      <c r="A290" s="31" t="s">
        <v>30</v>
      </c>
      <c r="B290" s="31" t="s">
        <v>697</v>
      </c>
      <c r="C290" s="31" t="s">
        <v>698</v>
      </c>
      <c r="D290" s="31" t="s">
        <v>662</v>
      </c>
      <c r="E290" s="31" t="s">
        <v>699</v>
      </c>
      <c r="F290" s="31" t="s">
        <v>429</v>
      </c>
      <c r="G290" s="26" t="s">
        <v>18</v>
      </c>
      <c r="H290" s="26"/>
    </row>
    <row r="291" spans="1:8" x14ac:dyDescent="0.25">
      <c r="A291" s="31" t="s">
        <v>30</v>
      </c>
      <c r="B291" s="31" t="s">
        <v>700</v>
      </c>
      <c r="C291" s="31" t="s">
        <v>701</v>
      </c>
      <c r="D291" s="31" t="s">
        <v>662</v>
      </c>
      <c r="E291" s="31" t="s">
        <v>696</v>
      </c>
      <c r="F291" s="31" t="s">
        <v>429</v>
      </c>
      <c r="G291" s="26" t="s">
        <v>18</v>
      </c>
      <c r="H291" s="26"/>
    </row>
    <row r="292" spans="1:8" x14ac:dyDescent="0.25">
      <c r="A292" s="31" t="s">
        <v>30</v>
      </c>
      <c r="B292" s="31" t="s">
        <v>702</v>
      </c>
      <c r="C292" s="31" t="s">
        <v>703</v>
      </c>
      <c r="D292" s="31" t="s">
        <v>662</v>
      </c>
      <c r="E292" s="31" t="s">
        <v>699</v>
      </c>
      <c r="F292" s="31" t="s">
        <v>429</v>
      </c>
      <c r="G292" s="26" t="s">
        <v>18</v>
      </c>
      <c r="H292" s="26"/>
    </row>
    <row r="293" spans="1:8" x14ac:dyDescent="0.25">
      <c r="A293" s="31" t="s">
        <v>30</v>
      </c>
      <c r="B293" s="31" t="s">
        <v>704</v>
      </c>
      <c r="C293" s="31" t="s">
        <v>705</v>
      </c>
      <c r="D293" s="31" t="s">
        <v>662</v>
      </c>
      <c r="E293" s="31" t="s">
        <v>706</v>
      </c>
      <c r="F293" s="31" t="s">
        <v>429</v>
      </c>
      <c r="G293" s="26" t="s">
        <v>18</v>
      </c>
      <c r="H293" s="26"/>
    </row>
    <row r="294" spans="1:8" x14ac:dyDescent="0.25">
      <c r="A294" s="31" t="s">
        <v>30</v>
      </c>
      <c r="B294" s="31" t="s">
        <v>707</v>
      </c>
      <c r="C294" s="31" t="s">
        <v>708</v>
      </c>
      <c r="D294" s="31" t="s">
        <v>662</v>
      </c>
      <c r="E294" s="31" t="s">
        <v>709</v>
      </c>
      <c r="F294" s="31" t="s">
        <v>429</v>
      </c>
      <c r="G294" s="26" t="s">
        <v>18</v>
      </c>
      <c r="H294" s="26"/>
    </row>
    <row r="295" spans="1:8" x14ac:dyDescent="0.25">
      <c r="A295" s="31" t="s">
        <v>30</v>
      </c>
      <c r="B295" s="31" t="s">
        <v>710</v>
      </c>
      <c r="C295" s="31" t="s">
        <v>711</v>
      </c>
      <c r="D295" s="31" t="s">
        <v>662</v>
      </c>
      <c r="E295" s="31" t="s">
        <v>712</v>
      </c>
      <c r="F295" s="31" t="s">
        <v>429</v>
      </c>
      <c r="G295" s="26" t="s">
        <v>18</v>
      </c>
      <c r="H295" s="26"/>
    </row>
    <row r="296" spans="1:8" x14ac:dyDescent="0.25">
      <c r="A296" s="31" t="s">
        <v>30</v>
      </c>
      <c r="B296" s="31" t="s">
        <v>713</v>
      </c>
      <c r="C296" s="31" t="s">
        <v>714</v>
      </c>
      <c r="D296" s="31" t="s">
        <v>662</v>
      </c>
      <c r="E296" s="31" t="s">
        <v>709</v>
      </c>
      <c r="F296" s="31" t="s">
        <v>429</v>
      </c>
      <c r="G296" s="26" t="s">
        <v>18</v>
      </c>
      <c r="H296" s="26"/>
    </row>
    <row r="297" spans="1:8" x14ac:dyDescent="0.25">
      <c r="A297" s="31" t="s">
        <v>30</v>
      </c>
      <c r="B297" s="31" t="s">
        <v>715</v>
      </c>
      <c r="C297" s="31" t="s">
        <v>716</v>
      </c>
      <c r="D297" s="31" t="s">
        <v>662</v>
      </c>
      <c r="E297" s="31" t="s">
        <v>712</v>
      </c>
      <c r="F297" s="31" t="s">
        <v>429</v>
      </c>
      <c r="G297" s="26" t="s">
        <v>18</v>
      </c>
      <c r="H297" s="26"/>
    </row>
    <row r="298" spans="1:8" x14ac:dyDescent="0.25">
      <c r="A298" s="31" t="s">
        <v>30</v>
      </c>
      <c r="B298" s="31" t="s">
        <v>717</v>
      </c>
      <c r="C298" s="31" t="s">
        <v>673</v>
      </c>
      <c r="D298" s="31" t="s">
        <v>662</v>
      </c>
      <c r="E298" s="31" t="s">
        <v>674</v>
      </c>
      <c r="F298" s="31" t="s">
        <v>429</v>
      </c>
      <c r="G298" s="26" t="s">
        <v>18</v>
      </c>
      <c r="H298" s="26"/>
    </row>
    <row r="299" spans="1:8" x14ac:dyDescent="0.25">
      <c r="A299" s="31" t="s">
        <v>30</v>
      </c>
      <c r="B299" s="31" t="s">
        <v>718</v>
      </c>
      <c r="C299" s="31" t="s">
        <v>719</v>
      </c>
      <c r="D299" s="31" t="s">
        <v>662</v>
      </c>
      <c r="E299" s="31" t="s">
        <v>720</v>
      </c>
      <c r="F299" s="31" t="s">
        <v>429</v>
      </c>
      <c r="G299" s="26" t="s">
        <v>18</v>
      </c>
      <c r="H299" s="26"/>
    </row>
    <row r="300" spans="1:8" x14ac:dyDescent="0.25">
      <c r="A300" s="31" t="s">
        <v>30</v>
      </c>
      <c r="B300" s="31" t="s">
        <v>721</v>
      </c>
      <c r="C300" s="31" t="s">
        <v>722</v>
      </c>
      <c r="D300" s="31" t="s">
        <v>662</v>
      </c>
      <c r="E300" s="31" t="s">
        <v>723</v>
      </c>
      <c r="F300" s="31" t="s">
        <v>429</v>
      </c>
      <c r="G300" s="26" t="s">
        <v>18</v>
      </c>
      <c r="H300" s="26"/>
    </row>
    <row r="301" spans="1:8" x14ac:dyDescent="0.25">
      <c r="A301" s="31" t="s">
        <v>30</v>
      </c>
      <c r="B301" s="31" t="s">
        <v>724</v>
      </c>
      <c r="C301" s="31" t="s">
        <v>725</v>
      </c>
      <c r="D301" s="31" t="s">
        <v>662</v>
      </c>
      <c r="E301" s="31" t="s">
        <v>720</v>
      </c>
      <c r="F301" s="31" t="s">
        <v>429</v>
      </c>
      <c r="G301" s="26" t="s">
        <v>18</v>
      </c>
      <c r="H301" s="26"/>
    </row>
    <row r="302" spans="1:8" x14ac:dyDescent="0.25">
      <c r="A302" s="31" t="s">
        <v>30</v>
      </c>
      <c r="B302" s="31" t="s">
        <v>726</v>
      </c>
      <c r="C302" s="31" t="s">
        <v>727</v>
      </c>
      <c r="D302" s="31" t="s">
        <v>662</v>
      </c>
      <c r="E302" s="31" t="s">
        <v>723</v>
      </c>
      <c r="F302" s="31" t="s">
        <v>429</v>
      </c>
      <c r="G302" s="26" t="s">
        <v>18</v>
      </c>
      <c r="H302" s="26"/>
    </row>
    <row r="303" spans="1:8" x14ac:dyDescent="0.25">
      <c r="A303" s="31" t="s">
        <v>30</v>
      </c>
      <c r="B303" s="31" t="s">
        <v>728</v>
      </c>
      <c r="C303" s="31" t="s">
        <v>673</v>
      </c>
      <c r="D303" s="31" t="s">
        <v>662</v>
      </c>
      <c r="E303" s="31" t="s">
        <v>674</v>
      </c>
      <c r="F303" s="31" t="s">
        <v>429</v>
      </c>
      <c r="G303" s="26" t="s">
        <v>18</v>
      </c>
      <c r="H303" s="26"/>
    </row>
    <row r="304" spans="1:8" x14ac:dyDescent="0.25">
      <c r="A304" s="31" t="s">
        <v>30</v>
      </c>
      <c r="B304" s="31" t="s">
        <v>729</v>
      </c>
      <c r="C304" s="31" t="s">
        <v>730</v>
      </c>
      <c r="D304" s="31" t="s">
        <v>662</v>
      </c>
      <c r="E304" s="31" t="s">
        <v>731</v>
      </c>
      <c r="F304" s="31" t="s">
        <v>429</v>
      </c>
      <c r="G304" s="26" t="s">
        <v>18</v>
      </c>
      <c r="H304" s="26"/>
    </row>
    <row r="305" spans="1:8" x14ac:dyDescent="0.25">
      <c r="A305" s="31" t="s">
        <v>30</v>
      </c>
      <c r="B305" s="31" t="s">
        <v>732</v>
      </c>
      <c r="C305" s="31" t="s">
        <v>733</v>
      </c>
      <c r="D305" s="31" t="s">
        <v>662</v>
      </c>
      <c r="E305" s="31" t="s">
        <v>731</v>
      </c>
      <c r="F305" s="31" t="s">
        <v>429</v>
      </c>
      <c r="G305" s="26" t="s">
        <v>18</v>
      </c>
      <c r="H305" s="26"/>
    </row>
    <row r="306" spans="1:8" x14ac:dyDescent="0.25">
      <c r="A306" s="31" t="s">
        <v>30</v>
      </c>
      <c r="B306" s="31" t="s">
        <v>734</v>
      </c>
      <c r="C306" s="31" t="s">
        <v>735</v>
      </c>
      <c r="D306" s="31" t="s">
        <v>662</v>
      </c>
      <c r="E306" s="31" t="s">
        <v>731</v>
      </c>
      <c r="F306" s="31" t="s">
        <v>429</v>
      </c>
      <c r="G306" s="26" t="s">
        <v>18</v>
      </c>
      <c r="H306" s="26"/>
    </row>
    <row r="307" spans="1:8" x14ac:dyDescent="0.25">
      <c r="A307" s="31" t="s">
        <v>30</v>
      </c>
      <c r="B307" s="31" t="s">
        <v>736</v>
      </c>
      <c r="C307" s="31" t="s">
        <v>737</v>
      </c>
      <c r="D307" s="31" t="s">
        <v>662</v>
      </c>
      <c r="E307" s="31" t="s">
        <v>731</v>
      </c>
      <c r="F307" s="31" t="s">
        <v>429</v>
      </c>
      <c r="G307" s="26" t="s">
        <v>18</v>
      </c>
      <c r="H307" s="26"/>
    </row>
    <row r="308" spans="1:8" x14ac:dyDescent="0.25">
      <c r="A308" s="31" t="s">
        <v>30</v>
      </c>
      <c r="B308" s="31" t="s">
        <v>738</v>
      </c>
      <c r="C308" s="31" t="s">
        <v>739</v>
      </c>
      <c r="D308" s="31" t="s">
        <v>662</v>
      </c>
      <c r="E308" s="31" t="s">
        <v>731</v>
      </c>
      <c r="F308" s="31" t="s">
        <v>429</v>
      </c>
      <c r="G308" s="26" t="s">
        <v>18</v>
      </c>
      <c r="H308" s="26"/>
    </row>
    <row r="309" spans="1:8" x14ac:dyDescent="0.25">
      <c r="A309" s="31" t="s">
        <v>30</v>
      </c>
      <c r="B309" s="31" t="s">
        <v>740</v>
      </c>
      <c r="C309" s="31" t="s">
        <v>673</v>
      </c>
      <c r="D309" s="31" t="s">
        <v>662</v>
      </c>
      <c r="E309" s="31" t="s">
        <v>674</v>
      </c>
      <c r="F309" s="31" t="s">
        <v>429</v>
      </c>
      <c r="G309" s="26" t="s">
        <v>18</v>
      </c>
      <c r="H309" s="26"/>
    </row>
    <row r="310" spans="1:8" x14ac:dyDescent="0.25">
      <c r="A310" s="31" t="s">
        <v>30</v>
      </c>
      <c r="B310" s="31" t="s">
        <v>741</v>
      </c>
      <c r="C310" s="31" t="s">
        <v>742</v>
      </c>
      <c r="D310" s="31" t="s">
        <v>662</v>
      </c>
      <c r="E310" s="31" t="s">
        <v>743</v>
      </c>
      <c r="F310" s="31" t="s">
        <v>429</v>
      </c>
      <c r="G310" s="26" t="s">
        <v>18</v>
      </c>
      <c r="H310" s="26"/>
    </row>
    <row r="311" spans="1:8" x14ac:dyDescent="0.25">
      <c r="A311" s="31" t="s">
        <v>30</v>
      </c>
      <c r="B311" s="31" t="s">
        <v>744</v>
      </c>
      <c r="C311" s="31" t="s">
        <v>745</v>
      </c>
      <c r="D311" s="31" t="s">
        <v>662</v>
      </c>
      <c r="E311" s="31" t="s">
        <v>746</v>
      </c>
      <c r="F311" s="31" t="s">
        <v>429</v>
      </c>
      <c r="G311" s="26" t="s">
        <v>18</v>
      </c>
      <c r="H311" s="26"/>
    </row>
    <row r="312" spans="1:8" x14ac:dyDescent="0.25">
      <c r="A312" s="31" t="s">
        <v>30</v>
      </c>
      <c r="B312" s="31" t="s">
        <v>747</v>
      </c>
      <c r="C312" s="31" t="s">
        <v>748</v>
      </c>
      <c r="D312" s="31" t="s">
        <v>662</v>
      </c>
      <c r="E312" s="31" t="s">
        <v>743</v>
      </c>
      <c r="F312" s="31" t="s">
        <v>429</v>
      </c>
      <c r="G312" s="26" t="s">
        <v>18</v>
      </c>
      <c r="H312" s="26"/>
    </row>
    <row r="313" spans="1:8" x14ac:dyDescent="0.25">
      <c r="A313" s="31" t="s">
        <v>30</v>
      </c>
      <c r="B313" s="31" t="s">
        <v>749</v>
      </c>
      <c r="C313" s="31" t="s">
        <v>750</v>
      </c>
      <c r="D313" s="31" t="s">
        <v>662</v>
      </c>
      <c r="E313" s="31" t="s">
        <v>746</v>
      </c>
      <c r="F313" s="31" t="s">
        <v>429</v>
      </c>
      <c r="G313" s="26" t="s">
        <v>18</v>
      </c>
      <c r="H313" s="26"/>
    </row>
    <row r="314" spans="1:8" x14ac:dyDescent="0.25">
      <c r="A314" s="31" t="s">
        <v>30</v>
      </c>
      <c r="B314" s="31" t="s">
        <v>751</v>
      </c>
      <c r="C314" s="31" t="s">
        <v>673</v>
      </c>
      <c r="D314" s="31" t="s">
        <v>662</v>
      </c>
      <c r="E314" s="31" t="s">
        <v>674</v>
      </c>
      <c r="F314" s="31" t="s">
        <v>429</v>
      </c>
      <c r="G314" s="26" t="s">
        <v>18</v>
      </c>
      <c r="H314" s="26"/>
    </row>
    <row r="315" spans="1:8" x14ac:dyDescent="0.25">
      <c r="A315" s="31" t="s">
        <v>30</v>
      </c>
      <c r="B315" s="31" t="s">
        <v>752</v>
      </c>
      <c r="C315" s="31" t="s">
        <v>753</v>
      </c>
      <c r="D315" s="31" t="s">
        <v>662</v>
      </c>
      <c r="E315" s="31" t="s">
        <v>754</v>
      </c>
      <c r="F315" s="31" t="s">
        <v>429</v>
      </c>
      <c r="G315" s="26" t="s">
        <v>18</v>
      </c>
      <c r="H315" s="26"/>
    </row>
    <row r="316" spans="1:8" x14ac:dyDescent="0.25">
      <c r="A316" s="31" t="s">
        <v>30</v>
      </c>
      <c r="B316" s="31" t="s">
        <v>755</v>
      </c>
      <c r="C316" s="31" t="s">
        <v>756</v>
      </c>
      <c r="D316" s="31" t="s">
        <v>662</v>
      </c>
      <c r="E316" s="31" t="s">
        <v>754</v>
      </c>
      <c r="F316" s="31" t="s">
        <v>429</v>
      </c>
      <c r="G316" s="26" t="s">
        <v>18</v>
      </c>
      <c r="H316" s="26"/>
    </row>
    <row r="317" spans="1:8" x14ac:dyDescent="0.25">
      <c r="A317" s="31" t="s">
        <v>30</v>
      </c>
      <c r="B317" s="31" t="s">
        <v>757</v>
      </c>
      <c r="C317" s="31" t="s">
        <v>758</v>
      </c>
      <c r="D317" s="31" t="s">
        <v>662</v>
      </c>
      <c r="E317" s="31" t="s">
        <v>754</v>
      </c>
      <c r="F317" s="31" t="s">
        <v>429</v>
      </c>
      <c r="G317" s="26" t="s">
        <v>18</v>
      </c>
      <c r="H317" s="26"/>
    </row>
    <row r="318" spans="1:8" x14ac:dyDescent="0.25">
      <c r="A318" s="31" t="s">
        <v>30</v>
      </c>
      <c r="B318" s="31" t="s">
        <v>759</v>
      </c>
      <c r="C318" s="31" t="s">
        <v>760</v>
      </c>
      <c r="D318" s="31" t="s">
        <v>662</v>
      </c>
      <c r="E318" s="31" t="s">
        <v>754</v>
      </c>
      <c r="F318" s="31" t="s">
        <v>429</v>
      </c>
      <c r="G318" s="26" t="s">
        <v>18</v>
      </c>
      <c r="H318" s="26"/>
    </row>
    <row r="319" spans="1:8" x14ac:dyDescent="0.25">
      <c r="A319" s="31" t="s">
        <v>30</v>
      </c>
      <c r="B319" s="31" t="s">
        <v>761</v>
      </c>
      <c r="C319" s="31" t="s">
        <v>762</v>
      </c>
      <c r="D319" s="31" t="s">
        <v>662</v>
      </c>
      <c r="E319" s="31" t="s">
        <v>754</v>
      </c>
      <c r="F319" s="31" t="s">
        <v>429</v>
      </c>
      <c r="G319" s="26" t="s">
        <v>18</v>
      </c>
      <c r="H319" s="26"/>
    </row>
    <row r="320" spans="1:8" x14ac:dyDescent="0.25">
      <c r="A320" s="31" t="s">
        <v>30</v>
      </c>
      <c r="B320" s="31" t="s">
        <v>763</v>
      </c>
      <c r="C320" s="31" t="s">
        <v>764</v>
      </c>
      <c r="D320" s="31" t="s">
        <v>662</v>
      </c>
      <c r="E320" s="31" t="s">
        <v>765</v>
      </c>
      <c r="F320" s="31" t="s">
        <v>429</v>
      </c>
      <c r="G320" s="26" t="s">
        <v>18</v>
      </c>
      <c r="H320" s="26"/>
    </row>
    <row r="321" spans="1:8" x14ac:dyDescent="0.25">
      <c r="A321" s="31" t="s">
        <v>30</v>
      </c>
      <c r="B321" s="31" t="s">
        <v>766</v>
      </c>
      <c r="C321" s="31" t="s">
        <v>673</v>
      </c>
      <c r="D321" s="31" t="s">
        <v>662</v>
      </c>
      <c r="E321" s="31" t="s">
        <v>674</v>
      </c>
      <c r="F321" s="31" t="s">
        <v>429</v>
      </c>
      <c r="G321" s="26" t="s">
        <v>18</v>
      </c>
      <c r="H321" s="26"/>
    </row>
    <row r="322" spans="1:8" x14ac:dyDescent="0.25">
      <c r="A322" s="31" t="s">
        <v>30</v>
      </c>
      <c r="B322" s="31" t="s">
        <v>767</v>
      </c>
      <c r="C322" s="31" t="s">
        <v>768</v>
      </c>
      <c r="D322" s="31" t="s">
        <v>662</v>
      </c>
      <c r="E322" s="31" t="s">
        <v>769</v>
      </c>
      <c r="F322" s="31" t="s">
        <v>429</v>
      </c>
      <c r="G322" s="26" t="s">
        <v>18</v>
      </c>
      <c r="H322" s="26"/>
    </row>
    <row r="323" spans="1:8" x14ac:dyDescent="0.25">
      <c r="A323" s="31" t="s">
        <v>30</v>
      </c>
      <c r="B323" s="31" t="s">
        <v>770</v>
      </c>
      <c r="C323" s="31" t="s">
        <v>771</v>
      </c>
      <c r="D323" s="31" t="s">
        <v>662</v>
      </c>
      <c r="E323" s="31" t="s">
        <v>769</v>
      </c>
      <c r="F323" s="31" t="s">
        <v>429</v>
      </c>
      <c r="G323" s="26" t="s">
        <v>18</v>
      </c>
      <c r="H323" s="26"/>
    </row>
    <row r="324" spans="1:8" x14ac:dyDescent="0.25">
      <c r="A324" s="31" t="s">
        <v>30</v>
      </c>
      <c r="B324" s="31" t="s">
        <v>772</v>
      </c>
      <c r="C324" s="31" t="s">
        <v>773</v>
      </c>
      <c r="D324" s="31" t="s">
        <v>662</v>
      </c>
      <c r="E324" s="31" t="s">
        <v>769</v>
      </c>
      <c r="F324" s="31" t="s">
        <v>429</v>
      </c>
      <c r="G324" s="26" t="s">
        <v>18</v>
      </c>
      <c r="H324" s="26"/>
    </row>
    <row r="325" spans="1:8" x14ac:dyDescent="0.25">
      <c r="A325" s="31" t="s">
        <v>30</v>
      </c>
      <c r="B325" s="31" t="s">
        <v>774</v>
      </c>
      <c r="C325" s="31" t="s">
        <v>775</v>
      </c>
      <c r="D325" s="31" t="s">
        <v>662</v>
      </c>
      <c r="E325" s="31" t="s">
        <v>769</v>
      </c>
      <c r="F325" s="31" t="s">
        <v>429</v>
      </c>
      <c r="G325" s="26" t="s">
        <v>18</v>
      </c>
      <c r="H325" s="26"/>
    </row>
    <row r="326" spans="1:8" x14ac:dyDescent="0.25">
      <c r="A326" s="31" t="s">
        <v>30</v>
      </c>
      <c r="B326" s="31" t="s">
        <v>776</v>
      </c>
      <c r="C326" s="31" t="s">
        <v>777</v>
      </c>
      <c r="D326" s="31" t="s">
        <v>662</v>
      </c>
      <c r="E326" s="31" t="s">
        <v>769</v>
      </c>
      <c r="F326" s="31" t="s">
        <v>429</v>
      </c>
      <c r="G326" s="26" t="s">
        <v>18</v>
      </c>
      <c r="H326" s="26"/>
    </row>
    <row r="327" spans="1:8" x14ac:dyDescent="0.25">
      <c r="A327" s="31" t="s">
        <v>30</v>
      </c>
      <c r="B327" s="31" t="s">
        <v>778</v>
      </c>
      <c r="C327" s="31" t="s">
        <v>673</v>
      </c>
      <c r="D327" s="31" t="s">
        <v>662</v>
      </c>
      <c r="E327" s="31" t="s">
        <v>674</v>
      </c>
      <c r="F327" s="31" t="s">
        <v>429</v>
      </c>
      <c r="G327" s="26" t="s">
        <v>18</v>
      </c>
      <c r="H327" s="26"/>
    </row>
    <row r="328" spans="1:8" x14ac:dyDescent="0.25">
      <c r="A328" s="31" t="s">
        <v>30</v>
      </c>
      <c r="B328" s="31" t="s">
        <v>779</v>
      </c>
      <c r="C328" s="31" t="s">
        <v>780</v>
      </c>
      <c r="D328" s="31" t="s">
        <v>662</v>
      </c>
      <c r="E328" s="31" t="s">
        <v>781</v>
      </c>
      <c r="F328" s="31" t="s">
        <v>429</v>
      </c>
      <c r="G328" s="26" t="s">
        <v>18</v>
      </c>
      <c r="H328" s="26"/>
    </row>
    <row r="329" spans="1:8" x14ac:dyDescent="0.25">
      <c r="A329" s="31" t="s">
        <v>30</v>
      </c>
      <c r="B329" s="31" t="s">
        <v>782</v>
      </c>
      <c r="C329" s="31" t="s">
        <v>783</v>
      </c>
      <c r="D329" s="31" t="s">
        <v>662</v>
      </c>
      <c r="E329" s="31" t="s">
        <v>781</v>
      </c>
      <c r="F329" s="31" t="s">
        <v>429</v>
      </c>
      <c r="G329" s="26" t="s">
        <v>18</v>
      </c>
      <c r="H329" s="26"/>
    </row>
    <row r="330" spans="1:8" x14ac:dyDescent="0.25">
      <c r="A330" s="31" t="s">
        <v>30</v>
      </c>
      <c r="B330" s="31" t="s">
        <v>784</v>
      </c>
      <c r="C330" s="31" t="s">
        <v>785</v>
      </c>
      <c r="D330" s="31" t="s">
        <v>662</v>
      </c>
      <c r="E330" s="31" t="s">
        <v>781</v>
      </c>
      <c r="F330" s="31" t="s">
        <v>429</v>
      </c>
      <c r="G330" s="26" t="s">
        <v>18</v>
      </c>
      <c r="H330" s="26"/>
    </row>
    <row r="331" spans="1:8" x14ac:dyDescent="0.25">
      <c r="A331" s="31" t="s">
        <v>30</v>
      </c>
      <c r="B331" s="31" t="s">
        <v>786</v>
      </c>
      <c r="C331" s="31" t="s">
        <v>787</v>
      </c>
      <c r="D331" s="31" t="s">
        <v>662</v>
      </c>
      <c r="E331" s="31" t="s">
        <v>781</v>
      </c>
      <c r="F331" s="31" t="s">
        <v>429</v>
      </c>
      <c r="G331" s="26" t="s">
        <v>18</v>
      </c>
      <c r="H331" s="26"/>
    </row>
    <row r="332" spans="1:8" x14ac:dyDescent="0.25">
      <c r="A332" s="31" t="s">
        <v>30</v>
      </c>
      <c r="B332" s="31" t="s">
        <v>788</v>
      </c>
      <c r="C332" s="31" t="s">
        <v>789</v>
      </c>
      <c r="D332" s="31" t="s">
        <v>662</v>
      </c>
      <c r="E332" s="31" t="s">
        <v>781</v>
      </c>
      <c r="F332" s="31" t="s">
        <v>429</v>
      </c>
      <c r="G332" s="26" t="s">
        <v>18</v>
      </c>
      <c r="H332" s="26"/>
    </row>
    <row r="333" spans="1:8" x14ac:dyDescent="0.25">
      <c r="A333" s="31" t="s">
        <v>30</v>
      </c>
      <c r="B333" s="31" t="s">
        <v>790</v>
      </c>
      <c r="C333" s="31" t="s">
        <v>791</v>
      </c>
      <c r="D333" s="31" t="s">
        <v>662</v>
      </c>
      <c r="E333" s="31" t="s">
        <v>792</v>
      </c>
      <c r="F333" s="31" t="s">
        <v>429</v>
      </c>
      <c r="G333" s="26" t="s">
        <v>18</v>
      </c>
      <c r="H333" s="26"/>
    </row>
    <row r="334" spans="1:8" x14ac:dyDescent="0.25">
      <c r="A334" s="31" t="s">
        <v>30</v>
      </c>
      <c r="B334" s="31" t="s">
        <v>793</v>
      </c>
      <c r="C334" s="31" t="s">
        <v>794</v>
      </c>
      <c r="D334" s="31" t="s">
        <v>662</v>
      </c>
      <c r="E334" s="31" t="s">
        <v>795</v>
      </c>
      <c r="F334" s="31" t="s">
        <v>429</v>
      </c>
      <c r="G334" s="26" t="s">
        <v>18</v>
      </c>
      <c r="H334" s="26"/>
    </row>
    <row r="335" spans="1:8" x14ac:dyDescent="0.25">
      <c r="A335" s="31" t="s">
        <v>30</v>
      </c>
      <c r="B335" s="31" t="s">
        <v>796</v>
      </c>
      <c r="C335" s="31" t="s">
        <v>797</v>
      </c>
      <c r="D335" s="31" t="s">
        <v>662</v>
      </c>
      <c r="E335" s="31" t="s">
        <v>795</v>
      </c>
      <c r="F335" s="31" t="s">
        <v>429</v>
      </c>
      <c r="G335" s="26" t="s">
        <v>18</v>
      </c>
      <c r="H335" s="26"/>
    </row>
    <row r="336" spans="1:8" x14ac:dyDescent="0.25">
      <c r="A336" s="31" t="s">
        <v>30</v>
      </c>
      <c r="B336" s="31" t="s">
        <v>798</v>
      </c>
      <c r="C336" s="31" t="s">
        <v>799</v>
      </c>
      <c r="D336" s="31" t="s">
        <v>662</v>
      </c>
      <c r="E336" s="31" t="s">
        <v>800</v>
      </c>
      <c r="F336" s="31" t="s">
        <v>429</v>
      </c>
      <c r="G336" s="26" t="s">
        <v>18</v>
      </c>
      <c r="H336" s="26"/>
    </row>
    <row r="337" spans="1:8" x14ac:dyDescent="0.25">
      <c r="A337" s="31" t="s">
        <v>30</v>
      </c>
      <c r="B337" s="31" t="s">
        <v>801</v>
      </c>
      <c r="C337" s="31" t="s">
        <v>802</v>
      </c>
      <c r="D337" s="31" t="s">
        <v>662</v>
      </c>
      <c r="E337" s="31" t="s">
        <v>803</v>
      </c>
      <c r="F337" s="31" t="s">
        <v>429</v>
      </c>
      <c r="G337" s="26" t="s">
        <v>18</v>
      </c>
      <c r="H337" s="26"/>
    </row>
    <row r="338" spans="1:8" x14ac:dyDescent="0.25">
      <c r="A338" s="31" t="s">
        <v>30</v>
      </c>
      <c r="B338" s="31" t="s">
        <v>804</v>
      </c>
      <c r="C338" s="31" t="s">
        <v>805</v>
      </c>
      <c r="D338" s="31" t="s">
        <v>662</v>
      </c>
      <c r="E338" s="31" t="s">
        <v>803</v>
      </c>
      <c r="F338" s="31" t="s">
        <v>429</v>
      </c>
      <c r="G338" s="26" t="s">
        <v>18</v>
      </c>
      <c r="H338" s="26"/>
    </row>
    <row r="339" spans="1:8" x14ac:dyDescent="0.25">
      <c r="A339" s="31" t="s">
        <v>30</v>
      </c>
      <c r="B339" s="31" t="s">
        <v>806</v>
      </c>
      <c r="C339" s="31" t="s">
        <v>807</v>
      </c>
      <c r="D339" s="31" t="s">
        <v>662</v>
      </c>
      <c r="E339" s="31" t="s">
        <v>803</v>
      </c>
      <c r="F339" s="31" t="s">
        <v>429</v>
      </c>
      <c r="G339" s="26" t="s">
        <v>18</v>
      </c>
      <c r="H339" s="26"/>
    </row>
    <row r="340" spans="1:8" x14ac:dyDescent="0.25">
      <c r="A340" s="31" t="s">
        <v>30</v>
      </c>
      <c r="B340" s="31" t="s">
        <v>808</v>
      </c>
      <c r="C340" s="31" t="s">
        <v>809</v>
      </c>
      <c r="D340" s="31" t="s">
        <v>662</v>
      </c>
      <c r="E340" s="31" t="s">
        <v>803</v>
      </c>
      <c r="F340" s="31" t="s">
        <v>429</v>
      </c>
      <c r="G340" s="26" t="s">
        <v>18</v>
      </c>
      <c r="H340" s="26"/>
    </row>
    <row r="341" spans="1:8" x14ac:dyDescent="0.25">
      <c r="A341" s="31" t="s">
        <v>30</v>
      </c>
      <c r="B341" s="31" t="s">
        <v>810</v>
      </c>
      <c r="C341" s="31" t="s">
        <v>811</v>
      </c>
      <c r="D341" s="31" t="s">
        <v>662</v>
      </c>
      <c r="E341" s="31" t="s">
        <v>803</v>
      </c>
      <c r="F341" s="31" t="s">
        <v>429</v>
      </c>
      <c r="G341" s="26" t="s">
        <v>18</v>
      </c>
      <c r="H341" s="26"/>
    </row>
    <row r="342" spans="1:8" x14ac:dyDescent="0.25">
      <c r="A342" s="31" t="s">
        <v>30</v>
      </c>
      <c r="B342" s="31" t="s">
        <v>812</v>
      </c>
      <c r="C342" s="31" t="s">
        <v>813</v>
      </c>
      <c r="D342" s="31" t="s">
        <v>662</v>
      </c>
      <c r="E342" s="31" t="s">
        <v>803</v>
      </c>
      <c r="F342" s="31" t="s">
        <v>429</v>
      </c>
      <c r="G342" s="26" t="s">
        <v>18</v>
      </c>
      <c r="H342" s="26"/>
    </row>
    <row r="343" spans="1:8" x14ac:dyDescent="0.25">
      <c r="A343" s="31" t="s">
        <v>30</v>
      </c>
      <c r="B343" s="31" t="s">
        <v>814</v>
      </c>
      <c r="C343" s="31" t="s">
        <v>815</v>
      </c>
      <c r="D343" s="31" t="s">
        <v>662</v>
      </c>
      <c r="E343" s="31" t="s">
        <v>800</v>
      </c>
      <c r="F343" s="31" t="s">
        <v>429</v>
      </c>
      <c r="G343" s="26" t="s">
        <v>18</v>
      </c>
      <c r="H343" s="26"/>
    </row>
    <row r="344" spans="1:8" x14ac:dyDescent="0.25">
      <c r="A344" s="31" t="s">
        <v>30</v>
      </c>
      <c r="B344" s="31" t="s">
        <v>816</v>
      </c>
      <c r="C344" s="31" t="s">
        <v>817</v>
      </c>
      <c r="D344" s="31" t="s">
        <v>662</v>
      </c>
      <c r="E344" s="31" t="s">
        <v>818</v>
      </c>
      <c r="F344" s="31" t="s">
        <v>429</v>
      </c>
      <c r="G344" s="26" t="s">
        <v>18</v>
      </c>
      <c r="H344" s="26"/>
    </row>
    <row r="345" spans="1:8" x14ac:dyDescent="0.25">
      <c r="A345" s="31" t="s">
        <v>30</v>
      </c>
      <c r="B345" s="31" t="s">
        <v>819</v>
      </c>
      <c r="C345" s="31" t="s">
        <v>820</v>
      </c>
      <c r="D345" s="31" t="s">
        <v>662</v>
      </c>
      <c r="E345" s="31" t="s">
        <v>818</v>
      </c>
      <c r="F345" s="31" t="s">
        <v>429</v>
      </c>
      <c r="G345" s="26" t="s">
        <v>18</v>
      </c>
      <c r="H345" s="26"/>
    </row>
    <row r="346" spans="1:8" x14ac:dyDescent="0.25">
      <c r="A346" s="31" t="s">
        <v>30</v>
      </c>
      <c r="B346" s="31" t="s">
        <v>821</v>
      </c>
      <c r="C346" s="31" t="s">
        <v>822</v>
      </c>
      <c r="D346" s="31" t="s">
        <v>662</v>
      </c>
      <c r="E346" s="31" t="s">
        <v>818</v>
      </c>
      <c r="F346" s="31" t="s">
        <v>429</v>
      </c>
      <c r="G346" s="26" t="s">
        <v>18</v>
      </c>
      <c r="H346" s="26"/>
    </row>
    <row r="347" spans="1:8" x14ac:dyDescent="0.25">
      <c r="A347" s="31" t="s">
        <v>30</v>
      </c>
      <c r="B347" s="31" t="s">
        <v>823</v>
      </c>
      <c r="C347" s="31" t="s">
        <v>824</v>
      </c>
      <c r="D347" s="31" t="s">
        <v>662</v>
      </c>
      <c r="E347" s="31" t="s">
        <v>818</v>
      </c>
      <c r="F347" s="31" t="s">
        <v>429</v>
      </c>
      <c r="G347" s="26" t="s">
        <v>18</v>
      </c>
      <c r="H347" s="26"/>
    </row>
    <row r="348" spans="1:8" x14ac:dyDescent="0.25">
      <c r="A348" s="31" t="s">
        <v>30</v>
      </c>
      <c r="B348" s="31" t="s">
        <v>825</v>
      </c>
      <c r="C348" s="31" t="s">
        <v>826</v>
      </c>
      <c r="D348" s="31" t="s">
        <v>662</v>
      </c>
      <c r="E348" s="31" t="s">
        <v>818</v>
      </c>
      <c r="F348" s="31" t="s">
        <v>429</v>
      </c>
      <c r="G348" s="26" t="s">
        <v>18</v>
      </c>
      <c r="H348" s="26"/>
    </row>
    <row r="349" spans="1:8" x14ac:dyDescent="0.25">
      <c r="A349" s="31" t="s">
        <v>30</v>
      </c>
      <c r="B349" s="31" t="s">
        <v>827</v>
      </c>
      <c r="C349" s="31" t="s">
        <v>828</v>
      </c>
      <c r="D349" s="31" t="s">
        <v>662</v>
      </c>
      <c r="E349" s="31" t="s">
        <v>818</v>
      </c>
      <c r="F349" s="31" t="s">
        <v>429</v>
      </c>
      <c r="G349" s="26" t="s">
        <v>18</v>
      </c>
      <c r="H349" s="26"/>
    </row>
    <row r="350" spans="1:8" x14ac:dyDescent="0.25">
      <c r="A350" s="31" t="s">
        <v>30</v>
      </c>
      <c r="B350" s="31" t="s">
        <v>829</v>
      </c>
      <c r="C350" s="31" t="s">
        <v>830</v>
      </c>
      <c r="D350" s="31" t="s">
        <v>662</v>
      </c>
      <c r="E350" s="31" t="s">
        <v>800</v>
      </c>
      <c r="F350" s="31" t="s">
        <v>429</v>
      </c>
      <c r="G350" s="26" t="s">
        <v>18</v>
      </c>
      <c r="H350" s="26"/>
    </row>
    <row r="351" spans="1:8" x14ac:dyDescent="0.25">
      <c r="A351" s="31" t="s">
        <v>30</v>
      </c>
      <c r="B351" s="31" t="s">
        <v>831</v>
      </c>
      <c r="C351" s="31" t="s">
        <v>832</v>
      </c>
      <c r="D351" s="31" t="s">
        <v>662</v>
      </c>
      <c r="E351" s="31" t="s">
        <v>833</v>
      </c>
      <c r="F351" s="31" t="s">
        <v>429</v>
      </c>
      <c r="G351" s="26" t="s">
        <v>18</v>
      </c>
      <c r="H351" s="26"/>
    </row>
    <row r="352" spans="1:8" x14ac:dyDescent="0.25">
      <c r="A352" s="31" t="s">
        <v>30</v>
      </c>
      <c r="B352" s="31" t="s">
        <v>834</v>
      </c>
      <c r="C352" s="31" t="s">
        <v>835</v>
      </c>
      <c r="D352" s="31" t="s">
        <v>662</v>
      </c>
      <c r="E352" s="31" t="s">
        <v>833</v>
      </c>
      <c r="F352" s="31" t="s">
        <v>429</v>
      </c>
      <c r="G352" s="26" t="s">
        <v>18</v>
      </c>
      <c r="H352" s="26"/>
    </row>
    <row r="353" spans="1:8" x14ac:dyDescent="0.25">
      <c r="A353" s="31" t="s">
        <v>30</v>
      </c>
      <c r="B353" s="31" t="s">
        <v>836</v>
      </c>
      <c r="C353" s="31" t="s">
        <v>837</v>
      </c>
      <c r="D353" s="31" t="s">
        <v>662</v>
      </c>
      <c r="E353" s="31" t="s">
        <v>833</v>
      </c>
      <c r="F353" s="31" t="s">
        <v>429</v>
      </c>
      <c r="G353" s="26" t="s">
        <v>18</v>
      </c>
      <c r="H353" s="26"/>
    </row>
    <row r="354" spans="1:8" x14ac:dyDescent="0.25">
      <c r="A354" s="31" t="s">
        <v>30</v>
      </c>
      <c r="B354" s="31" t="s">
        <v>838</v>
      </c>
      <c r="C354" s="31" t="s">
        <v>839</v>
      </c>
      <c r="D354" s="31" t="s">
        <v>662</v>
      </c>
      <c r="E354" s="31" t="s">
        <v>833</v>
      </c>
      <c r="F354" s="31" t="s">
        <v>429</v>
      </c>
      <c r="G354" s="26" t="s">
        <v>18</v>
      </c>
      <c r="H354" s="26"/>
    </row>
    <row r="355" spans="1:8" x14ac:dyDescent="0.25">
      <c r="A355" s="31" t="s">
        <v>30</v>
      </c>
      <c r="B355" s="31" t="s">
        <v>840</v>
      </c>
      <c r="C355" s="31" t="s">
        <v>841</v>
      </c>
      <c r="D355" s="31" t="s">
        <v>662</v>
      </c>
      <c r="E355" s="31" t="s">
        <v>833</v>
      </c>
      <c r="F355" s="31" t="s">
        <v>429</v>
      </c>
      <c r="G355" s="26" t="s">
        <v>18</v>
      </c>
      <c r="H355" s="26"/>
    </row>
    <row r="356" spans="1:8" x14ac:dyDescent="0.25">
      <c r="A356" s="31" t="s">
        <v>30</v>
      </c>
      <c r="B356" s="31" t="s">
        <v>842</v>
      </c>
      <c r="C356" s="31" t="s">
        <v>843</v>
      </c>
      <c r="D356" s="31" t="s">
        <v>662</v>
      </c>
      <c r="E356" s="31" t="s">
        <v>833</v>
      </c>
      <c r="F356" s="31" t="s">
        <v>429</v>
      </c>
      <c r="G356" s="26" t="s">
        <v>18</v>
      </c>
      <c r="H356" s="26"/>
    </row>
    <row r="357" spans="1:8" x14ac:dyDescent="0.25">
      <c r="A357" s="31" t="s">
        <v>30</v>
      </c>
      <c r="B357" s="31" t="s">
        <v>844</v>
      </c>
      <c r="C357" s="31" t="s">
        <v>845</v>
      </c>
      <c r="D357" s="31" t="s">
        <v>662</v>
      </c>
      <c r="E357" s="31" t="s">
        <v>800</v>
      </c>
      <c r="F357" s="31" t="s">
        <v>429</v>
      </c>
      <c r="G357" s="26" t="s">
        <v>18</v>
      </c>
      <c r="H357" s="26"/>
    </row>
    <row r="358" spans="1:8" x14ac:dyDescent="0.25">
      <c r="A358" s="31" t="s">
        <v>30</v>
      </c>
      <c r="B358" s="31" t="s">
        <v>846</v>
      </c>
      <c r="C358" s="31" t="s">
        <v>847</v>
      </c>
      <c r="D358" s="31" t="s">
        <v>662</v>
      </c>
      <c r="E358" s="31" t="s">
        <v>848</v>
      </c>
      <c r="F358" s="31" t="s">
        <v>429</v>
      </c>
      <c r="G358" s="26" t="s">
        <v>18</v>
      </c>
      <c r="H358" s="26"/>
    </row>
    <row r="359" spans="1:8" x14ac:dyDescent="0.25">
      <c r="A359" s="31" t="s">
        <v>30</v>
      </c>
      <c r="B359" s="31" t="s">
        <v>849</v>
      </c>
      <c r="C359" s="31" t="s">
        <v>850</v>
      </c>
      <c r="D359" s="31" t="s">
        <v>662</v>
      </c>
      <c r="E359" s="31" t="s">
        <v>848</v>
      </c>
      <c r="F359" s="31" t="s">
        <v>429</v>
      </c>
      <c r="G359" s="26" t="s">
        <v>18</v>
      </c>
      <c r="H359" s="26"/>
    </row>
    <row r="360" spans="1:8" x14ac:dyDescent="0.25">
      <c r="A360" s="31" t="s">
        <v>30</v>
      </c>
      <c r="B360" s="31" t="s">
        <v>851</v>
      </c>
      <c r="C360" s="31" t="s">
        <v>852</v>
      </c>
      <c r="D360" s="31" t="s">
        <v>662</v>
      </c>
      <c r="E360" s="31" t="s">
        <v>848</v>
      </c>
      <c r="F360" s="31" t="s">
        <v>429</v>
      </c>
      <c r="G360" s="26" t="s">
        <v>18</v>
      </c>
      <c r="H360" s="26"/>
    </row>
    <row r="361" spans="1:8" x14ac:dyDescent="0.25">
      <c r="A361" s="31" t="s">
        <v>30</v>
      </c>
      <c r="B361" s="31" t="s">
        <v>853</v>
      </c>
      <c r="C361" s="31" t="s">
        <v>854</v>
      </c>
      <c r="D361" s="31" t="s">
        <v>662</v>
      </c>
      <c r="E361" s="31" t="s">
        <v>848</v>
      </c>
      <c r="F361" s="31" t="s">
        <v>429</v>
      </c>
      <c r="G361" s="26" t="s">
        <v>18</v>
      </c>
      <c r="H361" s="26"/>
    </row>
    <row r="362" spans="1:8" x14ac:dyDescent="0.25">
      <c r="A362" s="31" t="s">
        <v>30</v>
      </c>
      <c r="B362" s="31" t="s">
        <v>855</v>
      </c>
      <c r="C362" s="31" t="s">
        <v>856</v>
      </c>
      <c r="D362" s="31" t="s">
        <v>662</v>
      </c>
      <c r="E362" s="31" t="s">
        <v>848</v>
      </c>
      <c r="F362" s="31" t="s">
        <v>429</v>
      </c>
      <c r="G362" s="26" t="s">
        <v>18</v>
      </c>
      <c r="H362" s="26"/>
    </row>
    <row r="363" spans="1:8" x14ac:dyDescent="0.25">
      <c r="A363" s="31" t="s">
        <v>30</v>
      </c>
      <c r="B363" s="31" t="s">
        <v>857</v>
      </c>
      <c r="C363" s="31" t="s">
        <v>858</v>
      </c>
      <c r="D363" s="31" t="s">
        <v>662</v>
      </c>
      <c r="E363" s="31" t="s">
        <v>848</v>
      </c>
      <c r="F363" s="31" t="s">
        <v>429</v>
      </c>
      <c r="G363" s="26" t="s">
        <v>18</v>
      </c>
      <c r="H363" s="26"/>
    </row>
    <row r="364" spans="1:8" x14ac:dyDescent="0.25">
      <c r="A364" s="31" t="s">
        <v>30</v>
      </c>
      <c r="B364" s="31" t="s">
        <v>859</v>
      </c>
      <c r="C364" s="31" t="s">
        <v>860</v>
      </c>
      <c r="D364" s="31" t="s">
        <v>662</v>
      </c>
      <c r="E364" s="31" t="s">
        <v>800</v>
      </c>
      <c r="F364" s="31" t="s">
        <v>429</v>
      </c>
      <c r="G364" s="26" t="s">
        <v>18</v>
      </c>
      <c r="H364" s="26"/>
    </row>
    <row r="365" spans="1:8" x14ac:dyDescent="0.25">
      <c r="A365" s="31" t="s">
        <v>30</v>
      </c>
      <c r="B365" s="31" t="s">
        <v>861</v>
      </c>
      <c r="C365" s="31" t="s">
        <v>847</v>
      </c>
      <c r="D365" s="31" t="s">
        <v>662</v>
      </c>
      <c r="E365" s="31" t="s">
        <v>848</v>
      </c>
      <c r="F365" s="31" t="s">
        <v>429</v>
      </c>
      <c r="G365" s="26" t="s">
        <v>18</v>
      </c>
      <c r="H365" s="26"/>
    </row>
    <row r="366" spans="1:8" x14ac:dyDescent="0.25">
      <c r="A366" s="31" t="s">
        <v>30</v>
      </c>
      <c r="B366" s="31" t="s">
        <v>862</v>
      </c>
      <c r="C366" s="31" t="s">
        <v>850</v>
      </c>
      <c r="D366" s="31" t="s">
        <v>662</v>
      </c>
      <c r="E366" s="31" t="s">
        <v>848</v>
      </c>
      <c r="F366" s="31" t="s">
        <v>429</v>
      </c>
      <c r="G366" s="26" t="s">
        <v>18</v>
      </c>
      <c r="H366" s="26"/>
    </row>
    <row r="367" spans="1:8" x14ac:dyDescent="0.25">
      <c r="A367" s="31" t="s">
        <v>30</v>
      </c>
      <c r="B367" s="31" t="s">
        <v>863</v>
      </c>
      <c r="C367" s="31" t="s">
        <v>852</v>
      </c>
      <c r="D367" s="31" t="s">
        <v>662</v>
      </c>
      <c r="E367" s="31" t="s">
        <v>848</v>
      </c>
      <c r="F367" s="31" t="s">
        <v>429</v>
      </c>
      <c r="G367" s="26" t="s">
        <v>18</v>
      </c>
      <c r="H367" s="26"/>
    </row>
    <row r="368" spans="1:8" x14ac:dyDescent="0.25">
      <c r="A368" s="31" t="s">
        <v>30</v>
      </c>
      <c r="B368" s="31" t="s">
        <v>864</v>
      </c>
      <c r="C368" s="31" t="s">
        <v>854</v>
      </c>
      <c r="D368" s="31" t="s">
        <v>662</v>
      </c>
      <c r="E368" s="31" t="s">
        <v>848</v>
      </c>
      <c r="F368" s="31" t="s">
        <v>429</v>
      </c>
      <c r="G368" s="26" t="s">
        <v>18</v>
      </c>
      <c r="H368" s="26"/>
    </row>
    <row r="369" spans="1:8" x14ac:dyDescent="0.25">
      <c r="A369" s="31" t="s">
        <v>30</v>
      </c>
      <c r="B369" s="31" t="s">
        <v>865</v>
      </c>
      <c r="C369" s="31" t="s">
        <v>856</v>
      </c>
      <c r="D369" s="31" t="s">
        <v>662</v>
      </c>
      <c r="E369" s="31" t="s">
        <v>848</v>
      </c>
      <c r="F369" s="31" t="s">
        <v>429</v>
      </c>
      <c r="G369" s="26" t="s">
        <v>18</v>
      </c>
      <c r="H369" s="26"/>
    </row>
    <row r="370" spans="1:8" x14ac:dyDescent="0.25">
      <c r="A370" s="31" t="s">
        <v>30</v>
      </c>
      <c r="B370" s="31" t="s">
        <v>866</v>
      </c>
      <c r="C370" s="31" t="s">
        <v>858</v>
      </c>
      <c r="D370" s="31" t="s">
        <v>662</v>
      </c>
      <c r="E370" s="31" t="s">
        <v>848</v>
      </c>
      <c r="F370" s="31" t="s">
        <v>429</v>
      </c>
      <c r="G370" s="26" t="s">
        <v>18</v>
      </c>
      <c r="H370" s="26"/>
    </row>
    <row r="371" spans="1:8" x14ac:dyDescent="0.25">
      <c r="A371" s="31" t="s">
        <v>30</v>
      </c>
      <c r="B371" s="31" t="s">
        <v>867</v>
      </c>
      <c r="C371" s="31" t="s">
        <v>868</v>
      </c>
      <c r="D371" s="31" t="s">
        <v>662</v>
      </c>
      <c r="E371" s="31" t="s">
        <v>869</v>
      </c>
      <c r="F371" s="31" t="s">
        <v>429</v>
      </c>
      <c r="G371" s="26" t="s">
        <v>18</v>
      </c>
      <c r="H371" s="26"/>
    </row>
    <row r="372" spans="1:8" x14ac:dyDescent="0.25">
      <c r="A372" s="31" t="s">
        <v>30</v>
      </c>
      <c r="B372" s="31" t="s">
        <v>870</v>
      </c>
      <c r="C372" s="31" t="s">
        <v>871</v>
      </c>
      <c r="D372" s="31" t="s">
        <v>662</v>
      </c>
      <c r="E372" s="31" t="s">
        <v>869</v>
      </c>
      <c r="F372" s="31" t="s">
        <v>429</v>
      </c>
      <c r="G372" s="26" t="s">
        <v>18</v>
      </c>
      <c r="H372" s="26"/>
    </row>
    <row r="373" spans="1:8" x14ac:dyDescent="0.25">
      <c r="A373" s="31" t="s">
        <v>30</v>
      </c>
      <c r="B373" s="31" t="s">
        <v>872</v>
      </c>
      <c r="C373" s="31" t="s">
        <v>873</v>
      </c>
      <c r="D373" s="31" t="s">
        <v>662</v>
      </c>
      <c r="E373" s="31" t="s">
        <v>869</v>
      </c>
      <c r="F373" s="31" t="s">
        <v>429</v>
      </c>
      <c r="G373" s="26" t="s">
        <v>18</v>
      </c>
      <c r="H373" s="26"/>
    </row>
    <row r="374" spans="1:8" x14ac:dyDescent="0.25">
      <c r="A374" s="31" t="s">
        <v>30</v>
      </c>
      <c r="B374" s="31" t="s">
        <v>874</v>
      </c>
      <c r="C374" s="31" t="s">
        <v>875</v>
      </c>
      <c r="D374" s="31" t="s">
        <v>662</v>
      </c>
      <c r="E374" s="31" t="s">
        <v>869</v>
      </c>
      <c r="F374" s="31" t="s">
        <v>429</v>
      </c>
      <c r="G374" s="26" t="s">
        <v>18</v>
      </c>
      <c r="H374" s="26"/>
    </row>
    <row r="375" spans="1:8" x14ac:dyDescent="0.25">
      <c r="A375" s="31" t="s">
        <v>30</v>
      </c>
      <c r="B375" s="31" t="s">
        <v>876</v>
      </c>
      <c r="C375" s="31" t="s">
        <v>877</v>
      </c>
      <c r="D375" s="31" t="s">
        <v>662</v>
      </c>
      <c r="E375" s="31" t="s">
        <v>869</v>
      </c>
      <c r="F375" s="31" t="s">
        <v>429</v>
      </c>
      <c r="G375" s="26" t="s">
        <v>18</v>
      </c>
      <c r="H375" s="26"/>
    </row>
    <row r="376" spans="1:8" x14ac:dyDescent="0.25">
      <c r="A376" s="31" t="s">
        <v>30</v>
      </c>
      <c r="B376" s="31" t="s">
        <v>878</v>
      </c>
      <c r="C376" s="31" t="s">
        <v>879</v>
      </c>
      <c r="D376" s="31" t="s">
        <v>662</v>
      </c>
      <c r="E376" s="31" t="s">
        <v>880</v>
      </c>
      <c r="F376" s="31" t="s">
        <v>429</v>
      </c>
      <c r="G376" s="26" t="s">
        <v>18</v>
      </c>
      <c r="H376" s="26"/>
    </row>
    <row r="377" spans="1:8" x14ac:dyDescent="0.25">
      <c r="A377" s="31" t="s">
        <v>30</v>
      </c>
      <c r="B377" s="31" t="s">
        <v>881</v>
      </c>
      <c r="C377" s="31" t="s">
        <v>882</v>
      </c>
      <c r="D377" s="31" t="s">
        <v>662</v>
      </c>
      <c r="E377" s="31" t="s">
        <v>880</v>
      </c>
      <c r="F377" s="31" t="s">
        <v>429</v>
      </c>
      <c r="G377" s="26" t="s">
        <v>18</v>
      </c>
      <c r="H377" s="26"/>
    </row>
    <row r="378" spans="1:8" x14ac:dyDescent="0.25">
      <c r="A378" s="31" t="s">
        <v>30</v>
      </c>
      <c r="B378" s="31" t="s">
        <v>883</v>
      </c>
      <c r="C378" s="31" t="s">
        <v>884</v>
      </c>
      <c r="D378" s="31" t="s">
        <v>662</v>
      </c>
      <c r="E378" s="31" t="s">
        <v>880</v>
      </c>
      <c r="F378" s="31" t="s">
        <v>429</v>
      </c>
      <c r="G378" s="26" t="s">
        <v>18</v>
      </c>
      <c r="H378" s="26"/>
    </row>
    <row r="379" spans="1:8" x14ac:dyDescent="0.25">
      <c r="A379" s="31" t="s">
        <v>30</v>
      </c>
      <c r="B379" s="31" t="s">
        <v>885</v>
      </c>
      <c r="C379" s="31" t="s">
        <v>886</v>
      </c>
      <c r="D379" s="31" t="s">
        <v>662</v>
      </c>
      <c r="E379" s="31" t="s">
        <v>880</v>
      </c>
      <c r="F379" s="31" t="s">
        <v>429</v>
      </c>
      <c r="G379" s="26" t="s">
        <v>18</v>
      </c>
      <c r="H379" s="26"/>
    </row>
    <row r="380" spans="1:8" x14ac:dyDescent="0.25">
      <c r="A380" s="31" t="s">
        <v>30</v>
      </c>
      <c r="B380" s="31" t="s">
        <v>887</v>
      </c>
      <c r="C380" s="31" t="s">
        <v>888</v>
      </c>
      <c r="D380" s="31" t="s">
        <v>662</v>
      </c>
      <c r="E380" s="31" t="s">
        <v>880</v>
      </c>
      <c r="F380" s="31" t="s">
        <v>429</v>
      </c>
      <c r="G380" s="26" t="s">
        <v>18</v>
      </c>
      <c r="H380" s="26"/>
    </row>
    <row r="381" spans="1:8" x14ac:dyDescent="0.25">
      <c r="A381" s="31" t="s">
        <v>30</v>
      </c>
      <c r="B381" s="31" t="s">
        <v>889</v>
      </c>
      <c r="C381" s="31" t="s">
        <v>890</v>
      </c>
      <c r="D381" s="31" t="s">
        <v>662</v>
      </c>
      <c r="E381" s="31" t="s">
        <v>891</v>
      </c>
      <c r="F381" s="31" t="s">
        <v>429</v>
      </c>
      <c r="G381" s="26" t="s">
        <v>18</v>
      </c>
      <c r="H381" s="26"/>
    </row>
    <row r="382" spans="1:8" x14ac:dyDescent="0.25">
      <c r="A382" s="31" t="s">
        <v>30</v>
      </c>
      <c r="B382" s="31" t="s">
        <v>892</v>
      </c>
      <c r="C382" s="31" t="s">
        <v>802</v>
      </c>
      <c r="D382" s="31" t="s">
        <v>662</v>
      </c>
      <c r="E382" s="31" t="s">
        <v>803</v>
      </c>
      <c r="F382" s="31" t="s">
        <v>429</v>
      </c>
      <c r="G382" s="26" t="s">
        <v>18</v>
      </c>
      <c r="H382" s="26"/>
    </row>
    <row r="383" spans="1:8" x14ac:dyDescent="0.25">
      <c r="A383" s="31" t="s">
        <v>30</v>
      </c>
      <c r="B383" s="31" t="s">
        <v>893</v>
      </c>
      <c r="C383" s="31" t="s">
        <v>805</v>
      </c>
      <c r="D383" s="31" t="s">
        <v>662</v>
      </c>
      <c r="E383" s="31" t="s">
        <v>803</v>
      </c>
      <c r="F383" s="31" t="s">
        <v>429</v>
      </c>
      <c r="G383" s="26" t="s">
        <v>18</v>
      </c>
      <c r="H383" s="26"/>
    </row>
    <row r="384" spans="1:8" x14ac:dyDescent="0.25">
      <c r="A384" s="31" t="s">
        <v>30</v>
      </c>
      <c r="B384" s="31" t="s">
        <v>894</v>
      </c>
      <c r="C384" s="31" t="s">
        <v>807</v>
      </c>
      <c r="D384" s="31" t="s">
        <v>662</v>
      </c>
      <c r="E384" s="31" t="s">
        <v>803</v>
      </c>
      <c r="F384" s="31" t="s">
        <v>429</v>
      </c>
      <c r="G384" s="26" t="s">
        <v>18</v>
      </c>
      <c r="H384" s="26"/>
    </row>
    <row r="385" spans="1:8" x14ac:dyDescent="0.25">
      <c r="A385" s="31" t="s">
        <v>30</v>
      </c>
      <c r="B385" s="31" t="s">
        <v>895</v>
      </c>
      <c r="C385" s="31" t="s">
        <v>809</v>
      </c>
      <c r="D385" s="31" t="s">
        <v>662</v>
      </c>
      <c r="E385" s="31" t="s">
        <v>803</v>
      </c>
      <c r="F385" s="31" t="s">
        <v>429</v>
      </c>
      <c r="G385" s="26" t="s">
        <v>18</v>
      </c>
      <c r="H385" s="26"/>
    </row>
    <row r="386" spans="1:8" x14ac:dyDescent="0.25">
      <c r="A386" s="31" t="s">
        <v>30</v>
      </c>
      <c r="B386" s="31" t="s">
        <v>896</v>
      </c>
      <c r="C386" s="31" t="s">
        <v>811</v>
      </c>
      <c r="D386" s="31" t="s">
        <v>662</v>
      </c>
      <c r="E386" s="31" t="s">
        <v>803</v>
      </c>
      <c r="F386" s="31" t="s">
        <v>429</v>
      </c>
      <c r="G386" s="26" t="s">
        <v>18</v>
      </c>
      <c r="H386" s="26"/>
    </row>
    <row r="387" spans="1:8" x14ac:dyDescent="0.25">
      <c r="A387" s="31" t="s">
        <v>30</v>
      </c>
      <c r="B387" s="31" t="s">
        <v>897</v>
      </c>
      <c r="C387" s="31" t="s">
        <v>813</v>
      </c>
      <c r="D387" s="31" t="s">
        <v>662</v>
      </c>
      <c r="E387" s="31" t="s">
        <v>803</v>
      </c>
      <c r="F387" s="31" t="s">
        <v>429</v>
      </c>
      <c r="G387" s="26" t="s">
        <v>18</v>
      </c>
      <c r="H387" s="26"/>
    </row>
    <row r="388" spans="1:8" x14ac:dyDescent="0.25">
      <c r="A388" s="31" t="s">
        <v>30</v>
      </c>
      <c r="B388" s="31" t="s">
        <v>898</v>
      </c>
      <c r="C388" s="31" t="s">
        <v>817</v>
      </c>
      <c r="D388" s="31" t="s">
        <v>662</v>
      </c>
      <c r="E388" s="31" t="s">
        <v>818</v>
      </c>
      <c r="F388" s="31" t="s">
        <v>429</v>
      </c>
      <c r="G388" s="26" t="s">
        <v>18</v>
      </c>
      <c r="H388" s="26"/>
    </row>
    <row r="389" spans="1:8" x14ac:dyDescent="0.25">
      <c r="A389" s="31" t="s">
        <v>30</v>
      </c>
      <c r="B389" s="31" t="s">
        <v>899</v>
      </c>
      <c r="C389" s="31" t="s">
        <v>820</v>
      </c>
      <c r="D389" s="31" t="s">
        <v>662</v>
      </c>
      <c r="E389" s="31" t="s">
        <v>818</v>
      </c>
      <c r="F389" s="31" t="s">
        <v>429</v>
      </c>
      <c r="G389" s="26" t="s">
        <v>18</v>
      </c>
      <c r="H389" s="26"/>
    </row>
    <row r="390" spans="1:8" x14ac:dyDescent="0.25">
      <c r="A390" s="31" t="s">
        <v>30</v>
      </c>
      <c r="B390" s="31" t="s">
        <v>900</v>
      </c>
      <c r="C390" s="31" t="s">
        <v>822</v>
      </c>
      <c r="D390" s="31" t="s">
        <v>662</v>
      </c>
      <c r="E390" s="31" t="s">
        <v>818</v>
      </c>
      <c r="F390" s="31" t="s">
        <v>429</v>
      </c>
      <c r="G390" s="26" t="s">
        <v>18</v>
      </c>
      <c r="H390" s="26"/>
    </row>
    <row r="391" spans="1:8" x14ac:dyDescent="0.25">
      <c r="A391" s="31" t="s">
        <v>30</v>
      </c>
      <c r="B391" s="31" t="s">
        <v>901</v>
      </c>
      <c r="C391" s="31" t="s">
        <v>824</v>
      </c>
      <c r="D391" s="31" t="s">
        <v>662</v>
      </c>
      <c r="E391" s="31" t="s">
        <v>818</v>
      </c>
      <c r="F391" s="31" t="s">
        <v>429</v>
      </c>
      <c r="G391" s="26" t="s">
        <v>18</v>
      </c>
      <c r="H391" s="26"/>
    </row>
    <row r="392" spans="1:8" x14ac:dyDescent="0.25">
      <c r="A392" s="31" t="s">
        <v>30</v>
      </c>
      <c r="B392" s="31" t="s">
        <v>902</v>
      </c>
      <c r="C392" s="31" t="s">
        <v>826</v>
      </c>
      <c r="D392" s="31" t="s">
        <v>662</v>
      </c>
      <c r="E392" s="31" t="s">
        <v>818</v>
      </c>
      <c r="F392" s="31" t="s">
        <v>429</v>
      </c>
      <c r="G392" s="26" t="s">
        <v>18</v>
      </c>
      <c r="H392" s="26"/>
    </row>
    <row r="393" spans="1:8" x14ac:dyDescent="0.25">
      <c r="A393" s="31" t="s">
        <v>30</v>
      </c>
      <c r="B393" s="31" t="s">
        <v>903</v>
      </c>
      <c r="C393" s="31" t="s">
        <v>828</v>
      </c>
      <c r="D393" s="31" t="s">
        <v>662</v>
      </c>
      <c r="E393" s="31" t="s">
        <v>818</v>
      </c>
      <c r="F393" s="31" t="s">
        <v>429</v>
      </c>
      <c r="G393" s="26" t="s">
        <v>18</v>
      </c>
      <c r="H393" s="26"/>
    </row>
    <row r="394" spans="1:8" x14ac:dyDescent="0.25">
      <c r="A394" s="31" t="s">
        <v>30</v>
      </c>
      <c r="B394" s="31" t="s">
        <v>904</v>
      </c>
      <c r="C394" s="31" t="s">
        <v>832</v>
      </c>
      <c r="D394" s="31" t="s">
        <v>662</v>
      </c>
      <c r="E394" s="31" t="s">
        <v>833</v>
      </c>
      <c r="F394" s="31" t="s">
        <v>429</v>
      </c>
      <c r="G394" s="26" t="s">
        <v>18</v>
      </c>
      <c r="H394" s="26"/>
    </row>
    <row r="395" spans="1:8" x14ac:dyDescent="0.25">
      <c r="A395" s="31" t="s">
        <v>30</v>
      </c>
      <c r="B395" s="31" t="s">
        <v>905</v>
      </c>
      <c r="C395" s="31" t="s">
        <v>835</v>
      </c>
      <c r="D395" s="31" t="s">
        <v>662</v>
      </c>
      <c r="E395" s="31" t="s">
        <v>833</v>
      </c>
      <c r="F395" s="31" t="s">
        <v>429</v>
      </c>
      <c r="G395" s="26" t="s">
        <v>18</v>
      </c>
      <c r="H395" s="26"/>
    </row>
    <row r="396" spans="1:8" x14ac:dyDescent="0.25">
      <c r="A396" s="31" t="s">
        <v>30</v>
      </c>
      <c r="B396" s="31" t="s">
        <v>906</v>
      </c>
      <c r="C396" s="31" t="s">
        <v>837</v>
      </c>
      <c r="D396" s="31" t="s">
        <v>662</v>
      </c>
      <c r="E396" s="31" t="s">
        <v>833</v>
      </c>
      <c r="F396" s="31" t="s">
        <v>429</v>
      </c>
      <c r="G396" s="26" t="s">
        <v>18</v>
      </c>
      <c r="H396" s="26"/>
    </row>
    <row r="397" spans="1:8" x14ac:dyDescent="0.25">
      <c r="A397" s="31" t="s">
        <v>30</v>
      </c>
      <c r="B397" s="31" t="s">
        <v>907</v>
      </c>
      <c r="C397" s="31" t="s">
        <v>839</v>
      </c>
      <c r="D397" s="31" t="s">
        <v>662</v>
      </c>
      <c r="E397" s="31" t="s">
        <v>833</v>
      </c>
      <c r="F397" s="31" t="s">
        <v>429</v>
      </c>
      <c r="G397" s="26" t="s">
        <v>18</v>
      </c>
      <c r="H397" s="26"/>
    </row>
    <row r="398" spans="1:8" x14ac:dyDescent="0.25">
      <c r="A398" s="31" t="s">
        <v>30</v>
      </c>
      <c r="B398" s="31" t="s">
        <v>908</v>
      </c>
      <c r="C398" s="31" t="s">
        <v>841</v>
      </c>
      <c r="D398" s="31" t="s">
        <v>662</v>
      </c>
      <c r="E398" s="31" t="s">
        <v>833</v>
      </c>
      <c r="F398" s="31" t="s">
        <v>429</v>
      </c>
      <c r="G398" s="26" t="s">
        <v>18</v>
      </c>
      <c r="H398" s="26"/>
    </row>
    <row r="399" spans="1:8" x14ac:dyDescent="0.25">
      <c r="A399" s="31" t="s">
        <v>30</v>
      </c>
      <c r="B399" s="31" t="s">
        <v>909</v>
      </c>
      <c r="C399" s="31" t="s">
        <v>843</v>
      </c>
      <c r="D399" s="31" t="s">
        <v>662</v>
      </c>
      <c r="E399" s="31" t="s">
        <v>833</v>
      </c>
      <c r="F399" s="31" t="s">
        <v>429</v>
      </c>
      <c r="G399" s="26" t="s">
        <v>18</v>
      </c>
      <c r="H399" s="26"/>
    </row>
    <row r="400" spans="1:8" x14ac:dyDescent="0.25">
      <c r="A400" s="31" t="s">
        <v>30</v>
      </c>
      <c r="B400" s="31" t="s">
        <v>910</v>
      </c>
      <c r="C400" s="31" t="s">
        <v>847</v>
      </c>
      <c r="D400" s="31" t="s">
        <v>662</v>
      </c>
      <c r="E400" s="31" t="s">
        <v>848</v>
      </c>
      <c r="F400" s="31" t="s">
        <v>429</v>
      </c>
      <c r="G400" s="26" t="s">
        <v>18</v>
      </c>
      <c r="H400" s="26"/>
    </row>
    <row r="401" spans="1:8" x14ac:dyDescent="0.25">
      <c r="A401" s="31" t="s">
        <v>30</v>
      </c>
      <c r="B401" s="31" t="s">
        <v>911</v>
      </c>
      <c r="C401" s="31" t="s">
        <v>850</v>
      </c>
      <c r="D401" s="31" t="s">
        <v>662</v>
      </c>
      <c r="E401" s="31" t="s">
        <v>848</v>
      </c>
      <c r="F401" s="31" t="s">
        <v>429</v>
      </c>
      <c r="G401" s="26" t="s">
        <v>18</v>
      </c>
      <c r="H401" s="26"/>
    </row>
    <row r="402" spans="1:8" x14ac:dyDescent="0.25">
      <c r="A402" s="31" t="s">
        <v>30</v>
      </c>
      <c r="B402" s="31" t="s">
        <v>912</v>
      </c>
      <c r="C402" s="31" t="s">
        <v>852</v>
      </c>
      <c r="D402" s="31" t="s">
        <v>662</v>
      </c>
      <c r="E402" s="31" t="s">
        <v>848</v>
      </c>
      <c r="F402" s="31" t="s">
        <v>429</v>
      </c>
      <c r="G402" s="26" t="s">
        <v>18</v>
      </c>
      <c r="H402" s="26"/>
    </row>
    <row r="403" spans="1:8" x14ac:dyDescent="0.25">
      <c r="A403" s="31" t="s">
        <v>30</v>
      </c>
      <c r="B403" s="31" t="s">
        <v>913</v>
      </c>
      <c r="C403" s="31" t="s">
        <v>854</v>
      </c>
      <c r="D403" s="31" t="s">
        <v>662</v>
      </c>
      <c r="E403" s="31" t="s">
        <v>848</v>
      </c>
      <c r="F403" s="31" t="s">
        <v>429</v>
      </c>
      <c r="G403" s="26" t="s">
        <v>18</v>
      </c>
      <c r="H403" s="26"/>
    </row>
    <row r="404" spans="1:8" x14ac:dyDescent="0.25">
      <c r="A404" s="31" t="s">
        <v>30</v>
      </c>
      <c r="B404" s="31" t="s">
        <v>914</v>
      </c>
      <c r="C404" s="31" t="s">
        <v>856</v>
      </c>
      <c r="D404" s="31" t="s">
        <v>662</v>
      </c>
      <c r="E404" s="31" t="s">
        <v>848</v>
      </c>
      <c r="F404" s="31" t="s">
        <v>429</v>
      </c>
      <c r="G404" s="26" t="s">
        <v>18</v>
      </c>
      <c r="H404" s="26"/>
    </row>
    <row r="405" spans="1:8" x14ac:dyDescent="0.25">
      <c r="A405" s="31" t="s">
        <v>30</v>
      </c>
      <c r="B405" s="31" t="s">
        <v>915</v>
      </c>
      <c r="C405" s="31" t="s">
        <v>858</v>
      </c>
      <c r="D405" s="31" t="s">
        <v>662</v>
      </c>
      <c r="E405" s="31" t="s">
        <v>848</v>
      </c>
      <c r="F405" s="31" t="s">
        <v>429</v>
      </c>
      <c r="G405" s="26" t="s">
        <v>18</v>
      </c>
      <c r="H405" s="26"/>
    </row>
    <row r="406" spans="1:8" x14ac:dyDescent="0.25">
      <c r="A406" s="31" t="s">
        <v>30</v>
      </c>
      <c r="B406" s="31" t="s">
        <v>916</v>
      </c>
      <c r="C406" s="31" t="s">
        <v>847</v>
      </c>
      <c r="D406" s="31" t="s">
        <v>662</v>
      </c>
      <c r="E406" s="31" t="s">
        <v>848</v>
      </c>
      <c r="F406" s="31" t="s">
        <v>429</v>
      </c>
      <c r="G406" s="26" t="s">
        <v>18</v>
      </c>
      <c r="H406" s="26"/>
    </row>
    <row r="407" spans="1:8" x14ac:dyDescent="0.25">
      <c r="A407" s="31" t="s">
        <v>30</v>
      </c>
      <c r="B407" s="31" t="s">
        <v>917</v>
      </c>
      <c r="C407" s="31" t="s">
        <v>850</v>
      </c>
      <c r="D407" s="31" t="s">
        <v>662</v>
      </c>
      <c r="E407" s="31" t="s">
        <v>848</v>
      </c>
      <c r="F407" s="31" t="s">
        <v>429</v>
      </c>
      <c r="G407" s="26" t="s">
        <v>18</v>
      </c>
      <c r="H407" s="26"/>
    </row>
    <row r="408" spans="1:8" x14ac:dyDescent="0.25">
      <c r="A408" s="31" t="s">
        <v>30</v>
      </c>
      <c r="B408" s="31" t="s">
        <v>918</v>
      </c>
      <c r="C408" s="31" t="s">
        <v>852</v>
      </c>
      <c r="D408" s="31" t="s">
        <v>662</v>
      </c>
      <c r="E408" s="31" t="s">
        <v>848</v>
      </c>
      <c r="F408" s="31" t="s">
        <v>429</v>
      </c>
      <c r="G408" s="26" t="s">
        <v>18</v>
      </c>
      <c r="H408" s="26"/>
    </row>
    <row r="409" spans="1:8" x14ac:dyDescent="0.25">
      <c r="A409" s="31" t="s">
        <v>30</v>
      </c>
      <c r="B409" s="31" t="s">
        <v>919</v>
      </c>
      <c r="C409" s="31" t="s">
        <v>854</v>
      </c>
      <c r="D409" s="31" t="s">
        <v>662</v>
      </c>
      <c r="E409" s="31" t="s">
        <v>848</v>
      </c>
      <c r="F409" s="31" t="s">
        <v>429</v>
      </c>
      <c r="G409" s="26" t="s">
        <v>18</v>
      </c>
      <c r="H409" s="26"/>
    </row>
    <row r="410" spans="1:8" x14ac:dyDescent="0.25">
      <c r="A410" s="31" t="s">
        <v>30</v>
      </c>
      <c r="B410" s="31" t="s">
        <v>920</v>
      </c>
      <c r="C410" s="31" t="s">
        <v>856</v>
      </c>
      <c r="D410" s="31" t="s">
        <v>662</v>
      </c>
      <c r="E410" s="31" t="s">
        <v>848</v>
      </c>
      <c r="F410" s="31" t="s">
        <v>429</v>
      </c>
      <c r="G410" s="26" t="s">
        <v>18</v>
      </c>
      <c r="H410" s="26"/>
    </row>
    <row r="411" spans="1:8" x14ac:dyDescent="0.25">
      <c r="A411" s="31" t="s">
        <v>30</v>
      </c>
      <c r="B411" s="31" t="s">
        <v>921</v>
      </c>
      <c r="C411" s="31" t="s">
        <v>858</v>
      </c>
      <c r="D411" s="31" t="s">
        <v>662</v>
      </c>
      <c r="E411" s="31" t="s">
        <v>848</v>
      </c>
      <c r="F411" s="31" t="s">
        <v>429</v>
      </c>
      <c r="G411" s="26" t="s">
        <v>18</v>
      </c>
      <c r="H411" s="26"/>
    </row>
    <row r="412" spans="1:8" x14ac:dyDescent="0.25">
      <c r="A412" s="31" t="s">
        <v>30</v>
      </c>
      <c r="B412" s="31" t="s">
        <v>922</v>
      </c>
      <c r="C412" s="31" t="s">
        <v>868</v>
      </c>
      <c r="D412" s="31" t="s">
        <v>662</v>
      </c>
      <c r="E412" s="31" t="s">
        <v>869</v>
      </c>
      <c r="F412" s="31" t="s">
        <v>429</v>
      </c>
      <c r="G412" s="26" t="s">
        <v>18</v>
      </c>
      <c r="H412" s="26"/>
    </row>
    <row r="413" spans="1:8" x14ac:dyDescent="0.25">
      <c r="A413" s="31" t="s">
        <v>30</v>
      </c>
      <c r="B413" s="31" t="s">
        <v>923</v>
      </c>
      <c r="C413" s="31" t="s">
        <v>871</v>
      </c>
      <c r="D413" s="31" t="s">
        <v>662</v>
      </c>
      <c r="E413" s="31" t="s">
        <v>869</v>
      </c>
      <c r="F413" s="31" t="s">
        <v>429</v>
      </c>
      <c r="G413" s="26" t="s">
        <v>18</v>
      </c>
      <c r="H413" s="26"/>
    </row>
    <row r="414" spans="1:8" x14ac:dyDescent="0.25">
      <c r="A414" s="31" t="s">
        <v>30</v>
      </c>
      <c r="B414" s="31" t="s">
        <v>924</v>
      </c>
      <c r="C414" s="31" t="s">
        <v>873</v>
      </c>
      <c r="D414" s="31" t="s">
        <v>662</v>
      </c>
      <c r="E414" s="31" t="s">
        <v>869</v>
      </c>
      <c r="F414" s="31" t="s">
        <v>429</v>
      </c>
      <c r="G414" s="26" t="s">
        <v>18</v>
      </c>
      <c r="H414" s="26"/>
    </row>
    <row r="415" spans="1:8" x14ac:dyDescent="0.25">
      <c r="A415" s="31" t="s">
        <v>30</v>
      </c>
      <c r="B415" s="31" t="s">
        <v>925</v>
      </c>
      <c r="C415" s="31" t="s">
        <v>875</v>
      </c>
      <c r="D415" s="31" t="s">
        <v>662</v>
      </c>
      <c r="E415" s="31" t="s">
        <v>869</v>
      </c>
      <c r="F415" s="31" t="s">
        <v>429</v>
      </c>
      <c r="G415" s="26" t="s">
        <v>18</v>
      </c>
      <c r="H415" s="26"/>
    </row>
    <row r="416" spans="1:8" x14ac:dyDescent="0.25">
      <c r="A416" s="31" t="s">
        <v>30</v>
      </c>
      <c r="B416" s="31" t="s">
        <v>926</v>
      </c>
      <c r="C416" s="31" t="s">
        <v>877</v>
      </c>
      <c r="D416" s="31" t="s">
        <v>662</v>
      </c>
      <c r="E416" s="31" t="s">
        <v>869</v>
      </c>
      <c r="F416" s="31" t="s">
        <v>429</v>
      </c>
      <c r="G416" s="26" t="s">
        <v>18</v>
      </c>
      <c r="H416" s="26"/>
    </row>
    <row r="417" spans="1:8" x14ac:dyDescent="0.25">
      <c r="A417" s="31" t="s">
        <v>30</v>
      </c>
      <c r="B417" s="31" t="s">
        <v>927</v>
      </c>
      <c r="C417" s="31" t="s">
        <v>879</v>
      </c>
      <c r="D417" s="31" t="s">
        <v>662</v>
      </c>
      <c r="E417" s="31" t="s">
        <v>880</v>
      </c>
      <c r="F417" s="31" t="s">
        <v>429</v>
      </c>
      <c r="G417" s="26" t="s">
        <v>18</v>
      </c>
      <c r="H417" s="26"/>
    </row>
    <row r="418" spans="1:8" x14ac:dyDescent="0.25">
      <c r="A418" s="31" t="s">
        <v>30</v>
      </c>
      <c r="B418" s="31" t="s">
        <v>928</v>
      </c>
      <c r="C418" s="31" t="s">
        <v>882</v>
      </c>
      <c r="D418" s="31" t="s">
        <v>662</v>
      </c>
      <c r="E418" s="31" t="s">
        <v>880</v>
      </c>
      <c r="F418" s="31" t="s">
        <v>429</v>
      </c>
      <c r="G418" s="26" t="s">
        <v>18</v>
      </c>
      <c r="H418" s="26"/>
    </row>
    <row r="419" spans="1:8" x14ac:dyDescent="0.25">
      <c r="A419" s="31" t="s">
        <v>30</v>
      </c>
      <c r="B419" s="31" t="s">
        <v>929</v>
      </c>
      <c r="C419" s="31" t="s">
        <v>884</v>
      </c>
      <c r="D419" s="31" t="s">
        <v>662</v>
      </c>
      <c r="E419" s="31" t="s">
        <v>880</v>
      </c>
      <c r="F419" s="31" t="s">
        <v>429</v>
      </c>
      <c r="G419" s="26" t="s">
        <v>18</v>
      </c>
      <c r="H419" s="26"/>
    </row>
    <row r="420" spans="1:8" x14ac:dyDescent="0.25">
      <c r="A420" s="31" t="s">
        <v>30</v>
      </c>
      <c r="B420" s="31" t="s">
        <v>930</v>
      </c>
      <c r="C420" s="31" t="s">
        <v>886</v>
      </c>
      <c r="D420" s="31" t="s">
        <v>662</v>
      </c>
      <c r="E420" s="31" t="s">
        <v>880</v>
      </c>
      <c r="F420" s="31" t="s">
        <v>429</v>
      </c>
      <c r="G420" s="26" t="s">
        <v>18</v>
      </c>
      <c r="H420" s="26"/>
    </row>
    <row r="421" spans="1:8" x14ac:dyDescent="0.25">
      <c r="A421" s="31" t="s">
        <v>30</v>
      </c>
      <c r="B421" s="31" t="s">
        <v>931</v>
      </c>
      <c r="C421" s="31" t="s">
        <v>888</v>
      </c>
      <c r="D421" s="31" t="s">
        <v>662</v>
      </c>
      <c r="E421" s="31" t="s">
        <v>880</v>
      </c>
      <c r="F421" s="31" t="s">
        <v>429</v>
      </c>
      <c r="G421" s="26" t="s">
        <v>18</v>
      </c>
      <c r="H421" s="26"/>
    </row>
    <row r="422" spans="1:8" x14ac:dyDescent="0.25">
      <c r="A422" s="31" t="s">
        <v>30</v>
      </c>
      <c r="B422" s="31" t="s">
        <v>932</v>
      </c>
      <c r="C422" s="31" t="s">
        <v>890</v>
      </c>
      <c r="D422" s="31" t="s">
        <v>662</v>
      </c>
      <c r="E422" s="31" t="s">
        <v>891</v>
      </c>
      <c r="F422" s="31" t="s">
        <v>429</v>
      </c>
      <c r="G422" s="26" t="s">
        <v>18</v>
      </c>
      <c r="H422" s="26"/>
    </row>
  </sheetData>
  <autoFilter ref="A1:I422" xr:uid="{00000000-0009-0000-0000-000003000000}">
    <filterColumn colId="6">
      <filters>
        <filter val="Bloqueado"/>
        <filter val="Fallido"/>
        <filter val="No Ejecutado"/>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98A5AD74F0B644EA37A8009A2F6BA8B" ma:contentTypeVersion="13" ma:contentTypeDescription="Crear nuevo documento." ma:contentTypeScope="" ma:versionID="6394af645abbda7a61701688ee4ee9bc">
  <xsd:schema xmlns:xsd="http://www.w3.org/2001/XMLSchema" xmlns:xs="http://www.w3.org/2001/XMLSchema" xmlns:p="http://schemas.microsoft.com/office/2006/metadata/properties" xmlns:ns3="b1059e7a-c330-4f96-bc35-46afdeda9628" xmlns:ns4="0dfb648a-1db6-467d-a134-ae6ada3378bf" targetNamespace="http://schemas.microsoft.com/office/2006/metadata/properties" ma:root="true" ma:fieldsID="6cb12610221af3ad68d83c7b8115ad5d" ns3:_="" ns4:_="">
    <xsd:import namespace="b1059e7a-c330-4f96-bc35-46afdeda9628"/>
    <xsd:import namespace="0dfb648a-1db6-467d-a134-ae6ada3378b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059e7a-c330-4f96-bc35-46afdeda96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dfb648a-1db6-467d-a134-ae6ada3378bf"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B9DE4B-698C-4919-BAC4-32F15B9A6479}">
  <ds:schemaRefs>
    <ds:schemaRef ds:uri="http://purl.org/dc/dcmitype/"/>
    <ds:schemaRef ds:uri="b1059e7a-c330-4f96-bc35-46afdeda9628"/>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0dfb648a-1db6-467d-a134-ae6ada3378bf"/>
  </ds:schemaRefs>
</ds:datastoreItem>
</file>

<file path=customXml/itemProps2.xml><?xml version="1.0" encoding="utf-8"?>
<ds:datastoreItem xmlns:ds="http://schemas.openxmlformats.org/officeDocument/2006/customXml" ds:itemID="{723AA4A9-B3E9-4375-B203-84E51116461F}">
  <ds:schemaRefs>
    <ds:schemaRef ds:uri="http://schemas.microsoft.com/sharepoint/v3/contenttype/forms"/>
  </ds:schemaRefs>
</ds:datastoreItem>
</file>

<file path=customXml/itemProps3.xml><?xml version="1.0" encoding="utf-8"?>
<ds:datastoreItem xmlns:ds="http://schemas.openxmlformats.org/officeDocument/2006/customXml" ds:itemID="{168D6263-33F6-428E-A926-CB29B22B77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059e7a-c330-4f96-bc35-46afdeda9628"/>
    <ds:schemaRef ds:uri="0dfb648a-1db6-467d-a134-ae6ada3378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Cronograma del proyecto</vt:lpstr>
      <vt:lpstr>Diseños CP</vt:lpstr>
      <vt:lpstr>Reporte de ejecucion diario</vt:lpstr>
      <vt:lpstr>Cronograma de Ejecución</vt:lpstr>
      <vt:lpstr>Incidencias totales</vt:lpstr>
      <vt:lpstr>Caso por caso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Perez</dc:creator>
  <cp:lastModifiedBy>Juan Sebastian Martinez Ramirez</cp:lastModifiedBy>
  <dcterms:created xsi:type="dcterms:W3CDTF">2017-06-14T15:00:37Z</dcterms:created>
  <dcterms:modified xsi:type="dcterms:W3CDTF">2022-06-22T00:25:49Z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0x010100998A5AD74F0B644EA37A8009A2F6BA8B</vt:lpwstr>
  </property>
</Properties>
</file>