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7D557F8A-7612-4B02-A54D-380166CDCC86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Summary - Rates" sheetId="4" r:id="rId1"/>
    <sheet name="Summary - Table" sheetId="3" r:id="rId2"/>
    <sheet name="Conduit + Wire - Pricing Calcul" sheetId="1" r:id="rId3"/>
    <sheet name="Conduit + Wire - 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J7" i="2" s="1" a="1"/>
  <c r="J7" i="2" s="1"/>
  <c r="M15" i="3"/>
  <c r="F2" i="3"/>
  <c r="F12" i="3" s="1"/>
  <c r="D2" i="3"/>
  <c r="D12" i="3" s="1"/>
  <c r="C2" i="3"/>
  <c r="C12" i="3" s="1"/>
  <c r="B2" i="3"/>
  <c r="B12" i="3"/>
  <c r="G9" i="3"/>
  <c r="G3" i="3"/>
  <c r="G4" i="3"/>
  <c r="G5" i="3"/>
  <c r="G6" i="3"/>
  <c r="G7" i="3"/>
  <c r="G8" i="3"/>
  <c r="E3" i="3"/>
  <c r="E4" i="3"/>
  <c r="E5" i="3"/>
  <c r="E6" i="3"/>
  <c r="E7" i="3"/>
  <c r="E8" i="3"/>
  <c r="F10" i="3"/>
  <c r="K8" i="1"/>
  <c r="D1" i="3"/>
  <c r="D1" i="2"/>
  <c r="G1" i="2"/>
  <c r="H1" i="2"/>
  <c r="F1" i="2"/>
  <c r="F1" i="3"/>
  <c r="G3" i="2"/>
  <c r="G4" i="2"/>
  <c r="G5" i="2"/>
  <c r="G6" i="2"/>
  <c r="G7" i="2"/>
  <c r="G8" i="2"/>
  <c r="G53" i="2" s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2" i="2"/>
  <c r="E3" i="2"/>
  <c r="E4" i="2"/>
  <c r="E5" i="2"/>
  <c r="E6" i="2"/>
  <c r="E7" i="2"/>
  <c r="E8" i="2"/>
  <c r="E53" i="2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2" i="2"/>
  <c r="C3" i="2"/>
  <c r="C4" i="2"/>
  <c r="C5" i="2"/>
  <c r="C6" i="2"/>
  <c r="C7" i="2"/>
  <c r="C8" i="2"/>
  <c r="C53" i="2" s="1"/>
  <c r="C9" i="2"/>
  <c r="C10" i="2"/>
  <c r="C11" i="2"/>
  <c r="C12" i="2"/>
  <c r="C13" i="2"/>
  <c r="C14" i="2"/>
  <c r="C15" i="2"/>
  <c r="C16" i="2"/>
  <c r="D16" i="2" s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H3" i="1"/>
  <c r="H4" i="1"/>
  <c r="H5" i="1"/>
  <c r="H6" i="1"/>
  <c r="H7" i="1"/>
  <c r="H8" i="1"/>
  <c r="H51" i="1" s="1"/>
  <c r="E52" i="2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B17" i="2" s="1"/>
  <c r="D17" i="2" s="1"/>
  <c r="F17" i="2" s="1"/>
  <c r="H17" i="2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B2" i="2" s="1"/>
  <c r="E1" i="2"/>
  <c r="C1" i="2"/>
  <c r="D48" i="2"/>
  <c r="F48" i="2" s="1"/>
  <c r="B3" i="2"/>
  <c r="D3" i="2" s="1"/>
  <c r="F3" i="2" s="1"/>
  <c r="H3" i="2" s="1"/>
  <c r="B4" i="2"/>
  <c r="D4" i="2" s="1"/>
  <c r="B5" i="2"/>
  <c r="D5" i="2" s="1"/>
  <c r="F5" i="2" s="1"/>
  <c r="H5" i="2" s="1"/>
  <c r="B6" i="2"/>
  <c r="D6" i="2" s="1"/>
  <c r="F6" i="2" s="1"/>
  <c r="H6" i="2" s="1"/>
  <c r="B7" i="2"/>
  <c r="D7" i="2" s="1"/>
  <c r="F7" i="2" s="1"/>
  <c r="B8" i="2"/>
  <c r="D8" i="2" s="1"/>
  <c r="F8" i="2" s="1"/>
  <c r="B9" i="2"/>
  <c r="D9" i="2" s="1"/>
  <c r="F9" i="2" s="1"/>
  <c r="H9" i="2" s="1"/>
  <c r="B10" i="2"/>
  <c r="D10" i="2" s="1"/>
  <c r="F10" i="2" s="1"/>
  <c r="B11" i="2"/>
  <c r="D11" i="2" s="1"/>
  <c r="F11" i="2" s="1"/>
  <c r="H11" i="2" s="1"/>
  <c r="B12" i="2"/>
  <c r="D12" i="2" s="1"/>
  <c r="F12" i="2" s="1"/>
  <c r="H12" i="2" s="1"/>
  <c r="B13" i="2"/>
  <c r="D13" i="2" s="1"/>
  <c r="F13" i="2" s="1"/>
  <c r="H13" i="2" s="1"/>
  <c r="B14" i="2"/>
  <c r="D14" i="2" s="1"/>
  <c r="F14" i="2" s="1"/>
  <c r="H14" i="2" s="1"/>
  <c r="B15" i="2"/>
  <c r="D15" i="2" s="1"/>
  <c r="F15" i="2" s="1"/>
  <c r="H15" i="2" s="1"/>
  <c r="B16" i="2"/>
  <c r="B18" i="2"/>
  <c r="B19" i="2"/>
  <c r="D19" i="2" s="1"/>
  <c r="F19" i="2" s="1"/>
  <c r="H19" i="2" s="1"/>
  <c r="B20" i="2"/>
  <c r="D20" i="2" s="1"/>
  <c r="F20" i="2" s="1"/>
  <c r="H20" i="2" s="1"/>
  <c r="B21" i="2"/>
  <c r="D21" i="2" s="1"/>
  <c r="F21" i="2" s="1"/>
  <c r="H21" i="2" s="1"/>
  <c r="B22" i="2"/>
  <c r="D22" i="2" s="1"/>
  <c r="F22" i="2" s="1"/>
  <c r="H22" i="2" s="1"/>
  <c r="B23" i="2"/>
  <c r="D23" i="2" s="1"/>
  <c r="F23" i="2" s="1"/>
  <c r="H23" i="2" s="1"/>
  <c r="B24" i="2"/>
  <c r="B25" i="2"/>
  <c r="D25" i="2" s="1"/>
  <c r="F25" i="2" s="1"/>
  <c r="H25" i="2" s="1"/>
  <c r="B26" i="2"/>
  <c r="B27" i="2"/>
  <c r="D27" i="2" s="1"/>
  <c r="F27" i="2" s="1"/>
  <c r="H27" i="2" s="1"/>
  <c r="B28" i="2"/>
  <c r="D28" i="2" s="1"/>
  <c r="F28" i="2" s="1"/>
  <c r="H28" i="2" s="1"/>
  <c r="B29" i="2"/>
  <c r="D29" i="2" s="1"/>
  <c r="F29" i="2" s="1"/>
  <c r="H29" i="2" s="1"/>
  <c r="B30" i="2"/>
  <c r="D30" i="2" s="1"/>
  <c r="F30" i="2" s="1"/>
  <c r="H30" i="2" s="1"/>
  <c r="B31" i="2"/>
  <c r="D31" i="2" s="1"/>
  <c r="F31" i="2" s="1"/>
  <c r="H31" i="2" s="1"/>
  <c r="B32" i="2"/>
  <c r="B33" i="2"/>
  <c r="D33" i="2" s="1"/>
  <c r="F33" i="2" s="1"/>
  <c r="H33" i="2" s="1"/>
  <c r="B34" i="2"/>
  <c r="B35" i="2"/>
  <c r="D35" i="2" s="1"/>
  <c r="F35" i="2" s="1"/>
  <c r="H35" i="2" s="1"/>
  <c r="B36" i="2"/>
  <c r="D36" i="2" s="1"/>
  <c r="F36" i="2" s="1"/>
  <c r="H36" i="2" s="1"/>
  <c r="B37" i="2"/>
  <c r="D37" i="2" s="1"/>
  <c r="F37" i="2" s="1"/>
  <c r="H37" i="2" s="1"/>
  <c r="B38" i="2"/>
  <c r="D38" i="2" s="1"/>
  <c r="F38" i="2" s="1"/>
  <c r="H38" i="2" s="1"/>
  <c r="B39" i="2"/>
  <c r="D39" i="2" s="1"/>
  <c r="F39" i="2" s="1"/>
  <c r="H39" i="2" s="1"/>
  <c r="B40" i="2"/>
  <c r="B41" i="2"/>
  <c r="D41" i="2" s="1"/>
  <c r="F41" i="2" s="1"/>
  <c r="H41" i="2" s="1"/>
  <c r="B42" i="2"/>
  <c r="B43" i="2"/>
  <c r="D43" i="2" s="1"/>
  <c r="F43" i="2" s="1"/>
  <c r="H43" i="2" s="1"/>
  <c r="B44" i="2"/>
  <c r="D44" i="2" s="1"/>
  <c r="F44" i="2" s="1"/>
  <c r="H44" i="2" s="1"/>
  <c r="B45" i="2"/>
  <c r="D45" i="2" s="1"/>
  <c r="F45" i="2" s="1"/>
  <c r="H45" i="2" s="1"/>
  <c r="B46" i="2"/>
  <c r="D46" i="2" s="1"/>
  <c r="F46" i="2" s="1"/>
  <c r="H46" i="2" s="1"/>
  <c r="B47" i="2"/>
  <c r="D47" i="2" s="1"/>
  <c r="F47" i="2" s="1"/>
  <c r="H47" i="2" s="1"/>
  <c r="B48" i="2"/>
  <c r="B49" i="2"/>
  <c r="D49" i="2" s="1"/>
  <c r="F49" i="2" s="1"/>
  <c r="H49" i="2" s="1"/>
  <c r="B5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2" i="2"/>
  <c r="H51" i="2"/>
  <c r="B1" i="2"/>
  <c r="A1" i="2"/>
  <c r="E2" i="3" l="1"/>
  <c r="E12" i="3" s="1"/>
  <c r="G2" i="3"/>
  <c r="G12" i="3" s="1"/>
  <c r="H8" i="2"/>
  <c r="H10" i="2"/>
  <c r="H48" i="2"/>
  <c r="F16" i="2"/>
  <c r="H16" i="2" s="1"/>
  <c r="D50" i="2"/>
  <c r="F50" i="2" s="1"/>
  <c r="H50" i="2" s="1"/>
  <c r="D42" i="2"/>
  <c r="F42" i="2" s="1"/>
  <c r="H42" i="2" s="1"/>
  <c r="D34" i="2"/>
  <c r="F34" i="2" s="1"/>
  <c r="H34" i="2" s="1"/>
  <c r="D26" i="2"/>
  <c r="F26" i="2" s="1"/>
  <c r="H26" i="2" s="1"/>
  <c r="D18" i="2"/>
  <c r="F18" i="2" s="1"/>
  <c r="H18" i="2" s="1"/>
  <c r="D40" i="2"/>
  <c r="F40" i="2" s="1"/>
  <c r="H40" i="2" s="1"/>
  <c r="D32" i="2"/>
  <c r="F32" i="2" s="1"/>
  <c r="H32" i="2" s="1"/>
  <c r="D24" i="2"/>
  <c r="F24" i="2" s="1"/>
  <c r="H24" i="2" s="1"/>
  <c r="D2" i="2"/>
  <c r="F2" i="2" s="1"/>
  <c r="H2" i="2" s="1"/>
  <c r="F51" i="1"/>
  <c r="F4" i="2"/>
  <c r="H4" i="2" s="1"/>
  <c r="H7" i="2"/>
  <c r="B53" i="2"/>
  <c r="D53" i="2" l="1"/>
  <c r="H53" i="2"/>
  <c r="F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<sst xmlns="http://schemas.openxmlformats.org/spreadsheetml/2006/main" count="42" uniqueCount="39">
  <si>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Quantity</t>
  </si>
  <si>
    <t>Per</t>
  </si>
  <si>
    <t>JOB NAME:</t>
  </si>
  <si>
    <t>&lt;&lt;&lt;</t>
  </si>
  <si>
    <t>Totals</t>
  </si>
  <si>
    <t>Material Description</t>
  </si>
  <si>
    <t>Material Price</t>
  </si>
  <si>
    <t>Vendor Location</t>
  </si>
  <si>
    <t>Material Extension</t>
  </si>
  <si>
    <t>Labor Unit</t>
  </si>
  <si>
    <t>Labor Extension</t>
  </si>
  <si>
    <t>Material Total Cost</t>
  </si>
  <si>
    <t>Labor Costs</t>
  </si>
  <si>
    <t>Costs</t>
  </si>
  <si>
    <t>Overhead &amp; Profit</t>
  </si>
  <si>
    <t>Total Price</t>
  </si>
  <si>
    <t>Sales Tax</t>
  </si>
  <si>
    <t>Total Hrs</t>
  </si>
  <si>
    <t>TOTAL</t>
  </si>
  <si>
    <t>COSTS:</t>
  </si>
  <si>
    <t>PRICE:</t>
  </si>
  <si>
    <t>Majority Vendor</t>
  </si>
  <si>
    <t>WORK/ITEM:</t>
  </si>
  <si>
    <t>RATES</t>
  </si>
  <si>
    <t>Bid Item</t>
  </si>
  <si>
    <t>Labor Hours</t>
  </si>
  <si>
    <t>Conduit + Wire</t>
  </si>
  <si>
    <t>Want to throw some extra $ on it? Enter that here &gt;&gt;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</si>
  <si>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</si>
  <si>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</si>
  <si>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</si>
  <si>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</si>
  <si>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</si>
  <si>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</si>
  <si>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</si>
  <si>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ESTIMATOR:</t>
  </si>
  <si>
    <t>BID NUMBER:</t>
  </si>
  <si>
    <t>BID DATE:</t>
  </si>
  <si>
    <t>SUMMARY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</si>
</sst>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6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7" xfId="0" applyBorder="1"/>
    <xf numFmtId="0" fontId="4" fillId="0" borderId="17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7" xfId="1" applyFont="1" applyFill="1" applyBorder="1" applyAlignment="1"/>
    <xf numFmtId="0" fontId="0" fillId="3" borderId="17" xfId="0" applyFill="1" applyBorder="1"/>
    <xf numFmtId="0" fontId="7" fillId="3" borderId="0" xfId="0" applyFont="1" applyFill="1"/>
    <xf numFmtId="0" fontId="4" fillId="0" borderId="16" xfId="0" applyFont="1" applyBorder="1" applyAlignment="1">
      <alignment vertical="top"/>
    </xf>
    <xf numFmtId="0" fontId="7" fillId="0" borderId="0" xfId="0" applyFont="1"/>
    <xf numFmtId="0" fontId="7" fillId="0" borderId="2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18" xfId="0" applyNumberFormat="1" applyFont="1" applyFill="1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13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5" xfId="0" applyFont="1" applyBorder="1" applyAlignment="1">
      <alignment horizontal="right"/>
    </xf>
    <xf numFmtId="0" fontId="2" fillId="2" borderId="16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FF"/>
      <color rgb="FF9E5ECE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A4C-DFA8-47BB-9C57-801D2CE5A601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x14ac:dyDescent="0.55000000000000004">
      <c r="A1" s="44" t="s">
        <v>16</v>
      </c>
      <c r="B1" s="45">
        <v>0.108</v>
      </c>
    </row>
    <row r="2" spans="1:2" ht="18" x14ac:dyDescent="0.55000000000000004">
      <c r="A2" s="44" t="s">
        <v>12</v>
      </c>
      <c r="B2" s="46">
        <v>150</v>
      </c>
    </row>
    <row r="3" spans="1:2" ht="18" x14ac:dyDescent="0.55000000000000004">
      <c r="A3" s="50" t="s">
        <v>14</v>
      </c>
      <c r="B3" s="45">
        <v>0.3</v>
      </c>
    </row>
    <row r="4" spans="1:2" ht="18" x14ac:dyDescent="0.55000000000000004">
      <c r="A4" s="11"/>
      <c r="B4" s="11"/>
    </row>
    <row r="5" spans="1:2" ht="18" x14ac:dyDescent="0.55000000000000004">
      <c r="A5" s="11"/>
    </row>
    <row r="6" spans="1:2" ht="18" x14ac:dyDescent="0.55000000000000004">
      <c r="A6" s="11"/>
    </row>
    <row r="7" spans="1:2" ht="30.75" x14ac:dyDescent="0.9">
      <c r="A7" s="4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6AF9-9B46-461A-A89A-65C9664EBDCF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x14ac:dyDescent="0.55000000000000004">
      <c r="A1" s="49" t="s">
        <v>24</v>
      </c>
      <c r="B1" s="49" t="s">
        <v>11</v>
      </c>
      <c r="C1" s="49" t="s">
        <v>25</v>
      </c>
      <c r="D1" s="49" t="str">
        <f>'Summary - Rates'!A2</f>
        <v>Labor Costs</v>
      </c>
      <c r="E1" s="49" t="s">
        <v>13</v>
      </c>
      <c r="F1" s="52" t="str">
        <f>'Summary - Rates'!A3</f>
        <v>Overhead &amp; Profit</v>
      </c>
      <c r="G1" s="49" t="s">
        <v>15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x14ac:dyDescent="0.5">
      <c r="A2" s="9" t="s">
        <v>26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>B2+D2</f>
        <v>0</v>
      </c>
      <c r="F2" s="51">
        <f>'Conduit + Wire - Table'!G53</f>
        <v>0</v>
      </c>
      <c r="G2" s="51">
        <f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x14ac:dyDescent="0.5">
      <c r="A3" s="9"/>
      <c r="B3" s="51"/>
      <c r="C3" s="9"/>
      <c r="D3" s="51"/>
      <c r="E3" s="51">
        <f t="shared" ref="E3:E8" si="0">B3+D3</f>
        <v>0</v>
      </c>
      <c r="F3" s="51"/>
      <c r="G3" s="51">
        <f t="shared" ref="G3:G9" si="1">SUM(E3:F3)</f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thickBot="1" x14ac:dyDescent="0.55000000000000004">
      <c r="A9" s="79" t="s">
        <v>27</v>
      </c>
      <c r="B9" s="80"/>
      <c r="C9" s="80"/>
      <c r="D9" s="80"/>
      <c r="E9" s="81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x14ac:dyDescent="0.55000000000000004">
      <c r="A10" s="14"/>
      <c r="B10" s="14"/>
      <c r="C10" s="53" t="s">
        <v>18</v>
      </c>
      <c r="D10" s="14"/>
      <c r="E10" s="82" t="s">
        <v>28</v>
      </c>
      <c r="F10" s="54" t="str">
        <f>C10</f>
        <v>TOTAL</v>
      </c>
      <c r="G10" s="84" t="s">
        <v>29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thickBot="1" x14ac:dyDescent="0.6">
      <c r="A11" s="55"/>
      <c r="B11" s="55"/>
      <c r="C11" s="56" t="s">
        <v>30</v>
      </c>
      <c r="D11" s="55"/>
      <c r="E11" s="83"/>
      <c r="F11" s="57" t="s">
        <v>31</v>
      </c>
      <c r="G11" s="84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5" t="s">
        <v>32</v>
      </c>
      <c r="B12" s="86">
        <f>SUM(B2:B8)</f>
        <v>0</v>
      </c>
      <c r="C12" s="86">
        <f t="shared" ref="C12:G12" si="2">SUM(C2:C8)</f>
        <v>0</v>
      </c>
      <c r="D12" s="86">
        <f t="shared" si="2"/>
        <v>0</v>
      </c>
      <c r="E12" s="86">
        <f t="shared" si="2"/>
        <v>0</v>
      </c>
      <c r="F12" s="86">
        <f t="shared" si="2"/>
        <v>0</v>
      </c>
      <c r="G12" s="73">
        <f t="shared" si="2"/>
        <v>0</v>
      </c>
      <c r="H12" s="75" t="s">
        <v>33</v>
      </c>
      <c r="I12" s="76"/>
      <c r="J12" s="76"/>
      <c r="K12" s="76"/>
      <c r="L12" s="76"/>
      <c r="M12" s="76"/>
      <c r="N12" s="63"/>
      <c r="O12" s="63"/>
      <c r="P12" s="63"/>
    </row>
    <row r="13" spans="1:16" ht="14.25" customHeight="1" thickBot="1" x14ac:dyDescent="0.5">
      <c r="A13" s="85"/>
      <c r="B13" s="87"/>
      <c r="C13" s="87"/>
      <c r="D13" s="87"/>
      <c r="E13" s="87"/>
      <c r="F13" s="87"/>
      <c r="G13" s="74"/>
      <c r="H13" s="75"/>
      <c r="I13" s="76"/>
      <c r="J13" s="76"/>
      <c r="K13" s="76"/>
      <c r="L13" s="76"/>
      <c r="M13" s="7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thickBot="1" x14ac:dyDescent="0.55000000000000004">
      <c r="H15" s="63"/>
      <c r="I15" s="64" t="s">
        <v>34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37</v>
      </c>
      <c r="C18" s="77"/>
      <c r="D18" s="78"/>
      <c r="E18" s="78"/>
      <c r="F18" s="78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36</v>
      </c>
      <c r="C19" s="70"/>
      <c r="D19" s="71"/>
      <c r="E19" s="71"/>
      <c r="F19" s="71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</v>
      </c>
      <c r="C20" s="77"/>
      <c r="D20" s="78"/>
      <c r="E20" s="78"/>
      <c r="F20" s="78"/>
      <c r="G20" s="78"/>
      <c r="H20" s="78"/>
      <c r="I20" s="78"/>
      <c r="J20" s="78"/>
      <c r="K20" s="78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35</v>
      </c>
      <c r="C21" s="70"/>
      <c r="D21" s="71"/>
      <c r="E21" s="71"/>
      <c r="F21" s="71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72" t="s">
        <v>38</v>
      </c>
      <c r="D23" s="72"/>
      <c r="E23" s="72"/>
      <c r="F23" s="72"/>
      <c r="G23" s="72"/>
      <c r="H23" s="72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2"/>
      <c r="D24" s="72"/>
      <c r="E24" s="72"/>
      <c r="F24" s="72"/>
      <c r="G24" s="72"/>
      <c r="H24" s="72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2"/>
      <c r="D25" s="72"/>
      <c r="E25" s="72"/>
      <c r="F25" s="72"/>
      <c r="G25" s="72"/>
      <c r="H25" s="72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x14ac:dyDescent="0.45">
      <c r="A1" s="2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6" t="s">
        <v>8</v>
      </c>
      <c r="G1" s="2" t="s">
        <v>9</v>
      </c>
      <c r="H1" s="2" t="s">
        <v>10</v>
      </c>
    </row>
    <row r="2" spans="1:19" x14ac:dyDescent="0.45">
      <c r="B2">
        <v>1</v>
      </c>
      <c r="E2">
        <v>1</v>
      </c>
      <c r="F2" s="7">
        <f>B2*(C2/E2)</f>
        <v>0</v>
      </c>
      <c r="H2">
        <f>B2*(G2/E2)</f>
        <v>0</v>
      </c>
    </row>
    <row r="3" spans="1:19" x14ac:dyDescent="0.45">
      <c r="B3">
        <v>1</v>
      </c>
      <c r="E3">
        <v>1</v>
      </c>
      <c r="F3" s="7">
        <f t="shared" ref="F3:F50" si="0">B3*(C3/E3)</f>
        <v>0</v>
      </c>
      <c r="H3">
        <f t="shared" ref="H3:H50" si="1">B3*(G3/E3)</f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</v>
      </c>
      <c r="K7" s="41" cm="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22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si="0"/>
        <v>0</v>
      </c>
      <c r="H34">
        <f t="shared" si="1"/>
        <v>0</v>
      </c>
    </row>
    <row r="35" spans="2:8" x14ac:dyDescent="0.45">
      <c r="B35">
        <v>1</v>
      </c>
      <c r="E35">
        <v>1</v>
      </c>
      <c r="F35" s="7">
        <f t="shared" si="0"/>
        <v>0</v>
      </c>
      <c r="H35">
        <f t="shared" si="1"/>
        <v>0</v>
      </c>
    </row>
    <row r="36" spans="2:8" x14ac:dyDescent="0.45">
      <c r="B36">
        <v>1</v>
      </c>
      <c r="E36">
        <v>1</v>
      </c>
      <c r="F36" s="7">
        <f t="shared" si="0"/>
        <v>0</v>
      </c>
      <c r="H36">
        <f t="shared" si="1"/>
        <v>0</v>
      </c>
    </row>
    <row r="37" spans="2:8" x14ac:dyDescent="0.45">
      <c r="B37">
        <v>1</v>
      </c>
      <c r="E37">
        <v>1</v>
      </c>
      <c r="F37" s="7">
        <f t="shared" si="0"/>
        <v>0</v>
      </c>
      <c r="H37">
        <f t="shared" si="1"/>
        <v>0</v>
      </c>
    </row>
    <row r="38" spans="2:8" x14ac:dyDescent="0.45">
      <c r="B38">
        <v>1</v>
      </c>
      <c r="E38">
        <v>1</v>
      </c>
      <c r="F38" s="7">
        <f t="shared" si="0"/>
        <v>0</v>
      </c>
      <c r="H38">
        <f t="shared" si="1"/>
        <v>0</v>
      </c>
    </row>
    <row r="39" spans="2:8" x14ac:dyDescent="0.45">
      <c r="B39">
        <v>1</v>
      </c>
      <c r="E39">
        <v>1</v>
      </c>
      <c r="F39" s="7">
        <f t="shared" si="0"/>
        <v>0</v>
      </c>
      <c r="H39">
        <f t="shared" si="1"/>
        <v>0</v>
      </c>
    </row>
    <row r="40" spans="2:8" x14ac:dyDescent="0.45">
      <c r="B40">
        <v>1</v>
      </c>
      <c r="E40">
        <v>1</v>
      </c>
      <c r="F40" s="7">
        <f t="shared" si="0"/>
        <v>0</v>
      </c>
      <c r="H40">
        <f t="shared" si="1"/>
        <v>0</v>
      </c>
    </row>
    <row r="41" spans="2:8" x14ac:dyDescent="0.45">
      <c r="B41">
        <v>1</v>
      </c>
      <c r="E41">
        <v>1</v>
      </c>
      <c r="F41" s="7">
        <f t="shared" si="0"/>
        <v>0</v>
      </c>
      <c r="H41">
        <f t="shared" si="1"/>
        <v>0</v>
      </c>
    </row>
    <row r="42" spans="2:8" x14ac:dyDescent="0.45">
      <c r="B42">
        <v>1</v>
      </c>
      <c r="E42">
        <v>1</v>
      </c>
      <c r="F42" s="7">
        <f t="shared" si="0"/>
        <v>0</v>
      </c>
      <c r="H42">
        <f t="shared" si="1"/>
        <v>0</v>
      </c>
    </row>
    <row r="43" spans="2:8" x14ac:dyDescent="0.45">
      <c r="B43">
        <v>1</v>
      </c>
      <c r="E43">
        <v>1</v>
      </c>
      <c r="F43" s="7">
        <f t="shared" si="0"/>
        <v>0</v>
      </c>
      <c r="H43">
        <f t="shared" si="1"/>
        <v>0</v>
      </c>
    </row>
    <row r="44" spans="2:8" x14ac:dyDescent="0.45">
      <c r="B44">
        <v>1</v>
      </c>
      <c r="E44">
        <v>1</v>
      </c>
      <c r="F44" s="7">
        <f t="shared" si="0"/>
        <v>0</v>
      </c>
      <c r="H44">
        <f t="shared" si="1"/>
        <v>0</v>
      </c>
    </row>
    <row r="45" spans="2:8" x14ac:dyDescent="0.45">
      <c r="B45">
        <v>1</v>
      </c>
      <c r="E45">
        <v>1</v>
      </c>
      <c r="F45" s="7">
        <f t="shared" si="0"/>
        <v>0</v>
      </c>
      <c r="H45">
        <f t="shared" si="1"/>
        <v>0</v>
      </c>
    </row>
    <row r="46" spans="2:8" x14ac:dyDescent="0.45">
      <c r="B46">
        <v>1</v>
      </c>
      <c r="E46">
        <v>1</v>
      </c>
      <c r="F46" s="7">
        <f t="shared" si="0"/>
        <v>0</v>
      </c>
      <c r="H46">
        <f t="shared" si="1"/>
        <v>0</v>
      </c>
    </row>
    <row r="47" spans="2:8" x14ac:dyDescent="0.45">
      <c r="B47">
        <v>1</v>
      </c>
      <c r="E47">
        <v>1</v>
      </c>
      <c r="F47" s="7">
        <f t="shared" si="0"/>
        <v>0</v>
      </c>
      <c r="H47">
        <f t="shared" si="1"/>
        <v>0</v>
      </c>
    </row>
    <row r="48" spans="2:8" x14ac:dyDescent="0.45">
      <c r="B48">
        <v>1</v>
      </c>
      <c r="E48">
        <v>1</v>
      </c>
      <c r="F48" s="7">
        <f t="shared" si="0"/>
        <v>0</v>
      </c>
      <c r="H48">
        <f t="shared" si="1"/>
        <v>0</v>
      </c>
    </row>
    <row r="49" spans="1:10" x14ac:dyDescent="0.45">
      <c r="B49">
        <v>1</v>
      </c>
      <c r="E49">
        <v>1</v>
      </c>
      <c r="F49" s="7">
        <f t="shared" si="0"/>
        <v>0</v>
      </c>
      <c r="H49">
        <f t="shared" si="1"/>
        <v>0</v>
      </c>
    </row>
    <row r="50" spans="1:10" ht="14.65" thickBot="1" x14ac:dyDescent="0.5">
      <c r="B50">
        <v>1</v>
      </c>
      <c r="E50">
        <v>1</v>
      </c>
      <c r="F50" s="7">
        <f t="shared" si="0"/>
        <v>0</v>
      </c>
      <c r="H50">
        <f t="shared" si="1"/>
        <v>0</v>
      </c>
    </row>
    <row r="51" spans="1:10" s="4" customFormat="1" ht="36.4" thickBot="1" x14ac:dyDescent="0.6">
      <c r="A51" s="10"/>
      <c r="B51" s="14"/>
      <c r="C51" s="22" t="s">
        <v>21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</v>
      </c>
      <c r="J51" s="4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70E-28A6-45FE-BB15-B1F24572711E}">
  <dimension ref="A1:K53"/>
  <sheetViews>
    <sheetView tabSelected="1"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>SUM(B2:C2)</f>
        <v>0</v>
      </c>
      <c r="E2" s="32">
        <f>'Conduit + Wire - Pricing Calcul'!H2*'Summary - Rates'!B2</f>
        <v>0</v>
      </c>
      <c r="F2" s="19">
        <f>SUM(D2:E2)</f>
        <v>0</v>
      </c>
      <c r="G2" s="32">
        <f>F2*'Summary - Rates'!B3</f>
        <v>0</v>
      </c>
      <c r="H2" s="19">
        <f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ref="D3:D50" si="0">SUM(B3:C3)</f>
        <v>0</v>
      </c>
      <c r="E3" s="32">
        <f>'Conduit + Wire - Pricing Calcul'!H3*'Summary - Rates'!B3</f>
        <v>0</v>
      </c>
      <c r="F3" s="19">
        <f t="shared" ref="F3:F50" si="1">SUM(D3:E3)</f>
        <v>0</v>
      </c>
      <c r="G3" s="32">
        <f>F3*'Summary - Rates'!B4</f>
        <v>0</v>
      </c>
      <c r="H3" s="19">
        <f t="shared" ref="H3:H50" si="2">SUM(F3:G3)</f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 cm="1">
        <f t="array" ref="J7:K8">'Conduit + Wire - Pricing Calcul'!J7:K8</f>
        <v>JOB NAME:</v>
      </c>
      <c r="K7" s="41">
        <v>0</v>
      </c>
    </row>
    <row r="8" spans="1:11" ht="18.399999999999999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si="0"/>
        <v>0</v>
      </c>
      <c r="E34" s="32">
        <f>'Conduit + Wire - Pricing Calcul'!H34*'Summary - Rates'!B34</f>
        <v>0</v>
      </c>
      <c r="F34" s="19">
        <f t="shared" si="1"/>
        <v>0</v>
      </c>
      <c r="G34" s="32">
        <f>F34*'Summary - Rates'!B35</f>
        <v>0</v>
      </c>
      <c r="H34" s="19">
        <f t="shared" si="2"/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0"/>
        <v>0</v>
      </c>
      <c r="E35" s="32">
        <f>'Conduit + Wire - Pricing Calcul'!H35*'Summary - Rates'!B35</f>
        <v>0</v>
      </c>
      <c r="F35" s="19">
        <f t="shared" si="1"/>
        <v>0</v>
      </c>
      <c r="G35" s="32">
        <f>F35*'Summary - Rates'!B36</f>
        <v>0</v>
      </c>
      <c r="H35" s="19">
        <f t="shared" si="2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0"/>
        <v>0</v>
      </c>
      <c r="E36" s="32">
        <f>'Conduit + Wire - Pricing Calcul'!H36*'Summary - Rates'!B36</f>
        <v>0</v>
      </c>
      <c r="F36" s="19">
        <f t="shared" si="1"/>
        <v>0</v>
      </c>
      <c r="G36" s="32">
        <f>F36*'Summary - Rates'!B37</f>
        <v>0</v>
      </c>
      <c r="H36" s="19">
        <f t="shared" si="2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0"/>
        <v>0</v>
      </c>
      <c r="E37" s="32">
        <f>'Conduit + Wire - Pricing Calcul'!H37*'Summary - Rates'!B37</f>
        <v>0</v>
      </c>
      <c r="F37" s="19">
        <f t="shared" si="1"/>
        <v>0</v>
      </c>
      <c r="G37" s="32">
        <f>F37*'Summary - Rates'!B38</f>
        <v>0</v>
      </c>
      <c r="H37" s="19">
        <f t="shared" si="2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0"/>
        <v>0</v>
      </c>
      <c r="E38" s="32">
        <f>'Conduit + Wire - Pricing Calcul'!H38*'Summary - Rates'!B38</f>
        <v>0</v>
      </c>
      <c r="F38" s="19">
        <f t="shared" si="1"/>
        <v>0</v>
      </c>
      <c r="G38" s="32">
        <f>F38*'Summary - Rates'!B39</f>
        <v>0</v>
      </c>
      <c r="H38" s="19">
        <f t="shared" si="2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0"/>
        <v>0</v>
      </c>
      <c r="E39" s="32">
        <f>'Conduit + Wire - Pricing Calcul'!H39*'Summary - Rates'!B39</f>
        <v>0</v>
      </c>
      <c r="F39" s="19">
        <f t="shared" si="1"/>
        <v>0</v>
      </c>
      <c r="G39" s="32">
        <f>F39*'Summary - Rates'!B40</f>
        <v>0</v>
      </c>
      <c r="H39" s="19">
        <f t="shared" si="2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0"/>
        <v>0</v>
      </c>
      <c r="E40" s="32">
        <f>'Conduit + Wire - Pricing Calcul'!H40*'Summary - Rates'!B40</f>
        <v>0</v>
      </c>
      <c r="F40" s="19">
        <f t="shared" si="1"/>
        <v>0</v>
      </c>
      <c r="G40" s="32">
        <f>F40*'Summary - Rates'!B41</f>
        <v>0</v>
      </c>
      <c r="H40" s="19">
        <f t="shared" si="2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0"/>
        <v>0</v>
      </c>
      <c r="E41" s="32">
        <f>'Conduit + Wire - Pricing Calcul'!H41*'Summary - Rates'!B41</f>
        <v>0</v>
      </c>
      <c r="F41" s="19">
        <f t="shared" si="1"/>
        <v>0</v>
      </c>
      <c r="G41" s="32">
        <f>F41*'Summary - Rates'!B42</f>
        <v>0</v>
      </c>
      <c r="H41" s="19">
        <f t="shared" si="2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0"/>
        <v>0</v>
      </c>
      <c r="E42" s="32">
        <f>'Conduit + Wire - Pricing Calcul'!H42*'Summary - Rates'!B42</f>
        <v>0</v>
      </c>
      <c r="F42" s="19">
        <f t="shared" si="1"/>
        <v>0</v>
      </c>
      <c r="G42" s="32">
        <f>F42*'Summary - Rates'!B43</f>
        <v>0</v>
      </c>
      <c r="H42" s="19">
        <f t="shared" si="2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0"/>
        <v>0</v>
      </c>
      <c r="E43" s="32">
        <f>'Conduit + Wire - Pricing Calcul'!H43*'Summary - Rates'!B43</f>
        <v>0</v>
      </c>
      <c r="F43" s="19">
        <f t="shared" si="1"/>
        <v>0</v>
      </c>
      <c r="G43" s="32">
        <f>F43*'Summary - Rates'!B44</f>
        <v>0</v>
      </c>
      <c r="H43" s="19">
        <f t="shared" si="2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0"/>
        <v>0</v>
      </c>
      <c r="E44" s="32">
        <f>'Conduit + Wire - Pricing Calcul'!H44*'Summary - Rates'!B44</f>
        <v>0</v>
      </c>
      <c r="F44" s="19">
        <f t="shared" si="1"/>
        <v>0</v>
      </c>
      <c r="G44" s="32">
        <f>F44*'Summary - Rates'!B45</f>
        <v>0</v>
      </c>
      <c r="H44" s="19">
        <f t="shared" si="2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0"/>
        <v>0</v>
      </c>
      <c r="E45" s="32">
        <f>'Conduit + Wire - Pricing Calcul'!H45*'Summary - Rates'!B45</f>
        <v>0</v>
      </c>
      <c r="F45" s="19">
        <f t="shared" si="1"/>
        <v>0</v>
      </c>
      <c r="G45" s="32">
        <f>F45*'Summary - Rates'!B46</f>
        <v>0</v>
      </c>
      <c r="H45" s="19">
        <f t="shared" si="2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0"/>
        <v>0</v>
      </c>
      <c r="E46" s="32">
        <f>'Conduit + Wire - Pricing Calcul'!H46*'Summary - Rates'!B46</f>
        <v>0</v>
      </c>
      <c r="F46" s="19">
        <f t="shared" si="1"/>
        <v>0</v>
      </c>
      <c r="G46" s="32">
        <f>F46*'Summary - Rates'!B47</f>
        <v>0</v>
      </c>
      <c r="H46" s="19">
        <f t="shared" si="2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0"/>
        <v>0</v>
      </c>
      <c r="E47" s="32">
        <f>'Conduit + Wire - Pricing Calcul'!H47*'Summary - Rates'!B47</f>
        <v>0</v>
      </c>
      <c r="F47" s="19">
        <f t="shared" si="1"/>
        <v>0</v>
      </c>
      <c r="G47" s="32">
        <f>F47*'Summary - Rates'!B48</f>
        <v>0</v>
      </c>
      <c r="H47" s="19">
        <f t="shared" si="2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0"/>
        <v>0</v>
      </c>
      <c r="E48" s="32">
        <f>'Conduit + Wire - Pricing Calcul'!H48*'Summary - Rates'!B48</f>
        <v>0</v>
      </c>
      <c r="F48" s="19">
        <f t="shared" si="1"/>
        <v>0</v>
      </c>
      <c r="G48" s="32">
        <f>F48*'Summary - Rates'!B49</f>
        <v>0</v>
      </c>
      <c r="H48" s="19">
        <f t="shared" si="2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0"/>
        <v>0</v>
      </c>
      <c r="E49" s="32">
        <f>'Conduit + Wire - Pricing Calcul'!H49*'Summary - Rates'!B49</f>
        <v>0</v>
      </c>
      <c r="F49" s="19">
        <f t="shared" si="1"/>
        <v>0</v>
      </c>
      <c r="G49" s="32">
        <f>F49*'Summary - Rates'!B50</f>
        <v>0</v>
      </c>
      <c r="H49" s="19">
        <f t="shared" si="2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0"/>
        <v>0</v>
      </c>
      <c r="E50" s="32">
        <f>'Conduit + Wire - Pricing Calcul'!H50*'Summary - Rates'!B50</f>
        <v>0</v>
      </c>
      <c r="F50" s="19">
        <f t="shared" si="1"/>
        <v>0</v>
      </c>
      <c r="G50" s="32">
        <f>F50*'Summary - Rates'!B51</f>
        <v>0</v>
      </c>
      <c r="H50" s="19">
        <f t="shared" si="2"/>
        <v>0</v>
      </c>
    </row>
    <row r="51" spans="1:8" s="4" customFormat="1" ht="18.399999999999999" thickBot="1" x14ac:dyDescent="0.6">
      <c r="A51" s="10"/>
      <c r="B51" s="27"/>
      <c r="C51" s="28"/>
      <c r="D51" s="28"/>
      <c r="E51" s="25" t="s">
        <v>17</v>
      </c>
      <c r="F51" s="16" t="s">
        <v>18</v>
      </c>
      <c r="G51" s="28"/>
      <c r="H51" s="17" t="str">
        <f>F51</f>
        <v>TOTAL</v>
      </c>
    </row>
    <row r="52" spans="1:8" ht="18.399999999999999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19</v>
      </c>
      <c r="G52" s="29"/>
      <c r="H52" s="18" t="s">
        <v>20</v>
      </c>
    </row>
    <row r="53" spans="1:8" s="12" customFormat="1" ht="18" x14ac:dyDescent="0.55000000000000004">
      <c r="A53" s="15" t="s">
        <v>4</v>
      </c>
      <c r="B53" s="21">
        <f>SUM(B2:B50)</f>
        <v>0</v>
      </c>
      <c r="C53" s="21">
        <f t="shared" ref="C53:H53" si="3">SUM(C2:C50)</f>
        <v>0</v>
      </c>
      <c r="D53" s="21">
        <f t="shared" si="3"/>
        <v>0</v>
      </c>
      <c r="E53" s="21">
        <f t="shared" si="3"/>
        <v>0</v>
      </c>
      <c r="F53" s="21">
        <f t="shared" si="3"/>
        <v>0</v>
      </c>
      <c r="G53" s="21">
        <f t="shared" si="3"/>
        <v>0</v>
      </c>
      <c r="H53" s="21">
        <f t="shared" si="3"/>
        <v>0</v>
      </c>
    </row>
  </sheetData>
  <pageMargins left="0.7" right="0.7" top="0.75" bottom="0.75" header="0.3" footer="0.3"/>
  <ignoredErrors>
    <ignoredError sqref="E2:E50 G2:G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- Rates</vt:lpstr>
      <vt:lpstr>Summary - Table</vt:lpstr>
      <vt:lpstr>Conduit + Wire - Pricing Calcul</vt:lpstr>
      <vt:lpstr>Conduit + Wire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2022-10-29T20:44:59Z</dcterms:modified>
</cp:coreProperties>
</file>