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690C2F71-4767-4A03-83A7-4F98BA2E76FC}" xr6:coauthVersionLast="47" xr6:coauthVersionMax="47" xr10:uidLastSave="{00000000-0000-0000-0000-000000000000}"/>
  <bookViews>
    <workbookView xWindow="6105" yWindow="-16320" windowWidth="29040" windowHeight="15720" firstSheet="50" activeTab="52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all_consolidated_table" sheetId="53" r:id="rId53"/>
    <sheet name="target_consolidated_table" sheetId="54" r:id="rId54"/>
    <sheet name="vendor_table" sheetId="55" r:id="rId55"/>
    <sheet name="target_table22" sheetId="56" r:id="rId56"/>
    <sheet name="all_table22" sheetId="57" r:id="rId57"/>
  </sheets>
  <definedNames>
    <definedName name="_xlnm._FilterDatabase" localSheetId="52" hidden="1">all_consolidated_table!$A$2:$F$603</definedName>
  </definedNames>
  <calcPr calcId="191029"/>
  <pivotCaches>
    <pivotCache cacheId="0" r:id="rId58"/>
    <pivotCache cacheId="1" r:id="rId59"/>
    <pivotCache cacheId="2" r:id="rId6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7" i="53" l="1"/>
  <c r="F958" i="53"/>
  <c r="F959" i="53"/>
  <c r="F960" i="53"/>
  <c r="F961" i="53"/>
  <c r="F962" i="53"/>
  <c r="F963" i="53"/>
  <c r="F964" i="53"/>
  <c r="F965" i="53"/>
  <c r="F966" i="53"/>
  <c r="F967" i="53"/>
  <c r="F968" i="53"/>
  <c r="F969" i="53"/>
  <c r="F970" i="53"/>
  <c r="F971" i="53"/>
  <c r="F972" i="53"/>
  <c r="F973" i="53"/>
  <c r="F974" i="53"/>
  <c r="F975" i="53"/>
  <c r="F976" i="53"/>
  <c r="F977" i="53"/>
  <c r="F978" i="53"/>
  <c r="F979" i="53"/>
  <c r="F980" i="53"/>
  <c r="F981" i="53"/>
  <c r="F982" i="53"/>
  <c r="F983" i="53"/>
  <c r="F984" i="53"/>
  <c r="F985" i="53"/>
  <c r="F986" i="53"/>
  <c r="F987" i="53"/>
  <c r="F988" i="53"/>
  <c r="F989" i="53"/>
  <c r="F990" i="53"/>
  <c r="F991" i="53"/>
  <c r="F992" i="53"/>
  <c r="F993" i="53"/>
  <c r="D957" i="53"/>
  <c r="D958" i="53"/>
  <c r="D959" i="53"/>
  <c r="D960" i="53"/>
  <c r="D961" i="53"/>
  <c r="D962" i="53"/>
  <c r="D963" i="53"/>
  <c r="D964" i="53"/>
  <c r="D965" i="53"/>
  <c r="D966" i="53"/>
  <c r="D967" i="53"/>
  <c r="D968" i="53"/>
  <c r="D969" i="53"/>
  <c r="D970" i="53"/>
  <c r="D971" i="53"/>
  <c r="D972" i="53"/>
  <c r="D973" i="53"/>
  <c r="D974" i="53"/>
  <c r="D975" i="53"/>
  <c r="D976" i="53"/>
  <c r="D977" i="53"/>
  <c r="D978" i="53"/>
  <c r="D979" i="53"/>
  <c r="D980" i="53"/>
  <c r="D981" i="53"/>
  <c r="D982" i="53"/>
  <c r="D983" i="53"/>
  <c r="D984" i="53"/>
  <c r="D985" i="53"/>
  <c r="D986" i="53"/>
  <c r="D987" i="53"/>
  <c r="D988" i="53"/>
  <c r="D989" i="53"/>
  <c r="D990" i="53"/>
  <c r="D991" i="53"/>
  <c r="D992" i="53"/>
  <c r="D993" i="53"/>
  <c r="F350" i="54"/>
  <c r="F351" i="54"/>
  <c r="F352" i="54"/>
  <c r="F353" i="54"/>
  <c r="F354" i="54"/>
  <c r="F355" i="54"/>
  <c r="F356" i="54"/>
  <c r="F357" i="54"/>
  <c r="F358" i="54"/>
  <c r="F359" i="54"/>
  <c r="F360" i="54"/>
  <c r="F361" i="54"/>
  <c r="F362" i="54"/>
  <c r="F363" i="54"/>
  <c r="F364" i="54"/>
  <c r="F365" i="54"/>
  <c r="D350" i="54"/>
  <c r="D351" i="54"/>
  <c r="D352" i="54"/>
  <c r="D353" i="54"/>
  <c r="D354" i="54"/>
  <c r="D355" i="54"/>
  <c r="D356" i="54"/>
  <c r="D357" i="54"/>
  <c r="D358" i="54"/>
  <c r="D359" i="54"/>
  <c r="D360" i="54"/>
  <c r="D361" i="54"/>
  <c r="D362" i="54"/>
  <c r="D363" i="54"/>
  <c r="D364" i="54"/>
  <c r="D365" i="54"/>
  <c r="F349" i="54"/>
  <c r="D349" i="54"/>
  <c r="F348" i="54"/>
  <c r="D348" i="54"/>
  <c r="F347" i="54"/>
  <c r="D347" i="54"/>
  <c r="F346" i="54"/>
  <c r="D346" i="54"/>
  <c r="F345" i="54"/>
  <c r="D345" i="54"/>
  <c r="F344" i="54"/>
  <c r="D344" i="54"/>
  <c r="F343" i="54"/>
  <c r="D343" i="54"/>
  <c r="F342" i="54"/>
  <c r="D342" i="54"/>
  <c r="F341" i="54"/>
  <c r="D341" i="54"/>
  <c r="F340" i="54"/>
  <c r="D340" i="54"/>
  <c r="F339" i="54"/>
  <c r="D339" i="54"/>
  <c r="F338" i="54"/>
  <c r="D338" i="54"/>
  <c r="F337" i="54"/>
  <c r="D337" i="54"/>
  <c r="F336" i="54"/>
  <c r="D336" i="54"/>
  <c r="F335" i="54"/>
  <c r="D335" i="54"/>
  <c r="F334" i="54"/>
  <c r="D334" i="54"/>
  <c r="F333" i="54"/>
  <c r="D333" i="54"/>
  <c r="F332" i="54"/>
  <c r="D332" i="54"/>
  <c r="F331" i="54"/>
  <c r="D331" i="54"/>
  <c r="F330" i="54"/>
  <c r="D330" i="54"/>
  <c r="F329" i="54"/>
  <c r="D329" i="54"/>
  <c r="F328" i="54"/>
  <c r="D328" i="54"/>
  <c r="F327" i="54"/>
  <c r="D327" i="54"/>
  <c r="F326" i="54"/>
  <c r="D326" i="54"/>
  <c r="F325" i="54"/>
  <c r="D325" i="54"/>
  <c r="F324" i="54"/>
  <c r="D324" i="54"/>
  <c r="F323" i="54"/>
  <c r="D323" i="54"/>
  <c r="F322" i="54"/>
  <c r="D322" i="54"/>
  <c r="F321" i="54"/>
  <c r="D321" i="54"/>
  <c r="F320" i="54"/>
  <c r="D320" i="54"/>
  <c r="F319" i="54"/>
  <c r="D319" i="54"/>
  <c r="F318" i="54"/>
  <c r="D318" i="54"/>
  <c r="F317" i="54"/>
  <c r="D317" i="54"/>
  <c r="F316" i="54"/>
  <c r="D316" i="54"/>
  <c r="F315" i="54"/>
  <c r="D315" i="54"/>
  <c r="F314" i="54"/>
  <c r="D314" i="54"/>
  <c r="F313" i="54"/>
  <c r="D313" i="54"/>
  <c r="F312" i="54"/>
  <c r="D312" i="54"/>
  <c r="F311" i="54"/>
  <c r="D311" i="54"/>
  <c r="F310" i="54"/>
  <c r="D310" i="54"/>
  <c r="F309" i="54"/>
  <c r="D309" i="54"/>
  <c r="F308" i="54"/>
  <c r="D308" i="54"/>
  <c r="F307" i="54"/>
  <c r="D307" i="54"/>
  <c r="F306" i="54"/>
  <c r="D306" i="54"/>
  <c r="F305" i="54"/>
  <c r="D305" i="54"/>
  <c r="F304" i="54"/>
  <c r="D304" i="54"/>
  <c r="F303" i="54"/>
  <c r="D303" i="54"/>
  <c r="F302" i="54"/>
  <c r="D302" i="54"/>
  <c r="F301" i="54"/>
  <c r="D301" i="54"/>
  <c r="F300" i="54"/>
  <c r="D300" i="54"/>
  <c r="F299" i="54"/>
  <c r="D299" i="54"/>
  <c r="F298" i="54"/>
  <c r="D298" i="54"/>
  <c r="F297" i="54"/>
  <c r="D297" i="54"/>
  <c r="F296" i="54"/>
  <c r="D296" i="54"/>
  <c r="F295" i="54"/>
  <c r="D295" i="54"/>
  <c r="F294" i="54"/>
  <c r="D294" i="54"/>
  <c r="F293" i="54"/>
  <c r="D293" i="54"/>
  <c r="F292" i="54"/>
  <c r="D292" i="54"/>
  <c r="F291" i="54"/>
  <c r="D291" i="54"/>
  <c r="F290" i="54"/>
  <c r="D290" i="54"/>
  <c r="F289" i="54"/>
  <c r="D289" i="54"/>
  <c r="F288" i="54"/>
  <c r="D288" i="54"/>
  <c r="F287" i="54"/>
  <c r="D287" i="54"/>
  <c r="F286" i="54"/>
  <c r="D286" i="54"/>
  <c r="F285" i="54"/>
  <c r="D285" i="54"/>
  <c r="F284" i="54"/>
  <c r="D284" i="54"/>
  <c r="F283" i="54"/>
  <c r="D283" i="54"/>
  <c r="F282" i="54"/>
  <c r="D282" i="54"/>
  <c r="F281" i="54"/>
  <c r="D281" i="54"/>
  <c r="F280" i="54"/>
  <c r="D280" i="54"/>
  <c r="F279" i="54"/>
  <c r="D279" i="54"/>
  <c r="F278" i="54"/>
  <c r="D278" i="54"/>
  <c r="F277" i="54"/>
  <c r="D277" i="54"/>
  <c r="F276" i="54"/>
  <c r="D276" i="54"/>
  <c r="F275" i="54"/>
  <c r="D275" i="54"/>
  <c r="F274" i="54"/>
  <c r="D274" i="54"/>
  <c r="F273" i="54"/>
  <c r="D273" i="54"/>
  <c r="F272" i="54"/>
  <c r="D272" i="54"/>
  <c r="F271" i="54"/>
  <c r="D271" i="54"/>
  <c r="F270" i="54"/>
  <c r="D270" i="54"/>
  <c r="F269" i="54"/>
  <c r="D269" i="54"/>
  <c r="F268" i="54"/>
  <c r="D268" i="54"/>
  <c r="F267" i="54"/>
  <c r="D267" i="54"/>
  <c r="F266" i="54"/>
  <c r="D266" i="54"/>
  <c r="F265" i="54"/>
  <c r="D265" i="54"/>
  <c r="F264" i="54"/>
  <c r="D264" i="54"/>
  <c r="F263" i="54"/>
  <c r="D263" i="54"/>
  <c r="F262" i="54"/>
  <c r="D262" i="54"/>
  <c r="F261" i="54"/>
  <c r="D261" i="54"/>
  <c r="F260" i="54"/>
  <c r="D260" i="54"/>
  <c r="F259" i="54"/>
  <c r="D259" i="54"/>
  <c r="F258" i="54"/>
  <c r="D258" i="54"/>
  <c r="F257" i="54"/>
  <c r="D257" i="54"/>
  <c r="F256" i="54"/>
  <c r="D256" i="54"/>
  <c r="F255" i="54"/>
  <c r="D255" i="54"/>
  <c r="F254" i="54"/>
  <c r="D254" i="54"/>
  <c r="F253" i="54"/>
  <c r="D253" i="54"/>
  <c r="F252" i="54"/>
  <c r="D252" i="54"/>
  <c r="F251" i="54"/>
  <c r="D251" i="54"/>
  <c r="F250" i="54"/>
  <c r="D250" i="54"/>
  <c r="F249" i="54"/>
  <c r="D249" i="54"/>
  <c r="F248" i="54"/>
  <c r="D248" i="54"/>
  <c r="F247" i="54"/>
  <c r="D247" i="54"/>
  <c r="F246" i="54"/>
  <c r="D246" i="54"/>
  <c r="F245" i="54"/>
  <c r="D245" i="54"/>
  <c r="F244" i="54"/>
  <c r="D244" i="54"/>
  <c r="F243" i="54"/>
  <c r="D243" i="54"/>
  <c r="F242" i="54"/>
  <c r="D242" i="54"/>
  <c r="F241" i="54"/>
  <c r="D241" i="54"/>
  <c r="F240" i="54"/>
  <c r="D240" i="54"/>
  <c r="F239" i="54"/>
  <c r="D239" i="54"/>
  <c r="F238" i="54"/>
  <c r="D238" i="54"/>
  <c r="F237" i="54"/>
  <c r="D237" i="54"/>
  <c r="F236" i="54"/>
  <c r="D236" i="54"/>
  <c r="F235" i="54"/>
  <c r="D235" i="54"/>
  <c r="F234" i="54"/>
  <c r="D234" i="54"/>
  <c r="F233" i="54"/>
  <c r="D233" i="54"/>
  <c r="F232" i="54"/>
  <c r="D232" i="54"/>
  <c r="F231" i="54"/>
  <c r="D231" i="54"/>
  <c r="F230" i="54"/>
  <c r="D230" i="54"/>
  <c r="F229" i="54"/>
  <c r="D229" i="54"/>
  <c r="F228" i="54"/>
  <c r="D228" i="54"/>
  <c r="F227" i="54"/>
  <c r="D227" i="54"/>
  <c r="F226" i="54"/>
  <c r="D226" i="54"/>
  <c r="F225" i="54"/>
  <c r="D225" i="54"/>
  <c r="F224" i="54"/>
  <c r="D224" i="54"/>
  <c r="F223" i="54"/>
  <c r="D223" i="54"/>
  <c r="F222" i="54"/>
  <c r="D222" i="54"/>
  <c r="F221" i="54"/>
  <c r="D221" i="54"/>
  <c r="F220" i="54"/>
  <c r="D220" i="54"/>
  <c r="F219" i="54"/>
  <c r="D219" i="54"/>
  <c r="F218" i="54"/>
  <c r="D218" i="54"/>
  <c r="F217" i="54"/>
  <c r="D217" i="54"/>
  <c r="F216" i="54"/>
  <c r="D216" i="54"/>
  <c r="F215" i="54"/>
  <c r="D215" i="54"/>
  <c r="F214" i="54"/>
  <c r="D214" i="54"/>
  <c r="F213" i="54"/>
  <c r="D213" i="54"/>
  <c r="F212" i="54"/>
  <c r="D212" i="54"/>
  <c r="F211" i="54"/>
  <c r="D211" i="54"/>
  <c r="F210" i="54"/>
  <c r="D210" i="54"/>
  <c r="F209" i="54"/>
  <c r="D209" i="54"/>
  <c r="F208" i="54"/>
  <c r="D208" i="54"/>
  <c r="F207" i="54"/>
  <c r="D207" i="54"/>
  <c r="F206" i="54"/>
  <c r="D206" i="54"/>
  <c r="F205" i="54"/>
  <c r="D205" i="54"/>
  <c r="F204" i="54"/>
  <c r="D204" i="54"/>
  <c r="F203" i="54"/>
  <c r="D203" i="54"/>
  <c r="F202" i="54"/>
  <c r="D202" i="54"/>
  <c r="F201" i="54"/>
  <c r="D201" i="54"/>
  <c r="F200" i="54"/>
  <c r="D200" i="54"/>
  <c r="F199" i="54"/>
  <c r="D199" i="54"/>
  <c r="F198" i="54"/>
  <c r="D198" i="54"/>
  <c r="F197" i="54"/>
  <c r="D197" i="54"/>
  <c r="F196" i="54"/>
  <c r="D196" i="54"/>
  <c r="F195" i="54"/>
  <c r="D195" i="54"/>
  <c r="F194" i="54"/>
  <c r="D194" i="54"/>
  <c r="F193" i="54"/>
  <c r="D193" i="54"/>
  <c r="F192" i="54"/>
  <c r="D192" i="54"/>
  <c r="F191" i="54"/>
  <c r="D191" i="54"/>
  <c r="F190" i="54"/>
  <c r="D190" i="54"/>
  <c r="F189" i="54"/>
  <c r="D189" i="54"/>
  <c r="F188" i="54"/>
  <c r="D188" i="54"/>
  <c r="F187" i="54"/>
  <c r="D187" i="54"/>
  <c r="F186" i="54"/>
  <c r="D186" i="54"/>
  <c r="F185" i="54"/>
  <c r="D185" i="54"/>
  <c r="F184" i="54"/>
  <c r="D184" i="54"/>
  <c r="F183" i="54"/>
  <c r="D183" i="54"/>
  <c r="F182" i="54"/>
  <c r="D182" i="54"/>
  <c r="F181" i="54"/>
  <c r="D181" i="54"/>
  <c r="F180" i="54"/>
  <c r="D180" i="54"/>
  <c r="F179" i="54"/>
  <c r="D179" i="54"/>
  <c r="F178" i="54"/>
  <c r="D178" i="54"/>
  <c r="F177" i="54"/>
  <c r="D177" i="54"/>
  <c r="F176" i="54"/>
  <c r="D176" i="54"/>
  <c r="F175" i="54"/>
  <c r="D175" i="54"/>
  <c r="F174" i="54"/>
  <c r="D174" i="54"/>
  <c r="F173" i="54"/>
  <c r="D173" i="54"/>
  <c r="F172" i="54"/>
  <c r="D172" i="54"/>
  <c r="F171" i="54"/>
  <c r="D171" i="54"/>
  <c r="F170" i="54"/>
  <c r="D170" i="54"/>
  <c r="F169" i="54"/>
  <c r="D169" i="54"/>
  <c r="F168" i="54"/>
  <c r="D168" i="54"/>
  <c r="F167" i="54"/>
  <c r="D167" i="54"/>
  <c r="F166" i="54"/>
  <c r="D166" i="54"/>
  <c r="F165" i="54"/>
  <c r="D165" i="54"/>
  <c r="F164" i="54"/>
  <c r="D164" i="54"/>
  <c r="F163" i="54"/>
  <c r="D163" i="54"/>
  <c r="F162" i="54"/>
  <c r="D162" i="54"/>
  <c r="F161" i="54"/>
  <c r="D161" i="54"/>
  <c r="F160" i="54"/>
  <c r="D160" i="54"/>
  <c r="F159" i="54"/>
  <c r="D159" i="54"/>
  <c r="F158" i="54"/>
  <c r="D158" i="54"/>
  <c r="F157" i="54"/>
  <c r="D157" i="54"/>
  <c r="F156" i="54"/>
  <c r="D156" i="54"/>
  <c r="F155" i="54"/>
  <c r="D155" i="54"/>
  <c r="F154" i="54"/>
  <c r="D154" i="54"/>
  <c r="F153" i="54"/>
  <c r="D153" i="54"/>
  <c r="F152" i="54"/>
  <c r="D152" i="54"/>
  <c r="F151" i="54"/>
  <c r="D151" i="54"/>
  <c r="F150" i="54"/>
  <c r="D150" i="54"/>
  <c r="F149" i="54"/>
  <c r="D149" i="54"/>
  <c r="F148" i="54"/>
  <c r="D148" i="54"/>
  <c r="F147" i="54"/>
  <c r="D147" i="54"/>
  <c r="F146" i="54"/>
  <c r="D146" i="54"/>
  <c r="F145" i="54"/>
  <c r="D145" i="54"/>
  <c r="F144" i="54"/>
  <c r="D144" i="54"/>
  <c r="F143" i="54"/>
  <c r="D143" i="54"/>
  <c r="F142" i="54"/>
  <c r="D142" i="54"/>
  <c r="F141" i="54"/>
  <c r="D141" i="54"/>
  <c r="F140" i="54"/>
  <c r="D140" i="54"/>
  <c r="F139" i="54"/>
  <c r="D139" i="54"/>
  <c r="F138" i="54"/>
  <c r="D138" i="54"/>
  <c r="F137" i="54"/>
  <c r="D137" i="54"/>
  <c r="F136" i="54"/>
  <c r="D136" i="54"/>
  <c r="F135" i="54"/>
  <c r="D135" i="54"/>
  <c r="F134" i="54"/>
  <c r="D134" i="54"/>
  <c r="F133" i="54"/>
  <c r="D133" i="54"/>
  <c r="F132" i="54"/>
  <c r="D132" i="54"/>
  <c r="F131" i="54"/>
  <c r="D131" i="54"/>
  <c r="F130" i="54"/>
  <c r="D130" i="54"/>
  <c r="F129" i="54"/>
  <c r="D129" i="54"/>
  <c r="F128" i="54"/>
  <c r="D128" i="54"/>
  <c r="F127" i="54"/>
  <c r="D127" i="54"/>
  <c r="F126" i="54"/>
  <c r="D126" i="54"/>
  <c r="F125" i="54"/>
  <c r="D125" i="54"/>
  <c r="F124" i="54"/>
  <c r="D124" i="54"/>
  <c r="F123" i="54"/>
  <c r="D123" i="54"/>
  <c r="F122" i="54"/>
  <c r="D122" i="54"/>
  <c r="F121" i="54"/>
  <c r="D121" i="54"/>
  <c r="F120" i="54"/>
  <c r="D120" i="54"/>
  <c r="F119" i="54"/>
  <c r="D119" i="54"/>
  <c r="F118" i="54"/>
  <c r="D118" i="54"/>
  <c r="F117" i="54"/>
  <c r="D117" i="54"/>
  <c r="F116" i="54"/>
  <c r="D116" i="54"/>
  <c r="F115" i="54"/>
  <c r="D115" i="54"/>
  <c r="F114" i="54"/>
  <c r="D114" i="54"/>
  <c r="F113" i="54"/>
  <c r="D113" i="54"/>
  <c r="F112" i="54"/>
  <c r="D112" i="54"/>
  <c r="F111" i="54"/>
  <c r="D111" i="54"/>
  <c r="F110" i="54"/>
  <c r="D110" i="54"/>
  <c r="F109" i="54"/>
  <c r="D109" i="54"/>
  <c r="F108" i="54"/>
  <c r="D108" i="54"/>
  <c r="F107" i="54"/>
  <c r="D107" i="54"/>
  <c r="F106" i="54"/>
  <c r="D106" i="54"/>
  <c r="F105" i="54"/>
  <c r="D105" i="54"/>
  <c r="F104" i="54"/>
  <c r="D104" i="54"/>
  <c r="F103" i="54"/>
  <c r="D103" i="54"/>
  <c r="F102" i="54"/>
  <c r="D102" i="54"/>
  <c r="F101" i="54"/>
  <c r="D101" i="54"/>
  <c r="F100" i="54"/>
  <c r="D100" i="54"/>
  <c r="F99" i="54"/>
  <c r="D99" i="54"/>
  <c r="F98" i="54"/>
  <c r="D98" i="54"/>
  <c r="F97" i="54"/>
  <c r="D97" i="54"/>
  <c r="F96" i="54"/>
  <c r="D96" i="54"/>
  <c r="F95" i="54"/>
  <c r="D95" i="54"/>
  <c r="F94" i="54"/>
  <c r="D94" i="54"/>
  <c r="F93" i="54"/>
  <c r="D93" i="54"/>
  <c r="F92" i="54"/>
  <c r="D92" i="54"/>
  <c r="F91" i="54"/>
  <c r="D91" i="54"/>
  <c r="F90" i="54"/>
  <c r="D90" i="54"/>
  <c r="F89" i="54"/>
  <c r="D89" i="54"/>
  <c r="F88" i="54"/>
  <c r="D88" i="54"/>
  <c r="F87" i="54"/>
  <c r="D87" i="54"/>
  <c r="F86" i="54"/>
  <c r="D86" i="54"/>
  <c r="F85" i="54"/>
  <c r="D85" i="54"/>
  <c r="F84" i="54"/>
  <c r="D84" i="54"/>
  <c r="F83" i="54"/>
  <c r="D83" i="54"/>
  <c r="F82" i="54"/>
  <c r="D82" i="54"/>
  <c r="F81" i="54"/>
  <c r="D81" i="54"/>
  <c r="F80" i="54"/>
  <c r="D80" i="54"/>
  <c r="F79" i="54"/>
  <c r="D79" i="54"/>
  <c r="F78" i="54"/>
  <c r="D78" i="54"/>
  <c r="F77" i="54"/>
  <c r="D77" i="54"/>
  <c r="F76" i="54"/>
  <c r="D76" i="54"/>
  <c r="F75" i="54"/>
  <c r="D75" i="54"/>
  <c r="F74" i="54"/>
  <c r="D74" i="54"/>
  <c r="F73" i="54"/>
  <c r="D73" i="54"/>
  <c r="F72" i="54"/>
  <c r="D72" i="54"/>
  <c r="F71" i="54"/>
  <c r="D71" i="54"/>
  <c r="F70" i="54"/>
  <c r="D70" i="54"/>
  <c r="F69" i="54"/>
  <c r="D69" i="54"/>
  <c r="F68" i="54"/>
  <c r="D68" i="54"/>
  <c r="F67" i="54"/>
  <c r="D67" i="54"/>
  <c r="F66" i="54"/>
  <c r="D66" i="54"/>
  <c r="F65" i="54"/>
  <c r="D65" i="54"/>
  <c r="F64" i="54"/>
  <c r="D64" i="54"/>
  <c r="F63" i="54"/>
  <c r="D63" i="54"/>
  <c r="F62" i="54"/>
  <c r="D62" i="54"/>
  <c r="F61" i="54"/>
  <c r="D61" i="54"/>
  <c r="F60" i="54"/>
  <c r="D60" i="54"/>
  <c r="F59" i="54"/>
  <c r="D59" i="54"/>
  <c r="F58" i="54"/>
  <c r="D58" i="54"/>
  <c r="F57" i="54"/>
  <c r="D57" i="54"/>
  <c r="F56" i="54"/>
  <c r="D56" i="54"/>
  <c r="F55" i="54"/>
  <c r="D55" i="54"/>
  <c r="F54" i="54"/>
  <c r="D54" i="54"/>
  <c r="F53" i="54"/>
  <c r="D53" i="54"/>
  <c r="F52" i="54"/>
  <c r="D52" i="54"/>
  <c r="F51" i="54"/>
  <c r="D51" i="54"/>
  <c r="F50" i="54"/>
  <c r="D50" i="54"/>
  <c r="F49" i="54"/>
  <c r="D49" i="54"/>
  <c r="F48" i="54"/>
  <c r="D48" i="54"/>
  <c r="F47" i="54"/>
  <c r="D47" i="54"/>
  <c r="F46" i="54"/>
  <c r="D46" i="54"/>
  <c r="F45" i="54"/>
  <c r="D45" i="54"/>
  <c r="F44" i="54"/>
  <c r="D44" i="54"/>
  <c r="F43" i="54"/>
  <c r="D43" i="54"/>
  <c r="F42" i="54"/>
  <c r="D42" i="54"/>
  <c r="F41" i="54"/>
  <c r="D41" i="54"/>
  <c r="F40" i="54"/>
  <c r="D40" i="54"/>
  <c r="F39" i="54"/>
  <c r="D39" i="54"/>
  <c r="F38" i="54"/>
  <c r="D38" i="54"/>
  <c r="F37" i="54"/>
  <c r="D37" i="54"/>
  <c r="F36" i="54"/>
  <c r="D36" i="54"/>
  <c r="F35" i="54"/>
  <c r="D35" i="54"/>
  <c r="F34" i="54"/>
  <c r="D34" i="54"/>
  <c r="F33" i="54"/>
  <c r="D33" i="54"/>
  <c r="F32" i="54"/>
  <c r="D32" i="54"/>
  <c r="F31" i="54"/>
  <c r="D31" i="54"/>
  <c r="F30" i="54"/>
  <c r="D30" i="54"/>
  <c r="F29" i="54"/>
  <c r="D29" i="54"/>
  <c r="F28" i="54"/>
  <c r="D28" i="54"/>
  <c r="F27" i="54"/>
  <c r="D27" i="54"/>
  <c r="F26" i="54"/>
  <c r="D26" i="54"/>
  <c r="F25" i="54"/>
  <c r="D25" i="54"/>
  <c r="F24" i="54"/>
  <c r="D24" i="54"/>
  <c r="F23" i="54"/>
  <c r="D23" i="54"/>
  <c r="F22" i="54"/>
  <c r="D22" i="54"/>
  <c r="F21" i="54"/>
  <c r="D21" i="54"/>
  <c r="F20" i="54"/>
  <c r="D20" i="54"/>
  <c r="F19" i="54"/>
  <c r="D19" i="54"/>
  <c r="F18" i="54"/>
  <c r="D18" i="54"/>
  <c r="F17" i="54"/>
  <c r="D17" i="54"/>
  <c r="F16" i="54"/>
  <c r="D16" i="54"/>
  <c r="F15" i="54"/>
  <c r="D15" i="54"/>
  <c r="F14" i="54"/>
  <c r="D14" i="54"/>
  <c r="F13" i="54"/>
  <c r="D13" i="54"/>
  <c r="F12" i="54"/>
  <c r="D12" i="54"/>
  <c r="F11" i="54"/>
  <c r="D11" i="54"/>
  <c r="F10" i="54"/>
  <c r="D10" i="54"/>
  <c r="F9" i="54"/>
  <c r="D9" i="54"/>
  <c r="F8" i="54"/>
  <c r="D8" i="54"/>
  <c r="F7" i="54"/>
  <c r="D7" i="54"/>
  <c r="F6" i="54"/>
  <c r="D6" i="54"/>
  <c r="F5" i="54"/>
  <c r="D5" i="54"/>
  <c r="F4" i="54"/>
  <c r="D4" i="54"/>
  <c r="F3" i="54"/>
  <c r="D3" i="54"/>
  <c r="F2" i="54"/>
  <c r="D2" i="54"/>
  <c r="F956" i="53"/>
  <c r="D956" i="53"/>
  <c r="F955" i="53"/>
  <c r="D955" i="53"/>
  <c r="F954" i="53"/>
  <c r="D954" i="53"/>
  <c r="F953" i="53"/>
  <c r="D953" i="53"/>
  <c r="F952" i="53"/>
  <c r="D952" i="53"/>
  <c r="F951" i="53"/>
  <c r="D951" i="53"/>
  <c r="F950" i="53"/>
  <c r="D950" i="53"/>
  <c r="F949" i="53"/>
  <c r="D949" i="53"/>
  <c r="F948" i="53"/>
  <c r="D948" i="53"/>
  <c r="F947" i="53"/>
  <c r="D947" i="53"/>
  <c r="F946" i="53"/>
  <c r="D946" i="53"/>
  <c r="F945" i="53"/>
  <c r="D945" i="53"/>
  <c r="F944" i="53"/>
  <c r="D944" i="53"/>
  <c r="F943" i="53"/>
  <c r="D943" i="53"/>
  <c r="F942" i="53"/>
  <c r="D942" i="53"/>
  <c r="F941" i="53"/>
  <c r="D941" i="53"/>
  <c r="F940" i="53"/>
  <c r="D940" i="53"/>
  <c r="F939" i="53"/>
  <c r="D939" i="53"/>
  <c r="F938" i="53"/>
  <c r="D938" i="53"/>
  <c r="F937" i="53"/>
  <c r="D937" i="53"/>
  <c r="F936" i="53"/>
  <c r="D936" i="53"/>
  <c r="F935" i="53"/>
  <c r="D935" i="53"/>
  <c r="F934" i="53"/>
  <c r="D934" i="53"/>
  <c r="F933" i="53"/>
  <c r="D933" i="53"/>
  <c r="F932" i="53"/>
  <c r="D932" i="53"/>
  <c r="F931" i="53"/>
  <c r="D931" i="53"/>
  <c r="F930" i="53"/>
  <c r="D930" i="53"/>
  <c r="F929" i="53"/>
  <c r="D929" i="53"/>
  <c r="F928" i="53"/>
  <c r="D928" i="53"/>
  <c r="F927" i="53"/>
  <c r="D927" i="53"/>
  <c r="F926" i="53"/>
  <c r="D926" i="53"/>
  <c r="F925" i="53"/>
  <c r="D925" i="53"/>
  <c r="F924" i="53"/>
  <c r="D924" i="53"/>
  <c r="F923" i="53"/>
  <c r="D923" i="53"/>
  <c r="F922" i="53"/>
  <c r="D922" i="53"/>
  <c r="F921" i="53"/>
  <c r="D921" i="53"/>
  <c r="F920" i="53"/>
  <c r="D920" i="53"/>
  <c r="F919" i="53"/>
  <c r="D919" i="53"/>
  <c r="F918" i="53"/>
  <c r="D918" i="53"/>
  <c r="F917" i="53"/>
  <c r="D917" i="53"/>
  <c r="F916" i="53"/>
  <c r="D916" i="53"/>
  <c r="F915" i="53"/>
  <c r="D915" i="53"/>
  <c r="F914" i="53"/>
  <c r="D914" i="53"/>
  <c r="F913" i="53"/>
  <c r="D913" i="53"/>
  <c r="F912" i="53"/>
  <c r="D912" i="53"/>
  <c r="F911" i="53"/>
  <c r="D911" i="53"/>
  <c r="F910" i="53"/>
  <c r="D910" i="53"/>
  <c r="F909" i="53"/>
  <c r="D909" i="53"/>
  <c r="F908" i="53"/>
  <c r="D908" i="53"/>
  <c r="F907" i="53"/>
  <c r="D907" i="53"/>
  <c r="F906" i="53"/>
  <c r="D906" i="53"/>
  <c r="F905" i="53"/>
  <c r="D905" i="53"/>
  <c r="F904" i="53"/>
  <c r="D904" i="53"/>
  <c r="F903" i="53"/>
  <c r="D903" i="53"/>
  <c r="F902" i="53"/>
  <c r="D902" i="53"/>
  <c r="F901" i="53"/>
  <c r="D901" i="53"/>
  <c r="F900" i="53"/>
  <c r="D900" i="53"/>
  <c r="F899" i="53"/>
  <c r="D899" i="53"/>
  <c r="F898" i="53"/>
  <c r="D898" i="53"/>
  <c r="F897" i="53"/>
  <c r="D897" i="53"/>
  <c r="F896" i="53"/>
  <c r="D896" i="53"/>
  <c r="F895" i="53"/>
  <c r="D895" i="53"/>
  <c r="F894" i="53"/>
  <c r="D894" i="53"/>
  <c r="F893" i="53"/>
  <c r="D893" i="53"/>
  <c r="F892" i="53"/>
  <c r="D892" i="53"/>
  <c r="F891" i="53"/>
  <c r="D891" i="53"/>
  <c r="F890" i="53"/>
  <c r="D890" i="53"/>
  <c r="F889" i="53"/>
  <c r="D889" i="53"/>
  <c r="F888" i="53"/>
  <c r="D888" i="53"/>
  <c r="F887" i="53"/>
  <c r="D887" i="53"/>
  <c r="F886" i="53"/>
  <c r="D886" i="53"/>
  <c r="F885" i="53"/>
  <c r="D885" i="53"/>
  <c r="F884" i="53"/>
  <c r="D884" i="53"/>
  <c r="F883" i="53"/>
  <c r="D883" i="53"/>
  <c r="F882" i="53"/>
  <c r="D882" i="53"/>
  <c r="F881" i="53"/>
  <c r="D881" i="53"/>
  <c r="F880" i="53"/>
  <c r="D880" i="53"/>
  <c r="F879" i="53"/>
  <c r="D879" i="53"/>
  <c r="F878" i="53"/>
  <c r="D878" i="53"/>
  <c r="F877" i="53"/>
  <c r="D877" i="53"/>
  <c r="F876" i="53"/>
  <c r="D876" i="53"/>
  <c r="F875" i="53"/>
  <c r="D875" i="53"/>
  <c r="F874" i="53"/>
  <c r="D874" i="53"/>
  <c r="F873" i="53"/>
  <c r="D873" i="53"/>
  <c r="F872" i="53"/>
  <c r="D872" i="53"/>
  <c r="F871" i="53"/>
  <c r="D871" i="53"/>
  <c r="F870" i="53"/>
  <c r="D870" i="53"/>
  <c r="F869" i="53"/>
  <c r="D869" i="53"/>
  <c r="F868" i="53"/>
  <c r="D868" i="53"/>
  <c r="F867" i="53"/>
  <c r="D867" i="53"/>
  <c r="F866" i="53"/>
  <c r="D866" i="53"/>
  <c r="F865" i="53"/>
  <c r="D865" i="53"/>
  <c r="F864" i="53"/>
  <c r="D864" i="53"/>
  <c r="F863" i="53"/>
  <c r="D863" i="53"/>
  <c r="F862" i="53"/>
  <c r="D862" i="53"/>
  <c r="F861" i="53"/>
  <c r="D861" i="53"/>
  <c r="F860" i="53"/>
  <c r="D860" i="53"/>
  <c r="F859" i="53"/>
  <c r="D859" i="53"/>
  <c r="F858" i="53"/>
  <c r="D858" i="53"/>
  <c r="F857" i="53"/>
  <c r="D857" i="53"/>
  <c r="F856" i="53"/>
  <c r="D856" i="53"/>
  <c r="F855" i="53"/>
  <c r="D855" i="53"/>
  <c r="F854" i="53"/>
  <c r="D854" i="53"/>
  <c r="F853" i="53"/>
  <c r="D853" i="53"/>
  <c r="F852" i="53"/>
  <c r="D852" i="53"/>
  <c r="F851" i="53"/>
  <c r="D851" i="53"/>
  <c r="F850" i="53"/>
  <c r="D850" i="53"/>
  <c r="F849" i="53"/>
  <c r="D849" i="53"/>
  <c r="F848" i="53"/>
  <c r="D848" i="53"/>
  <c r="F847" i="53"/>
  <c r="D847" i="53"/>
  <c r="F846" i="53"/>
  <c r="D846" i="53"/>
  <c r="F845" i="53"/>
  <c r="D845" i="53"/>
  <c r="F844" i="53"/>
  <c r="D844" i="53"/>
  <c r="F843" i="53"/>
  <c r="D843" i="53"/>
  <c r="F842" i="53"/>
  <c r="D842" i="53"/>
  <c r="F841" i="53"/>
  <c r="D841" i="53"/>
  <c r="F840" i="53"/>
  <c r="D840" i="53"/>
  <c r="F839" i="53"/>
  <c r="D839" i="53"/>
  <c r="F838" i="53"/>
  <c r="D838" i="53"/>
  <c r="F837" i="53"/>
  <c r="D837" i="53"/>
  <c r="F836" i="53"/>
  <c r="D836" i="53"/>
  <c r="F835" i="53"/>
  <c r="D835" i="53"/>
  <c r="F834" i="53"/>
  <c r="D834" i="53"/>
  <c r="F833" i="53"/>
  <c r="D833" i="53"/>
  <c r="F832" i="53"/>
  <c r="D832" i="53"/>
  <c r="F831" i="53"/>
  <c r="D831" i="53"/>
  <c r="F830" i="53"/>
  <c r="D830" i="53"/>
  <c r="F829" i="53"/>
  <c r="D829" i="53"/>
  <c r="F828" i="53"/>
  <c r="D828" i="53"/>
  <c r="F827" i="53"/>
  <c r="D827" i="53"/>
  <c r="F826" i="53"/>
  <c r="D826" i="53"/>
  <c r="F825" i="53"/>
  <c r="D825" i="53"/>
  <c r="F824" i="53"/>
  <c r="D824" i="53"/>
  <c r="F823" i="53"/>
  <c r="D823" i="53"/>
  <c r="F822" i="53"/>
  <c r="D822" i="53"/>
  <c r="F821" i="53"/>
  <c r="D821" i="53"/>
  <c r="F820" i="53"/>
  <c r="D820" i="53"/>
  <c r="F819" i="53"/>
  <c r="D819" i="53"/>
  <c r="F818" i="53"/>
  <c r="D818" i="53"/>
  <c r="F817" i="53"/>
  <c r="D817" i="53"/>
  <c r="F816" i="53"/>
  <c r="D816" i="53"/>
  <c r="F815" i="53"/>
  <c r="D815" i="53"/>
  <c r="F814" i="53"/>
  <c r="D814" i="53"/>
  <c r="F813" i="53"/>
  <c r="D813" i="53"/>
  <c r="F812" i="53"/>
  <c r="D812" i="53"/>
  <c r="F811" i="53"/>
  <c r="D811" i="53"/>
  <c r="F810" i="53"/>
  <c r="D810" i="53"/>
  <c r="F809" i="53"/>
  <c r="D809" i="53"/>
  <c r="F808" i="53"/>
  <c r="D808" i="53"/>
  <c r="F807" i="53"/>
  <c r="D807" i="53"/>
  <c r="F806" i="53"/>
  <c r="D806" i="53"/>
  <c r="F805" i="53"/>
  <c r="D805" i="53"/>
  <c r="F804" i="53"/>
  <c r="D804" i="53"/>
  <c r="F803" i="53"/>
  <c r="D803" i="53"/>
  <c r="F802" i="53"/>
  <c r="D802" i="53"/>
  <c r="F801" i="53"/>
  <c r="D801" i="53"/>
  <c r="F800" i="53"/>
  <c r="D800" i="53"/>
  <c r="F799" i="53"/>
  <c r="D799" i="53"/>
  <c r="F798" i="53"/>
  <c r="D798" i="53"/>
  <c r="F797" i="53"/>
  <c r="D797" i="53"/>
  <c r="F796" i="53"/>
  <c r="D796" i="53"/>
  <c r="F795" i="53"/>
  <c r="D795" i="53"/>
  <c r="F794" i="53"/>
  <c r="D794" i="53"/>
  <c r="F793" i="53"/>
  <c r="D793" i="53"/>
  <c r="F792" i="53"/>
  <c r="D792" i="53"/>
  <c r="F791" i="53"/>
  <c r="D791" i="53"/>
  <c r="F790" i="53"/>
  <c r="D790" i="53"/>
  <c r="F789" i="53"/>
  <c r="D789" i="53"/>
  <c r="F788" i="53"/>
  <c r="D788" i="53"/>
  <c r="F787" i="53"/>
  <c r="D787" i="53"/>
  <c r="F786" i="53"/>
  <c r="D786" i="53"/>
  <c r="F785" i="53"/>
  <c r="D785" i="53"/>
  <c r="F784" i="53"/>
  <c r="D784" i="53"/>
  <c r="F783" i="53"/>
  <c r="D783" i="53"/>
  <c r="F782" i="53"/>
  <c r="D782" i="53"/>
  <c r="F781" i="53"/>
  <c r="D781" i="53"/>
  <c r="F780" i="53"/>
  <c r="D780" i="53"/>
  <c r="F779" i="53"/>
  <c r="D779" i="53"/>
  <c r="F778" i="53"/>
  <c r="D778" i="53"/>
  <c r="F777" i="53"/>
  <c r="D777" i="53"/>
  <c r="F776" i="53"/>
  <c r="D776" i="53"/>
  <c r="F775" i="53"/>
  <c r="D775" i="53"/>
  <c r="F774" i="53"/>
  <c r="D774" i="53"/>
  <c r="F773" i="53"/>
  <c r="D773" i="53"/>
  <c r="F772" i="53"/>
  <c r="D772" i="53"/>
  <c r="F771" i="53"/>
  <c r="D771" i="53"/>
  <c r="F770" i="53"/>
  <c r="D770" i="53"/>
  <c r="F769" i="53"/>
  <c r="D769" i="53"/>
  <c r="F768" i="53"/>
  <c r="D768" i="53"/>
  <c r="F767" i="53"/>
  <c r="D767" i="53"/>
  <c r="F766" i="53"/>
  <c r="D766" i="53"/>
  <c r="F765" i="53"/>
  <c r="D765" i="53"/>
  <c r="F764" i="53"/>
  <c r="D764" i="53"/>
  <c r="F763" i="53"/>
  <c r="D763" i="53"/>
  <c r="F762" i="53"/>
  <c r="D762" i="53"/>
  <c r="F761" i="53"/>
  <c r="D761" i="53"/>
  <c r="F760" i="53"/>
  <c r="D760" i="53"/>
  <c r="F759" i="53"/>
  <c r="D759" i="53"/>
  <c r="F758" i="53"/>
  <c r="D758" i="53"/>
  <c r="F757" i="53"/>
  <c r="D757" i="53"/>
  <c r="F756" i="53"/>
  <c r="D756" i="53"/>
  <c r="F755" i="53"/>
  <c r="D755" i="53"/>
  <c r="F754" i="53"/>
  <c r="D754" i="53"/>
  <c r="F753" i="53"/>
  <c r="D753" i="53"/>
  <c r="F752" i="53"/>
  <c r="D752" i="53"/>
  <c r="F751" i="53"/>
  <c r="D751" i="53"/>
  <c r="F750" i="53"/>
  <c r="D750" i="53"/>
  <c r="F749" i="53"/>
  <c r="D749" i="53"/>
  <c r="F748" i="53"/>
  <c r="D748" i="53"/>
  <c r="F747" i="53"/>
  <c r="D747" i="53"/>
  <c r="F746" i="53"/>
  <c r="D746" i="53"/>
  <c r="F745" i="53"/>
  <c r="D745" i="53"/>
  <c r="F744" i="53"/>
  <c r="D744" i="53"/>
  <c r="F743" i="53"/>
  <c r="D743" i="53"/>
  <c r="F742" i="53"/>
  <c r="D742" i="53"/>
  <c r="F741" i="53"/>
  <c r="D741" i="53"/>
  <c r="F740" i="53"/>
  <c r="D740" i="53"/>
  <c r="F739" i="53"/>
  <c r="D739" i="53"/>
  <c r="F738" i="53"/>
  <c r="D738" i="53"/>
  <c r="F737" i="53"/>
  <c r="D737" i="53"/>
  <c r="F736" i="53"/>
  <c r="D736" i="53"/>
  <c r="F735" i="53"/>
  <c r="D735" i="53"/>
  <c r="F734" i="53"/>
  <c r="D734" i="53"/>
  <c r="F733" i="53"/>
  <c r="D733" i="53"/>
  <c r="F732" i="53"/>
  <c r="D732" i="53"/>
  <c r="F731" i="53"/>
  <c r="D731" i="53"/>
  <c r="F730" i="53"/>
  <c r="D730" i="53"/>
  <c r="F729" i="53"/>
  <c r="D729" i="53"/>
  <c r="F728" i="53"/>
  <c r="D728" i="53"/>
  <c r="F727" i="53"/>
  <c r="D727" i="53"/>
  <c r="F726" i="53"/>
  <c r="D726" i="53"/>
  <c r="F725" i="53"/>
  <c r="D725" i="53"/>
  <c r="F724" i="53"/>
  <c r="D724" i="53"/>
  <c r="F723" i="53"/>
  <c r="D723" i="53"/>
  <c r="F722" i="53"/>
  <c r="D722" i="53"/>
  <c r="F721" i="53"/>
  <c r="D721" i="53"/>
  <c r="F720" i="53"/>
  <c r="D720" i="53"/>
  <c r="F719" i="53"/>
  <c r="D719" i="53"/>
  <c r="F718" i="53"/>
  <c r="D718" i="53"/>
  <c r="F717" i="53"/>
  <c r="D717" i="53"/>
  <c r="F716" i="53"/>
  <c r="D716" i="53"/>
  <c r="F715" i="53"/>
  <c r="D715" i="53"/>
  <c r="F714" i="53"/>
  <c r="D714" i="53"/>
  <c r="F713" i="53"/>
  <c r="D713" i="53"/>
  <c r="F712" i="53"/>
  <c r="D712" i="53"/>
  <c r="F711" i="53"/>
  <c r="D711" i="53"/>
  <c r="F710" i="53"/>
  <c r="D710" i="53"/>
  <c r="F709" i="53"/>
  <c r="D709" i="53"/>
  <c r="F708" i="53"/>
  <c r="D708" i="53"/>
  <c r="F707" i="53"/>
  <c r="D707" i="53"/>
  <c r="F706" i="53"/>
  <c r="D706" i="53"/>
  <c r="F705" i="53"/>
  <c r="D705" i="53"/>
  <c r="F704" i="53"/>
  <c r="D704" i="53"/>
  <c r="F703" i="53"/>
  <c r="D703" i="53"/>
  <c r="F702" i="53"/>
  <c r="D702" i="53"/>
  <c r="F701" i="53"/>
  <c r="D701" i="53"/>
  <c r="F700" i="53"/>
  <c r="D700" i="53"/>
  <c r="F699" i="53"/>
  <c r="D699" i="53"/>
  <c r="F698" i="53"/>
  <c r="D698" i="53"/>
  <c r="F697" i="53"/>
  <c r="D697" i="53"/>
  <c r="F696" i="53"/>
  <c r="D696" i="53"/>
  <c r="F695" i="53"/>
  <c r="D695" i="53"/>
  <c r="F694" i="53"/>
  <c r="D694" i="53"/>
  <c r="F693" i="53"/>
  <c r="D693" i="53"/>
  <c r="F692" i="53"/>
  <c r="D692" i="53"/>
  <c r="F691" i="53"/>
  <c r="D691" i="53"/>
  <c r="F690" i="53"/>
  <c r="D690" i="53"/>
  <c r="F689" i="53"/>
  <c r="D689" i="53"/>
  <c r="F688" i="53"/>
  <c r="D688" i="53"/>
  <c r="F687" i="53"/>
  <c r="D687" i="53"/>
  <c r="F686" i="53"/>
  <c r="D686" i="53"/>
  <c r="F685" i="53"/>
  <c r="D685" i="53"/>
  <c r="F684" i="53"/>
  <c r="D684" i="53"/>
  <c r="F683" i="53"/>
  <c r="D683" i="53"/>
  <c r="F682" i="53"/>
  <c r="D682" i="53"/>
  <c r="F681" i="53"/>
  <c r="D681" i="53"/>
  <c r="F680" i="53"/>
  <c r="D680" i="53"/>
  <c r="F679" i="53"/>
  <c r="D679" i="53"/>
  <c r="F678" i="53"/>
  <c r="D678" i="53"/>
  <c r="F677" i="53"/>
  <c r="D677" i="53"/>
  <c r="F676" i="53"/>
  <c r="D676" i="53"/>
  <c r="F675" i="53"/>
  <c r="D675" i="53"/>
  <c r="F674" i="53"/>
  <c r="D674" i="53"/>
  <c r="F673" i="53"/>
  <c r="D673" i="53"/>
  <c r="F672" i="53"/>
  <c r="D672" i="53"/>
  <c r="F671" i="53"/>
  <c r="D671" i="53"/>
  <c r="F670" i="53"/>
  <c r="D670" i="53"/>
  <c r="F669" i="53"/>
  <c r="D669" i="53"/>
  <c r="F668" i="53"/>
  <c r="D668" i="53"/>
  <c r="F667" i="53"/>
  <c r="D667" i="53"/>
  <c r="F666" i="53"/>
  <c r="D666" i="53"/>
  <c r="F665" i="53"/>
  <c r="D665" i="53"/>
  <c r="F664" i="53"/>
  <c r="D664" i="53"/>
  <c r="F663" i="53"/>
  <c r="D663" i="53"/>
  <c r="F662" i="53"/>
  <c r="D662" i="53"/>
  <c r="F661" i="53"/>
  <c r="D661" i="53"/>
  <c r="F660" i="53"/>
  <c r="D660" i="53"/>
  <c r="F659" i="53"/>
  <c r="D659" i="53"/>
  <c r="F658" i="53"/>
  <c r="D658" i="53"/>
  <c r="F657" i="53"/>
  <c r="D657" i="53"/>
  <c r="F656" i="53"/>
  <c r="D656" i="53"/>
  <c r="F655" i="53"/>
  <c r="D655" i="53"/>
  <c r="F654" i="53"/>
  <c r="D654" i="53"/>
  <c r="F653" i="53"/>
  <c r="D653" i="53"/>
  <c r="F652" i="53"/>
  <c r="D652" i="53"/>
  <c r="F651" i="53"/>
  <c r="D651" i="53"/>
  <c r="F650" i="53"/>
  <c r="D650" i="53"/>
  <c r="F649" i="53"/>
  <c r="D649" i="53"/>
  <c r="F648" i="53"/>
  <c r="D648" i="53"/>
  <c r="F647" i="53"/>
  <c r="D647" i="53"/>
  <c r="F646" i="53"/>
  <c r="D646" i="53"/>
  <c r="F645" i="53"/>
  <c r="D645" i="53"/>
  <c r="F644" i="53"/>
  <c r="D644" i="53"/>
  <c r="F643" i="53"/>
  <c r="D643" i="53"/>
  <c r="F642" i="53"/>
  <c r="D642" i="53"/>
  <c r="F641" i="53"/>
  <c r="D641" i="53"/>
  <c r="F640" i="53"/>
  <c r="D640" i="53"/>
  <c r="F639" i="53"/>
  <c r="D639" i="53"/>
  <c r="F638" i="53"/>
  <c r="D638" i="53"/>
  <c r="F637" i="53"/>
  <c r="D637" i="53"/>
  <c r="F636" i="53"/>
  <c r="D636" i="53"/>
  <c r="F635" i="53"/>
  <c r="D635" i="53"/>
  <c r="F634" i="53"/>
  <c r="D634" i="53"/>
  <c r="F633" i="53"/>
  <c r="D633" i="53"/>
  <c r="F632" i="53"/>
  <c r="D632" i="53"/>
  <c r="F631" i="53"/>
  <c r="D631" i="53"/>
  <c r="F630" i="53"/>
  <c r="D630" i="53"/>
  <c r="F629" i="53"/>
  <c r="D629" i="53"/>
  <c r="F628" i="53"/>
  <c r="D628" i="53"/>
  <c r="F627" i="53"/>
  <c r="D627" i="53"/>
  <c r="F626" i="53"/>
  <c r="D626" i="53"/>
  <c r="F625" i="53"/>
  <c r="D625" i="53"/>
  <c r="F624" i="53"/>
  <c r="D624" i="53"/>
  <c r="F623" i="53"/>
  <c r="D623" i="53"/>
  <c r="F622" i="53"/>
  <c r="D622" i="53"/>
  <c r="F621" i="53"/>
  <c r="D621" i="53"/>
  <c r="F620" i="53"/>
  <c r="D620" i="53"/>
  <c r="F619" i="53"/>
  <c r="D619" i="53"/>
  <c r="F618" i="53"/>
  <c r="D618" i="53"/>
  <c r="F617" i="53"/>
  <c r="D617" i="53"/>
  <c r="F616" i="53"/>
  <c r="D616" i="53"/>
  <c r="F615" i="53"/>
  <c r="D615" i="53"/>
  <c r="F614" i="53"/>
  <c r="D614" i="53"/>
  <c r="F613" i="53"/>
  <c r="D613" i="53"/>
  <c r="F612" i="53"/>
  <c r="D612" i="53"/>
  <c r="F611" i="53"/>
  <c r="D611" i="53"/>
  <c r="F610" i="53"/>
  <c r="D610" i="53"/>
  <c r="F609" i="53"/>
  <c r="D609" i="53"/>
  <c r="F608" i="53"/>
  <c r="D608" i="53"/>
  <c r="F607" i="53"/>
  <c r="D607" i="53"/>
  <c r="F606" i="53"/>
  <c r="D606" i="53"/>
  <c r="F605" i="53"/>
  <c r="D605" i="53"/>
  <c r="F604" i="53"/>
  <c r="D604" i="53"/>
  <c r="F603" i="53"/>
  <c r="D603" i="53"/>
  <c r="F602" i="53"/>
  <c r="D602" i="53"/>
  <c r="F601" i="53"/>
  <c r="D601" i="53"/>
  <c r="F600" i="53"/>
  <c r="D600" i="53"/>
  <c r="F599" i="53"/>
  <c r="D599" i="53"/>
  <c r="F598" i="53"/>
  <c r="D598" i="53"/>
  <c r="F597" i="53"/>
  <c r="D597" i="53"/>
  <c r="F596" i="53"/>
  <c r="D596" i="53"/>
  <c r="F595" i="53"/>
  <c r="D595" i="53"/>
  <c r="F594" i="53"/>
  <c r="D594" i="53"/>
  <c r="F593" i="53"/>
  <c r="D593" i="53"/>
  <c r="F592" i="53"/>
  <c r="D592" i="53"/>
  <c r="F591" i="53"/>
  <c r="D591" i="53"/>
  <c r="F590" i="53"/>
  <c r="D590" i="53"/>
  <c r="F589" i="53"/>
  <c r="D589" i="53"/>
  <c r="F588" i="53"/>
  <c r="D588" i="53"/>
  <c r="F587" i="53"/>
  <c r="D587" i="53"/>
  <c r="F586" i="53"/>
  <c r="D586" i="53"/>
  <c r="F585" i="53"/>
  <c r="D585" i="53"/>
  <c r="F584" i="53"/>
  <c r="D584" i="53"/>
  <c r="F583" i="53"/>
  <c r="D583" i="53"/>
  <c r="F582" i="53"/>
  <c r="D582" i="53"/>
  <c r="F581" i="53"/>
  <c r="D581" i="53"/>
  <c r="F580" i="53"/>
  <c r="D580" i="53"/>
  <c r="F579" i="53"/>
  <c r="D579" i="53"/>
  <c r="F578" i="53"/>
  <c r="D578" i="53"/>
  <c r="F577" i="53"/>
  <c r="D577" i="53"/>
  <c r="F576" i="53"/>
  <c r="D576" i="53"/>
  <c r="F575" i="53"/>
  <c r="D575" i="53"/>
  <c r="F574" i="53"/>
  <c r="D574" i="53"/>
  <c r="F573" i="53"/>
  <c r="D573" i="53"/>
  <c r="F572" i="53"/>
  <c r="D572" i="53"/>
  <c r="F571" i="53"/>
  <c r="D571" i="53"/>
  <c r="F570" i="53"/>
  <c r="D570" i="53"/>
  <c r="F569" i="53"/>
  <c r="D569" i="53"/>
  <c r="F568" i="53"/>
  <c r="D568" i="53"/>
  <c r="F567" i="53"/>
  <c r="D567" i="53"/>
  <c r="F566" i="53"/>
  <c r="D566" i="53"/>
  <c r="F565" i="53"/>
  <c r="D565" i="53"/>
  <c r="F564" i="53"/>
  <c r="D564" i="53"/>
  <c r="F563" i="53"/>
  <c r="D563" i="53"/>
  <c r="F562" i="53"/>
  <c r="D562" i="53"/>
  <c r="F561" i="53"/>
  <c r="D561" i="53"/>
  <c r="F560" i="53"/>
  <c r="D560" i="53"/>
  <c r="F559" i="53"/>
  <c r="D559" i="53"/>
  <c r="F558" i="53"/>
  <c r="D558" i="53"/>
  <c r="F557" i="53"/>
  <c r="D557" i="53"/>
  <c r="F556" i="53"/>
  <c r="D556" i="53"/>
  <c r="F555" i="53"/>
  <c r="D555" i="53"/>
  <c r="F554" i="53"/>
  <c r="D554" i="53"/>
  <c r="F553" i="53"/>
  <c r="D553" i="53"/>
  <c r="F552" i="53"/>
  <c r="D552" i="53"/>
  <c r="F551" i="53"/>
  <c r="D551" i="53"/>
  <c r="F550" i="53"/>
  <c r="D550" i="53"/>
  <c r="F549" i="53"/>
  <c r="D549" i="53"/>
  <c r="F548" i="53"/>
  <c r="D548" i="53"/>
  <c r="F547" i="53"/>
  <c r="D547" i="53"/>
  <c r="F546" i="53"/>
  <c r="D546" i="53"/>
  <c r="F545" i="53"/>
  <c r="D545" i="53"/>
  <c r="F544" i="53"/>
  <c r="D544" i="53"/>
  <c r="F543" i="53"/>
  <c r="D543" i="53"/>
  <c r="F542" i="53"/>
  <c r="D542" i="53"/>
  <c r="F541" i="53"/>
  <c r="D541" i="53"/>
  <c r="F540" i="53"/>
  <c r="D540" i="53"/>
  <c r="F539" i="53"/>
  <c r="D539" i="53"/>
  <c r="F538" i="53"/>
  <c r="D538" i="53"/>
  <c r="F537" i="53"/>
  <c r="D537" i="53"/>
  <c r="F536" i="53"/>
  <c r="D536" i="53"/>
  <c r="F535" i="53"/>
  <c r="D535" i="53"/>
  <c r="F534" i="53"/>
  <c r="D534" i="53"/>
  <c r="F533" i="53"/>
  <c r="D533" i="53"/>
  <c r="F532" i="53"/>
  <c r="D532" i="53"/>
  <c r="F531" i="53"/>
  <c r="D531" i="53"/>
  <c r="F530" i="53"/>
  <c r="D530" i="53"/>
  <c r="F529" i="53"/>
  <c r="D529" i="53"/>
  <c r="F528" i="53"/>
  <c r="D528" i="53"/>
  <c r="F527" i="53"/>
  <c r="D527" i="53"/>
  <c r="F526" i="53"/>
  <c r="D526" i="53"/>
  <c r="F525" i="53"/>
  <c r="D525" i="53"/>
  <c r="F524" i="53"/>
  <c r="D524" i="53"/>
  <c r="F523" i="53"/>
  <c r="D523" i="53"/>
  <c r="F522" i="53"/>
  <c r="D522" i="53"/>
  <c r="F521" i="53"/>
  <c r="D521" i="53"/>
  <c r="F520" i="53"/>
  <c r="D520" i="53"/>
  <c r="F519" i="53"/>
  <c r="D519" i="53"/>
  <c r="F518" i="53"/>
  <c r="D518" i="53"/>
  <c r="F517" i="53"/>
  <c r="D517" i="53"/>
  <c r="F516" i="53"/>
  <c r="D516" i="53"/>
  <c r="F515" i="53"/>
  <c r="D515" i="53"/>
  <c r="F514" i="53"/>
  <c r="D514" i="53"/>
  <c r="F513" i="53"/>
  <c r="D513" i="53"/>
  <c r="F512" i="53"/>
  <c r="D512" i="53"/>
  <c r="F511" i="53"/>
  <c r="D511" i="53"/>
  <c r="F510" i="53"/>
  <c r="D510" i="53"/>
  <c r="F509" i="53"/>
  <c r="D509" i="53"/>
  <c r="F508" i="53"/>
  <c r="D508" i="53"/>
  <c r="F507" i="53"/>
  <c r="D507" i="53"/>
  <c r="F506" i="53"/>
  <c r="D506" i="53"/>
  <c r="F505" i="53"/>
  <c r="D505" i="53"/>
  <c r="F504" i="53"/>
  <c r="D504" i="53"/>
  <c r="F503" i="53"/>
  <c r="D503" i="53"/>
  <c r="F502" i="53"/>
  <c r="D502" i="53"/>
  <c r="F501" i="53"/>
  <c r="D501" i="53"/>
  <c r="F500" i="53"/>
  <c r="D500" i="53"/>
  <c r="F499" i="53"/>
  <c r="D499" i="53"/>
  <c r="F498" i="53"/>
  <c r="D498" i="53"/>
  <c r="F497" i="53"/>
  <c r="D497" i="53"/>
  <c r="F496" i="53"/>
  <c r="D496" i="53"/>
  <c r="F495" i="53"/>
  <c r="D495" i="53"/>
  <c r="F494" i="53"/>
  <c r="D494" i="53"/>
  <c r="F493" i="53"/>
  <c r="D493" i="53"/>
  <c r="F492" i="53"/>
  <c r="D492" i="53"/>
  <c r="F491" i="53"/>
  <c r="D491" i="53"/>
  <c r="F490" i="53"/>
  <c r="D490" i="53"/>
  <c r="F489" i="53"/>
  <c r="D489" i="53"/>
  <c r="F488" i="53"/>
  <c r="D488" i="53"/>
  <c r="F487" i="53"/>
  <c r="D487" i="53"/>
  <c r="F486" i="53"/>
  <c r="D486" i="53"/>
  <c r="F485" i="53"/>
  <c r="D485" i="53"/>
  <c r="F484" i="53"/>
  <c r="D484" i="53"/>
  <c r="F483" i="53"/>
  <c r="D483" i="53"/>
  <c r="F482" i="53"/>
  <c r="D482" i="53"/>
  <c r="F481" i="53"/>
  <c r="D481" i="53"/>
  <c r="F480" i="53"/>
  <c r="D480" i="53"/>
  <c r="F479" i="53"/>
  <c r="D479" i="53"/>
  <c r="F478" i="53"/>
  <c r="D478" i="53"/>
  <c r="F477" i="53"/>
  <c r="D477" i="53"/>
  <c r="F476" i="53"/>
  <c r="D476" i="53"/>
  <c r="F475" i="53"/>
  <c r="D475" i="53"/>
  <c r="F474" i="53"/>
  <c r="D474" i="53"/>
  <c r="F473" i="53"/>
  <c r="D473" i="53"/>
  <c r="F472" i="53"/>
  <c r="D472" i="53"/>
  <c r="F471" i="53"/>
  <c r="D471" i="53"/>
  <c r="F470" i="53"/>
  <c r="D470" i="53"/>
  <c r="F469" i="53"/>
  <c r="D469" i="53"/>
  <c r="F468" i="53"/>
  <c r="D468" i="53"/>
  <c r="F467" i="53"/>
  <c r="D467" i="53"/>
  <c r="F466" i="53"/>
  <c r="D466" i="53"/>
  <c r="F465" i="53"/>
  <c r="D465" i="53"/>
  <c r="F464" i="53"/>
  <c r="D464" i="53"/>
  <c r="F463" i="53"/>
  <c r="D463" i="53"/>
  <c r="F462" i="53"/>
  <c r="D462" i="53"/>
  <c r="F461" i="53"/>
  <c r="D461" i="53"/>
  <c r="F460" i="53"/>
  <c r="D460" i="53"/>
  <c r="F459" i="53"/>
  <c r="D459" i="53"/>
  <c r="F458" i="53"/>
  <c r="D458" i="53"/>
  <c r="F457" i="53"/>
  <c r="D457" i="53"/>
  <c r="F456" i="53"/>
  <c r="D456" i="53"/>
  <c r="F455" i="53"/>
  <c r="D455" i="53"/>
  <c r="F454" i="53"/>
  <c r="D454" i="53"/>
  <c r="F453" i="53"/>
  <c r="D453" i="53"/>
  <c r="F452" i="53"/>
  <c r="D452" i="53"/>
  <c r="F451" i="53"/>
  <c r="D451" i="53"/>
  <c r="F450" i="53"/>
  <c r="D450" i="53"/>
  <c r="F449" i="53"/>
  <c r="D449" i="53"/>
  <c r="F448" i="53"/>
  <c r="D448" i="53"/>
  <c r="F447" i="53"/>
  <c r="D447" i="53"/>
  <c r="F446" i="53"/>
  <c r="D446" i="53"/>
  <c r="F445" i="53"/>
  <c r="D445" i="53"/>
  <c r="F444" i="53"/>
  <c r="D444" i="53"/>
  <c r="F443" i="53"/>
  <c r="D443" i="53"/>
  <c r="F442" i="53"/>
  <c r="D442" i="53"/>
  <c r="F441" i="53"/>
  <c r="D441" i="53"/>
  <c r="F440" i="53"/>
  <c r="D440" i="53"/>
  <c r="F439" i="53"/>
  <c r="D439" i="53"/>
  <c r="F438" i="53"/>
  <c r="D438" i="53"/>
  <c r="F437" i="53"/>
  <c r="D437" i="53"/>
  <c r="F436" i="53"/>
  <c r="D436" i="53"/>
  <c r="F435" i="53"/>
  <c r="D435" i="53"/>
  <c r="F434" i="53"/>
  <c r="D434" i="53"/>
  <c r="F433" i="53"/>
  <c r="D433" i="53"/>
  <c r="F432" i="53"/>
  <c r="D432" i="53"/>
  <c r="F431" i="53"/>
  <c r="D431" i="53"/>
  <c r="F430" i="53"/>
  <c r="D430" i="53"/>
  <c r="F429" i="53"/>
  <c r="D429" i="53"/>
  <c r="F428" i="53"/>
  <c r="D428" i="53"/>
  <c r="F427" i="53"/>
  <c r="D427" i="53"/>
  <c r="F426" i="53"/>
  <c r="D426" i="53"/>
  <c r="F425" i="53"/>
  <c r="D425" i="53"/>
  <c r="F424" i="53"/>
  <c r="D424" i="53"/>
  <c r="F423" i="53"/>
  <c r="D423" i="53"/>
  <c r="F422" i="53"/>
  <c r="D422" i="53"/>
  <c r="F421" i="53"/>
  <c r="D421" i="53"/>
  <c r="F420" i="53"/>
  <c r="D420" i="53"/>
  <c r="F419" i="53"/>
  <c r="D419" i="53"/>
  <c r="F418" i="53"/>
  <c r="D418" i="53"/>
  <c r="F417" i="53"/>
  <c r="D417" i="53"/>
  <c r="F416" i="53"/>
  <c r="D416" i="53"/>
  <c r="F415" i="53"/>
  <c r="D415" i="53"/>
  <c r="F414" i="53"/>
  <c r="D414" i="53"/>
  <c r="F413" i="53"/>
  <c r="D413" i="53"/>
  <c r="F412" i="53"/>
  <c r="D412" i="53"/>
  <c r="F411" i="53"/>
  <c r="D411" i="53"/>
  <c r="F410" i="53"/>
  <c r="D410" i="53"/>
  <c r="F409" i="53"/>
  <c r="D409" i="53"/>
  <c r="F408" i="53"/>
  <c r="D408" i="53"/>
  <c r="F407" i="53"/>
  <c r="D407" i="53"/>
  <c r="F406" i="53"/>
  <c r="D406" i="53"/>
  <c r="F405" i="53"/>
  <c r="D405" i="53"/>
  <c r="F404" i="53"/>
  <c r="D404" i="53"/>
  <c r="F403" i="53"/>
  <c r="D403" i="53"/>
  <c r="F402" i="53"/>
  <c r="D402" i="53"/>
  <c r="F401" i="53"/>
  <c r="D401" i="53"/>
  <c r="F400" i="53"/>
  <c r="D400" i="53"/>
  <c r="F399" i="53"/>
  <c r="D399" i="53"/>
  <c r="F398" i="53"/>
  <c r="D398" i="53"/>
  <c r="F397" i="53"/>
  <c r="D397" i="53"/>
  <c r="F396" i="53"/>
  <c r="D396" i="53"/>
  <c r="F395" i="53"/>
  <c r="D395" i="53"/>
  <c r="F394" i="53"/>
  <c r="D394" i="53"/>
  <c r="F393" i="53"/>
  <c r="D393" i="53"/>
  <c r="F392" i="53"/>
  <c r="D392" i="53"/>
  <c r="F391" i="53"/>
  <c r="D391" i="53"/>
  <c r="F390" i="53"/>
  <c r="D390" i="53"/>
  <c r="F389" i="53"/>
  <c r="D389" i="53"/>
  <c r="F388" i="53"/>
  <c r="D388" i="53"/>
  <c r="F387" i="53"/>
  <c r="D387" i="53"/>
  <c r="F386" i="53"/>
  <c r="D386" i="53"/>
  <c r="F385" i="53"/>
  <c r="D385" i="53"/>
  <c r="F384" i="53"/>
  <c r="D384" i="53"/>
  <c r="F383" i="53"/>
  <c r="D383" i="53"/>
  <c r="F382" i="53"/>
  <c r="D382" i="53"/>
  <c r="F381" i="53"/>
  <c r="D381" i="53"/>
  <c r="F380" i="53"/>
  <c r="D380" i="53"/>
  <c r="F379" i="53"/>
  <c r="D379" i="53"/>
  <c r="F378" i="53"/>
  <c r="D378" i="53"/>
  <c r="F377" i="53"/>
  <c r="D377" i="53"/>
  <c r="F376" i="53"/>
  <c r="D376" i="53"/>
  <c r="F375" i="53"/>
  <c r="D375" i="53"/>
  <c r="F374" i="53"/>
  <c r="D374" i="53"/>
  <c r="F373" i="53"/>
  <c r="D373" i="53"/>
  <c r="F372" i="53"/>
  <c r="D372" i="53"/>
  <c r="F371" i="53"/>
  <c r="D371" i="53"/>
  <c r="F370" i="53"/>
  <c r="D370" i="53"/>
  <c r="F369" i="53"/>
  <c r="D369" i="53"/>
  <c r="F368" i="53"/>
  <c r="D368" i="53"/>
  <c r="F367" i="53"/>
  <c r="D367" i="53"/>
  <c r="F366" i="53"/>
  <c r="D366" i="53"/>
  <c r="F365" i="53"/>
  <c r="D365" i="53"/>
  <c r="F364" i="53"/>
  <c r="D364" i="53"/>
  <c r="F363" i="53"/>
  <c r="D363" i="53"/>
  <c r="F362" i="53"/>
  <c r="D362" i="53"/>
  <c r="F361" i="53"/>
  <c r="D361" i="53"/>
  <c r="F360" i="53"/>
  <c r="D360" i="53"/>
  <c r="F359" i="53"/>
  <c r="D359" i="53"/>
  <c r="F358" i="53"/>
  <c r="D358" i="53"/>
  <c r="F357" i="53"/>
  <c r="D357" i="53"/>
  <c r="F356" i="53"/>
  <c r="D356" i="53"/>
  <c r="F355" i="53"/>
  <c r="D355" i="53"/>
  <c r="F354" i="53"/>
  <c r="D354" i="53"/>
  <c r="F353" i="53"/>
  <c r="D353" i="53"/>
  <c r="F352" i="53"/>
  <c r="D352" i="53"/>
  <c r="F351" i="53"/>
  <c r="D351" i="53"/>
  <c r="F350" i="53"/>
  <c r="D350" i="53"/>
  <c r="F349" i="53"/>
  <c r="D349" i="53"/>
  <c r="F348" i="53"/>
  <c r="D348" i="53"/>
  <c r="F347" i="53"/>
  <c r="D347" i="53"/>
  <c r="F346" i="53"/>
  <c r="D346" i="53"/>
  <c r="F345" i="53"/>
  <c r="D345" i="53"/>
  <c r="F344" i="53"/>
  <c r="D344" i="53"/>
  <c r="F343" i="53"/>
  <c r="D343" i="53"/>
  <c r="F342" i="53"/>
  <c r="D342" i="53"/>
  <c r="F341" i="53"/>
  <c r="D341" i="53"/>
  <c r="F340" i="53"/>
  <c r="D340" i="53"/>
  <c r="F339" i="53"/>
  <c r="D339" i="53"/>
  <c r="F338" i="53"/>
  <c r="D338" i="53"/>
  <c r="F337" i="53"/>
  <c r="D337" i="53"/>
  <c r="F336" i="53"/>
  <c r="D336" i="53"/>
  <c r="F335" i="53"/>
  <c r="D335" i="53"/>
  <c r="F334" i="53"/>
  <c r="D334" i="53"/>
  <c r="F333" i="53"/>
  <c r="D333" i="53"/>
  <c r="F332" i="53"/>
  <c r="D332" i="53"/>
  <c r="F331" i="53"/>
  <c r="D331" i="53"/>
  <c r="F330" i="53"/>
  <c r="D330" i="53"/>
  <c r="F329" i="53"/>
  <c r="D329" i="53"/>
  <c r="F328" i="53"/>
  <c r="D328" i="53"/>
  <c r="F327" i="53"/>
  <c r="D327" i="53"/>
  <c r="F326" i="53"/>
  <c r="D326" i="53"/>
  <c r="F325" i="53"/>
  <c r="D325" i="53"/>
  <c r="F324" i="53"/>
  <c r="D324" i="53"/>
  <c r="F323" i="53"/>
  <c r="D323" i="53"/>
  <c r="F322" i="53"/>
  <c r="D322" i="53"/>
  <c r="F321" i="53"/>
  <c r="D321" i="53"/>
  <c r="F320" i="53"/>
  <c r="D320" i="53"/>
  <c r="F319" i="53"/>
  <c r="D319" i="53"/>
  <c r="F318" i="53"/>
  <c r="D318" i="53"/>
  <c r="F317" i="53"/>
  <c r="D317" i="53"/>
  <c r="F316" i="53"/>
  <c r="D316" i="53"/>
  <c r="F315" i="53"/>
  <c r="D315" i="53"/>
  <c r="F314" i="53"/>
  <c r="D314" i="53"/>
  <c r="F313" i="53"/>
  <c r="D313" i="53"/>
  <c r="F312" i="53"/>
  <c r="D312" i="53"/>
  <c r="F311" i="53"/>
  <c r="D311" i="53"/>
  <c r="F310" i="53"/>
  <c r="D310" i="53"/>
  <c r="F309" i="53"/>
  <c r="D309" i="53"/>
  <c r="F308" i="53"/>
  <c r="D308" i="53"/>
  <c r="F307" i="53"/>
  <c r="D307" i="53"/>
  <c r="F306" i="53"/>
  <c r="D306" i="53"/>
  <c r="F305" i="53"/>
  <c r="D305" i="53"/>
  <c r="F304" i="53"/>
  <c r="D304" i="53"/>
  <c r="F303" i="53"/>
  <c r="D303" i="53"/>
  <c r="F302" i="53"/>
  <c r="D302" i="53"/>
  <c r="F301" i="53"/>
  <c r="D301" i="53"/>
  <c r="F300" i="53"/>
  <c r="D300" i="53"/>
  <c r="F299" i="53"/>
  <c r="D299" i="53"/>
  <c r="F298" i="53"/>
  <c r="D298" i="53"/>
  <c r="F297" i="53"/>
  <c r="D297" i="53"/>
  <c r="F296" i="53"/>
  <c r="D296" i="53"/>
  <c r="F295" i="53"/>
  <c r="D295" i="53"/>
  <c r="F294" i="53"/>
  <c r="D294" i="53"/>
  <c r="F293" i="53"/>
  <c r="D293" i="53"/>
  <c r="F292" i="53"/>
  <c r="D292" i="53"/>
  <c r="F291" i="53"/>
  <c r="D291" i="53"/>
  <c r="F290" i="53"/>
  <c r="D290" i="53"/>
  <c r="F289" i="53"/>
  <c r="D289" i="53"/>
  <c r="F288" i="53"/>
  <c r="D288" i="53"/>
  <c r="F287" i="53"/>
  <c r="D287" i="53"/>
  <c r="F286" i="53"/>
  <c r="D286" i="53"/>
  <c r="F285" i="53"/>
  <c r="D285" i="53"/>
  <c r="F284" i="53"/>
  <c r="D284" i="53"/>
  <c r="F283" i="53"/>
  <c r="D283" i="53"/>
  <c r="F282" i="53"/>
  <c r="D282" i="53"/>
  <c r="F281" i="53"/>
  <c r="D281" i="53"/>
  <c r="F280" i="53"/>
  <c r="D280" i="53"/>
  <c r="F279" i="53"/>
  <c r="D279" i="53"/>
  <c r="F278" i="53"/>
  <c r="D278" i="53"/>
  <c r="F277" i="53"/>
  <c r="D277" i="53"/>
  <c r="F276" i="53"/>
  <c r="D276" i="53"/>
  <c r="F275" i="53"/>
  <c r="D275" i="53"/>
  <c r="F274" i="53"/>
  <c r="D274" i="53"/>
  <c r="F273" i="53"/>
  <c r="D273" i="53"/>
  <c r="F272" i="53"/>
  <c r="D272" i="53"/>
  <c r="F271" i="53"/>
  <c r="D271" i="53"/>
  <c r="F270" i="53"/>
  <c r="D270" i="53"/>
  <c r="F269" i="53"/>
  <c r="D269" i="53"/>
  <c r="F268" i="53"/>
  <c r="D268" i="53"/>
  <c r="F267" i="53"/>
  <c r="D267" i="53"/>
  <c r="F266" i="53"/>
  <c r="D266" i="53"/>
  <c r="F265" i="53"/>
  <c r="D265" i="53"/>
  <c r="F264" i="53"/>
  <c r="D264" i="53"/>
  <c r="F263" i="53"/>
  <c r="D263" i="53"/>
  <c r="F262" i="53"/>
  <c r="D262" i="53"/>
  <c r="F261" i="53"/>
  <c r="D261" i="53"/>
  <c r="F260" i="53"/>
  <c r="D260" i="53"/>
  <c r="F259" i="53"/>
  <c r="D259" i="53"/>
  <c r="F258" i="53"/>
  <c r="D258" i="53"/>
  <c r="F257" i="53"/>
  <c r="D257" i="53"/>
  <c r="F256" i="53"/>
  <c r="D256" i="53"/>
  <c r="F255" i="53"/>
  <c r="D255" i="53"/>
  <c r="F254" i="53"/>
  <c r="D254" i="53"/>
  <c r="F253" i="53"/>
  <c r="D253" i="53"/>
  <c r="F252" i="53"/>
  <c r="D252" i="53"/>
  <c r="F251" i="53"/>
  <c r="D251" i="53"/>
  <c r="F250" i="53"/>
  <c r="D250" i="53"/>
  <c r="F249" i="53"/>
  <c r="D249" i="53"/>
  <c r="F248" i="53"/>
  <c r="D248" i="53"/>
  <c r="F247" i="53"/>
  <c r="D247" i="53"/>
  <c r="F246" i="53"/>
  <c r="D246" i="53"/>
  <c r="F245" i="53"/>
  <c r="D245" i="53"/>
  <c r="F244" i="53"/>
  <c r="D244" i="53"/>
  <c r="F243" i="53"/>
  <c r="D243" i="53"/>
  <c r="F242" i="53"/>
  <c r="D242" i="53"/>
  <c r="F241" i="53"/>
  <c r="D241" i="53"/>
  <c r="F240" i="53"/>
  <c r="D240" i="53"/>
  <c r="F239" i="53"/>
  <c r="D239" i="53"/>
  <c r="F238" i="53"/>
  <c r="D238" i="53"/>
  <c r="F237" i="53"/>
  <c r="D237" i="53"/>
  <c r="F236" i="53"/>
  <c r="D236" i="53"/>
  <c r="F235" i="53"/>
  <c r="D235" i="53"/>
  <c r="F234" i="53"/>
  <c r="D234" i="53"/>
  <c r="F233" i="53"/>
  <c r="D233" i="53"/>
  <c r="F232" i="53"/>
  <c r="D232" i="53"/>
  <c r="F231" i="53"/>
  <c r="D231" i="53"/>
  <c r="F230" i="53"/>
  <c r="D230" i="53"/>
  <c r="F229" i="53"/>
  <c r="D229" i="53"/>
  <c r="F228" i="53"/>
  <c r="D228" i="53"/>
  <c r="F227" i="53"/>
  <c r="D227" i="53"/>
  <c r="F226" i="53"/>
  <c r="D226" i="53"/>
  <c r="F225" i="53"/>
  <c r="D225" i="53"/>
  <c r="F224" i="53"/>
  <c r="D224" i="53"/>
  <c r="F223" i="53"/>
  <c r="D223" i="53"/>
  <c r="F222" i="53"/>
  <c r="D222" i="53"/>
  <c r="F221" i="53"/>
  <c r="D221" i="53"/>
  <c r="F220" i="53"/>
  <c r="D220" i="53"/>
  <c r="F219" i="53"/>
  <c r="D219" i="53"/>
  <c r="F218" i="53"/>
  <c r="D218" i="53"/>
  <c r="F217" i="53"/>
  <c r="D217" i="53"/>
  <c r="F216" i="53"/>
  <c r="D216" i="53"/>
  <c r="F215" i="53"/>
  <c r="D215" i="53"/>
  <c r="F214" i="53"/>
  <c r="D214" i="53"/>
  <c r="F213" i="53"/>
  <c r="D213" i="53"/>
  <c r="F212" i="53"/>
  <c r="D212" i="53"/>
  <c r="F211" i="53"/>
  <c r="D211" i="53"/>
  <c r="F210" i="53"/>
  <c r="D210" i="53"/>
  <c r="F209" i="53"/>
  <c r="D209" i="53"/>
  <c r="F208" i="53"/>
  <c r="D208" i="53"/>
  <c r="F207" i="53"/>
  <c r="D207" i="53"/>
  <c r="F206" i="53"/>
  <c r="D206" i="53"/>
  <c r="F205" i="53"/>
  <c r="D205" i="53"/>
  <c r="F204" i="53"/>
  <c r="D204" i="53"/>
  <c r="F203" i="53"/>
  <c r="D203" i="53"/>
  <c r="F202" i="53"/>
  <c r="D202" i="53"/>
  <c r="F201" i="53"/>
  <c r="D201" i="53"/>
  <c r="F200" i="53"/>
  <c r="D200" i="53"/>
  <c r="F199" i="53"/>
  <c r="D199" i="53"/>
  <c r="F198" i="53"/>
  <c r="D198" i="53"/>
  <c r="F197" i="53"/>
  <c r="D197" i="53"/>
  <c r="F196" i="53"/>
  <c r="D196" i="53"/>
  <c r="F195" i="53"/>
  <c r="D195" i="53"/>
  <c r="F194" i="53"/>
  <c r="D194" i="53"/>
  <c r="F193" i="53"/>
  <c r="D193" i="53"/>
  <c r="F192" i="53"/>
  <c r="D192" i="53"/>
  <c r="F191" i="53"/>
  <c r="D191" i="53"/>
  <c r="F190" i="53"/>
  <c r="D190" i="53"/>
  <c r="F189" i="53"/>
  <c r="D189" i="53"/>
  <c r="F188" i="53"/>
  <c r="D188" i="53"/>
  <c r="F187" i="53"/>
  <c r="D187" i="53"/>
  <c r="F186" i="53"/>
  <c r="D186" i="53"/>
  <c r="F185" i="53"/>
  <c r="D185" i="53"/>
  <c r="F184" i="53"/>
  <c r="D184" i="53"/>
  <c r="F183" i="53"/>
  <c r="D183" i="53"/>
  <c r="F182" i="53"/>
  <c r="D182" i="53"/>
  <c r="F181" i="53"/>
  <c r="D181" i="53"/>
  <c r="F180" i="53"/>
  <c r="D180" i="53"/>
  <c r="F179" i="53"/>
  <c r="D179" i="53"/>
  <c r="F178" i="53"/>
  <c r="D178" i="53"/>
  <c r="F177" i="53"/>
  <c r="D177" i="53"/>
  <c r="F176" i="53"/>
  <c r="D176" i="53"/>
  <c r="F175" i="53"/>
  <c r="D175" i="53"/>
  <c r="F174" i="53"/>
  <c r="D174" i="53"/>
  <c r="F173" i="53"/>
  <c r="D173" i="53"/>
  <c r="F172" i="53"/>
  <c r="D172" i="53"/>
  <c r="F171" i="53"/>
  <c r="D171" i="53"/>
  <c r="F170" i="53"/>
  <c r="D170" i="53"/>
  <c r="F169" i="53"/>
  <c r="D169" i="53"/>
  <c r="F168" i="53"/>
  <c r="D168" i="53"/>
  <c r="F167" i="53"/>
  <c r="D167" i="53"/>
  <c r="F166" i="53"/>
  <c r="D166" i="53"/>
  <c r="F165" i="53"/>
  <c r="D165" i="53"/>
  <c r="F164" i="53"/>
  <c r="D164" i="53"/>
  <c r="F163" i="53"/>
  <c r="D163" i="53"/>
  <c r="F162" i="53"/>
  <c r="D162" i="53"/>
  <c r="F161" i="53"/>
  <c r="D161" i="53"/>
  <c r="F160" i="53"/>
  <c r="D160" i="53"/>
  <c r="F159" i="53"/>
  <c r="D159" i="53"/>
  <c r="F158" i="53"/>
  <c r="D158" i="53"/>
  <c r="F157" i="53"/>
  <c r="D157" i="53"/>
  <c r="F156" i="53"/>
  <c r="D156" i="53"/>
  <c r="F155" i="53"/>
  <c r="D155" i="53"/>
  <c r="F154" i="53"/>
  <c r="D154" i="53"/>
  <c r="F153" i="53"/>
  <c r="D153" i="53"/>
  <c r="F152" i="53"/>
  <c r="D152" i="53"/>
  <c r="F151" i="53"/>
  <c r="D151" i="53"/>
  <c r="F150" i="53"/>
  <c r="D150" i="53"/>
  <c r="F149" i="53"/>
  <c r="D149" i="53"/>
  <c r="F148" i="53"/>
  <c r="D148" i="53"/>
  <c r="F147" i="53"/>
  <c r="D147" i="53"/>
  <c r="F146" i="53"/>
  <c r="D146" i="53"/>
  <c r="F145" i="53"/>
  <c r="D145" i="53"/>
  <c r="F144" i="53"/>
  <c r="D144" i="53"/>
  <c r="F143" i="53"/>
  <c r="D143" i="53"/>
  <c r="F142" i="53"/>
  <c r="D142" i="53"/>
  <c r="F141" i="53"/>
  <c r="D141" i="53"/>
  <c r="F140" i="53"/>
  <c r="D140" i="53"/>
  <c r="F139" i="53"/>
  <c r="D139" i="53"/>
  <c r="F138" i="53"/>
  <c r="D138" i="53"/>
  <c r="F137" i="53"/>
  <c r="D137" i="53"/>
  <c r="F136" i="53"/>
  <c r="D136" i="53"/>
  <c r="F135" i="53"/>
  <c r="D135" i="53"/>
  <c r="F134" i="53"/>
  <c r="D134" i="53"/>
  <c r="F133" i="53"/>
  <c r="D133" i="53"/>
  <c r="F132" i="53"/>
  <c r="D132" i="53"/>
  <c r="F131" i="53"/>
  <c r="D131" i="53"/>
  <c r="F130" i="53"/>
  <c r="D130" i="53"/>
  <c r="F129" i="53"/>
  <c r="D129" i="53"/>
  <c r="F128" i="53"/>
  <c r="D128" i="53"/>
  <c r="F127" i="53"/>
  <c r="D127" i="53"/>
  <c r="F126" i="53"/>
  <c r="D126" i="53"/>
  <c r="F125" i="53"/>
  <c r="D125" i="53"/>
  <c r="F124" i="53"/>
  <c r="D124" i="53"/>
  <c r="F123" i="53"/>
  <c r="D123" i="53"/>
  <c r="F122" i="53"/>
  <c r="D122" i="53"/>
  <c r="F121" i="53"/>
  <c r="D121" i="53"/>
  <c r="F120" i="53"/>
  <c r="D120" i="53"/>
  <c r="F119" i="53"/>
  <c r="D119" i="53"/>
  <c r="F118" i="53"/>
  <c r="D118" i="53"/>
  <c r="F117" i="53"/>
  <c r="D117" i="53"/>
  <c r="F116" i="53"/>
  <c r="D116" i="53"/>
  <c r="F115" i="53"/>
  <c r="D115" i="53"/>
  <c r="F114" i="53"/>
  <c r="D114" i="53"/>
  <c r="F113" i="53"/>
  <c r="D113" i="53"/>
  <c r="F112" i="53"/>
  <c r="D112" i="53"/>
  <c r="F111" i="53"/>
  <c r="D111" i="53"/>
  <c r="F110" i="53"/>
  <c r="D110" i="53"/>
  <c r="F109" i="53"/>
  <c r="D109" i="53"/>
  <c r="F108" i="53"/>
  <c r="D108" i="53"/>
  <c r="F107" i="53"/>
  <c r="D107" i="53"/>
  <c r="F106" i="53"/>
  <c r="D106" i="53"/>
  <c r="F105" i="53"/>
  <c r="D105" i="53"/>
  <c r="F104" i="53"/>
  <c r="D104" i="53"/>
  <c r="F103" i="53"/>
  <c r="D103" i="53"/>
  <c r="F102" i="53"/>
  <c r="D102" i="53"/>
  <c r="F101" i="53"/>
  <c r="D101" i="53"/>
  <c r="F100" i="53"/>
  <c r="D100" i="53"/>
  <c r="F99" i="53"/>
  <c r="D99" i="53"/>
  <c r="F98" i="53"/>
  <c r="D98" i="53"/>
  <c r="F97" i="53"/>
  <c r="D97" i="53"/>
  <c r="F96" i="53"/>
  <c r="D96" i="53"/>
  <c r="F95" i="53"/>
  <c r="D95" i="53"/>
  <c r="F94" i="53"/>
  <c r="D94" i="53"/>
  <c r="F93" i="53"/>
  <c r="D93" i="53"/>
  <c r="F92" i="53"/>
  <c r="D92" i="53"/>
  <c r="F91" i="53"/>
  <c r="D91" i="53"/>
  <c r="F90" i="53"/>
  <c r="D90" i="53"/>
  <c r="F89" i="53"/>
  <c r="D89" i="53"/>
  <c r="F88" i="53"/>
  <c r="D88" i="53"/>
  <c r="F87" i="53"/>
  <c r="D87" i="53"/>
  <c r="F86" i="53"/>
  <c r="D86" i="53"/>
  <c r="F85" i="53"/>
  <c r="D85" i="53"/>
  <c r="F84" i="53"/>
  <c r="D84" i="53"/>
  <c r="F83" i="53"/>
  <c r="D83" i="53"/>
  <c r="F82" i="53"/>
  <c r="D82" i="53"/>
  <c r="F81" i="53"/>
  <c r="D81" i="53"/>
  <c r="F80" i="53"/>
  <c r="D80" i="53"/>
  <c r="F79" i="53"/>
  <c r="D79" i="53"/>
  <c r="F78" i="53"/>
  <c r="D78" i="53"/>
  <c r="F77" i="53"/>
  <c r="D77" i="53"/>
  <c r="F76" i="53"/>
  <c r="D76" i="53"/>
  <c r="F75" i="53"/>
  <c r="D75" i="53"/>
  <c r="F74" i="53"/>
  <c r="D74" i="53"/>
  <c r="F73" i="53"/>
  <c r="D73" i="53"/>
  <c r="F72" i="53"/>
  <c r="D72" i="53"/>
  <c r="F71" i="53"/>
  <c r="D71" i="53"/>
  <c r="F70" i="53"/>
  <c r="D70" i="53"/>
  <c r="F69" i="53"/>
  <c r="D69" i="53"/>
  <c r="F68" i="53"/>
  <c r="D68" i="53"/>
  <c r="F67" i="53"/>
  <c r="D67" i="53"/>
  <c r="F66" i="53"/>
  <c r="D66" i="53"/>
  <c r="F65" i="53"/>
  <c r="D65" i="53"/>
  <c r="F64" i="53"/>
  <c r="D64" i="53"/>
  <c r="F63" i="53"/>
  <c r="D63" i="53"/>
  <c r="F62" i="53"/>
  <c r="D62" i="53"/>
  <c r="F61" i="53"/>
  <c r="D61" i="53"/>
  <c r="F60" i="53"/>
  <c r="D60" i="53"/>
  <c r="F59" i="53"/>
  <c r="D59" i="53"/>
  <c r="F58" i="53"/>
  <c r="D58" i="53"/>
  <c r="F57" i="53"/>
  <c r="D57" i="53"/>
  <c r="F56" i="53"/>
  <c r="D56" i="53"/>
  <c r="F55" i="53"/>
  <c r="D55" i="53"/>
  <c r="F54" i="53"/>
  <c r="D54" i="53"/>
  <c r="F53" i="53"/>
  <c r="D53" i="53"/>
  <c r="F52" i="53"/>
  <c r="D52" i="53"/>
  <c r="F51" i="53"/>
  <c r="D51" i="53"/>
  <c r="F50" i="53"/>
  <c r="D50" i="53"/>
  <c r="F49" i="53"/>
  <c r="D49" i="53"/>
  <c r="F48" i="53"/>
  <c r="D48" i="53"/>
  <c r="F47" i="53"/>
  <c r="D47" i="53"/>
  <c r="F46" i="53"/>
  <c r="D46" i="53"/>
  <c r="F45" i="53"/>
  <c r="D45" i="53"/>
  <c r="F44" i="53"/>
  <c r="D44" i="53"/>
  <c r="F43" i="53"/>
  <c r="D43" i="53"/>
  <c r="F42" i="53"/>
  <c r="D42" i="53"/>
  <c r="F41" i="53"/>
  <c r="D41" i="53"/>
  <c r="F40" i="53"/>
  <c r="D40" i="53"/>
  <c r="F39" i="53"/>
  <c r="D39" i="53"/>
  <c r="F38" i="53"/>
  <c r="D38" i="53"/>
  <c r="F37" i="53"/>
  <c r="D37" i="53"/>
  <c r="F36" i="53"/>
  <c r="D36" i="53"/>
  <c r="F35" i="53"/>
  <c r="D35" i="53"/>
  <c r="F34" i="53"/>
  <c r="D34" i="53"/>
  <c r="F33" i="53"/>
  <c r="D33" i="53"/>
  <c r="F32" i="53"/>
  <c r="D32" i="53"/>
  <c r="F31" i="53"/>
  <c r="D31" i="53"/>
  <c r="F30" i="53"/>
  <c r="D30" i="53"/>
  <c r="F29" i="53"/>
  <c r="D29" i="53"/>
  <c r="F28" i="53"/>
  <c r="D28" i="53"/>
  <c r="F27" i="53"/>
  <c r="D27" i="53"/>
  <c r="F26" i="53"/>
  <c r="D26" i="53"/>
  <c r="F25" i="53"/>
  <c r="D25" i="53"/>
  <c r="F24" i="53"/>
  <c r="D24" i="53"/>
  <c r="F23" i="53"/>
  <c r="D23" i="53"/>
  <c r="F22" i="53"/>
  <c r="D22" i="53"/>
  <c r="F21" i="53"/>
  <c r="D21" i="53"/>
  <c r="F20" i="53"/>
  <c r="D20" i="53"/>
  <c r="F19" i="53"/>
  <c r="D19" i="53"/>
  <c r="F18" i="53"/>
  <c r="D18" i="53"/>
  <c r="F17" i="53"/>
  <c r="D17" i="53"/>
  <c r="F16" i="53"/>
  <c r="D16" i="53"/>
  <c r="F15" i="53"/>
  <c r="D15" i="53"/>
  <c r="F14" i="53"/>
  <c r="D14" i="53"/>
  <c r="F13" i="53"/>
  <c r="D13" i="53"/>
  <c r="F12" i="53"/>
  <c r="D12" i="53"/>
  <c r="F11" i="53"/>
  <c r="D11" i="53"/>
  <c r="F10" i="53"/>
  <c r="D10" i="53"/>
  <c r="F9" i="53"/>
  <c r="D9" i="53"/>
  <c r="F8" i="53"/>
  <c r="D8" i="53"/>
  <c r="F7" i="53"/>
  <c r="D7" i="53"/>
  <c r="F6" i="53"/>
  <c r="D6" i="53"/>
  <c r="F5" i="53"/>
  <c r="D5" i="53"/>
  <c r="F4" i="53"/>
  <c r="D4" i="53"/>
  <c r="F3" i="53"/>
  <c r="D3" i="53"/>
  <c r="I2" i="53" a="1"/>
  <c r="I24" i="53" s="1"/>
  <c r="F2" i="53"/>
  <c r="D2" i="53"/>
  <c r="B40" i="8"/>
  <c r="B39" i="8"/>
  <c r="B38" i="8"/>
  <c r="B37" i="8"/>
  <c r="B36" i="8"/>
  <c r="B35" i="8"/>
  <c r="B34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A32" i="8" s="1"/>
  <c r="B13" i="8"/>
  <c r="B12" i="8"/>
  <c r="B11" i="8"/>
  <c r="B10" i="8"/>
  <c r="B9" i="8"/>
  <c r="B8" i="8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N7" i="3" s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H51" i="3" s="1"/>
  <c r="E52" i="4" s="1"/>
  <c r="C2" i="2" s="1"/>
  <c r="C12" i="2" s="1"/>
  <c r="F4" i="3"/>
  <c r="B4" i="4" s="1"/>
  <c r="H3" i="3"/>
  <c r="E3" i="4" s="1"/>
  <c r="F3" i="3"/>
  <c r="B3" i="4" s="1"/>
  <c r="H2" i="3"/>
  <c r="E2" i="4" s="1"/>
  <c r="F2" i="3"/>
  <c r="B2" i="4" s="1"/>
  <c r="M15" i="2"/>
  <c r="F10" i="2"/>
  <c r="G9" i="2"/>
  <c r="E8" i="2"/>
  <c r="G8" i="2" s="1"/>
  <c r="E7" i="2"/>
  <c r="G7" i="2" s="1"/>
  <c r="G6" i="2"/>
  <c r="E6" i="2"/>
  <c r="E5" i="2"/>
  <c r="G5" i="2" s="1"/>
  <c r="E4" i="2"/>
  <c r="G4" i="2" s="1"/>
  <c r="E3" i="2"/>
  <c r="G3" i="2" s="1"/>
  <c r="F1" i="2"/>
  <c r="D1" i="2"/>
  <c r="D27" i="4" l="1"/>
  <c r="F27" i="4" s="1"/>
  <c r="C27" i="4"/>
  <c r="D8" i="4"/>
  <c r="F8" i="4" s="1"/>
  <c r="C8" i="4"/>
  <c r="C4" i="4"/>
  <c r="D4" i="4" s="1"/>
  <c r="F4" i="4" s="1"/>
  <c r="C23" i="4"/>
  <c r="D23" i="4" s="1"/>
  <c r="F23" i="4" s="1"/>
  <c r="D5" i="4"/>
  <c r="F5" i="4" s="1"/>
  <c r="C5" i="4"/>
  <c r="D12" i="4"/>
  <c r="F12" i="4" s="1"/>
  <c r="C12" i="4"/>
  <c r="C16" i="4"/>
  <c r="D16" i="4" s="1"/>
  <c r="F16" i="4" s="1"/>
  <c r="C20" i="4"/>
  <c r="D20" i="4" s="1"/>
  <c r="F20" i="4" s="1"/>
  <c r="D24" i="4"/>
  <c r="F24" i="4" s="1"/>
  <c r="C24" i="4"/>
  <c r="D28" i="4"/>
  <c r="F28" i="4" s="1"/>
  <c r="C28" i="4"/>
  <c r="C32" i="4"/>
  <c r="D32" i="4" s="1"/>
  <c r="F32" i="4" s="1"/>
  <c r="C36" i="4"/>
  <c r="D36" i="4" s="1"/>
  <c r="F36" i="4" s="1"/>
  <c r="D40" i="4"/>
  <c r="F40" i="4" s="1"/>
  <c r="C40" i="4"/>
  <c r="D44" i="4"/>
  <c r="F44" i="4" s="1"/>
  <c r="C44" i="4"/>
  <c r="C48" i="4"/>
  <c r="D48" i="4" s="1"/>
  <c r="F48" i="4" s="1"/>
  <c r="C15" i="4"/>
  <c r="D15" i="4" s="1"/>
  <c r="F15" i="4" s="1"/>
  <c r="D31" i="4"/>
  <c r="F31" i="4" s="1"/>
  <c r="C31" i="4"/>
  <c r="D47" i="4"/>
  <c r="F47" i="4" s="1"/>
  <c r="C47" i="4"/>
  <c r="C35" i="4"/>
  <c r="D35" i="4" s="1"/>
  <c r="F35" i="4" s="1"/>
  <c r="B53" i="4"/>
  <c r="C2" i="4"/>
  <c r="D2" i="4"/>
  <c r="C6" i="4"/>
  <c r="D6" i="4" s="1"/>
  <c r="F6" i="4" s="1"/>
  <c r="C9" i="4"/>
  <c r="D9" i="4" s="1"/>
  <c r="F9" i="4" s="1"/>
  <c r="C13" i="4"/>
  <c r="D13" i="4" s="1"/>
  <c r="F13" i="4" s="1"/>
  <c r="C17" i="4"/>
  <c r="D17" i="4" s="1"/>
  <c r="F17" i="4" s="1"/>
  <c r="C21" i="4"/>
  <c r="D21" i="4" s="1"/>
  <c r="F21" i="4" s="1"/>
  <c r="C25" i="4"/>
  <c r="D25" i="4" s="1"/>
  <c r="F25" i="4" s="1"/>
  <c r="C29" i="4"/>
  <c r="D29" i="4" s="1"/>
  <c r="F29" i="4" s="1"/>
  <c r="C33" i="4"/>
  <c r="D33" i="4" s="1"/>
  <c r="F33" i="4" s="1"/>
  <c r="C37" i="4"/>
  <c r="D37" i="4" s="1"/>
  <c r="F37" i="4" s="1"/>
  <c r="C41" i="4"/>
  <c r="D41" i="4" s="1"/>
  <c r="F41" i="4" s="1"/>
  <c r="C45" i="4"/>
  <c r="D45" i="4" s="1"/>
  <c r="F45" i="4" s="1"/>
  <c r="C49" i="4"/>
  <c r="D49" i="4" s="1"/>
  <c r="F49" i="4" s="1"/>
  <c r="C11" i="4"/>
  <c r="D11" i="4" s="1"/>
  <c r="F11" i="4" s="1"/>
  <c r="C39" i="4"/>
  <c r="D39" i="4" s="1"/>
  <c r="F39" i="4" s="1"/>
  <c r="C19" i="4"/>
  <c r="D19" i="4" s="1"/>
  <c r="F19" i="4" s="1"/>
  <c r="D3" i="4"/>
  <c r="F3" i="4" s="1"/>
  <c r="C3" i="4"/>
  <c r="D7" i="4"/>
  <c r="F7" i="4" s="1"/>
  <c r="C7" i="4"/>
  <c r="C10" i="4"/>
  <c r="D10" i="4" s="1"/>
  <c r="F10" i="4" s="1"/>
  <c r="C14" i="4"/>
  <c r="D14" i="4" s="1"/>
  <c r="F14" i="4" s="1"/>
  <c r="D18" i="4"/>
  <c r="F18" i="4" s="1"/>
  <c r="C18" i="4"/>
  <c r="D22" i="4"/>
  <c r="F22" i="4" s="1"/>
  <c r="C22" i="4"/>
  <c r="C26" i="4"/>
  <c r="D26" i="4" s="1"/>
  <c r="F26" i="4" s="1"/>
  <c r="C30" i="4"/>
  <c r="D30" i="4" s="1"/>
  <c r="F30" i="4" s="1"/>
  <c r="D34" i="4"/>
  <c r="F34" i="4" s="1"/>
  <c r="C34" i="4"/>
  <c r="D38" i="4"/>
  <c r="F38" i="4" s="1"/>
  <c r="C38" i="4"/>
  <c r="C42" i="4"/>
  <c r="D42" i="4" s="1"/>
  <c r="F42" i="4" s="1"/>
  <c r="C46" i="4"/>
  <c r="D46" i="4" s="1"/>
  <c r="F46" i="4" s="1"/>
  <c r="D50" i="4"/>
  <c r="F50" i="4" s="1"/>
  <c r="C50" i="4"/>
  <c r="D43" i="4"/>
  <c r="F43" i="4" s="1"/>
  <c r="C43" i="4"/>
  <c r="M7" i="3"/>
  <c r="O7" i="3"/>
  <c r="I2" i="53"/>
  <c r="I9" i="53"/>
  <c r="I17" i="53"/>
  <c r="I25" i="53"/>
  <c r="I10" i="53"/>
  <c r="I18" i="53"/>
  <c r="I26" i="53"/>
  <c r="E4" i="4"/>
  <c r="E53" i="4" s="1"/>
  <c r="D2" i="2" s="1"/>
  <c r="D12" i="2" s="1"/>
  <c r="I3" i="53"/>
  <c r="I11" i="53"/>
  <c r="I19" i="53"/>
  <c r="I27" i="53"/>
  <c r="Q7" i="3"/>
  <c r="K7" i="3"/>
  <c r="J7" i="4" s="1" a="1"/>
  <c r="R7" i="3"/>
  <c r="I4" i="53"/>
  <c r="I12" i="53"/>
  <c r="I20" i="53"/>
  <c r="I28" i="53"/>
  <c r="S7" i="3"/>
  <c r="F51" i="3"/>
  <c r="I5" i="53"/>
  <c r="I13" i="53"/>
  <c r="I21" i="53"/>
  <c r="L7" i="3"/>
  <c r="I6" i="53"/>
  <c r="I14" i="53"/>
  <c r="I22" i="53"/>
  <c r="P7" i="3"/>
  <c r="I7" i="53"/>
  <c r="I15" i="53"/>
  <c r="I23" i="53"/>
  <c r="I8" i="53"/>
  <c r="I16" i="53"/>
  <c r="G37" i="4" l="1"/>
  <c r="H37" i="4" s="1"/>
  <c r="G19" i="4"/>
  <c r="H19" i="4" s="1"/>
  <c r="G29" i="4"/>
  <c r="H29" i="4" s="1"/>
  <c r="G48" i="4"/>
  <c r="H48" i="4"/>
  <c r="H6" i="4"/>
  <c r="G6" i="4"/>
  <c r="G15" i="4"/>
  <c r="H15" i="4"/>
  <c r="G25" i="4"/>
  <c r="H25" i="4" s="1"/>
  <c r="G23" i="4"/>
  <c r="H23" i="4"/>
  <c r="G32" i="4"/>
  <c r="H32" i="4" s="1"/>
  <c r="G33" i="4"/>
  <c r="H33" i="4"/>
  <c r="H11" i="4"/>
  <c r="G11" i="4"/>
  <c r="G35" i="4"/>
  <c r="H35" i="4"/>
  <c r="H4" i="4"/>
  <c r="G4" i="4"/>
  <c r="G46" i="4"/>
  <c r="H46" i="4"/>
  <c r="G42" i="4"/>
  <c r="H42" i="4" s="1"/>
  <c r="G39" i="4"/>
  <c r="H39" i="4"/>
  <c r="G14" i="4"/>
  <c r="H14" i="4" s="1"/>
  <c r="G21" i="4"/>
  <c r="H21" i="4"/>
  <c r="G10" i="4"/>
  <c r="H10" i="4" s="1"/>
  <c r="G49" i="4"/>
  <c r="H49" i="4"/>
  <c r="G17" i="4"/>
  <c r="H17" i="4" s="1"/>
  <c r="G20" i="4"/>
  <c r="H20" i="4"/>
  <c r="G30" i="4"/>
  <c r="H30" i="4" s="1"/>
  <c r="G45" i="4"/>
  <c r="H45" i="4" s="1"/>
  <c r="G13" i="4"/>
  <c r="H13" i="4" s="1"/>
  <c r="G16" i="4"/>
  <c r="H16" i="4"/>
  <c r="G26" i="4"/>
  <c r="H26" i="4" s="1"/>
  <c r="G41" i="4"/>
  <c r="H41" i="4"/>
  <c r="G9" i="4"/>
  <c r="H9" i="4" s="1"/>
  <c r="G36" i="4"/>
  <c r="H36" i="4"/>
  <c r="G38" i="4"/>
  <c r="H38" i="4" s="1"/>
  <c r="G18" i="4"/>
  <c r="H18" i="4"/>
  <c r="H40" i="4"/>
  <c r="G40" i="4"/>
  <c r="G7" i="4"/>
  <c r="H7" i="4" s="1"/>
  <c r="D53" i="4"/>
  <c r="B2" i="2" s="1"/>
  <c r="F2" i="4"/>
  <c r="G5" i="4"/>
  <c r="H5" i="4" s="1"/>
  <c r="H3" i="4"/>
  <c r="G3" i="4"/>
  <c r="G24" i="4"/>
  <c r="H24" i="4"/>
  <c r="C53" i="4"/>
  <c r="G43" i="4"/>
  <c r="H43" i="4"/>
  <c r="H50" i="4"/>
  <c r="G50" i="4"/>
  <c r="G31" i="4"/>
  <c r="H31" i="4"/>
  <c r="J8" i="4"/>
  <c r="J7" i="4"/>
  <c r="K8" i="4"/>
  <c r="K7" i="4"/>
  <c r="H28" i="4"/>
  <c r="G28" i="4"/>
  <c r="G22" i="4"/>
  <c r="H22" i="4"/>
  <c r="G47" i="4"/>
  <c r="H47" i="4"/>
  <c r="G44" i="4"/>
  <c r="H44" i="4"/>
  <c r="G12" i="4"/>
  <c r="H12" i="4" s="1"/>
  <c r="G8" i="4"/>
  <c r="H8" i="4"/>
  <c r="G34" i="4"/>
  <c r="H34" i="4" s="1"/>
  <c r="G27" i="4"/>
  <c r="H27" i="4"/>
  <c r="F53" i="4" l="1"/>
  <c r="G2" i="4"/>
  <c r="G53" i="4" s="1"/>
  <c r="F2" i="2" s="1"/>
  <c r="F12" i="2" s="1"/>
  <c r="E2" i="2"/>
  <c r="B12" i="2"/>
  <c r="H2" i="4" l="1"/>
  <c r="H53" i="4" s="1"/>
  <c r="G2" i="2"/>
  <c r="G12" i="2" s="1"/>
  <c r="E12" i="2"/>
</calcChain>
</file>

<file path=xl/sharedStrings.xml><?xml version="1.0" encoding="utf-8"?>
<sst xmlns="http://schemas.openxmlformats.org/spreadsheetml/2006/main" count="9945" uniqueCount="279">
  <si>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</si>
  <si>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</si>
  <si>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</si>
  <si>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</si>
  <si>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</si>
  <si>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</si>
  <si>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</si>
  <si>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</si>
  <si>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</si>
  <si>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</si>
  <si>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</si>
  <si>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</si>
  <si>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</si>
  <si>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</si>
  <si>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</si>
  <si>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</si>
  <si>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</si>
  <si>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</si>
  <si>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</si>
  <si>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</si>
  <si>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</si>
  <si>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</si>
  <si>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</si>
  <si>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</si>
  <si>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</si>
  <si>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</si>
  <si>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</si>
  <si>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</si>
  <si>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</si>
  <si>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</si>
  <si>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</si>
  <si>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</si>
  <si>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</si>
  <si>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</si>
  <si>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</si>
  <si>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</si>
  <si>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</si>
  <si>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</si>
  <si>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</si>
  <si>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</si>
  <si>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</si>
  <si>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</si>
  <si>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</si>
  <si>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</si>
  <si>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</si>
  <si>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</si>
  <si>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</si>
  <si>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</si>
  <si>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</si>
  <si>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</si>
  <si>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</si>
  <si>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</si>
  <si>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</si>
  <si>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</si>
  <si>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</si>
  <si>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</si>
  <si>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</si>
  <si>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</si>
  <si>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</si>
  <si>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</si>
  <si>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</si>
  <si>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</si>
  <si>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</si>
  <si>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</si>
  <si>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</si>
  <si>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</si>
  <si>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</si>
  <si>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</si>
  <si>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</si>
  <si>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</si>
  <si>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</si>
  <si>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</si>
  <si>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</si>
  <si>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</si>
  <si>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</si>
  <si>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</si>
  <si>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</si>
  <si>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</si>
  <si>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</si>
  <si>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</si>
  <si>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</si>
  <si>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</si>
  <si>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</si>
  <si>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</si>
  <si>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</si>
  <si>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</si>
  <si>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</si>
  <si>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</si>
  <si>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</si>
  <si>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</si>
  <si>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</si>
  <si>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</si>
  <si>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</si>
  <si>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</si>
  <si>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</si>
  <si>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</si>
  <si>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</si>
  <si>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</si>
  <si>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</si>
  <si>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</si>
  <si>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</si>
  <si>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</si>
  <si>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</si>
  <si>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</si>
  <si>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</si>
  <si>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</si>
  <si>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</si>
  <si>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</si>
  <si>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</si>
  <si>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</si>
  <si>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</si>
  <si>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</si>
  <si>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</si>
  <si>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</si>
  <si>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</si>
  <si>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</si>
  <si>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</si>
  <si>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</si>
  <si>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</si>
  <si>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</si>
  <si>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</si>
  <si>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</si>
  <si>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</si>
  <si>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</si>
  <si>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</si>
  <si>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</si>
  <si>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</si>
  <si>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</si>
  <si>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</si>
  <si>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</si>
  <si>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</si>
  <si>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</si>
  <si>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</si>
  <si>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</si>
  <si>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</si>
  <si>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</si>
  <si>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</si>
  <si>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</si>
  <si>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</si>
  <si>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</si>
  <si>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</si>
  <si>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</si>
  <si>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</si>
  <si>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</si>
  <si>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</si>
  <si>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</si>
  <si>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</si>
  <si>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</si>
  <si>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</si>
  <si>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</si>
  <si>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</si>
  <si>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</si>
  <si>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</si>
  <si>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</si>
  <si>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</si>
  <si>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</si>
  <si>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</si>
  <si>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</si>
  <si>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</si>
  <si>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</si>
  <si>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</si>
  <si>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</si>
  <si>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</si>
  <si>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</si>
  <si>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</si>
  <si>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</si>
  <si>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</si>
  <si>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</si>
  <si>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</si>
  <si>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</si>
  <si>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</si>
  <si>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</si>
  <si>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</si>
  <si>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</si>
  <si>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</si>
  <si>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</si>
  <si>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</si>
  <si>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</si>
  <si>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</si>
  <si>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</si>
  <si>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</si>
  <si>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</si>
  <si>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</si>
  <si>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</si>
  <si>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</si>
  <si>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</si>
  <si>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</si>
  <si>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</si>
  <si>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</si>
  <si>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</si>
  <si>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</si>
  <si>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</si>
  <si>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</si>
  <si>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</si>
  <si>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</si>
  <si>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</si>
  <si>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</si>
  <si>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</si>
  <si>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</si>
  <si>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</si>
  <si>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</si>
  <si>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</si>
  <si>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</si>
  <si>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</si>
  <si>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</si>
  <si>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</si>
  <si>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</si>
  <si>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</si>
  <si>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</si>
  <si>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</si>
  <si>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</si>
  <si>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</si>
  <si>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</si>
  <si>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</si>
  <si>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</si>
  <si>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</si>
  <si>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</si>
  <si>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</si>
  <si>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</si>
  <si>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</si>
  <si>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</si>
  <si>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</si>
  <si>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</si>
  <si>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</si>
  <si>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</si>
  <si>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</si>
  <si>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</si>
  <si>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</si>
  <si>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</si>
  <si>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</si>
  <si>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</si>
  <si>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</si>
  <si>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</si>
  <si>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</si>
  <si>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</si>
  <si>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</si>
  <si>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</si>
  <si>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location</t>
  </si>
  <si>
    <t>dow</t>
  </si>
  <si>
    <t>Unique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</si>
  <si>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</si>
  <si>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</si>
  <si>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</si>
  <si>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</si>
  <si>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</si>
  <si>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</si>
  <si>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</si>
  <si>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</si>
  <si>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</si>
  <si>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</si>
  <si>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</si>
  <si>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</si>
  <si>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</si>
  <si>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</si>
  <si>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</si>
  <si>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</si>
  <si>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</si>
  <si>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</si>
  <si>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</si>
  <si>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</si>
  <si>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</si>
  <si>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</si>
  <si>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</si>
  <si>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</si>
  <si>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</si>
  <si>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</si>
  <si>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</si>
  <si>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</si>
  <si>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</si>
  <si>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</si>
  <si>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</si>
  <si>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</si>
  <si>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</si>
  <si>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</si>
  <si>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</si>
  <si>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</si>
  <si>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online</t>
  </si>
  <si>
    <t>11/11/2022 11:38:32</t>
  </si>
  <si>
    <t>11/11/2022 11:38:33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</si>
</sst>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/>
  </cellStyleXfs>
  <cellXfs count="15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8" fillId="0" borderId="54" xfId="0" applyFont="1" applyBorder="1" applyAlignment="1">
      <alignment horizontal="center" vertical="top"/>
    </xf>
    <xf numFmtId="0" fontId="49" fillId="0" borderId="55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0" fillId="0" borderId="0" xfId="0" applyBorder="1"/>
    <xf numFmtId="0" fontId="49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40" fillId="0" borderId="2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36" t="s">
        <v>10</v>
      </c>
      <c r="B9" s="127"/>
      <c r="C9" s="127"/>
      <c r="D9" s="127"/>
      <c r="E9" s="137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38" t="s">
        <v>12</v>
      </c>
      <c r="F10" s="54" t="str">
        <f>C10</f>
        <v>TOTAL</v>
      </c>
      <c r="G10" s="140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39"/>
      <c r="F11" s="57" t="s">
        <v>15</v>
      </c>
      <c r="G11" s="129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41" t="s">
        <v>16</v>
      </c>
      <c r="B12" s="142">
        <f t="shared" ref="B12:G12" si="2">SUM(B2:B8)</f>
        <v>0</v>
      </c>
      <c r="C12" s="142">
        <f t="shared" si="2"/>
        <v>0</v>
      </c>
      <c r="D12" s="142">
        <f t="shared" si="2"/>
        <v>0</v>
      </c>
      <c r="E12" s="142">
        <f t="shared" si="2"/>
        <v>0</v>
      </c>
      <c r="F12" s="142">
        <f t="shared" si="2"/>
        <v>0</v>
      </c>
      <c r="G12" s="130">
        <f t="shared" si="2"/>
        <v>0</v>
      </c>
      <c r="H12" s="132" t="s">
        <v>17</v>
      </c>
      <c r="I12" s="129"/>
      <c r="J12" s="129"/>
      <c r="K12" s="129"/>
      <c r="L12" s="129"/>
      <c r="M12" s="129"/>
      <c r="N12" s="63"/>
      <c r="O12" s="63"/>
      <c r="P12" s="63"/>
    </row>
    <row r="13" spans="1:16" ht="14.25" customHeight="1" thickBot="1" x14ac:dyDescent="0.5">
      <c r="A13" s="129"/>
      <c r="B13" s="129"/>
      <c r="C13" s="129"/>
      <c r="D13" s="129"/>
      <c r="E13" s="129"/>
      <c r="F13" s="129"/>
      <c r="G13" s="131"/>
      <c r="H13" s="133"/>
      <c r="I13" s="129"/>
      <c r="J13" s="129"/>
      <c r="K13" s="129"/>
      <c r="L13" s="129"/>
      <c r="M13" s="129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34"/>
      <c r="D18" s="135"/>
      <c r="E18" s="135"/>
      <c r="F18" s="135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26"/>
      <c r="D19" s="127"/>
      <c r="E19" s="127"/>
      <c r="F19" s="127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34"/>
      <c r="D20" s="135"/>
      <c r="E20" s="135"/>
      <c r="F20" s="135"/>
      <c r="G20" s="135"/>
      <c r="H20" s="135"/>
      <c r="I20" s="135"/>
      <c r="J20" s="135"/>
      <c r="K20" s="135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26"/>
      <c r="D21" s="127"/>
      <c r="E21" s="127"/>
      <c r="F21" s="127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28" t="s">
        <v>23</v>
      </c>
      <c r="D23" s="129"/>
      <c r="E23" s="129"/>
      <c r="F23" s="129"/>
      <c r="G23" s="129"/>
      <c r="H23" s="129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29"/>
      <c r="D24" s="129"/>
      <c r="E24" s="129"/>
      <c r="F24" s="129"/>
      <c r="G24" s="129"/>
      <c r="H24" s="129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29"/>
      <c r="D25" s="129"/>
      <c r="E25" s="129"/>
      <c r="F25" s="129"/>
      <c r="G25" s="129"/>
      <c r="H25" s="129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48" t="s">
        <v>76</v>
      </c>
      <c r="B1" s="144"/>
      <c r="C1" s="144"/>
      <c r="D1" s="145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46" t="s">
        <v>78</v>
      </c>
      <c r="B6" s="137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43" t="s">
        <v>81</v>
      </c>
      <c r="B15" s="144"/>
      <c r="C15" s="144"/>
      <c r="D15" s="145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46" t="str">
        <f>A6</f>
        <v>Metrics</v>
      </c>
      <c r="B20" s="137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43" t="s">
        <v>82</v>
      </c>
      <c r="B27" s="144"/>
      <c r="C27" s="144"/>
      <c r="D27" s="145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47" t="str">
        <f>A20</f>
        <v>Metrics</v>
      </c>
      <c r="B32" s="137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12" sqref="A12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993"/>
  <sheetViews>
    <sheetView tabSelected="1" topLeftCell="A956" workbookViewId="0">
      <selection activeCell="A2" sqref="A2:F993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237</v>
      </c>
      <c r="E1" s="70" t="s">
        <v>87</v>
      </c>
      <c r="F1" s="82" t="s">
        <v>238</v>
      </c>
      <c r="G1" s="85"/>
      <c r="I1" s="85" t="s">
        <v>239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VLOOKUP(C2,vendor_table!$B$2:$C$29,2,)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VLOOKUP(C3,vendor_table!$B$2:$C$29,2,)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VLOOKUP(C4,vendor_table!$B$2:$C$29,2,)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VLOOKUP(C5,vendor_table!$B$2:$C$29,2,)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VLOOKUP(C6,vendor_table!$B$2:$C$29,2,)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VLOOKUP(C7,vendor_table!$B$2:$C$29,2,)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VLOOKUP(C8,vendor_table!$B$2:$C$29,2,)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VLOOKUP(C9,vendor_table!$B$2:$C$29,2,)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VLOOKUP(C10,vendor_table!$B$2:$C$29,2,)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VLOOKUP(C11,vendor_table!$B$2:$C$29,2,)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VLOOKUP(C12,vendor_table!$B$2:$C$29,2,)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VLOOKUP(C13,vendor_table!$B$2:$C$29,2,)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VLOOKUP(C14,vendor_table!$B$2:$C$29,2,)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VLOOKUP(C15,vendor_table!$B$2:$C$29,2,)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VLOOKUP(C16,vendor_table!$B$2:$C$29,2,)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VLOOKUP(C17,vendor_table!$B$2:$C$29,2,)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VLOOKUP(C18,vendor_table!$B$2:$C$29,2,)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VLOOKUP(C19,vendor_table!$B$2:$C$29,2,)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VLOOKUP(C20,vendor_table!$B$2:$C$29,2,)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VLOOKUP(C21,vendor_table!$B$2:$C$29,2,)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VLOOKUP(C22,vendor_table!$B$2:$C$29,2,)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VLOOKUP(C23,vendor_table!$B$2:$C$29,2,)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VLOOKUP(C24,vendor_table!$B$2:$C$29,2,)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VLOOKUP(C25,vendor_table!$B$2:$C$29,2,)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VLOOKUP(C26,vendor_table!$B$2:$C$29,2,)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VLOOKUP(C27,vendor_table!$B$2:$C$29,2,)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VLOOKUP(C28,vendor_table!$B$2:$C$29,2,)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VLOOKUP(C29,vendor_table!$B$2:$C$29,2,)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VLOOKUP(C30,vendor_table!$B$2:$C$29,2,)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VLOOKUP(C31,vendor_table!$B$2:$C$29,2,)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VLOOKUP(C32,vendor_table!$B$2:$C$29,2,)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VLOOKUP(C33,vendor_table!$B$2:$C$29,2,)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VLOOKUP(C34,vendor_table!$B$2:$C$29,2,)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VLOOKUP(C35,vendor_table!$B$2:$C$29,2,)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VLOOKUP(C36,vendor_table!$B$2:$C$29,2,)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VLOOKUP(C37,vendor_table!$B$2:$C$29,2,)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VLOOKUP(C38,vendor_table!$B$2:$C$29,2,)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VLOOKUP(C39,vendor_table!$B$2:$C$29,2,)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VLOOKUP(C40,vendor_table!$B$2:$C$29,2,)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VLOOKUP(C41,vendor_table!$B$2:$C$29,2,)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VLOOKUP(C42,vendor_table!$B$2:$C$29,2,)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VLOOKUP(C43,vendor_table!$B$2:$C$29,2,)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VLOOKUP(C44,vendor_table!$B$2:$C$29,2,)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VLOOKUP(C45,vendor_table!$B$2:$C$29,2,)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VLOOKUP(C46,vendor_table!$B$2:$C$29,2,)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VLOOKUP(C47,vendor_table!$B$2:$C$29,2,)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VLOOKUP(C48,vendor_table!$B$2:$C$29,2,)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VLOOKUP(C49,vendor_table!$B$2:$C$29,2,)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VLOOKUP(C50,vendor_table!$B$2:$C$29,2,)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VLOOKUP(C51,vendor_table!$B$2:$C$29,2,)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VLOOKUP(C52,vendor_table!$B$2:$C$29,2,)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VLOOKUP(C53,vendor_table!$B$2:$C$29,2,)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VLOOKUP(C54,vendor_table!$B$2:$C$29,2,)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VLOOKUP(C55,vendor_table!$B$2:$C$29,2,)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VLOOKUP(C56,vendor_table!$B$2:$C$29,2,)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VLOOKUP(C57,vendor_table!$B$2:$C$29,2,)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VLOOKUP(C58,vendor_table!$B$2:$C$29,2,)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VLOOKUP(C59,vendor_table!$B$2:$C$29,2,)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VLOOKUP(C60,vendor_table!$B$2:$C$29,2,)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VLOOKUP(C61,vendor_table!$B$2:$C$29,2,)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VLOOKUP(C62,vendor_table!$B$2:$C$29,2,)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VLOOKUP(C63,vendor_table!$B$2:$C$29,2,)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VLOOKUP(C64,vendor_table!$B$2:$C$29,2,)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VLOOKUP(C65,vendor_table!$B$2:$C$29,2,)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VLOOKUP(C66,vendor_table!$B$2:$C$29,2,)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VLOOKUP(C67,vendor_table!$B$2:$C$29,2,)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VLOOKUP(C68,vendor_table!$B$2:$C$29,2,)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VLOOKUP(C69,vendor_table!$B$2:$C$29,2,)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VLOOKUP(C70,vendor_table!$B$2:$C$29,2,)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VLOOKUP(C71,vendor_table!$B$2:$C$29,2,)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VLOOKUP(C72,vendor_table!$B$2:$C$29,2,)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VLOOKUP(C73,vendor_table!$B$2:$C$29,2,)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VLOOKUP(C74,vendor_table!$B$2:$C$29,2,)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VLOOKUP(C75,vendor_table!$B$2:$C$29,2,)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VLOOKUP(C76,vendor_table!$B$2:$C$29,2,)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VLOOKUP(C77,vendor_table!$B$2:$C$29,2,)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VLOOKUP(C78,vendor_table!$B$2:$C$29,2,)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VLOOKUP(C79,vendor_table!$B$2:$C$29,2,)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VLOOKUP(C80,vendor_table!$B$2:$C$29,2,)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VLOOKUP(C81,vendor_table!$B$2:$C$29,2,)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VLOOKUP(C82,vendor_table!$B$2:$C$29,2,)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VLOOKUP(C83,vendor_table!$B$2:$C$29,2,)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VLOOKUP(C84,vendor_table!$B$2:$C$29,2,)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VLOOKUP(C85,vendor_table!$B$2:$C$29,2,)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VLOOKUP(C86,vendor_table!$B$2:$C$29,2,)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VLOOKUP(C87,vendor_table!$B$2:$C$29,2,)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VLOOKUP(C88,vendor_table!$B$2:$C$29,2,)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VLOOKUP(C89,vendor_table!$B$2:$C$29,2,)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VLOOKUP(C90,vendor_table!$B$2:$C$29,2,)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VLOOKUP(C91,vendor_table!$B$2:$C$29,2,)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VLOOKUP(C92,vendor_table!$B$2:$C$29,2,)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VLOOKUP(C93,vendor_table!$B$2:$C$29,2,)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VLOOKUP(C94,vendor_table!$B$2:$C$29,2,)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VLOOKUP(C95,vendor_table!$B$2:$C$29,2,)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VLOOKUP(C96,vendor_table!$B$2:$C$29,2,)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VLOOKUP(C97,vendor_table!$B$2:$C$29,2,)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VLOOKUP(C98,vendor_table!$B$2:$C$29,2,)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VLOOKUP(C99,vendor_table!$B$2:$C$29,2,)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VLOOKUP(C100,vendor_table!$B$2:$C$29,2,)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VLOOKUP(C101,vendor_table!$B$2:$C$29,2,)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VLOOKUP(C102,vendor_table!$B$2:$C$29,2,)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VLOOKUP(C103,vendor_table!$B$2:$C$29,2,)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VLOOKUP(C104,vendor_table!$B$2:$C$29,2,)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VLOOKUP(C105,vendor_table!$B$2:$C$29,2,)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VLOOKUP(C106,vendor_table!$B$2:$C$29,2,)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VLOOKUP(C107,vendor_table!$B$2:$C$29,2,)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VLOOKUP(C108,vendor_table!$B$2:$C$29,2,)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VLOOKUP(C109,vendor_table!$B$2:$C$29,2,)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VLOOKUP(C110,vendor_table!$B$2:$C$29,2,)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VLOOKUP(C111,vendor_table!$B$2:$C$29,2,)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VLOOKUP(C112,vendor_table!$B$2:$C$29,2,)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VLOOKUP(C113,vendor_table!$B$2:$C$29,2,)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VLOOKUP(C114,vendor_table!$B$2:$C$29,2,)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VLOOKUP(C115,vendor_table!$B$2:$C$29,2,)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VLOOKUP(C116,vendor_table!$B$2:$C$29,2,)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VLOOKUP(C117,vendor_table!$B$2:$C$29,2,)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VLOOKUP(C118,vendor_table!$B$2:$C$29,2,)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VLOOKUP(C119,vendor_table!$B$2:$C$29,2,)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VLOOKUP(C120,vendor_table!$B$2:$C$29,2,)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VLOOKUP(C121,vendor_table!$B$2:$C$29,2,)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VLOOKUP(C122,vendor_table!$B$2:$C$29,2,)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VLOOKUP(C123,vendor_table!$B$2:$C$29,2,)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VLOOKUP(C124,vendor_table!$B$2:$C$29,2,)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VLOOKUP(C125,vendor_table!$B$2:$C$29,2,)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VLOOKUP(C126,vendor_table!$B$2:$C$29,2,)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VLOOKUP(C127,vendor_table!$B$2:$C$29,2,)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VLOOKUP(C128,vendor_table!$B$2:$C$29,2,)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VLOOKUP(C129,vendor_table!$B$2:$C$29,2,)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VLOOKUP(C130,vendor_table!$B$2:$C$29,2,)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VLOOKUP(C131,vendor_table!$B$2:$C$29,2,)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VLOOKUP(C132,vendor_table!$B$2:$C$29,2,)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VLOOKUP(C133,vendor_table!$B$2:$C$29,2,)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VLOOKUP(C134,vendor_table!$B$2:$C$29,2,)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VLOOKUP(C135,vendor_table!$B$2:$C$29,2,)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VLOOKUP(C136,vendor_table!$B$2:$C$29,2,)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VLOOKUP(C137,vendor_table!$B$2:$C$29,2,)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VLOOKUP(C138,vendor_table!$B$2:$C$29,2,)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VLOOKUP(C139,vendor_table!$B$2:$C$29,2,)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VLOOKUP(C140,vendor_table!$B$2:$C$29,2,)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VLOOKUP(C141,vendor_table!$B$2:$C$29,2,)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VLOOKUP(C142,vendor_table!$B$2:$C$29,2,)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VLOOKUP(C143,vendor_table!$B$2:$C$29,2,)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VLOOKUP(C144,vendor_table!$B$2:$C$29,2,)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VLOOKUP(C145,vendor_table!$B$2:$C$29,2,)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VLOOKUP(C146,vendor_table!$B$2:$C$29,2,)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VLOOKUP(C147,vendor_table!$B$2:$C$29,2,)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VLOOKUP(C148,vendor_table!$B$2:$C$29,2,)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VLOOKUP(C149,vendor_table!$B$2:$C$29,2,)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VLOOKUP(C150,vendor_table!$B$2:$C$29,2,)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VLOOKUP(C151,vendor_table!$B$2:$C$29,2,)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VLOOKUP(C152,vendor_table!$B$2:$C$29,2,)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VLOOKUP(C153,vendor_table!$B$2:$C$29,2,)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VLOOKUP(C154,vendor_table!$B$2:$C$29,2,)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VLOOKUP(C155,vendor_table!$B$2:$C$29,2,)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VLOOKUP(C156,vendor_table!$B$2:$C$29,2,)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VLOOKUP(C157,vendor_table!$B$2:$C$29,2,)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VLOOKUP(C158,vendor_table!$B$2:$C$29,2,)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VLOOKUP(C159,vendor_table!$B$2:$C$29,2,)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VLOOKUP(C160,vendor_table!$B$2:$C$29,2,)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VLOOKUP(C161,vendor_table!$B$2:$C$29,2,)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VLOOKUP(C162,vendor_table!$B$2:$C$29,2,)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VLOOKUP(C163,vendor_table!$B$2:$C$29,2,)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VLOOKUP(C164,vendor_table!$B$2:$C$29,2,)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VLOOKUP(C165,vendor_table!$B$2:$C$29,2,)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VLOOKUP(C166,vendor_table!$B$2:$C$29,2,)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VLOOKUP(C167,vendor_table!$B$2:$C$29,2,)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VLOOKUP(C168,vendor_table!$B$2:$C$29,2,)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VLOOKUP(C169,vendor_table!$B$2:$C$29,2,)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VLOOKUP(C170,vendor_table!$B$2:$C$29,2,)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VLOOKUP(C171,vendor_table!$B$2:$C$29,2,)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VLOOKUP(C172,vendor_table!$B$2:$C$29,2,)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VLOOKUP(C173,vendor_table!$B$2:$C$29,2,)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VLOOKUP(C174,vendor_table!$B$2:$C$29,2,)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VLOOKUP(C175,vendor_table!$B$2:$C$29,2,)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VLOOKUP(C176,vendor_table!$B$2:$C$29,2,)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VLOOKUP(C177,vendor_table!$B$2:$C$29,2,)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VLOOKUP(C178,vendor_table!$B$2:$C$29,2,)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VLOOKUP(C179,vendor_table!$B$2:$C$29,2,)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VLOOKUP(C180,vendor_table!$B$2:$C$29,2,)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VLOOKUP(C181,vendor_table!$B$2:$C$29,2,)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VLOOKUP(C182,vendor_table!$B$2:$C$29,2,)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VLOOKUP(C183,vendor_table!$B$2:$C$29,2,)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VLOOKUP(C184,vendor_table!$B$2:$C$29,2,)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VLOOKUP(C185,vendor_table!$B$2:$C$29,2,)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VLOOKUP(C186,vendor_table!$B$2:$C$29,2,)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VLOOKUP(C187,vendor_table!$B$2:$C$29,2,)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VLOOKUP(C188,vendor_table!$B$2:$C$29,2,)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VLOOKUP(C189,vendor_table!$B$2:$C$29,2,)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VLOOKUP(C190,vendor_table!$B$2:$C$29,2,)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VLOOKUP(C191,vendor_table!$B$2:$C$29,2,)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VLOOKUP(C192,vendor_table!$B$2:$C$29,2,)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VLOOKUP(C193,vendor_table!$B$2:$C$29,2,)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VLOOKUP(C194,vendor_table!$B$2:$C$29,2,)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VLOOKUP(C195,vendor_table!$B$2:$C$29,2,)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VLOOKUP(C196,vendor_table!$B$2:$C$29,2,)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VLOOKUP(C197,vendor_table!$B$2:$C$29,2,)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VLOOKUP(C198,vendor_table!$B$2:$C$29,2,)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VLOOKUP(C199,vendor_table!$B$2:$C$29,2,)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VLOOKUP(C200,vendor_table!$B$2:$C$29,2,)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VLOOKUP(C201,vendor_table!$B$2:$C$29,2,)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VLOOKUP(C202,vendor_table!$B$2:$C$29,2,)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VLOOKUP(C203,vendor_table!$B$2:$C$29,2,)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VLOOKUP(C204,vendor_table!$B$2:$C$29,2,)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VLOOKUP(C205,vendor_table!$B$2:$C$29,2,)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VLOOKUP(C206,vendor_table!$B$2:$C$29,2,)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VLOOKUP(C207,vendor_table!$B$2:$C$29,2,)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VLOOKUP(C208,vendor_table!$B$2:$C$29,2,)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VLOOKUP(C209,vendor_table!$B$2:$C$29,2,)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VLOOKUP(C210,vendor_table!$B$2:$C$29,2,)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VLOOKUP(C211,vendor_table!$B$2:$C$29,2,)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VLOOKUP(C212,vendor_table!$B$2:$C$29,2,)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VLOOKUP(C213,vendor_table!$B$2:$C$29,2,)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VLOOKUP(C214,vendor_table!$B$2:$C$29,2,)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VLOOKUP(C215,vendor_table!$B$2:$C$29,2,)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VLOOKUP(C216,vendor_table!$B$2:$C$29,2,)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VLOOKUP(C217,vendor_table!$B$2:$C$29,2,)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VLOOKUP(C218,vendor_table!$B$2:$C$29,2,)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VLOOKUP(C219,vendor_table!$B$2:$C$29,2,)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VLOOKUP(C220,vendor_table!$B$2:$C$29,2,)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VLOOKUP(C221,vendor_table!$B$2:$C$29,2,)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VLOOKUP(C222,vendor_table!$B$2:$C$29,2,)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VLOOKUP(C223,vendor_table!$B$2:$C$29,2,)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VLOOKUP(C224,vendor_table!$B$2:$C$29,2,)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VLOOKUP(C225,vendor_table!$B$2:$C$29,2,)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VLOOKUP(C226,vendor_table!$B$2:$C$29,2,)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VLOOKUP(C227,vendor_table!$B$2:$C$29,2,)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VLOOKUP(C228,vendor_table!$B$2:$C$29,2,)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VLOOKUP(C229,vendor_table!$B$2:$C$29,2,)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VLOOKUP(C230,vendor_table!$B$2:$C$29,2,)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VLOOKUP(C231,vendor_table!$B$2:$C$29,2,)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VLOOKUP(C232,vendor_table!$B$2:$C$29,2,)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VLOOKUP(C233,vendor_table!$B$2:$C$29,2,)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VLOOKUP(C234,vendor_table!$B$2:$C$29,2,)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VLOOKUP(C235,vendor_table!$B$2:$C$29,2,)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VLOOKUP(C236,vendor_table!$B$2:$C$29,2,)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VLOOKUP(C237,vendor_table!$B$2:$C$29,2,)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VLOOKUP(C238,vendor_table!$B$2:$C$29,2,)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VLOOKUP(C239,vendor_table!$B$2:$C$29,2,)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VLOOKUP(C240,vendor_table!$B$2:$C$29,2,)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VLOOKUP(C241,vendor_table!$B$2:$C$29,2,)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VLOOKUP(C242,vendor_table!$B$2:$C$29,2,)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VLOOKUP(C243,vendor_table!$B$2:$C$29,2,)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VLOOKUP(C244,vendor_table!$B$2:$C$29,2,)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VLOOKUP(C245,vendor_table!$B$2:$C$29,2,)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VLOOKUP(C246,vendor_table!$B$2:$C$29,2,)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VLOOKUP(C247,vendor_table!$B$2:$C$29,2,)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VLOOKUP(C248,vendor_table!$B$2:$C$29,2,)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VLOOKUP(C249,vendor_table!$B$2:$C$29,2,)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VLOOKUP(C250,vendor_table!$B$2:$C$29,2,)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VLOOKUP(C251,vendor_table!$B$2:$C$29,2,)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VLOOKUP(C252,vendor_table!$B$2:$C$29,2,)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VLOOKUP(C253,vendor_table!$B$2:$C$29,2,)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VLOOKUP(C254,vendor_table!$B$2:$C$29,2,)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VLOOKUP(C255,vendor_table!$B$2:$C$29,2,)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VLOOKUP(C256,vendor_table!$B$2:$C$29,2,)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VLOOKUP(C257,vendor_table!$B$2:$C$29,2,)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VLOOKUP(C258,vendor_table!$B$2:$C$29,2,)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VLOOKUP(C259,vendor_table!$B$2:$C$29,2,)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VLOOKUP(C260,vendor_table!$B$2:$C$29,2,)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VLOOKUP(C261,vendor_table!$B$2:$C$29,2,)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VLOOKUP(C262,vendor_table!$B$2:$C$29,2,)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VLOOKUP(C263,vendor_table!$B$2:$C$29,2,)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VLOOKUP(C264,vendor_table!$B$2:$C$29,2,)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VLOOKUP(C265,vendor_table!$B$2:$C$29,2,)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VLOOKUP(C266,vendor_table!$B$2:$C$29,2,)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VLOOKUP(C267,vendor_table!$B$2:$C$29,2,)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VLOOKUP(C268,vendor_table!$B$2:$C$29,2,)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VLOOKUP(C269,vendor_table!$B$2:$C$29,2,)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VLOOKUP(C270,vendor_table!$B$2:$C$29,2,)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VLOOKUP(C271,vendor_table!$B$2:$C$29,2,)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VLOOKUP(C272,vendor_table!$B$2:$C$29,2,)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VLOOKUP(C273,vendor_table!$B$2:$C$29,2,)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VLOOKUP(C274,vendor_table!$B$2:$C$29,2,)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VLOOKUP(C275,vendor_table!$B$2:$C$29,2,)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VLOOKUP(C276,vendor_table!$B$2:$C$29,2,)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VLOOKUP(C277,vendor_table!$B$2:$C$29,2,)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VLOOKUP(C278,vendor_table!$B$2:$C$29,2,)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VLOOKUP(C279,vendor_table!$B$2:$C$29,2,)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VLOOKUP(C280,vendor_table!$B$2:$C$29,2,)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VLOOKUP(C281,vendor_table!$B$2:$C$29,2,)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VLOOKUP(C282,vendor_table!$B$2:$C$29,2,)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VLOOKUP(C283,vendor_table!$B$2:$C$29,2,)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VLOOKUP(C284,vendor_table!$B$2:$C$29,2,)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VLOOKUP(C285,vendor_table!$B$2:$C$29,2,)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VLOOKUP(C286,vendor_table!$B$2:$C$29,2,)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VLOOKUP(C287,vendor_table!$B$2:$C$29,2,)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VLOOKUP(C288,vendor_table!$B$2:$C$29,2,)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VLOOKUP(C289,vendor_table!$B$2:$C$29,2,)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VLOOKUP(C290,vendor_table!$B$2:$C$29,2,)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VLOOKUP(C291,vendor_table!$B$2:$C$29,2,)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VLOOKUP(C292,vendor_table!$B$2:$C$29,2,)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VLOOKUP(C293,vendor_table!$B$2:$C$29,2,)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VLOOKUP(C294,vendor_table!$B$2:$C$29,2,)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VLOOKUP(C295,vendor_table!$B$2:$C$29,2,)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VLOOKUP(C296,vendor_table!$B$2:$C$29,2,)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VLOOKUP(C297,vendor_table!$B$2:$C$29,2,)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VLOOKUP(C298,vendor_table!$B$2:$C$29,2,)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VLOOKUP(C299,vendor_table!$B$2:$C$29,2,)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VLOOKUP(C300,vendor_table!$B$2:$C$29,2,)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VLOOKUP(C301,vendor_table!$B$2:$C$29,2,)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VLOOKUP(C302,vendor_table!$B$2:$C$29,2,)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VLOOKUP(C303,vendor_table!$B$2:$C$29,2,)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VLOOKUP(C304,vendor_table!$B$2:$C$29,2,)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VLOOKUP(C305,vendor_table!$B$2:$C$29,2,)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VLOOKUP(C306,vendor_table!$B$2:$C$29,2,)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VLOOKUP(C307,vendor_table!$B$2:$C$29,2,)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VLOOKUP(C308,vendor_table!$B$2:$C$29,2,)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VLOOKUP(C309,vendor_table!$B$2:$C$29,2,)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VLOOKUP(C310,vendor_table!$B$2:$C$29,2,)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VLOOKUP(C311,vendor_table!$B$2:$C$29,2,)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VLOOKUP(C312,vendor_table!$B$2:$C$29,2,)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VLOOKUP(C313,vendor_table!$B$2:$C$29,2,)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VLOOKUP(C314,vendor_table!$B$2:$C$29,2,)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VLOOKUP(C315,vendor_table!$B$2:$C$29,2,)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VLOOKUP(C316,vendor_table!$B$2:$C$29,2,)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VLOOKUP(C317,vendor_table!$B$2:$C$29,2,)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VLOOKUP(C318,vendor_table!$B$2:$C$29,2,)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VLOOKUP(C319,vendor_table!$B$2:$C$29,2,)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VLOOKUP(C320,vendor_table!$B$2:$C$29,2,)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VLOOKUP(C321,vendor_table!$B$2:$C$29,2,)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VLOOKUP(C322,vendor_table!$B$2:$C$29,2,)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VLOOKUP(C323,vendor_table!$B$2:$C$29,2,)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VLOOKUP(C324,vendor_table!$B$2:$C$29,2,)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VLOOKUP(C325,vendor_table!$B$2:$C$29,2,)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VLOOKUP(C326,vendor_table!$B$2:$C$29,2,)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VLOOKUP(C327,vendor_table!$B$2:$C$29,2,)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VLOOKUP(C328,vendor_table!$B$2:$C$29,2,)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VLOOKUP(C329,vendor_table!$B$2:$C$29,2,)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VLOOKUP(C330,vendor_table!$B$2:$C$29,2,)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VLOOKUP(C331,vendor_table!$B$2:$C$29,2,)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VLOOKUP(C332,vendor_table!$B$2:$C$29,2,)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VLOOKUP(C333,vendor_table!$B$2:$C$29,2,)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VLOOKUP(C334,vendor_table!$B$2:$C$29,2,)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VLOOKUP(C335,vendor_table!$B$2:$C$29,2,)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VLOOKUP(C336,vendor_table!$B$2:$C$29,2,)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VLOOKUP(C337,vendor_table!$B$2:$C$29,2,)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VLOOKUP(C338,vendor_table!$B$2:$C$29,2,)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VLOOKUP(C339,vendor_table!$B$2:$C$29,2,)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VLOOKUP(C340,vendor_table!$B$2:$C$29,2,)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VLOOKUP(C341,vendor_table!$B$2:$C$29,2,)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VLOOKUP(C342,vendor_table!$B$2:$C$29,2,)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VLOOKUP(C343,vendor_table!$B$2:$C$29,2,)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VLOOKUP(C344,vendor_table!$B$2:$C$29,2,)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VLOOKUP(C345,vendor_table!$B$2:$C$29,2,)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VLOOKUP(C346,vendor_table!$B$2:$C$29,2,)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VLOOKUP(C347,vendor_table!$B$2:$C$29,2,)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VLOOKUP(C348,vendor_table!$B$2:$C$29,2,)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VLOOKUP(C349,vendor_table!$B$2:$C$29,2,)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VLOOKUP(C350,vendor_table!$B$2:$C$29,2,)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VLOOKUP(C351,vendor_table!$B$2:$C$29,2,)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VLOOKUP(C352,vendor_table!$B$2:$C$29,2,)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VLOOKUP(C353,vendor_table!$B$2:$C$29,2,)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VLOOKUP(C354,vendor_table!$B$2:$C$29,2,)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VLOOKUP(C355,vendor_table!$B$2:$C$29,2,)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VLOOKUP(C356,vendor_table!$B$2:$C$29,2,)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VLOOKUP(C357,vendor_table!$B$2:$C$29,2,)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VLOOKUP(C358,vendor_table!$B$2:$C$29,2,)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VLOOKUP(C359,vendor_table!$B$2:$C$29,2,)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VLOOKUP(C360,vendor_table!$B$2:$C$29,2,)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VLOOKUP(C361,vendor_table!$B$2:$C$29,2,)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VLOOKUP(C362,vendor_table!$B$2:$C$29,2,)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VLOOKUP(C363,vendor_table!$B$2:$C$29,2,)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VLOOKUP(C364,vendor_table!$B$2:$C$29,2,)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VLOOKUP(C365,vendor_table!$B$2:$C$29,2,)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VLOOKUP(C366,vendor_table!$B$2:$C$29,2,)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VLOOKUP(C367,vendor_table!$B$2:$C$29,2,)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VLOOKUP(C368,vendor_table!$B$2:$C$29,2,)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VLOOKUP(C369,vendor_table!$B$2:$C$29,2,)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VLOOKUP(C370,vendor_table!$B$2:$C$29,2,)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VLOOKUP(C371,vendor_table!$B$2:$C$29,2,)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VLOOKUP(C372,vendor_table!$B$2:$C$29,2,)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VLOOKUP(C373,vendor_table!$B$2:$C$29,2,)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VLOOKUP(C374,vendor_table!$B$2:$C$29,2,)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VLOOKUP(C375,vendor_table!$B$2:$C$29,2,)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VLOOKUP(C376,vendor_table!$B$2:$C$29,2,)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VLOOKUP(C377,vendor_table!$B$2:$C$29,2,)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VLOOKUP(C378,vendor_table!$B$2:$C$29,2,)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VLOOKUP(C379,vendor_table!$B$2:$C$29,2,)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VLOOKUP(C380,vendor_table!$B$2:$C$29,2,)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VLOOKUP(C381,vendor_table!$B$2:$C$29,2,)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VLOOKUP(C382,vendor_table!$B$2:$C$29,2,)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VLOOKUP(C383,vendor_table!$B$2:$C$29,2,)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VLOOKUP(C384,vendor_table!$B$2:$C$29,2,)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VLOOKUP(C385,vendor_table!$B$2:$C$29,2,)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VLOOKUP(C386,vendor_table!$B$2:$C$29,2,)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VLOOKUP(C387,vendor_table!$B$2:$C$29,2,)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VLOOKUP(C388,vendor_table!$B$2:$C$29,2,)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VLOOKUP(C389,vendor_table!$B$2:$C$29,2,)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VLOOKUP(C390,vendor_table!$B$2:$C$29,2,)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VLOOKUP(C391,vendor_table!$B$2:$C$29,2,)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VLOOKUP(C392,vendor_table!$B$2:$C$29,2,)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VLOOKUP(C393,vendor_table!$B$2:$C$29,2,)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VLOOKUP(C394,vendor_table!$B$2:$C$29,2,)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VLOOKUP(C395,vendor_table!$B$2:$C$29,2,)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VLOOKUP(C396,vendor_table!$B$2:$C$29,2,)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VLOOKUP(C397,vendor_table!$B$2:$C$29,2,)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VLOOKUP(C398,vendor_table!$B$2:$C$29,2,)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VLOOKUP(C399,vendor_table!$B$2:$C$29,2,)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VLOOKUP(C400,vendor_table!$B$2:$C$29,2,)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VLOOKUP(C401,vendor_table!$B$2:$C$29,2,)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VLOOKUP(C402,vendor_table!$B$2:$C$29,2,)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VLOOKUP(C403,vendor_table!$B$2:$C$29,2,)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VLOOKUP(C404,vendor_table!$B$2:$C$29,2,)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VLOOKUP(C405,vendor_table!$B$2:$C$29,2,)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VLOOKUP(C406,vendor_table!$B$2:$C$29,2,)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VLOOKUP(C407,vendor_table!$B$2:$C$29,2,)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VLOOKUP(C408,vendor_table!$B$2:$C$29,2,)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VLOOKUP(C409,vendor_table!$B$2:$C$29,2,)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VLOOKUP(C410,vendor_table!$B$2:$C$29,2,)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VLOOKUP(C411,vendor_table!$B$2:$C$29,2,)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VLOOKUP(C412,vendor_table!$B$2:$C$29,2,)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VLOOKUP(C413,vendor_table!$B$2:$C$29,2,)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VLOOKUP(C414,vendor_table!$B$2:$C$29,2,)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VLOOKUP(C415,vendor_table!$B$2:$C$29,2,)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VLOOKUP(C416,vendor_table!$B$2:$C$29,2,)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VLOOKUP(C417,vendor_table!$B$2:$C$29,2,)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VLOOKUP(C418,vendor_table!$B$2:$C$29,2,)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VLOOKUP(C419,vendor_table!$B$2:$C$29,2,)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VLOOKUP(C420,vendor_table!$B$2:$C$29,2,)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VLOOKUP(C421,vendor_table!$B$2:$C$29,2,)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VLOOKUP(C422,vendor_table!$B$2:$C$29,2,)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VLOOKUP(C423,vendor_table!$B$2:$C$29,2,)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VLOOKUP(C424,vendor_table!$B$2:$C$29,2,)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VLOOKUP(C425,vendor_table!$B$2:$C$29,2,)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VLOOKUP(C426,vendor_table!$B$2:$C$29,2,)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VLOOKUP(C427,vendor_table!$B$2:$C$29,2,)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VLOOKUP(C428,vendor_table!$B$2:$C$29,2,)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VLOOKUP(C429,vendor_table!$B$2:$C$29,2,)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VLOOKUP(C430,vendor_table!$B$2:$C$29,2,)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VLOOKUP(C431,vendor_table!$B$2:$C$29,2,)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VLOOKUP(C432,vendor_table!$B$2:$C$29,2,)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VLOOKUP(C433,vendor_table!$B$2:$C$29,2,)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VLOOKUP(C434,vendor_table!$B$2:$C$29,2,)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VLOOKUP(C435,vendor_table!$B$2:$C$29,2,)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VLOOKUP(C436,vendor_table!$B$2:$C$29,2,)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VLOOKUP(C437,vendor_table!$B$2:$C$29,2,)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VLOOKUP(C438,vendor_table!$B$2:$C$29,2,)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VLOOKUP(C439,vendor_table!$B$2:$C$29,2,)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VLOOKUP(C440,vendor_table!$B$2:$C$29,2,)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VLOOKUP(C441,vendor_table!$B$2:$C$29,2,)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VLOOKUP(C442,vendor_table!$B$2:$C$29,2,)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VLOOKUP(C443,vendor_table!$B$2:$C$29,2,)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VLOOKUP(C444,vendor_table!$B$2:$C$29,2,)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VLOOKUP(C445,vendor_table!$B$2:$C$29,2,)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VLOOKUP(C446,vendor_table!$B$2:$C$29,2,)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VLOOKUP(C447,vendor_table!$B$2:$C$29,2,)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VLOOKUP(C448,vendor_table!$B$2:$C$29,2,)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VLOOKUP(C449,vendor_table!$B$2:$C$29,2,)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VLOOKUP(C450,vendor_table!$B$2:$C$29,2,)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VLOOKUP(C451,vendor_table!$B$2:$C$29,2,)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VLOOKUP(C452,vendor_table!$B$2:$C$29,2,)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VLOOKUP(C453,vendor_table!$B$2:$C$29,2,)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VLOOKUP(C454,vendor_table!$B$2:$C$29,2,)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VLOOKUP(C455,vendor_table!$B$2:$C$29,2,)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VLOOKUP(C456,vendor_table!$B$2:$C$29,2,)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VLOOKUP(C457,vendor_table!$B$2:$C$29,2,)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VLOOKUP(C458,vendor_table!$B$2:$C$29,2,)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VLOOKUP(C459,vendor_table!$B$2:$C$29,2,)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VLOOKUP(C460,vendor_table!$B$2:$C$29,2,)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VLOOKUP(C461,vendor_table!$B$2:$C$29,2,)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VLOOKUP(C462,vendor_table!$B$2:$C$29,2,)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VLOOKUP(C463,vendor_table!$B$2:$C$29,2,)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VLOOKUP(C464,vendor_table!$B$2:$C$29,2,)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VLOOKUP(C465,vendor_table!$B$2:$C$29,2,)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VLOOKUP(C466,vendor_table!$B$2:$C$29,2,)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VLOOKUP(C467,vendor_table!$B$2:$C$29,2,)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VLOOKUP(C468,vendor_table!$B$2:$C$29,2,)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VLOOKUP(C469,vendor_table!$B$2:$C$29,2,)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VLOOKUP(C470,vendor_table!$B$2:$C$29,2,)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VLOOKUP(C471,vendor_table!$B$2:$C$29,2,)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VLOOKUP(C472,vendor_table!$B$2:$C$29,2,)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VLOOKUP(C473,vendor_table!$B$2:$C$29,2,)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VLOOKUP(C474,vendor_table!$B$2:$C$29,2,)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VLOOKUP(C475,vendor_table!$B$2:$C$29,2,)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VLOOKUP(C476,vendor_table!$B$2:$C$29,2,)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VLOOKUP(C477,vendor_table!$B$2:$C$29,2,)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VLOOKUP(C478,vendor_table!$B$2:$C$29,2,)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VLOOKUP(C479,vendor_table!$B$2:$C$29,2,)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VLOOKUP(C480,vendor_table!$B$2:$C$29,2,)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VLOOKUP(C481,vendor_table!$B$2:$C$29,2,)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VLOOKUP(C482,vendor_table!$B$2:$C$29,2,)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VLOOKUP(C483,vendor_table!$B$2:$C$29,2,)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VLOOKUP(C484,vendor_table!$B$2:$C$29,2,)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VLOOKUP(C485,vendor_table!$B$2:$C$29,2,)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VLOOKUP(C486,vendor_table!$B$2:$C$29,2,)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VLOOKUP(C487,vendor_table!$B$2:$C$29,2,)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VLOOKUP(C488,vendor_table!$B$2:$C$29,2,)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VLOOKUP(C489,vendor_table!$B$2:$C$29,2,)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VLOOKUP(C490,vendor_table!$B$2:$C$29,2,)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VLOOKUP(C491,vendor_table!$B$2:$C$29,2,)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VLOOKUP(C492,vendor_table!$B$2:$C$29,2,)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VLOOKUP(C493,vendor_table!$B$2:$C$29,2,)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VLOOKUP(C494,vendor_table!$B$2:$C$29,2,)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VLOOKUP(C495,vendor_table!$B$2:$C$29,2,)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VLOOKUP(C496,vendor_table!$B$2:$C$29,2,)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VLOOKUP(C497,vendor_table!$B$2:$C$29,2,)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VLOOKUP(C498,vendor_table!$B$2:$C$29,2,)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VLOOKUP(C499,vendor_table!$B$2:$C$29,2,)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VLOOKUP(C500,vendor_table!$B$2:$C$29,2,)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VLOOKUP(C501,vendor_table!$B$2:$C$29,2,)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VLOOKUP(C502,vendor_table!$B$2:$C$29,2,)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VLOOKUP(C503,vendor_table!$B$2:$C$29,2,)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VLOOKUP(C504,vendor_table!$B$2:$C$29,2,)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VLOOKUP(C505,vendor_table!$B$2:$C$29,2,)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VLOOKUP(C506,vendor_table!$B$2:$C$29,2,)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VLOOKUP(C507,vendor_table!$B$2:$C$29,2,)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VLOOKUP(C508,vendor_table!$B$2:$C$29,2,)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VLOOKUP(C509,vendor_table!$B$2:$C$29,2,)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VLOOKUP(C510,vendor_table!$B$2:$C$29,2,)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VLOOKUP(C511,vendor_table!$B$2:$C$29,2,)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VLOOKUP(C512,vendor_table!$B$2:$C$29,2,)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VLOOKUP(C513,vendor_table!$B$2:$C$29,2,)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VLOOKUP(C514,vendor_table!$B$2:$C$29,2,)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VLOOKUP(C515,vendor_table!$B$2:$C$29,2,)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VLOOKUP(C516,vendor_table!$B$2:$C$29,2,)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VLOOKUP(C517,vendor_table!$B$2:$C$29,2,)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VLOOKUP(C518,vendor_table!$B$2:$C$29,2,)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VLOOKUP(C519,vendor_table!$B$2:$C$29,2,)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VLOOKUP(C520,vendor_table!$B$2:$C$29,2,)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VLOOKUP(C521,vendor_table!$B$2:$C$29,2,)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VLOOKUP(C522,vendor_table!$B$2:$C$29,2,)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VLOOKUP(C523,vendor_table!$B$2:$C$29,2,)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VLOOKUP(C524,vendor_table!$B$2:$C$29,2,)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VLOOKUP(C525,vendor_table!$B$2:$C$29,2,)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VLOOKUP(C526,vendor_table!$B$2:$C$29,2,)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VLOOKUP(C527,vendor_table!$B$2:$C$29,2,)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VLOOKUP(C528,vendor_table!$B$2:$C$29,2,)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VLOOKUP(C529,vendor_table!$B$2:$C$29,2,)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VLOOKUP(C530,vendor_table!$B$2:$C$29,2,)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VLOOKUP(C531,vendor_table!$B$2:$C$29,2,)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VLOOKUP(C532,vendor_table!$B$2:$C$29,2,)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VLOOKUP(C533,vendor_table!$B$2:$C$29,2,)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VLOOKUP(C534,vendor_table!$B$2:$C$29,2,)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VLOOKUP(C535,vendor_table!$B$2:$C$29,2,)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VLOOKUP(C536,vendor_table!$B$2:$C$29,2,)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VLOOKUP(C537,vendor_table!$B$2:$C$29,2,)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VLOOKUP(C538,vendor_table!$B$2:$C$29,2,)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VLOOKUP(C539,vendor_table!$B$2:$C$29,2,)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VLOOKUP(C540,vendor_table!$B$2:$C$29,2,)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VLOOKUP(C541,vendor_table!$B$2:$C$29,2,)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VLOOKUP(C542,vendor_table!$B$2:$C$29,2,)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VLOOKUP(C543,vendor_table!$B$2:$C$29,2,)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VLOOKUP(C544,vendor_table!$B$2:$C$29,2,)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VLOOKUP(C545,vendor_table!$B$2:$C$29,2,)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VLOOKUP(C546,vendor_table!$B$2:$C$29,2,)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VLOOKUP(C547,vendor_table!$B$2:$C$29,2,)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VLOOKUP(C548,vendor_table!$B$2:$C$29,2,)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VLOOKUP(C549,vendor_table!$B$2:$C$29,2,)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VLOOKUP(C550,vendor_table!$B$2:$C$29,2,)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VLOOKUP(C551,vendor_table!$B$2:$C$29,2,)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VLOOKUP(C552,vendor_table!$B$2:$C$29,2,)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VLOOKUP(C553,vendor_table!$B$2:$C$29,2,)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VLOOKUP(C554,vendor_table!$B$2:$C$29,2,)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VLOOKUP(C555,vendor_table!$B$2:$C$29,2,)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VLOOKUP(C556,vendor_table!$B$2:$C$29,2,)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VLOOKUP(C557,vendor_table!$B$2:$C$29,2,)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VLOOKUP(C558,vendor_table!$B$2:$C$29,2,)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VLOOKUP(C559,vendor_table!$B$2:$C$29,2,)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VLOOKUP(C560,vendor_table!$B$2:$C$29,2,)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VLOOKUP(C561,vendor_table!$B$2:$C$29,2,)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VLOOKUP(C562,vendor_table!$B$2:$C$29,2,)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VLOOKUP(C563,vendor_table!$B$2:$C$29,2,)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VLOOKUP(C564,vendor_table!$B$2:$C$29,2,)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VLOOKUP(C565,vendor_table!$B$2:$C$29,2,)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VLOOKUP(C566,vendor_table!$B$2:$C$29,2,)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VLOOKUP(C567,vendor_table!$B$2:$C$29,2,)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VLOOKUP(C568,vendor_table!$B$2:$C$29,2,)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VLOOKUP(C569,vendor_table!$B$2:$C$29,2,)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VLOOKUP(C570,vendor_table!$B$2:$C$29,2,)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VLOOKUP(C571,vendor_table!$B$2:$C$29,2,)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VLOOKUP(C572,vendor_table!$B$2:$C$29,2,)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VLOOKUP(C573,vendor_table!$B$2:$C$29,2,)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VLOOKUP(C574,vendor_table!$B$2:$C$29,2,)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VLOOKUP(C575,vendor_table!$B$2:$C$29,2,)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VLOOKUP(C576,vendor_table!$B$2:$C$29,2,)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VLOOKUP(C577,vendor_table!$B$2:$C$29,2,)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VLOOKUP(C578,vendor_table!$B$2:$C$29,2,)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VLOOKUP(C579,vendor_table!$B$2:$C$29,2,)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VLOOKUP(C580,vendor_table!$B$2:$C$29,2,)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VLOOKUP(C581,vendor_table!$B$2:$C$29,2,)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VLOOKUP(C582,vendor_table!$B$2:$C$29,2,)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VLOOKUP(C583,vendor_table!$B$2:$C$29,2,)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VLOOKUP(C584,vendor_table!$B$2:$C$29,2,)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VLOOKUP(C585,vendor_table!$B$2:$C$29,2,)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VLOOKUP(C586,vendor_table!$B$2:$C$29,2,)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VLOOKUP(C587,vendor_table!$B$2:$C$29,2,)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VLOOKUP(C588,vendor_table!$B$2:$C$29,2,)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VLOOKUP(C589,vendor_table!$B$2:$C$29,2,)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VLOOKUP(C590,vendor_table!$B$2:$C$29,2,)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VLOOKUP(C591,vendor_table!$B$2:$C$29,2,)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VLOOKUP(C592,vendor_table!$B$2:$C$29,2,)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VLOOKUP(C593,vendor_table!$B$2:$C$29,2,)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VLOOKUP(C594,vendor_table!$B$2:$C$29,2,)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VLOOKUP(C595,vendor_table!$B$2:$C$29,2,)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VLOOKUP(C596,vendor_table!$B$2:$C$29,2,)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VLOOKUP(C597,vendor_table!$B$2:$C$29,2,)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VLOOKUP(C598,vendor_table!$B$2:$C$29,2,)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VLOOKUP(C599,vendor_table!$B$2:$C$29,2,)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VLOOKUP(C600,vendor_table!$B$2:$C$29,2,)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VLOOKUP(C601,vendor_table!$B$2:$C$29,2,)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VLOOKUP(C602,vendor_table!$B$2:$C$29,2,)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VLOOKUP(C603,vendor_table!$B$2:$C$29,2,)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VLOOKUP(C604,vendor_table!$B$2:$C$29,2,)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VLOOKUP(C605,vendor_table!$B$2:$C$29,2,)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VLOOKUP(C606,vendor_table!$B$2:$C$29,2,)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VLOOKUP(C607,vendor_table!$B$2:$C$29,2,)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VLOOKUP(C608,vendor_table!$B$2:$C$29,2,)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VLOOKUP(C609,vendor_table!$B$2:$C$29,2,)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VLOOKUP(C610,vendor_table!$B$2:$C$29,2,)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VLOOKUP(C611,vendor_table!$B$2:$C$29,2,)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VLOOKUP(C612,vendor_table!$B$2:$C$29,2,)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VLOOKUP(C613,vendor_table!$B$2:$C$29,2,)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VLOOKUP(C614,vendor_table!$B$2:$C$29,2,)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VLOOKUP(C615,vendor_table!$B$2:$C$29,2,)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VLOOKUP(C616,vendor_table!$B$2:$C$29,2,)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VLOOKUP(C617,vendor_table!$B$2:$C$29,2,)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VLOOKUP(C618,vendor_table!$B$2:$C$29,2,)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VLOOKUP(C619,vendor_table!$B$2:$C$29,2,)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VLOOKUP(C620,vendor_table!$B$2:$C$29,2,)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VLOOKUP(C621,vendor_table!$B$2:$C$29,2,)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VLOOKUP(C622,vendor_table!$B$2:$C$29,2,)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VLOOKUP(C623,vendor_table!$B$2:$C$29,2,)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VLOOKUP(C624,vendor_table!$B$2:$C$29,2,)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VLOOKUP(C625,vendor_table!$B$2:$C$29,2,)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VLOOKUP(C626,vendor_table!$B$2:$C$29,2,)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VLOOKUP(C627,vendor_table!$B$2:$C$29,2,)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VLOOKUP(C628,vendor_table!$B$2:$C$29,2,)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VLOOKUP(C629,vendor_table!$B$2:$C$29,2,)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VLOOKUP(C630,vendor_table!$B$2:$C$29,2,)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VLOOKUP(C631,vendor_table!$B$2:$C$29,2,)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VLOOKUP(C632,vendor_table!$B$2:$C$29,2,)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VLOOKUP(C633,vendor_table!$B$2:$C$29,2,)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VLOOKUP(C634,vendor_table!$B$2:$C$29,2,)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VLOOKUP(C635,vendor_table!$B$2:$C$29,2,)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VLOOKUP(C636,vendor_table!$B$2:$C$29,2,)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VLOOKUP(C637,vendor_table!$B$2:$C$29,2,)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VLOOKUP(C638,vendor_table!$B$2:$C$29,2,)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VLOOKUP(C639,vendor_table!$B$2:$C$29,2,)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VLOOKUP(C640,vendor_table!$B$2:$C$29,2,)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VLOOKUP(C641,vendor_table!$B$2:$C$29,2,)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VLOOKUP(C642,vendor_table!$B$2:$C$29,2,)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VLOOKUP(C643,vendor_table!$B$2:$C$29,2,)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VLOOKUP(C644,vendor_table!$B$2:$C$29,2,)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VLOOKUP(C645,vendor_table!$B$2:$C$29,2,)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VLOOKUP(C646,vendor_table!$B$2:$C$29,2,)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VLOOKUP(C647,vendor_table!$B$2:$C$29,2,)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VLOOKUP(C648,vendor_table!$B$2:$C$29,2,)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VLOOKUP(C649,vendor_table!$B$2:$C$29,2,)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VLOOKUP(C650,vendor_table!$B$2:$C$29,2,)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VLOOKUP(C651,vendor_table!$B$2:$C$29,2,)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VLOOKUP(C652,vendor_table!$B$2:$C$29,2,)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VLOOKUP(C653,vendor_table!$B$2:$C$29,2,)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VLOOKUP(C654,vendor_table!$B$2:$C$29,2,)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VLOOKUP(C655,vendor_table!$B$2:$C$29,2,)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VLOOKUP(C656,vendor_table!$B$2:$C$29,2,)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VLOOKUP(C657,vendor_table!$B$2:$C$29,2,)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VLOOKUP(C658,vendor_table!$B$2:$C$29,2,)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VLOOKUP(C659,vendor_table!$B$2:$C$29,2,)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VLOOKUP(C660,vendor_table!$B$2:$C$29,2,)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VLOOKUP(C661,vendor_table!$B$2:$C$29,2,)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VLOOKUP(C662,vendor_table!$B$2:$C$29,2,)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VLOOKUP(C663,vendor_table!$B$2:$C$29,2,)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VLOOKUP(C664,vendor_table!$B$2:$C$29,2,)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VLOOKUP(C665,vendor_table!$B$2:$C$29,2,)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VLOOKUP(C666,vendor_table!$B$2:$C$29,2,)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VLOOKUP(C667,vendor_table!$B$2:$C$29,2,)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VLOOKUP(C668,vendor_table!$B$2:$C$29,2,)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VLOOKUP(C669,vendor_table!$B$2:$C$29,2,)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VLOOKUP(C670,vendor_table!$B$2:$C$29,2,)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VLOOKUP(C671,vendor_table!$B$2:$C$29,2,)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VLOOKUP(C672,vendor_table!$B$2:$C$29,2,)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VLOOKUP(C673,vendor_table!$B$2:$C$29,2,)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VLOOKUP(C674,vendor_table!$B$2:$C$29,2,)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VLOOKUP(C675,vendor_table!$B$2:$C$29,2,)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VLOOKUP(C676,vendor_table!$B$2:$C$29,2,)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VLOOKUP(C677,vendor_table!$B$2:$C$29,2,)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VLOOKUP(C678,vendor_table!$B$2:$C$29,2,)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VLOOKUP(C679,vendor_table!$B$2:$C$29,2,)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VLOOKUP(C680,vendor_table!$B$2:$C$29,2,)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VLOOKUP(C681,vendor_table!$B$2:$C$29,2,)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VLOOKUP(C682,vendor_table!$B$2:$C$29,2,)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VLOOKUP(C683,vendor_table!$B$2:$C$29,2,)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VLOOKUP(C684,vendor_table!$B$2:$C$29,2,)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VLOOKUP(C685,vendor_table!$B$2:$C$29,2,)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VLOOKUP(C686,vendor_table!$B$2:$C$29,2,)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VLOOKUP(C687,vendor_table!$B$2:$C$29,2,)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VLOOKUP(C688,vendor_table!$B$2:$C$29,2,)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VLOOKUP(C689,vendor_table!$B$2:$C$29,2,)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VLOOKUP(C690,vendor_table!$B$2:$C$29,2,)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VLOOKUP(C691,vendor_table!$B$2:$C$29,2,)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VLOOKUP(C692,vendor_table!$B$2:$C$29,2,)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VLOOKUP(C693,vendor_table!$B$2:$C$29,2,)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VLOOKUP(C694,vendor_table!$B$2:$C$29,2,)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VLOOKUP(C695,vendor_table!$B$2:$C$29,2,)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VLOOKUP(C696,vendor_table!$B$2:$C$29,2,)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VLOOKUP(C697,vendor_table!$B$2:$C$29,2,)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VLOOKUP(C698,vendor_table!$B$2:$C$29,2,)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VLOOKUP(C699,vendor_table!$B$2:$C$29,2,)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VLOOKUP(C700,vendor_table!$B$2:$C$29,2,)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VLOOKUP(C701,vendor_table!$B$2:$C$29,2,)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VLOOKUP(C702,vendor_table!$B$2:$C$29,2,)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VLOOKUP(C703,vendor_table!$B$2:$C$29,2,)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VLOOKUP(C704,vendor_table!$B$2:$C$29,2,)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VLOOKUP(C705,vendor_table!$B$2:$C$29,2,)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VLOOKUP(C706,vendor_table!$B$2:$C$29,2,)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VLOOKUP(C707,vendor_table!$B$2:$C$29,2,)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VLOOKUP(C708,vendor_table!$B$2:$C$29,2,)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VLOOKUP(C709,vendor_table!$B$2:$C$29,2,)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VLOOKUP(C710,vendor_table!$B$2:$C$29,2,)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VLOOKUP(C711,vendor_table!$B$2:$C$29,2,)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VLOOKUP(C712,vendor_table!$B$2:$C$29,2,)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VLOOKUP(C713,vendor_table!$B$2:$C$29,2,)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VLOOKUP(C714,vendor_table!$B$2:$C$29,2,)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VLOOKUP(C715,vendor_table!$B$2:$C$29,2,)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VLOOKUP(C716,vendor_table!$B$2:$C$29,2,)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VLOOKUP(C717,vendor_table!$B$2:$C$29,2,)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VLOOKUP(C718,vendor_table!$B$2:$C$29,2,)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VLOOKUP(C719,vendor_table!$B$2:$C$29,2,)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VLOOKUP(C720,vendor_table!$B$2:$C$29,2,)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VLOOKUP(C721,vendor_table!$B$2:$C$29,2,)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VLOOKUP(C722,vendor_table!$B$2:$C$29,2,)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VLOOKUP(C723,vendor_table!$B$2:$C$29,2,)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VLOOKUP(C724,vendor_table!$B$2:$C$29,2,)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VLOOKUP(C725,vendor_table!$B$2:$C$29,2,)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VLOOKUP(C726,vendor_table!$B$2:$C$29,2,)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VLOOKUP(C727,vendor_table!$B$2:$C$29,2,)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VLOOKUP(C728,vendor_table!$B$2:$C$29,2,)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VLOOKUP(C729,vendor_table!$B$2:$C$29,2,)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VLOOKUP(C730,vendor_table!$B$2:$C$29,2,)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VLOOKUP(C731,vendor_table!$B$2:$C$29,2,)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VLOOKUP(C732,vendor_table!$B$2:$C$29,2,)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VLOOKUP(C733,vendor_table!$B$2:$C$29,2,)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VLOOKUP(C734,vendor_table!$B$2:$C$29,2,)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VLOOKUP(C735,vendor_table!$B$2:$C$29,2,)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VLOOKUP(C736,vendor_table!$B$2:$C$29,2,)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VLOOKUP(C737,vendor_table!$B$2:$C$29,2,)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VLOOKUP(C738,vendor_table!$B$2:$C$29,2,)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VLOOKUP(C739,vendor_table!$B$2:$C$29,2,)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VLOOKUP(C740,vendor_table!$B$2:$C$29,2,)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VLOOKUP(C741,vendor_table!$B$2:$C$29,2,)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VLOOKUP(C742,vendor_table!$B$2:$C$29,2,)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VLOOKUP(C743,vendor_table!$B$2:$C$29,2,)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VLOOKUP(C744,vendor_table!$B$2:$C$29,2,)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VLOOKUP(C745,vendor_table!$B$2:$C$29,2,)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VLOOKUP(C746,vendor_table!$B$2:$C$29,2,)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VLOOKUP(C747,vendor_table!$B$2:$C$29,2,)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VLOOKUP(C748,vendor_table!$B$2:$C$29,2,)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VLOOKUP(C749,vendor_table!$B$2:$C$29,2,)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VLOOKUP(C750,vendor_table!$B$2:$C$29,2,)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VLOOKUP(C751,vendor_table!$B$2:$C$29,2,)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VLOOKUP(C752,vendor_table!$B$2:$C$29,2,)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VLOOKUP(C753,vendor_table!$B$2:$C$29,2,)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VLOOKUP(C754,vendor_table!$B$2:$C$29,2,)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VLOOKUP(C755,vendor_table!$B$2:$C$29,2,)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VLOOKUP(C756,vendor_table!$B$2:$C$29,2,)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VLOOKUP(C757,vendor_table!$B$2:$C$29,2,)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VLOOKUP(C758,vendor_table!$B$2:$C$29,2,)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VLOOKUP(C759,vendor_table!$B$2:$C$29,2,)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VLOOKUP(C760,vendor_table!$B$2:$C$29,2,)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VLOOKUP(C761,vendor_table!$B$2:$C$29,2,)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VLOOKUP(C762,vendor_table!$B$2:$C$29,2,)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VLOOKUP(C763,vendor_table!$B$2:$C$29,2,)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VLOOKUP(C764,vendor_table!$B$2:$C$29,2,)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VLOOKUP(C765,vendor_table!$B$2:$C$29,2,)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VLOOKUP(C766,vendor_table!$B$2:$C$29,2,)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VLOOKUP(C767,vendor_table!$B$2:$C$29,2,)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VLOOKUP(C768,vendor_table!$B$2:$C$29,2,)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VLOOKUP(C769,vendor_table!$B$2:$C$29,2,)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VLOOKUP(C770,vendor_table!$B$2:$C$29,2,)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VLOOKUP(C771,vendor_table!$B$2:$C$29,2,)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VLOOKUP(C772,vendor_table!$B$2:$C$29,2,)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VLOOKUP(C773,vendor_table!$B$2:$C$29,2,)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VLOOKUP(C774,vendor_table!$B$2:$C$29,2,)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VLOOKUP(C775,vendor_table!$B$2:$C$29,2,)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VLOOKUP(C776,vendor_table!$B$2:$C$29,2,)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VLOOKUP(C777,vendor_table!$B$2:$C$29,2,)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VLOOKUP(C778,vendor_table!$B$2:$C$29,2,)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VLOOKUP(C779,vendor_table!$B$2:$C$29,2,)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VLOOKUP(C780,vendor_table!$B$2:$C$29,2,)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VLOOKUP(C781,vendor_table!$B$2:$C$29,2,)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VLOOKUP(C782,vendor_table!$B$2:$C$29,2,)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VLOOKUP(C783,vendor_table!$B$2:$C$29,2,)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VLOOKUP(C784,vendor_table!$B$2:$C$29,2,)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VLOOKUP(C785,vendor_table!$B$2:$C$29,2,)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VLOOKUP(C786,vendor_table!$B$2:$C$29,2,)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VLOOKUP(C787,vendor_table!$B$2:$C$29,2,)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VLOOKUP(C788,vendor_table!$B$2:$C$29,2,)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VLOOKUP(C789,vendor_table!$B$2:$C$29,2,)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VLOOKUP(C790,vendor_table!$B$2:$C$29,2,)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VLOOKUP(C791,vendor_table!$B$2:$C$29,2,)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VLOOKUP(C792,vendor_table!$B$2:$C$29,2,)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VLOOKUP(C793,vendor_table!$B$2:$C$29,2,)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VLOOKUP(C794,vendor_table!$B$2:$C$29,2,)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VLOOKUP(C795,vendor_table!$B$2:$C$29,2,)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VLOOKUP(C796,vendor_table!$B$2:$C$29,2,)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VLOOKUP(C797,vendor_table!$B$2:$C$29,2,)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VLOOKUP(C798,vendor_table!$B$2:$C$29,2,)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VLOOKUP(C799,vendor_table!$B$2:$C$29,2,)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VLOOKUP(C800,vendor_table!$B$2:$C$29,2,)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VLOOKUP(C801,vendor_table!$B$2:$C$29,2,)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VLOOKUP(C802,vendor_table!$B$2:$C$29,2,)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VLOOKUP(C803,vendor_table!$B$2:$C$29,2,)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VLOOKUP(C804,vendor_table!$B$2:$C$29,2,)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VLOOKUP(C805,vendor_table!$B$2:$C$29,2,)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VLOOKUP(C806,vendor_table!$B$2:$C$29,2,)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VLOOKUP(C807,vendor_table!$B$2:$C$29,2,)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VLOOKUP(C808,vendor_table!$B$2:$C$29,2,)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VLOOKUP(C809,vendor_table!$B$2:$C$29,2,)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VLOOKUP(C810,vendor_table!$B$2:$C$29,2,)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VLOOKUP(C811,vendor_table!$B$2:$C$29,2,)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VLOOKUP(C812,vendor_table!$B$2:$C$29,2,)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VLOOKUP(C813,vendor_table!$B$2:$C$29,2,)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VLOOKUP(C814,vendor_table!$B$2:$C$29,2,)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VLOOKUP(C815,vendor_table!$B$2:$C$29,2,)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VLOOKUP(C816,vendor_table!$B$2:$C$29,2,)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VLOOKUP(C817,vendor_table!$B$2:$C$29,2,)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VLOOKUP(C818,vendor_table!$B$2:$C$29,2,)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VLOOKUP(C819,vendor_table!$B$2:$C$29,2,)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VLOOKUP(C820,vendor_table!$B$2:$C$29,2,)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VLOOKUP(C821,vendor_table!$B$2:$C$29,2,)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VLOOKUP(C822,vendor_table!$B$2:$C$29,2,)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VLOOKUP(C823,vendor_table!$B$2:$C$29,2,)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VLOOKUP(C824,vendor_table!$B$2:$C$29,2,)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VLOOKUP(C825,vendor_table!$B$2:$C$29,2,)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VLOOKUP(C826,vendor_table!$B$2:$C$29,2,)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VLOOKUP(C827,vendor_table!$B$2:$C$29,2,)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VLOOKUP(C828,vendor_table!$B$2:$C$29,2,)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VLOOKUP(C829,vendor_table!$B$2:$C$29,2,)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VLOOKUP(C830,vendor_table!$B$2:$C$29,2,)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VLOOKUP(C831,vendor_table!$B$2:$C$29,2,)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VLOOKUP(C832,vendor_table!$B$2:$C$29,2,)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VLOOKUP(C833,vendor_table!$B$2:$C$29,2,)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VLOOKUP(C834,vendor_table!$B$2:$C$29,2,)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VLOOKUP(C835,vendor_table!$B$2:$C$29,2,)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VLOOKUP(C836,vendor_table!$B$2:$C$29,2,)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VLOOKUP(C837,vendor_table!$B$2:$C$29,2,)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VLOOKUP(C838,vendor_table!$B$2:$C$29,2,)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VLOOKUP(C839,vendor_table!$B$2:$C$29,2,)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VLOOKUP(C840,vendor_table!$B$2:$C$29,2,)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VLOOKUP(C841,vendor_table!$B$2:$C$29,2,)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VLOOKUP(C842,vendor_table!$B$2:$C$29,2,)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VLOOKUP(C843,vendor_table!$B$2:$C$29,2,)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VLOOKUP(C844,vendor_table!$B$2:$C$29,2,)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VLOOKUP(C845,vendor_table!$B$2:$C$29,2,)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VLOOKUP(C846,vendor_table!$B$2:$C$29,2,)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VLOOKUP(C847,vendor_table!$B$2:$C$29,2,)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VLOOKUP(C848,vendor_table!$B$2:$C$29,2,)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VLOOKUP(C849,vendor_table!$B$2:$C$29,2,)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VLOOKUP(C850,vendor_table!$B$2:$C$29,2,)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VLOOKUP(C851,vendor_table!$B$2:$C$29,2,)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VLOOKUP(C852,vendor_table!$B$2:$C$29,2,)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VLOOKUP(C853,vendor_table!$B$2:$C$29,2,)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VLOOKUP(C854,vendor_table!$B$2:$C$29,2,)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VLOOKUP(C855,vendor_table!$B$2:$C$29,2,)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VLOOKUP(C856,vendor_table!$B$2:$C$29,2,)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VLOOKUP(C857,vendor_table!$B$2:$C$29,2,)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VLOOKUP(C858,vendor_table!$B$2:$C$29,2,)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VLOOKUP(C859,vendor_table!$B$2:$C$29,2,)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VLOOKUP(C860,vendor_table!$B$2:$C$29,2,)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VLOOKUP(C861,vendor_table!$B$2:$C$29,2,)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VLOOKUP(C862,vendor_table!$B$2:$C$29,2,)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VLOOKUP(C863,vendor_table!$B$2:$C$29,2,)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VLOOKUP(C864,vendor_table!$B$2:$C$29,2,)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VLOOKUP(C865,vendor_table!$B$2:$C$29,2,)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VLOOKUP(C866,vendor_table!$B$2:$C$29,2,)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VLOOKUP(C867,vendor_table!$B$2:$C$29,2,)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VLOOKUP(C868,vendor_table!$B$2:$C$29,2,)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VLOOKUP(C869,vendor_table!$B$2:$C$29,2,)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VLOOKUP(C870,vendor_table!$B$2:$C$29,2,)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VLOOKUP(C871,vendor_table!$B$2:$C$29,2,)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VLOOKUP(C872,vendor_table!$B$2:$C$29,2,)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VLOOKUP(C873,vendor_table!$B$2:$C$29,2,)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VLOOKUP(C874,vendor_table!$B$2:$C$29,2,)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VLOOKUP(C875,vendor_table!$B$2:$C$29,2,)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VLOOKUP(C876,vendor_table!$B$2:$C$29,2,)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VLOOKUP(C877,vendor_table!$B$2:$C$29,2,)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VLOOKUP(C878,vendor_table!$B$2:$C$29,2,)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VLOOKUP(C879,vendor_table!$B$2:$C$29,2,)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VLOOKUP(C880,vendor_table!$B$2:$C$29,2,)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VLOOKUP(C881,vendor_table!$B$2:$C$29,2,)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VLOOKUP(C882,vendor_table!$B$2:$C$29,2,)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VLOOKUP(C883,vendor_table!$B$2:$C$29,2,)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VLOOKUP(C884,vendor_table!$B$2:$C$29,2,)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VLOOKUP(C885,vendor_table!$B$2:$C$29,2,)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VLOOKUP(C886,vendor_table!$B$2:$C$29,2,)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VLOOKUP(C887,vendor_table!$B$2:$C$29,2,)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VLOOKUP(C888,vendor_table!$B$2:$C$29,2,)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VLOOKUP(C889,vendor_table!$B$2:$C$29,2,)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VLOOKUP(C890,vendor_table!$B$2:$C$29,2,)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VLOOKUP(C891,vendor_table!$B$2:$C$29,2,)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VLOOKUP(C892,vendor_table!$B$2:$C$29,2,)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VLOOKUP(C893,vendor_table!$B$2:$C$29,2,)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VLOOKUP(C894,vendor_table!$B$2:$C$29,2,)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VLOOKUP(C895,vendor_table!$B$2:$C$29,2,)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VLOOKUP(C896,vendor_table!$B$2:$C$29,2,)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VLOOKUP(C897,vendor_table!$B$2:$C$29,2,)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VLOOKUP(C898,vendor_table!$B$2:$C$29,2,)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VLOOKUP(C899,vendor_table!$B$2:$C$29,2,)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VLOOKUP(C900,vendor_table!$B$2:$C$29,2,)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VLOOKUP(C901,vendor_table!$B$2:$C$29,2,)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VLOOKUP(C902,vendor_table!$B$2:$C$29,2,)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VLOOKUP(C903,vendor_table!$B$2:$C$29,2,)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VLOOKUP(C904,vendor_table!$B$2:$C$29,2,)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VLOOKUP(C905,vendor_table!$B$2:$C$29,2,)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VLOOKUP(C906,vendor_table!$B$2:$C$29,2,)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VLOOKUP(C907,vendor_table!$B$2:$C$29,2,)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VLOOKUP(C908,vendor_table!$B$2:$C$29,2,)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VLOOKUP(C909,vendor_table!$B$2:$C$29,2,)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VLOOKUP(C910,vendor_table!$B$2:$C$29,2,)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VLOOKUP(C911,vendor_table!$B$2:$C$29,2,)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VLOOKUP(C912,vendor_table!$B$2:$C$29,2,)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VLOOKUP(C913,vendor_table!$B$2:$C$29,2,)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VLOOKUP(C914,vendor_table!$B$2:$C$29,2,)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VLOOKUP(C915,vendor_table!$B$2:$C$29,2,)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VLOOKUP(C916,vendor_table!$B$2:$C$29,2,)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VLOOKUP(C917,vendor_table!$B$2:$C$29,2,)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VLOOKUP(C918,vendor_table!$B$2:$C$29,2,)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VLOOKUP(C919,vendor_table!$B$2:$C$29,2,)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VLOOKUP(C920,vendor_table!$B$2:$C$29,2,)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VLOOKUP(C921,vendor_table!$B$2:$C$29,2,)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VLOOKUP(C922,vendor_table!$B$2:$C$29,2,)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VLOOKUP(C923,vendor_table!$B$2:$C$29,2,)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VLOOKUP(C924,vendor_table!$B$2:$C$29,2,)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VLOOKUP(C925,vendor_table!$B$2:$C$29,2,)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VLOOKUP(C926,vendor_table!$B$2:$C$29,2,)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VLOOKUP(C927,vendor_table!$B$2:$C$29,2,)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VLOOKUP(C928,vendor_table!$B$2:$C$29,2,)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VLOOKUP(C929,vendor_table!$B$2:$C$29,2,)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VLOOKUP(C930,vendor_table!$B$2:$C$29,2,)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VLOOKUP(C931,vendor_table!$B$2:$C$29,2,)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VLOOKUP(C932,vendor_table!$B$2:$C$29,2,)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VLOOKUP(C933,vendor_table!$B$2:$C$29,2,)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VLOOKUP(C934,vendor_table!$B$2:$C$29,2,)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VLOOKUP(C935,vendor_table!$B$2:$C$29,2,)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VLOOKUP(C936,vendor_table!$B$2:$C$29,2,)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VLOOKUP(C937,vendor_table!$B$2:$C$29,2,)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VLOOKUP(C938,vendor_table!$B$2:$C$29,2,)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VLOOKUP(C939,vendor_table!$B$2:$C$29,2,)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VLOOKUP(C940,vendor_table!$B$2:$C$29,2,)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VLOOKUP(C941,vendor_table!$B$2:$C$29,2,)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VLOOKUP(C942,vendor_table!$B$2:$C$29,2,)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VLOOKUP(C943,vendor_table!$B$2:$C$29,2,)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VLOOKUP(C944,vendor_table!$B$2:$C$29,2,)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VLOOKUP(C945,vendor_table!$B$2:$C$29,2,)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VLOOKUP(C946,vendor_table!$B$2:$C$29,2,)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VLOOKUP(C947,vendor_table!$B$2:$C$29,2,)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VLOOKUP(C948,vendor_table!$B$2:$C$29,2,)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VLOOKUP(C949,vendor_table!$B$2:$C$29,2,)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VLOOKUP(C950,vendor_table!$B$2:$C$29,2,)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VLOOKUP(C951,vendor_table!$B$2:$C$29,2,)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VLOOKUP(C952,vendor_table!$B$2:$C$29,2,)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VLOOKUP(C953,vendor_table!$B$2:$C$29,2,)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VLOOKUP(C954,vendor_table!$B$2:$C$29,2,)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VLOOKUP(C955,vendor_table!$B$2:$C$29,2,)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s="149" t="s">
        <v>117</v>
      </c>
      <c r="B956" s="149">
        <v>165</v>
      </c>
      <c r="C956" t="s">
        <v>72</v>
      </c>
      <c r="D956" t="str">
        <f>VLOOKUP(C956,vendor_table!$B$2:$C$29,2,)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55" t="s">
        <v>88</v>
      </c>
      <c r="B957" s="149">
        <v>4.7300000000000004</v>
      </c>
      <c r="C957" t="s">
        <v>57</v>
      </c>
      <c r="D957" t="str">
        <f>VLOOKUP(C957,vendor_table!$B$2:$C$29,2,)</f>
        <v>1290 N Hobbie Ave. Kankakee, Illinois, 60901</v>
      </c>
      <c r="E957" t="s">
        <v>277</v>
      </c>
      <c r="F957" t="str">
        <f t="shared" si="14"/>
        <v>Friday</v>
      </c>
    </row>
    <row r="958" spans="1:6" x14ac:dyDescent="0.45">
      <c r="A958" s="153" t="s">
        <v>90</v>
      </c>
      <c r="B958">
        <v>11.91</v>
      </c>
      <c r="C958" t="s">
        <v>58</v>
      </c>
      <c r="D958" t="str">
        <f>VLOOKUP(C958,vendor_table!$B$2:$C$29,2,)</f>
        <v>2455 Paces Ferry Rd SE. Atlanta, GA, 30339</v>
      </c>
      <c r="E958" t="s">
        <v>277</v>
      </c>
      <c r="F958" t="str">
        <f t="shared" si="14"/>
        <v>Friday</v>
      </c>
    </row>
    <row r="959" spans="1:6" x14ac:dyDescent="0.45">
      <c r="A959" s="153" t="s">
        <v>90</v>
      </c>
      <c r="B959">
        <v>10.47</v>
      </c>
      <c r="C959" t="s">
        <v>55</v>
      </c>
      <c r="D959" t="str">
        <f>VLOOKUP(C959,vendor_table!$B$2:$C$29,2,)</f>
        <v>4601 Bulls Bay Hwy #100. Jacksonville, FL, 32219</v>
      </c>
      <c r="E959" t="s">
        <v>277</v>
      </c>
      <c r="F959" t="str">
        <f t="shared" si="14"/>
        <v>Friday</v>
      </c>
    </row>
    <row r="960" spans="1:6" x14ac:dyDescent="0.45">
      <c r="A960" s="153" t="s">
        <v>90</v>
      </c>
      <c r="B960">
        <v>8.35</v>
      </c>
      <c r="C960" t="s">
        <v>57</v>
      </c>
      <c r="D960" t="str">
        <f>VLOOKUP(C960,vendor_table!$B$2:$C$29,2,)</f>
        <v>1290 N Hobbie Ave. Kankakee, Illinois, 60901</v>
      </c>
      <c r="E960" t="s">
        <v>277</v>
      </c>
      <c r="F960" t="str">
        <f t="shared" si="14"/>
        <v>Friday</v>
      </c>
    </row>
    <row r="961" spans="1:6" x14ac:dyDescent="0.45">
      <c r="A961" s="153" t="s">
        <v>73</v>
      </c>
      <c r="B961">
        <v>33.340000000000003</v>
      </c>
      <c r="C961" t="s">
        <v>54</v>
      </c>
      <c r="D961" t="str">
        <f>VLOOKUP(C961,vendor_table!$B$2:$C$29,2,)</f>
        <v>1835 E Hallandale Bch 264 Hallandale. Beach, FL, 33009</v>
      </c>
      <c r="E961" t="s">
        <v>277</v>
      </c>
      <c r="F961" t="str">
        <f t="shared" si="14"/>
        <v>Friday</v>
      </c>
    </row>
    <row r="962" spans="1:6" x14ac:dyDescent="0.45">
      <c r="A962" s="153" t="s">
        <v>95</v>
      </c>
      <c r="B962">
        <v>2.98</v>
      </c>
      <c r="C962" t="s">
        <v>58</v>
      </c>
      <c r="D962" t="str">
        <f>VLOOKUP(C962,vendor_table!$B$2:$C$29,2,)</f>
        <v>2455 Paces Ferry Rd SE. Atlanta, GA, 30339</v>
      </c>
      <c r="E962" t="s">
        <v>277</v>
      </c>
      <c r="F962" t="str">
        <f t="shared" ref="F962:F993" si="15">TEXT(E962,"dddd")</f>
        <v>Friday</v>
      </c>
    </row>
    <row r="963" spans="1:6" x14ac:dyDescent="0.45">
      <c r="A963" s="153" t="s">
        <v>95</v>
      </c>
      <c r="B963">
        <v>5.99</v>
      </c>
      <c r="C963" t="s">
        <v>61</v>
      </c>
      <c r="D963" t="str">
        <f>VLOOKUP(C963,vendor_table!$B$2:$C$29,2,)</f>
        <v>1000 Lowe's Blvd. Mooresville, NC, 28117</v>
      </c>
      <c r="E963" t="s">
        <v>277</v>
      </c>
      <c r="F963" t="str">
        <f t="shared" si="15"/>
        <v>Friday</v>
      </c>
    </row>
    <row r="964" spans="1:6" x14ac:dyDescent="0.45">
      <c r="A964" s="153" t="s">
        <v>97</v>
      </c>
      <c r="B964">
        <v>1.1499999999999999</v>
      </c>
      <c r="C964" t="s">
        <v>58</v>
      </c>
      <c r="D964" t="str">
        <f>VLOOKUP(C964,vendor_table!$B$2:$C$29,2,)</f>
        <v>2455 Paces Ferry Rd SE. Atlanta, GA, 30339</v>
      </c>
      <c r="E964" t="s">
        <v>277</v>
      </c>
      <c r="F964" t="str">
        <f t="shared" si="15"/>
        <v>Friday</v>
      </c>
    </row>
    <row r="965" spans="1:6" x14ac:dyDescent="0.45">
      <c r="A965" s="153" t="s">
        <v>101</v>
      </c>
      <c r="B965">
        <v>4.5999999999999996</v>
      </c>
      <c r="C965" t="s">
        <v>58</v>
      </c>
      <c r="D965" t="str">
        <f>VLOOKUP(C965,vendor_table!$B$2:$C$29,2,)</f>
        <v>2455 Paces Ferry Rd SE. Atlanta, GA, 30339</v>
      </c>
      <c r="E965" t="s">
        <v>277</v>
      </c>
      <c r="F965" t="str">
        <f t="shared" si="15"/>
        <v>Friday</v>
      </c>
    </row>
    <row r="966" spans="1:6" x14ac:dyDescent="0.45">
      <c r="A966" s="153" t="s">
        <v>101</v>
      </c>
      <c r="B966">
        <v>5.99</v>
      </c>
      <c r="C966" t="s">
        <v>61</v>
      </c>
      <c r="D966" t="str">
        <f>VLOOKUP(C966,vendor_table!$B$2:$C$29,2,)</f>
        <v>1000 Lowe's Blvd. Mooresville, NC, 28117</v>
      </c>
      <c r="E966" t="s">
        <v>277</v>
      </c>
      <c r="F966" t="str">
        <f t="shared" si="15"/>
        <v>Friday</v>
      </c>
    </row>
    <row r="967" spans="1:6" x14ac:dyDescent="0.45">
      <c r="A967" s="153" t="s">
        <v>101</v>
      </c>
      <c r="B967">
        <v>8.6300000000000008</v>
      </c>
      <c r="C967" t="s">
        <v>49</v>
      </c>
      <c r="D967" t="str">
        <f>VLOOKUP(C967,vendor_table!$B$2:$C$29,2,)</f>
        <v>410 Terry Ave N. Seattle, WA, 98109</v>
      </c>
      <c r="E967" t="s">
        <v>277</v>
      </c>
      <c r="F967" t="str">
        <f t="shared" si="15"/>
        <v>Friday</v>
      </c>
    </row>
    <row r="968" spans="1:6" x14ac:dyDescent="0.45">
      <c r="A968" s="153" t="s">
        <v>103</v>
      </c>
      <c r="B968">
        <v>1.6</v>
      </c>
      <c r="C968" t="s">
        <v>58</v>
      </c>
      <c r="D968" t="str">
        <f>VLOOKUP(C968,vendor_table!$B$2:$C$29,2,)</f>
        <v>2455 Paces Ferry Rd SE. Atlanta, GA, 30339</v>
      </c>
      <c r="E968" t="s">
        <v>277</v>
      </c>
      <c r="F968" t="str">
        <f t="shared" si="15"/>
        <v>Friday</v>
      </c>
    </row>
    <row r="969" spans="1:6" x14ac:dyDescent="0.45">
      <c r="A969" s="153" t="s">
        <v>105</v>
      </c>
      <c r="B969">
        <v>116.94</v>
      </c>
      <c r="C969" t="s">
        <v>49</v>
      </c>
      <c r="D969" t="str">
        <f>VLOOKUP(C969,vendor_table!$B$2:$C$29,2,)</f>
        <v>410 Terry Ave N. Seattle, WA, 98109</v>
      </c>
      <c r="E969" t="s">
        <v>277</v>
      </c>
      <c r="F969" t="str">
        <f t="shared" si="15"/>
        <v>Friday</v>
      </c>
    </row>
    <row r="970" spans="1:6" x14ac:dyDescent="0.45">
      <c r="A970" s="153" t="s">
        <v>105</v>
      </c>
      <c r="B970">
        <v>118</v>
      </c>
      <c r="C970" t="s">
        <v>61</v>
      </c>
      <c r="D970" t="str">
        <f>VLOOKUP(C970,vendor_table!$B$2:$C$29,2,)</f>
        <v>1000 Lowe's Blvd. Mooresville, NC, 28117</v>
      </c>
      <c r="E970" t="s">
        <v>277</v>
      </c>
      <c r="F970" t="str">
        <f t="shared" si="15"/>
        <v>Friday</v>
      </c>
    </row>
    <row r="971" spans="1:6" x14ac:dyDescent="0.45">
      <c r="A971" s="153" t="s">
        <v>105</v>
      </c>
      <c r="B971">
        <v>111.07</v>
      </c>
      <c r="C971" t="s">
        <v>56</v>
      </c>
      <c r="D971" t="str">
        <f>VLOOKUP(C971,vendor_table!$B$2:$C$29,2,)</f>
        <v>2025 Hamilton Avenue. San Jose, California, 95125</v>
      </c>
      <c r="E971" t="s">
        <v>277</v>
      </c>
      <c r="F971" t="str">
        <f t="shared" si="15"/>
        <v>Friday</v>
      </c>
    </row>
    <row r="972" spans="1:6" x14ac:dyDescent="0.45">
      <c r="A972" s="153" t="s">
        <v>105</v>
      </c>
      <c r="B972">
        <v>117</v>
      </c>
      <c r="C972" t="s">
        <v>67</v>
      </c>
      <c r="D972" t="str">
        <f>VLOOKUP(C972,vendor_table!$B$2:$C$29,2,)</f>
        <v>5512 West Pico Blvd. Los Angeles, CA, 90019</v>
      </c>
      <c r="E972" t="s">
        <v>277</v>
      </c>
      <c r="F972" t="str">
        <f t="shared" si="15"/>
        <v>Friday</v>
      </c>
    </row>
    <row r="973" spans="1:6" x14ac:dyDescent="0.45">
      <c r="A973" s="153" t="s">
        <v>105</v>
      </c>
      <c r="B973">
        <v>84.99</v>
      </c>
      <c r="C973" t="s">
        <v>59</v>
      </c>
      <c r="D973" t="str">
        <f>VLOOKUP(C973,vendor_table!$B$2:$C$29,2,)</f>
        <v>1200 E Us Hwy 169. Grand Rapids, Minnesota, 55744</v>
      </c>
      <c r="E973" t="s">
        <v>277</v>
      </c>
      <c r="F973" t="str">
        <f t="shared" si="15"/>
        <v>Friday</v>
      </c>
    </row>
    <row r="974" spans="1:6" x14ac:dyDescent="0.45">
      <c r="A974" s="153" t="s">
        <v>105</v>
      </c>
      <c r="B974">
        <v>90</v>
      </c>
      <c r="C974" t="s">
        <v>139</v>
      </c>
      <c r="D974" t="str">
        <f>VLOOKUP(C974,vendor_table!$B$2:$C$29,2,)</f>
        <v>online</v>
      </c>
      <c r="E974" t="s">
        <v>277</v>
      </c>
      <c r="F974" t="str">
        <f t="shared" si="15"/>
        <v>Friday</v>
      </c>
    </row>
    <row r="975" spans="1:6" x14ac:dyDescent="0.45">
      <c r="A975" s="153" t="s">
        <v>107</v>
      </c>
      <c r="B975">
        <v>159</v>
      </c>
      <c r="C975" t="s">
        <v>58</v>
      </c>
      <c r="D975" t="str">
        <f>VLOOKUP(C975,vendor_table!$B$2:$C$29,2,)</f>
        <v>2455 Paces Ferry Rd SE. Atlanta, GA, 30339</v>
      </c>
      <c r="E975" t="s">
        <v>277</v>
      </c>
      <c r="F975" t="str">
        <f t="shared" si="15"/>
        <v>Friday</v>
      </c>
    </row>
    <row r="976" spans="1:6" x14ac:dyDescent="0.45">
      <c r="A976" s="153" t="s">
        <v>107</v>
      </c>
      <c r="B976">
        <v>158</v>
      </c>
      <c r="C976" t="s">
        <v>61</v>
      </c>
      <c r="D976" t="str">
        <f>VLOOKUP(C976,vendor_table!$B$2:$C$29,2,)</f>
        <v>1000 Lowe's Blvd. Mooresville, NC, 28117</v>
      </c>
      <c r="E976" t="s">
        <v>277</v>
      </c>
      <c r="F976" t="str">
        <f t="shared" si="15"/>
        <v>Friday</v>
      </c>
    </row>
    <row r="977" spans="1:6" x14ac:dyDescent="0.45">
      <c r="A977" s="153" t="s">
        <v>107</v>
      </c>
      <c r="B977">
        <v>330.85</v>
      </c>
      <c r="C977" t="s">
        <v>55</v>
      </c>
      <c r="D977" t="str">
        <f>VLOOKUP(C977,vendor_table!$B$2:$C$29,2,)</f>
        <v>4601 Bulls Bay Hwy #100. Jacksonville, FL, 32219</v>
      </c>
      <c r="E977" t="s">
        <v>277</v>
      </c>
      <c r="F977" t="str">
        <f t="shared" si="15"/>
        <v>Friday</v>
      </c>
    </row>
    <row r="978" spans="1:6" x14ac:dyDescent="0.45">
      <c r="A978" s="153" t="s">
        <v>109</v>
      </c>
      <c r="B978">
        <v>149</v>
      </c>
      <c r="C978" t="s">
        <v>58</v>
      </c>
      <c r="D978" t="str">
        <f>VLOOKUP(C978,vendor_table!$B$2:$C$29,2,)</f>
        <v>2455 Paces Ferry Rd SE. Atlanta, GA, 30339</v>
      </c>
      <c r="E978" t="s">
        <v>277</v>
      </c>
      <c r="F978" t="str">
        <f t="shared" si="15"/>
        <v>Friday</v>
      </c>
    </row>
    <row r="979" spans="1:6" x14ac:dyDescent="0.45">
      <c r="A979" s="153" t="s">
        <v>109</v>
      </c>
      <c r="B979">
        <v>149</v>
      </c>
      <c r="C979" t="s">
        <v>61</v>
      </c>
      <c r="D979" t="str">
        <f>VLOOKUP(C979,vendor_table!$B$2:$C$29,2,)</f>
        <v>1000 Lowe's Blvd. Mooresville, NC, 28117</v>
      </c>
      <c r="E979" t="s">
        <v>277</v>
      </c>
      <c r="F979" t="str">
        <f t="shared" si="15"/>
        <v>Friday</v>
      </c>
    </row>
    <row r="980" spans="1:6" x14ac:dyDescent="0.45">
      <c r="A980" s="153" t="s">
        <v>111</v>
      </c>
      <c r="B980">
        <v>289</v>
      </c>
      <c r="C980" t="s">
        <v>58</v>
      </c>
      <c r="D980" t="str">
        <f>VLOOKUP(C980,vendor_table!$B$2:$C$29,2,)</f>
        <v>2455 Paces Ferry Rd SE. Atlanta, GA, 30339</v>
      </c>
      <c r="E980" t="s">
        <v>277</v>
      </c>
      <c r="F980" t="str">
        <f t="shared" si="15"/>
        <v>Friday</v>
      </c>
    </row>
    <row r="981" spans="1:6" x14ac:dyDescent="0.45">
      <c r="A981" s="153" t="s">
        <v>111</v>
      </c>
      <c r="B981">
        <v>279</v>
      </c>
      <c r="C981" t="s">
        <v>61</v>
      </c>
      <c r="D981" t="str">
        <f>VLOOKUP(C981,vendor_table!$B$2:$C$29,2,)</f>
        <v>1000 Lowe's Blvd. Mooresville, NC, 28117</v>
      </c>
      <c r="E981" t="s">
        <v>277</v>
      </c>
      <c r="F981" t="str">
        <f t="shared" si="15"/>
        <v>Friday</v>
      </c>
    </row>
    <row r="982" spans="1:6" x14ac:dyDescent="0.45">
      <c r="A982" s="153" t="s">
        <v>111</v>
      </c>
      <c r="B982">
        <v>315.01</v>
      </c>
      <c r="C982" t="s">
        <v>56</v>
      </c>
      <c r="D982" t="str">
        <f>VLOOKUP(C982,vendor_table!$B$2:$C$29,2,)</f>
        <v>2025 Hamilton Avenue. San Jose, California, 95125</v>
      </c>
      <c r="E982" t="s">
        <v>277</v>
      </c>
      <c r="F982" t="str">
        <f t="shared" si="15"/>
        <v>Friday</v>
      </c>
    </row>
    <row r="983" spans="1:6" x14ac:dyDescent="0.45">
      <c r="A983" s="153" t="s">
        <v>111</v>
      </c>
      <c r="B983">
        <v>339.09</v>
      </c>
      <c r="C983" t="s">
        <v>65</v>
      </c>
      <c r="D983" t="str">
        <f>VLOOKUP(C983,vendor_table!$B$2:$C$29,2,)</f>
        <v>574 Road 11. Schuyler, Nebraska, 68661</v>
      </c>
      <c r="E983" t="s">
        <v>277</v>
      </c>
      <c r="F983" t="str">
        <f t="shared" si="15"/>
        <v>Friday</v>
      </c>
    </row>
    <row r="984" spans="1:6" x14ac:dyDescent="0.45">
      <c r="A984" s="153" t="s">
        <v>113</v>
      </c>
      <c r="B984">
        <v>765</v>
      </c>
      <c r="C984" t="s">
        <v>58</v>
      </c>
      <c r="D984" t="str">
        <f>VLOOKUP(C984,vendor_table!$B$2:$C$29,2,)</f>
        <v>2455 Paces Ferry Rd SE. Atlanta, GA, 30339</v>
      </c>
      <c r="E984" t="s">
        <v>277</v>
      </c>
      <c r="F984" t="str">
        <f t="shared" si="15"/>
        <v>Friday</v>
      </c>
    </row>
    <row r="985" spans="1:6" x14ac:dyDescent="0.45">
      <c r="A985" s="153" t="s">
        <v>113</v>
      </c>
      <c r="B985">
        <v>634.6</v>
      </c>
      <c r="C985" t="s">
        <v>49</v>
      </c>
      <c r="D985" t="str">
        <f>VLOOKUP(C985,vendor_table!$B$2:$C$29,2,)</f>
        <v>410 Terry Ave N. Seattle, WA, 98109</v>
      </c>
      <c r="E985" t="s">
        <v>277</v>
      </c>
      <c r="F985" t="str">
        <f t="shared" si="15"/>
        <v>Friday</v>
      </c>
    </row>
    <row r="986" spans="1:6" x14ac:dyDescent="0.45">
      <c r="A986" s="153" t="s">
        <v>113</v>
      </c>
      <c r="B986">
        <v>634.70000000000005</v>
      </c>
      <c r="C986" t="s">
        <v>56</v>
      </c>
      <c r="D986" t="str">
        <f>VLOOKUP(C986,vendor_table!$B$2:$C$29,2,)</f>
        <v>2025 Hamilton Avenue. San Jose, California, 95125</v>
      </c>
      <c r="E986" t="s">
        <v>277</v>
      </c>
      <c r="F986" t="str">
        <f t="shared" si="15"/>
        <v>Friday</v>
      </c>
    </row>
    <row r="987" spans="1:6" x14ac:dyDescent="0.45">
      <c r="A987" s="153" t="s">
        <v>115</v>
      </c>
      <c r="B987">
        <v>409</v>
      </c>
      <c r="C987" t="s">
        <v>58</v>
      </c>
      <c r="D987" t="str">
        <f>VLOOKUP(C987,vendor_table!$B$2:$C$29,2,)</f>
        <v>2455 Paces Ferry Rd SE. Atlanta, GA, 30339</v>
      </c>
      <c r="E987" t="s">
        <v>277</v>
      </c>
      <c r="F987" t="str">
        <f t="shared" si="15"/>
        <v>Friday</v>
      </c>
    </row>
    <row r="988" spans="1:6" x14ac:dyDescent="0.45">
      <c r="A988" s="153" t="s">
        <v>115</v>
      </c>
      <c r="B988">
        <v>456.49</v>
      </c>
      <c r="C988" t="s">
        <v>49</v>
      </c>
      <c r="D988" t="str">
        <f>VLOOKUP(C988,vendor_table!$B$2:$C$29,2,)</f>
        <v>410 Terry Ave N. Seattle, WA, 98109</v>
      </c>
      <c r="E988" t="s">
        <v>277</v>
      </c>
      <c r="F988" t="str">
        <f t="shared" si="15"/>
        <v>Friday</v>
      </c>
    </row>
    <row r="989" spans="1:6" x14ac:dyDescent="0.45">
      <c r="A989" s="153" t="s">
        <v>115</v>
      </c>
      <c r="B989">
        <v>354.99</v>
      </c>
      <c r="C989" t="s">
        <v>211</v>
      </c>
      <c r="D989" t="str">
        <f>VLOOKUP(C989,vendor_table!$B$2:$C$29,2,)</f>
        <v>1917 S Avenue B. Yuma, AZ, 85364</v>
      </c>
      <c r="E989" t="s">
        <v>277</v>
      </c>
      <c r="F989" t="str">
        <f t="shared" si="15"/>
        <v>Friday</v>
      </c>
    </row>
    <row r="990" spans="1:6" x14ac:dyDescent="0.45">
      <c r="A990" s="153" t="s">
        <v>115</v>
      </c>
      <c r="B990">
        <v>445.81</v>
      </c>
      <c r="C990" t="s">
        <v>56</v>
      </c>
      <c r="D990" t="str">
        <f>VLOOKUP(C990,vendor_table!$B$2:$C$29,2,)</f>
        <v>2025 Hamilton Avenue. San Jose, California, 95125</v>
      </c>
      <c r="E990" t="s">
        <v>277</v>
      </c>
      <c r="F990" t="str">
        <f t="shared" si="15"/>
        <v>Friday</v>
      </c>
    </row>
    <row r="991" spans="1:6" x14ac:dyDescent="0.45">
      <c r="A991" s="153" t="s">
        <v>117</v>
      </c>
      <c r="B991">
        <v>156</v>
      </c>
      <c r="C991" t="s">
        <v>58</v>
      </c>
      <c r="D991" t="str">
        <f>VLOOKUP(C991,vendor_table!$B$2:$C$29,2,)</f>
        <v>2455 Paces Ferry Rd SE. Atlanta, GA, 30339</v>
      </c>
      <c r="E991" t="s">
        <v>277</v>
      </c>
      <c r="F991" t="str">
        <f t="shared" si="15"/>
        <v>Friday</v>
      </c>
    </row>
    <row r="992" spans="1:6" x14ac:dyDescent="0.45">
      <c r="A992" s="153" t="s">
        <v>117</v>
      </c>
      <c r="B992">
        <v>155.99</v>
      </c>
      <c r="C992" t="s">
        <v>49</v>
      </c>
      <c r="D992" t="str">
        <f>VLOOKUP(C992,vendor_table!$B$2:$C$29,2,)</f>
        <v>410 Terry Ave N. Seattle, WA, 98109</v>
      </c>
      <c r="E992" t="s">
        <v>277</v>
      </c>
      <c r="F992" t="str">
        <f t="shared" si="15"/>
        <v>Friday</v>
      </c>
    </row>
    <row r="993" spans="1:6" x14ac:dyDescent="0.45">
      <c r="A993" s="153" t="s">
        <v>117</v>
      </c>
      <c r="B993">
        <v>165</v>
      </c>
      <c r="C993" t="s">
        <v>72</v>
      </c>
      <c r="D993" t="str">
        <f>VLOOKUP(C993,vendor_table!$B$2:$C$29,2,)</f>
        <v>1431 7th St Ste 204. Santa Monica, California, 90401</v>
      </c>
      <c r="E993" t="s">
        <v>277</v>
      </c>
      <c r="F993" t="str">
        <f t="shared" si="15"/>
        <v>Friday</v>
      </c>
    </row>
  </sheetData>
  <autoFilter ref="A2:F603" xr:uid="{00000000-0009-0000-0000-000034000000}"/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365"/>
  <sheetViews>
    <sheetView topLeftCell="A328" workbookViewId="0">
      <selection activeCell="C350" sqref="C350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237</v>
      </c>
      <c r="E1" s="70" t="s">
        <v>87</v>
      </c>
      <c r="F1" s="82" t="s">
        <v>238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VLOOKUP(C2,vendor_table!$B$2:$C$29,2,)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VLOOKUP(C3,vendor_table!$B$2:$C$29,2,)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VLOOKUP(C4,vendor_table!$B$2:$C$29,2,)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VLOOKUP(C5,vendor_table!$B$2:$C$29,2,)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VLOOKUP(C6,vendor_table!$B$2:$C$29,2,)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VLOOKUP(C7,vendor_table!$B$2:$C$29,2,)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VLOOKUP(C8,vendor_table!$B$2:$C$29,2,)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VLOOKUP(C9,vendor_table!$B$2:$C$29,2,)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VLOOKUP(C10,vendor_table!$B$2:$C$29,2,)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VLOOKUP(C11,vendor_table!$B$2:$C$29,2,)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VLOOKUP(C12,vendor_table!$B$2:$C$29,2,)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VLOOKUP(C13,vendor_table!$B$2:$C$29,2,)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VLOOKUP(C14,vendor_table!$B$2:$C$29,2,)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VLOOKUP(C15,vendor_table!$B$2:$C$29,2,)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VLOOKUP(C16,vendor_table!$B$2:$C$29,2,)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VLOOKUP(C17,vendor_table!$B$2:$C$29,2,)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VLOOKUP(C18,vendor_table!$B$2:$C$29,2,)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VLOOKUP(C19,vendor_table!$B$2:$C$29,2,)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VLOOKUP(C20,vendor_table!$B$2:$C$29,2,)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VLOOKUP(C21,vendor_table!$B$2:$C$29,2,)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VLOOKUP(C22,vendor_table!$B$2:$C$29,2,)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VLOOKUP(C23,vendor_table!$B$2:$C$29,2,)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VLOOKUP(C24,vendor_table!$B$2:$C$29,2,)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VLOOKUP(C25,vendor_table!$B$2:$C$29,2,)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VLOOKUP(C26,vendor_table!$B$2:$C$29,2,)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VLOOKUP(C27,vendor_table!$B$2:$C$29,2,)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VLOOKUP(C28,vendor_table!$B$2:$C$29,2,)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VLOOKUP(C29,vendor_table!$B$2:$C$29,2,)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VLOOKUP(C30,vendor_table!$B$2:$C$29,2,)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VLOOKUP(C31,vendor_table!$B$2:$C$29,2,)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VLOOKUP(C32,vendor_table!$B$2:$C$29,2,)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VLOOKUP(C33,vendor_table!$B$2:$C$29,2,)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VLOOKUP(C34,vendor_table!$B$2:$C$29,2,)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VLOOKUP(C35,vendor_table!$B$2:$C$29,2,)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VLOOKUP(C36,vendor_table!$B$2:$C$29,2,)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VLOOKUP(C37,vendor_table!$B$2:$C$29,2,)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VLOOKUP(C38,vendor_table!$B$2:$C$29,2,)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VLOOKUP(C39,vendor_table!$B$2:$C$29,2,)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VLOOKUP(C40,vendor_table!$B$2:$C$29,2,)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VLOOKUP(C41,vendor_table!$B$2:$C$29,2,)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VLOOKUP(C42,vendor_table!$B$2:$C$29,2,)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VLOOKUP(C43,vendor_table!$B$2:$C$29,2,)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VLOOKUP(C44,vendor_table!$B$2:$C$29,2,)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VLOOKUP(C45,vendor_table!$B$2:$C$29,2,)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VLOOKUP(C46,vendor_table!$B$2:$C$29,2,)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VLOOKUP(C47,vendor_table!$B$2:$C$29,2,)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VLOOKUP(C48,vendor_table!$B$2:$C$29,2,)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VLOOKUP(C49,vendor_table!$B$2:$C$29,2,)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VLOOKUP(C50,vendor_table!$B$2:$C$29,2,)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VLOOKUP(C51,vendor_table!$B$2:$C$29,2,)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VLOOKUP(C52,vendor_table!$B$2:$C$29,2,)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VLOOKUP(C53,vendor_table!$B$2:$C$29,2,)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VLOOKUP(C54,vendor_table!$B$2:$C$29,2,)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VLOOKUP(C55,vendor_table!$B$2:$C$29,2,)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VLOOKUP(C56,vendor_table!$B$2:$C$29,2,)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VLOOKUP(C57,vendor_table!$B$2:$C$29,2,)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VLOOKUP(C58,vendor_table!$B$2:$C$29,2,)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VLOOKUP(C59,vendor_table!$B$2:$C$29,2,)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VLOOKUP(C60,vendor_table!$B$2:$C$29,2,)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VLOOKUP(C61,vendor_table!$B$2:$C$29,2,)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VLOOKUP(C62,vendor_table!$B$2:$C$29,2,)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VLOOKUP(C63,vendor_table!$B$2:$C$29,2,)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VLOOKUP(C64,vendor_table!$B$2:$C$29,2,)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VLOOKUP(C65,vendor_table!$B$2:$C$29,2,)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VLOOKUP(C66,vendor_table!$B$2:$C$29,2,)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VLOOKUP(C67,vendor_table!$B$2:$C$29,2,)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VLOOKUP(C68,vendor_table!$B$2:$C$29,2,)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VLOOKUP(C69,vendor_table!$B$2:$C$29,2,)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VLOOKUP(C70,vendor_table!$B$2:$C$29,2,)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VLOOKUP(C71,vendor_table!$B$2:$C$29,2,)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VLOOKUP(C72,vendor_table!$B$2:$C$29,2,)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VLOOKUP(C73,vendor_table!$B$2:$C$29,2,)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VLOOKUP(C74,vendor_table!$B$2:$C$29,2,)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VLOOKUP(C75,vendor_table!$B$2:$C$29,2,)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VLOOKUP(C76,vendor_table!$B$2:$C$29,2,)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VLOOKUP(C77,vendor_table!$B$2:$C$29,2,)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VLOOKUP(C78,vendor_table!$B$2:$C$29,2,)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VLOOKUP(C79,vendor_table!$B$2:$C$29,2,)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VLOOKUP(C80,vendor_table!$B$2:$C$29,2,)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VLOOKUP(C81,vendor_table!$B$2:$C$29,2,)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VLOOKUP(C82,vendor_table!$B$2:$C$29,2,)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VLOOKUP(C83,vendor_table!$B$2:$C$29,2,)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VLOOKUP(C84,vendor_table!$B$2:$C$29,2,)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VLOOKUP(C85,vendor_table!$B$2:$C$29,2,)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VLOOKUP(C86,vendor_table!$B$2:$C$29,2,)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VLOOKUP(C87,vendor_table!$B$2:$C$29,2,)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VLOOKUP(C88,vendor_table!$B$2:$C$29,2,)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VLOOKUP(C89,vendor_table!$B$2:$C$29,2,)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VLOOKUP(C90,vendor_table!$B$2:$C$29,2,)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VLOOKUP(C91,vendor_table!$B$2:$C$29,2,)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VLOOKUP(C92,vendor_table!$B$2:$C$29,2,)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VLOOKUP(C93,vendor_table!$B$2:$C$29,2,)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VLOOKUP(C94,vendor_table!$B$2:$C$29,2,)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VLOOKUP(C95,vendor_table!$B$2:$C$29,2,)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VLOOKUP(C96,vendor_table!$B$2:$C$29,2,)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VLOOKUP(C97,vendor_table!$B$2:$C$29,2,)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VLOOKUP(C98,vendor_table!$B$2:$C$29,2,)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VLOOKUP(C99,vendor_table!$B$2:$C$29,2,)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VLOOKUP(C100,vendor_table!$B$2:$C$29,2,)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VLOOKUP(C101,vendor_table!$B$2:$C$29,2,)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VLOOKUP(C102,vendor_table!$B$2:$C$29,2,)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VLOOKUP(C103,vendor_table!$B$2:$C$29,2,)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VLOOKUP(C104,vendor_table!$B$2:$C$29,2,)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VLOOKUP(C105,vendor_table!$B$2:$C$29,2,)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VLOOKUP(C106,vendor_table!$B$2:$C$29,2,)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VLOOKUP(C107,vendor_table!$B$2:$C$29,2,)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VLOOKUP(C108,vendor_table!$B$2:$C$29,2,)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VLOOKUP(C109,vendor_table!$B$2:$C$29,2,)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VLOOKUP(C110,vendor_table!$B$2:$C$29,2,)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VLOOKUP(C111,vendor_table!$B$2:$C$29,2,)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VLOOKUP(C112,vendor_table!$B$2:$C$29,2,)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VLOOKUP(C113,vendor_table!$B$2:$C$29,2,)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VLOOKUP(C114,vendor_table!$B$2:$C$29,2,)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VLOOKUP(C115,vendor_table!$B$2:$C$29,2,)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VLOOKUP(C116,vendor_table!$B$2:$C$29,2,)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VLOOKUP(C117,vendor_table!$B$2:$C$29,2,)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VLOOKUP(C118,vendor_table!$B$2:$C$29,2,)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VLOOKUP(C119,vendor_table!$B$2:$C$29,2,)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VLOOKUP(C120,vendor_table!$B$2:$C$29,2,)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VLOOKUP(C121,vendor_table!$B$2:$C$29,2,)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VLOOKUP(C122,vendor_table!$B$2:$C$29,2,)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VLOOKUP(C123,vendor_table!$B$2:$C$29,2,)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VLOOKUP(C124,vendor_table!$B$2:$C$29,2,)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VLOOKUP(C125,vendor_table!$B$2:$C$29,2,)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VLOOKUP(C126,vendor_table!$B$2:$C$29,2,)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VLOOKUP(C127,vendor_table!$B$2:$C$29,2,)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VLOOKUP(C128,vendor_table!$B$2:$C$29,2,)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VLOOKUP(C129,vendor_table!$B$2:$C$29,2,)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VLOOKUP(C130,vendor_table!$B$2:$C$29,2,)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VLOOKUP(C131,vendor_table!$B$2:$C$29,2,)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VLOOKUP(C132,vendor_table!$B$2:$C$29,2,)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VLOOKUP(C133,vendor_table!$B$2:$C$29,2,)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VLOOKUP(C134,vendor_table!$B$2:$C$29,2,)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VLOOKUP(C135,vendor_table!$B$2:$C$29,2,)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VLOOKUP(C136,vendor_table!$B$2:$C$29,2,)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VLOOKUP(C137,vendor_table!$B$2:$C$29,2,)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VLOOKUP(C138,vendor_table!$B$2:$C$29,2,)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VLOOKUP(C139,vendor_table!$B$2:$C$29,2,)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VLOOKUP(C140,vendor_table!$B$2:$C$29,2,)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VLOOKUP(C141,vendor_table!$B$2:$C$29,2,)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VLOOKUP(C142,vendor_table!$B$2:$C$29,2,)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VLOOKUP(C143,vendor_table!$B$2:$C$29,2,)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VLOOKUP(C144,vendor_table!$B$2:$C$29,2,)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VLOOKUP(C145,vendor_table!$B$2:$C$29,2,)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VLOOKUP(C146,vendor_table!$B$2:$C$29,2,)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VLOOKUP(C147,vendor_table!$B$2:$C$29,2,)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VLOOKUP(C148,vendor_table!$B$2:$C$29,2,)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VLOOKUP(C149,vendor_table!$B$2:$C$29,2,)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VLOOKUP(C150,vendor_table!$B$2:$C$29,2,)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VLOOKUP(C151,vendor_table!$B$2:$C$29,2,)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VLOOKUP(C152,vendor_table!$B$2:$C$29,2,)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VLOOKUP(C153,vendor_table!$B$2:$C$29,2,)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VLOOKUP(C154,vendor_table!$B$2:$C$29,2,)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VLOOKUP(C155,vendor_table!$B$2:$C$29,2,)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VLOOKUP(C156,vendor_table!$B$2:$C$29,2,)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VLOOKUP(C157,vendor_table!$B$2:$C$29,2,)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VLOOKUP(C158,vendor_table!$B$2:$C$29,2,)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VLOOKUP(C159,vendor_table!$B$2:$C$29,2,)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VLOOKUP(C160,vendor_table!$B$2:$C$29,2,)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VLOOKUP(C161,vendor_table!$B$2:$C$29,2,)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VLOOKUP(C162,vendor_table!$B$2:$C$29,2,)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VLOOKUP(C163,vendor_table!$B$2:$C$29,2,)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VLOOKUP(C164,vendor_table!$B$2:$C$29,2,)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VLOOKUP(C165,vendor_table!$B$2:$C$29,2,)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VLOOKUP(C166,vendor_table!$B$2:$C$29,2,)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VLOOKUP(C167,vendor_table!$B$2:$C$29,2,)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VLOOKUP(C168,vendor_table!$B$2:$C$29,2,)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VLOOKUP(C169,vendor_table!$B$2:$C$29,2,)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VLOOKUP(C170,vendor_table!$B$2:$C$29,2,)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VLOOKUP(C171,vendor_table!$B$2:$C$29,2,)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VLOOKUP(C172,vendor_table!$B$2:$C$29,2,)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VLOOKUP(C173,vendor_table!$B$2:$C$29,2,)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VLOOKUP(C174,vendor_table!$B$2:$C$29,2,)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VLOOKUP(C175,vendor_table!$B$2:$C$29,2,)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VLOOKUP(C176,vendor_table!$B$2:$C$29,2,)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VLOOKUP(C177,vendor_table!$B$2:$C$29,2,)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VLOOKUP(C178,vendor_table!$B$2:$C$29,2,)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VLOOKUP(C179,vendor_table!$B$2:$C$29,2,)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VLOOKUP(C180,vendor_table!$B$2:$C$29,2,)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VLOOKUP(C181,vendor_table!$B$2:$C$29,2,)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VLOOKUP(C182,vendor_table!$B$2:$C$29,2,)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VLOOKUP(C183,vendor_table!$B$2:$C$29,2,)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VLOOKUP(C184,vendor_table!$B$2:$C$29,2,)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VLOOKUP(C185,vendor_table!$B$2:$C$29,2,)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VLOOKUP(C186,vendor_table!$B$2:$C$29,2,)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VLOOKUP(C187,vendor_table!$B$2:$C$29,2,)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VLOOKUP(C188,vendor_table!$B$2:$C$29,2,)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VLOOKUP(C189,vendor_table!$B$2:$C$29,2,)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VLOOKUP(C190,vendor_table!$B$2:$C$29,2,)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VLOOKUP(C191,vendor_table!$B$2:$C$29,2,)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VLOOKUP(C192,vendor_table!$B$2:$C$29,2,)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VLOOKUP(C193,vendor_table!$B$2:$C$29,2,)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VLOOKUP(C194,vendor_table!$B$2:$C$29,2,)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VLOOKUP(C195,vendor_table!$B$2:$C$29,2,)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VLOOKUP(C196,vendor_table!$B$2:$C$29,2,)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VLOOKUP(C197,vendor_table!$B$2:$C$29,2,)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VLOOKUP(C198,vendor_table!$B$2:$C$29,2,)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VLOOKUP(C199,vendor_table!$B$2:$C$29,2,)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VLOOKUP(C200,vendor_table!$B$2:$C$29,2,)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VLOOKUP(C201,vendor_table!$B$2:$C$29,2,)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VLOOKUP(C202,vendor_table!$B$2:$C$29,2,)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VLOOKUP(C203,vendor_table!$B$2:$C$29,2,)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VLOOKUP(C204,vendor_table!$B$2:$C$29,2,)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VLOOKUP(C205,vendor_table!$B$2:$C$29,2,)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VLOOKUP(C206,vendor_table!$B$2:$C$29,2,)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VLOOKUP(C207,vendor_table!$B$2:$C$29,2,)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VLOOKUP(C208,vendor_table!$B$2:$C$29,2,)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VLOOKUP(C209,vendor_table!$B$2:$C$29,2,)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VLOOKUP(C210,vendor_table!$B$2:$C$29,2,)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VLOOKUP(C211,vendor_table!$B$2:$C$29,2,)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VLOOKUP(C212,vendor_table!$B$2:$C$29,2,)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VLOOKUP(C213,vendor_table!$B$2:$C$29,2,)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VLOOKUP(C214,vendor_table!$B$2:$C$29,2,)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VLOOKUP(C215,vendor_table!$B$2:$C$29,2,)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VLOOKUP(C216,vendor_table!$B$2:$C$29,2,)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VLOOKUP(C217,vendor_table!$B$2:$C$29,2,)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VLOOKUP(C218,vendor_table!$B$2:$C$29,2,)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VLOOKUP(C219,vendor_table!$B$2:$C$29,2,)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VLOOKUP(C220,vendor_table!$B$2:$C$29,2,)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VLOOKUP(C221,vendor_table!$B$2:$C$29,2,)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VLOOKUP(C222,vendor_table!$B$2:$C$29,2,)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VLOOKUP(C223,vendor_table!$B$2:$C$29,2,)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VLOOKUP(C224,vendor_table!$B$2:$C$29,2,)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VLOOKUP(C225,vendor_table!$B$2:$C$29,2,)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VLOOKUP(C226,vendor_table!$B$2:$C$29,2,)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VLOOKUP(C227,vendor_table!$B$2:$C$29,2,)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VLOOKUP(C228,vendor_table!$B$2:$C$29,2,)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VLOOKUP(C229,vendor_table!$B$2:$C$29,2,)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VLOOKUP(C230,vendor_table!$B$2:$C$29,2,)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VLOOKUP(C231,vendor_table!$B$2:$C$29,2,)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VLOOKUP(C232,vendor_table!$B$2:$C$29,2,)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VLOOKUP(C233,vendor_table!$B$2:$C$29,2,)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VLOOKUP(C234,vendor_table!$B$2:$C$29,2,)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VLOOKUP(C235,vendor_table!$B$2:$C$29,2,)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VLOOKUP(C236,vendor_table!$B$2:$C$29,2,)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VLOOKUP(C237,vendor_table!$B$2:$C$29,2,)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VLOOKUP(C238,vendor_table!$B$2:$C$29,2,)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VLOOKUP(C239,vendor_table!$B$2:$C$29,2,)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VLOOKUP(C240,vendor_table!$B$2:$C$29,2,)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VLOOKUP(C241,vendor_table!$B$2:$C$29,2,)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VLOOKUP(C242,vendor_table!$B$2:$C$29,2,)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VLOOKUP(C243,vendor_table!$B$2:$C$29,2,)</f>
        <v>410 Terry Ave N. Seattle, WA, 98109</v>
      </c>
      <c r="E243" t="s">
        <v>240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VLOOKUP(C244,vendor_table!$B$2:$C$29,2,)</f>
        <v>2455 Paces Ferry Rd SE. Atlanta, GA, 30339</v>
      </c>
      <c r="E244" t="s">
        <v>241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VLOOKUP(C245,vendor_table!$B$2:$C$29,2,)</f>
        <v>410 Terry Ave N. Seattle, WA, 98109</v>
      </c>
      <c r="E245" t="s">
        <v>242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VLOOKUP(C246,vendor_table!$B$2:$C$29,2,)</f>
        <v>2455 Paces Ferry Rd SE. Atlanta, GA, 30339</v>
      </c>
      <c r="E246" t="s">
        <v>243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VLOOKUP(C247,vendor_table!$B$2:$C$29,2,)</f>
        <v>2455 Paces Ferry Rd SE. Atlanta, GA, 30339</v>
      </c>
      <c r="E247" t="s">
        <v>244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VLOOKUP(C248,vendor_table!$B$2:$C$29,2,)</f>
        <v>410 Terry Ave N. Seattle, WA, 98109</v>
      </c>
      <c r="E248" t="s">
        <v>245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VLOOKUP(C249,vendor_table!$B$2:$C$29,2,)</f>
        <v>410 Terry Ave N. Seattle, WA, 98109</v>
      </c>
      <c r="E249" t="s">
        <v>246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VLOOKUP(C250,vendor_table!$B$2:$C$29,2,)</f>
        <v>2455 Paces Ferry Rd SE. Atlanta, GA, 30339</v>
      </c>
      <c r="E250" t="s">
        <v>247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VLOOKUP(C251,vendor_table!$B$2:$C$29,2,)</f>
        <v>410 Terry Ave N. Seattle, WA, 98109</v>
      </c>
      <c r="E251" t="s">
        <v>248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VLOOKUP(C252,vendor_table!$B$2:$C$29,2,)</f>
        <v>2455 Paces Ferry Rd SE. Atlanta, GA, 30339</v>
      </c>
      <c r="E252" t="s">
        <v>249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VLOOKUP(C253,vendor_table!$B$2:$C$29,2,)</f>
        <v>2455 Paces Ferry Rd SE. Atlanta, GA, 30339</v>
      </c>
      <c r="E253" t="s">
        <v>250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VLOOKUP(C254,vendor_table!$B$2:$C$29,2,)</f>
        <v>410 Terry Ave N. Seattle, WA, 98109</v>
      </c>
      <c r="E254" t="s">
        <v>251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VLOOKUP(C255,vendor_table!$B$2:$C$29,2,)</f>
        <v>410 Terry Ave N. Seattle, WA, 98109</v>
      </c>
      <c r="E255" t="s">
        <v>252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VLOOKUP(C256,vendor_table!$B$2:$C$29,2,)</f>
        <v>410 Terry Ave N. Seattle, WA, 98109</v>
      </c>
      <c r="E256" t="s">
        <v>253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VLOOKUP(C257,vendor_table!$B$2:$C$29,2,)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VLOOKUP(C258,vendor_table!$B$2:$C$29,2,)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VLOOKUP(C259,vendor_table!$B$2:$C$29,2,)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VLOOKUP(C260,vendor_table!$B$2:$C$29,2,)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VLOOKUP(C261,vendor_table!$B$2:$C$29,2,)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VLOOKUP(C262,vendor_table!$B$2:$C$29,2,)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VLOOKUP(C263,vendor_table!$B$2:$C$29,2,)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VLOOKUP(C264,vendor_table!$B$2:$C$29,2,)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VLOOKUP(C265,vendor_table!$B$2:$C$29,2,)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VLOOKUP(C266,vendor_table!$B$2:$C$29,2,)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VLOOKUP(C267,vendor_table!$B$2:$C$29,2,)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VLOOKUP(C268,vendor_table!$B$2:$C$29,2,)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VLOOKUP(C269,vendor_table!$B$2:$C$29,2,)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VLOOKUP(C270,vendor_table!$B$2:$C$29,2,)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VLOOKUP(C271,vendor_table!$B$2:$C$29,2,)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VLOOKUP(C272,vendor_table!$B$2:$C$29,2,)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VLOOKUP(C273,vendor_table!$B$2:$C$29,2,)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VLOOKUP(C274,vendor_table!$B$2:$C$29,2,)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VLOOKUP(C275,vendor_table!$B$2:$C$29,2,)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VLOOKUP(C276,vendor_table!$B$2:$C$29,2,)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VLOOKUP(C277,vendor_table!$B$2:$C$29,2,)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VLOOKUP(C278,vendor_table!$B$2:$C$29,2,)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VLOOKUP(C279,vendor_table!$B$2:$C$29,2,)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VLOOKUP(C280,vendor_table!$B$2:$C$29,2,)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VLOOKUP(C281,vendor_table!$B$2:$C$29,2,)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VLOOKUP(C282,vendor_table!$B$2:$C$29,2,)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VLOOKUP(C283,vendor_table!$B$2:$C$29,2,)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VLOOKUP(C284,vendor_table!$B$2:$C$29,2,)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VLOOKUP(C285,vendor_table!$B$2:$C$29,2,)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VLOOKUP(C286,vendor_table!$B$2:$C$29,2,)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VLOOKUP(C287,vendor_table!$B$2:$C$29,2,)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VLOOKUP(C288,vendor_table!$B$2:$C$29,2,)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VLOOKUP(C289,vendor_table!$B$2:$C$29,2,)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VLOOKUP(C290,vendor_table!$B$2:$C$29,2,)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VLOOKUP(C291,vendor_table!$B$2:$C$29,2,)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VLOOKUP(C292,vendor_table!$B$2:$C$29,2,)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VLOOKUP(C293,vendor_table!$B$2:$C$29,2,)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VLOOKUP(C294,vendor_table!$B$2:$C$29,2,)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VLOOKUP(C295,vendor_table!$B$2:$C$29,2,)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VLOOKUP(C296,vendor_table!$B$2:$C$29,2,)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VLOOKUP(C297,vendor_table!$B$2:$C$29,2,)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VLOOKUP(C298,vendor_table!$B$2:$C$29,2,)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VLOOKUP(C299,vendor_table!$B$2:$C$29,2,)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VLOOKUP(C300,vendor_table!$B$2:$C$29,2,)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VLOOKUP(C301,vendor_table!$B$2:$C$29,2,)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VLOOKUP(C302,vendor_table!$B$2:$C$29,2,)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VLOOKUP(C303,vendor_table!$B$2:$C$29,2,)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VLOOKUP(C304,vendor_table!$B$2:$C$29,2,)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VLOOKUP(C305,vendor_table!$B$2:$C$29,2,)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VLOOKUP(C306,vendor_table!$B$2:$C$29,2,)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VLOOKUP(C307,vendor_table!$B$2:$C$29,2,)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VLOOKUP(C308,vendor_table!$B$2:$C$29,2,)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VLOOKUP(C309,vendor_table!$B$2:$C$29,2,)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VLOOKUP(C310,vendor_table!$B$2:$C$29,2,)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VLOOKUP(C311,vendor_table!$B$2:$C$29,2,)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VLOOKUP(C312,vendor_table!$B$2:$C$29,2,)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VLOOKUP(C313,vendor_table!$B$2:$C$29,2,)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VLOOKUP(C314,vendor_table!$B$2:$C$29,2,)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VLOOKUP(C315,vendor_table!$B$2:$C$29,2,)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VLOOKUP(C316,vendor_table!$B$2:$C$29,2,)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VLOOKUP(C317,vendor_table!$B$2:$C$29,2,)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VLOOKUP(C318,vendor_table!$B$2:$C$29,2,)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VLOOKUP(C319,vendor_table!$B$2:$C$29,2,)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VLOOKUP(C320,vendor_table!$B$2:$C$29,2,)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VLOOKUP(C321,vendor_table!$B$2:$C$29,2,)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VLOOKUP(C322,vendor_table!$B$2:$C$29,2,)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VLOOKUP(C323,vendor_table!$B$2:$C$29,2,)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VLOOKUP(C324,vendor_table!$B$2:$C$29,2,)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VLOOKUP(C325,vendor_table!$B$2:$C$29,2,)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VLOOKUP(C326,vendor_table!$B$2:$C$29,2,)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VLOOKUP(C327,vendor_table!$B$2:$C$29,2,)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VLOOKUP(C328,vendor_table!$B$2:$C$29,2,)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VLOOKUP(C329,vendor_table!$B$2:$C$29,2,)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VLOOKUP(C330,vendor_table!$B$2:$C$29,2,)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VLOOKUP(C331,vendor_table!$B$2:$C$29,2,)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VLOOKUP(C332,vendor_table!$B$2:$C$29,2,)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VLOOKUP(C333,vendor_table!$B$2:$C$29,2,)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VLOOKUP(C334,vendor_table!$B$2:$C$29,2,)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VLOOKUP(C335,vendor_table!$B$2:$C$29,2,)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VLOOKUP(C336,vendor_table!$B$2:$C$29,2,)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VLOOKUP(C337,vendor_table!$B$2:$C$29,2,)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VLOOKUP(C338,vendor_table!$B$2:$C$29,2,)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VLOOKUP(C339,vendor_table!$B$2:$C$29,2,)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VLOOKUP(C340,vendor_table!$B$2:$C$29,2,)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VLOOKUP(C341,vendor_table!$B$2:$C$29,2,)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VLOOKUP(C342,vendor_table!$B$2:$C$29,2,)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VLOOKUP(C343,vendor_table!$B$2:$C$29,2,)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VLOOKUP(C344,vendor_table!$B$2:$C$29,2,)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VLOOKUP(C345,vendor_table!$B$2:$C$29,2,)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VLOOKUP(C346,vendor_table!$B$2:$C$29,2,)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VLOOKUP(C347,vendor_table!$B$2:$C$29,2,)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VLOOKUP(C348,vendor_table!$B$2:$C$29,2,)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s="149" t="s">
        <v>117</v>
      </c>
      <c r="B349" s="149">
        <v>155.99</v>
      </c>
      <c r="C349" t="s">
        <v>49</v>
      </c>
      <c r="D349" t="str">
        <f>VLOOKUP(C349,vendor_table!$B$2:$C$29,2,)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55" t="s">
        <v>88</v>
      </c>
      <c r="B350" s="149">
        <v>4.7300000000000004</v>
      </c>
      <c r="C350" t="s">
        <v>57</v>
      </c>
      <c r="D350" t="str">
        <f>VLOOKUP(C350,vendor_table!$B$2:$C$29,2,)</f>
        <v>1290 N Hobbie Ave. Kankakee, Illinois, 60901</v>
      </c>
      <c r="E350" t="s">
        <v>277</v>
      </c>
      <c r="F350" t="str">
        <f t="shared" si="5"/>
        <v>Friday</v>
      </c>
    </row>
    <row r="351" spans="1:6" x14ac:dyDescent="0.45">
      <c r="A351" s="153" t="s">
        <v>90</v>
      </c>
      <c r="B351">
        <v>8.35</v>
      </c>
      <c r="C351" t="s">
        <v>55</v>
      </c>
      <c r="D351" t="str">
        <f>VLOOKUP(C351,vendor_table!$B$2:$C$29,2,)</f>
        <v>4601 Bulls Bay Hwy #100. Jacksonville, FL, 32219</v>
      </c>
      <c r="E351" t="s">
        <v>277</v>
      </c>
      <c r="F351" t="str">
        <f t="shared" si="5"/>
        <v>Friday</v>
      </c>
    </row>
    <row r="352" spans="1:6" x14ac:dyDescent="0.45">
      <c r="A352" s="153" t="s">
        <v>73</v>
      </c>
      <c r="B352">
        <v>33.340000000000003</v>
      </c>
      <c r="C352" t="s">
        <v>54</v>
      </c>
      <c r="D352" t="str">
        <f>VLOOKUP(C352,vendor_table!$B$2:$C$29,2,)</f>
        <v>1835 E Hallandale Bch 264 Hallandale. Beach, FL, 33009</v>
      </c>
      <c r="E352" t="s">
        <v>277</v>
      </c>
      <c r="F352" t="str">
        <f t="shared" si="5"/>
        <v>Friday</v>
      </c>
    </row>
    <row r="353" spans="1:6" x14ac:dyDescent="0.45">
      <c r="A353" s="154" t="s">
        <v>93</v>
      </c>
      <c r="B353">
        <v>8.5399999999999991</v>
      </c>
      <c r="C353" t="s">
        <v>49</v>
      </c>
      <c r="D353" t="str">
        <f>VLOOKUP(C353,vendor_table!$B$2:$C$29,2,)</f>
        <v>410 Terry Ave N. Seattle, WA, 98109</v>
      </c>
      <c r="E353" t="s">
        <v>278</v>
      </c>
      <c r="F353" t="str">
        <f t="shared" si="5"/>
        <v>Friday</v>
      </c>
    </row>
    <row r="354" spans="1:6" x14ac:dyDescent="0.45">
      <c r="A354" s="153" t="s">
        <v>95</v>
      </c>
      <c r="B354">
        <v>2.98</v>
      </c>
      <c r="C354" t="s">
        <v>58</v>
      </c>
      <c r="D354" t="str">
        <f>VLOOKUP(C354,vendor_table!$B$2:$C$29,2,)</f>
        <v>2455 Paces Ferry Rd SE. Atlanta, GA, 30339</v>
      </c>
      <c r="E354" t="s">
        <v>277</v>
      </c>
      <c r="F354" t="str">
        <f t="shared" si="5"/>
        <v>Friday</v>
      </c>
    </row>
    <row r="355" spans="1:6" x14ac:dyDescent="0.45">
      <c r="A355" s="153" t="s">
        <v>97</v>
      </c>
      <c r="B355">
        <v>1.1499999999999999</v>
      </c>
      <c r="C355" t="s">
        <v>58</v>
      </c>
      <c r="D355" t="str">
        <f>VLOOKUP(C355,vendor_table!$B$2:$C$29,2,)</f>
        <v>2455 Paces Ferry Rd SE. Atlanta, GA, 30339</v>
      </c>
      <c r="E355" t="s">
        <v>277</v>
      </c>
      <c r="F355" t="str">
        <f t="shared" si="5"/>
        <v>Friday</v>
      </c>
    </row>
    <row r="356" spans="1:6" x14ac:dyDescent="0.45">
      <c r="A356" s="154" t="s">
        <v>99</v>
      </c>
      <c r="B356">
        <v>8.5399999999999991</v>
      </c>
      <c r="C356" t="s">
        <v>49</v>
      </c>
      <c r="D356" t="str">
        <f>VLOOKUP(C356,vendor_table!$B$2:$C$29,2,)</f>
        <v>410 Terry Ave N. Seattle, WA, 98109</v>
      </c>
      <c r="E356" t="s">
        <v>278</v>
      </c>
      <c r="F356" t="str">
        <f t="shared" si="5"/>
        <v>Friday</v>
      </c>
    </row>
    <row r="357" spans="1:6" x14ac:dyDescent="0.45">
      <c r="A357" s="153" t="s">
        <v>101</v>
      </c>
      <c r="B357">
        <v>4.5999999999999996</v>
      </c>
      <c r="C357" t="s">
        <v>49</v>
      </c>
      <c r="D357" t="str">
        <f>VLOOKUP(C357,vendor_table!$B$2:$C$29,2,)</f>
        <v>410 Terry Ave N. Seattle, WA, 98109</v>
      </c>
      <c r="E357" t="s">
        <v>277</v>
      </c>
      <c r="F357" t="str">
        <f t="shared" si="5"/>
        <v>Friday</v>
      </c>
    </row>
    <row r="358" spans="1:6" x14ac:dyDescent="0.45">
      <c r="A358" s="153" t="s">
        <v>103</v>
      </c>
      <c r="B358">
        <v>1.6</v>
      </c>
      <c r="C358" t="s">
        <v>58</v>
      </c>
      <c r="D358" t="str">
        <f>VLOOKUP(C358,vendor_table!$B$2:$C$29,2,)</f>
        <v>2455 Paces Ferry Rd SE. Atlanta, GA, 30339</v>
      </c>
      <c r="E358" t="s">
        <v>277</v>
      </c>
      <c r="F358" t="str">
        <f t="shared" si="5"/>
        <v>Friday</v>
      </c>
    </row>
    <row r="359" spans="1:6" x14ac:dyDescent="0.45">
      <c r="A359" s="153" t="s">
        <v>105</v>
      </c>
      <c r="B359">
        <v>84.99</v>
      </c>
      <c r="C359" t="s">
        <v>49</v>
      </c>
      <c r="D359" t="str">
        <f>VLOOKUP(C359,vendor_table!$B$2:$C$29,2,)</f>
        <v>410 Terry Ave N. Seattle, WA, 98109</v>
      </c>
      <c r="E359" t="s">
        <v>277</v>
      </c>
      <c r="F359" t="str">
        <f t="shared" si="5"/>
        <v>Friday</v>
      </c>
    </row>
    <row r="360" spans="1:6" x14ac:dyDescent="0.45">
      <c r="A360" s="153" t="s">
        <v>107</v>
      </c>
      <c r="B360">
        <v>158</v>
      </c>
      <c r="C360" t="s">
        <v>55</v>
      </c>
      <c r="D360" t="str">
        <f>VLOOKUP(C360,vendor_table!$B$2:$C$29,2,)</f>
        <v>4601 Bulls Bay Hwy #100. Jacksonville, FL, 32219</v>
      </c>
      <c r="E360" t="s">
        <v>277</v>
      </c>
      <c r="F360" t="str">
        <f t="shared" si="5"/>
        <v>Friday</v>
      </c>
    </row>
    <row r="361" spans="1:6" x14ac:dyDescent="0.45">
      <c r="A361" s="153" t="s">
        <v>109</v>
      </c>
      <c r="B361">
        <v>149</v>
      </c>
      <c r="C361" t="s">
        <v>58</v>
      </c>
      <c r="D361" t="str">
        <f>VLOOKUP(C361,vendor_table!$B$2:$C$29,2,)</f>
        <v>2455 Paces Ferry Rd SE. Atlanta, GA, 30339</v>
      </c>
      <c r="E361" t="s">
        <v>277</v>
      </c>
      <c r="F361" t="str">
        <f t="shared" si="5"/>
        <v>Friday</v>
      </c>
    </row>
    <row r="362" spans="1:6" x14ac:dyDescent="0.45">
      <c r="A362" s="153" t="s">
        <v>111</v>
      </c>
      <c r="B362">
        <v>279</v>
      </c>
      <c r="C362" t="s">
        <v>56</v>
      </c>
      <c r="D362" t="str">
        <f>VLOOKUP(C362,vendor_table!$B$2:$C$29,2,)</f>
        <v>2025 Hamilton Avenue. San Jose, California, 95125</v>
      </c>
      <c r="E362" t="s">
        <v>277</v>
      </c>
      <c r="F362" t="str">
        <f t="shared" si="5"/>
        <v>Friday</v>
      </c>
    </row>
    <row r="363" spans="1:6" x14ac:dyDescent="0.45">
      <c r="A363" s="153" t="s">
        <v>113</v>
      </c>
      <c r="B363">
        <v>634.6</v>
      </c>
      <c r="C363" t="s">
        <v>49</v>
      </c>
      <c r="D363" t="str">
        <f>VLOOKUP(C363,vendor_table!$B$2:$C$29,2,)</f>
        <v>410 Terry Ave N. Seattle, WA, 98109</v>
      </c>
      <c r="E363" t="s">
        <v>277</v>
      </c>
      <c r="F363" t="str">
        <f t="shared" si="5"/>
        <v>Friday</v>
      </c>
    </row>
    <row r="364" spans="1:6" x14ac:dyDescent="0.45">
      <c r="A364" s="153" t="s">
        <v>115</v>
      </c>
      <c r="B364">
        <v>354.99</v>
      </c>
      <c r="C364" t="s">
        <v>49</v>
      </c>
      <c r="D364" t="str">
        <f>VLOOKUP(C364,vendor_table!$B$2:$C$29,2,)</f>
        <v>410 Terry Ave N. Seattle, WA, 98109</v>
      </c>
      <c r="E364" t="s">
        <v>277</v>
      </c>
      <c r="F364" t="str">
        <f t="shared" si="5"/>
        <v>Friday</v>
      </c>
    </row>
    <row r="365" spans="1:6" x14ac:dyDescent="0.45">
      <c r="A365" s="153" t="s">
        <v>117</v>
      </c>
      <c r="B365">
        <v>155.99</v>
      </c>
      <c r="C365" t="s">
        <v>49</v>
      </c>
      <c r="D365" t="str">
        <f>VLOOKUP(C365,vendor_table!$B$2:$C$29,2,)</f>
        <v>410 Terry Ave N. Seattle, WA, 98109</v>
      </c>
      <c r="E365" t="s">
        <v>277</v>
      </c>
      <c r="F365" t="str">
        <f t="shared" si="5"/>
        <v>Friday</v>
      </c>
    </row>
  </sheetData>
  <conditionalFormatting sqref="B34:B317">
    <cfRule type="cellIs" dxfId="1" priority="2" operator="equal">
      <formula>0.68</formula>
    </cfRule>
  </conditionalFormatting>
  <conditionalFormatting sqref="C1:D1 C366:D1048576 C34:C365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9"/>
  <sheetViews>
    <sheetView workbookViewId="0">
      <selection activeCell="B22" sqref="B22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254</v>
      </c>
      <c r="B1" s="113" t="s">
        <v>85</v>
      </c>
      <c r="C1" s="114" t="s">
        <v>237</v>
      </c>
    </row>
    <row r="2" spans="1:3" x14ac:dyDescent="0.45">
      <c r="A2">
        <v>0</v>
      </c>
      <c r="B2" t="s">
        <v>58</v>
      </c>
      <c r="C2" t="s">
        <v>255</v>
      </c>
    </row>
    <row r="3" spans="1:3" x14ac:dyDescent="0.45">
      <c r="A3">
        <v>1</v>
      </c>
      <c r="B3" t="s">
        <v>61</v>
      </c>
      <c r="C3" t="s">
        <v>256</v>
      </c>
    </row>
    <row r="4" spans="1:3" x14ac:dyDescent="0.45">
      <c r="A4">
        <v>2</v>
      </c>
      <c r="B4" t="s">
        <v>57</v>
      </c>
      <c r="C4" t="s">
        <v>257</v>
      </c>
    </row>
    <row r="5" spans="1:3" x14ac:dyDescent="0.45">
      <c r="A5">
        <v>3</v>
      </c>
      <c r="B5" t="s">
        <v>69</v>
      </c>
      <c r="C5" t="s">
        <v>258</v>
      </c>
    </row>
    <row r="6" spans="1:3" x14ac:dyDescent="0.45">
      <c r="A6">
        <v>4</v>
      </c>
      <c r="B6" t="s">
        <v>55</v>
      </c>
      <c r="C6" s="112" t="s">
        <v>259</v>
      </c>
    </row>
    <row r="7" spans="1:3" x14ac:dyDescent="0.45">
      <c r="A7">
        <v>5</v>
      </c>
      <c r="B7" t="s">
        <v>63</v>
      </c>
      <c r="C7" t="s">
        <v>260</v>
      </c>
    </row>
    <row r="8" spans="1:3" x14ac:dyDescent="0.45">
      <c r="A8">
        <v>6</v>
      </c>
      <c r="B8" t="s">
        <v>49</v>
      </c>
      <c r="C8" t="s">
        <v>261</v>
      </c>
    </row>
    <row r="9" spans="1:3" x14ac:dyDescent="0.45">
      <c r="A9">
        <v>7</v>
      </c>
      <c r="B9" t="s">
        <v>56</v>
      </c>
      <c r="C9" t="s">
        <v>262</v>
      </c>
    </row>
    <row r="10" spans="1:3" x14ac:dyDescent="0.45">
      <c r="A10">
        <v>8</v>
      </c>
      <c r="B10" t="s">
        <v>59</v>
      </c>
      <c r="C10" t="s">
        <v>263</v>
      </c>
    </row>
    <row r="11" spans="1:3" x14ac:dyDescent="0.45">
      <c r="A11">
        <v>9</v>
      </c>
      <c r="B11" t="s">
        <v>203</v>
      </c>
      <c r="C11" t="s">
        <v>264</v>
      </c>
    </row>
    <row r="12" spans="1:3" x14ac:dyDescent="0.45">
      <c r="A12">
        <v>10</v>
      </c>
      <c r="B12" t="s">
        <v>65</v>
      </c>
      <c r="C12" t="s">
        <v>265</v>
      </c>
    </row>
    <row r="13" spans="1:3" x14ac:dyDescent="0.45">
      <c r="A13">
        <v>11</v>
      </c>
      <c r="B13" t="s">
        <v>72</v>
      </c>
      <c r="C13" t="s">
        <v>266</v>
      </c>
    </row>
    <row r="14" spans="1:3" x14ac:dyDescent="0.45">
      <c r="A14">
        <v>12</v>
      </c>
      <c r="B14" t="s">
        <v>64</v>
      </c>
      <c r="C14" t="s">
        <v>267</v>
      </c>
    </row>
    <row r="15" spans="1:3" x14ac:dyDescent="0.45">
      <c r="A15">
        <v>13</v>
      </c>
      <c r="B15" t="s">
        <v>211</v>
      </c>
      <c r="C15" t="s">
        <v>268</v>
      </c>
    </row>
    <row r="16" spans="1:3" x14ac:dyDescent="0.45">
      <c r="A16">
        <v>14</v>
      </c>
      <c r="B16" t="s">
        <v>60</v>
      </c>
      <c r="C16" t="s">
        <v>269</v>
      </c>
    </row>
    <row r="17" spans="1:3" x14ac:dyDescent="0.45">
      <c r="A17">
        <v>15</v>
      </c>
      <c r="B17" t="s">
        <v>54</v>
      </c>
      <c r="C17" t="s">
        <v>270</v>
      </c>
    </row>
    <row r="18" spans="1:3" x14ac:dyDescent="0.45">
      <c r="A18">
        <v>16</v>
      </c>
      <c r="B18" t="s">
        <v>53</v>
      </c>
      <c r="C18" t="s">
        <v>271</v>
      </c>
    </row>
    <row r="19" spans="1:3" x14ac:dyDescent="0.45">
      <c r="A19">
        <v>17</v>
      </c>
      <c r="B19" t="s">
        <v>70</v>
      </c>
      <c r="C19" t="s">
        <v>272</v>
      </c>
    </row>
    <row r="20" spans="1:3" x14ac:dyDescent="0.45">
      <c r="A20">
        <v>18</v>
      </c>
      <c r="B20" t="s">
        <v>71</v>
      </c>
      <c r="C20" t="s">
        <v>273</v>
      </c>
    </row>
    <row r="21" spans="1:3" x14ac:dyDescent="0.45">
      <c r="A21">
        <v>19</v>
      </c>
      <c r="B21" t="s">
        <v>66</v>
      </c>
      <c r="C21" t="s">
        <v>274</v>
      </c>
    </row>
    <row r="22" spans="1:3" x14ac:dyDescent="0.45">
      <c r="A22">
        <v>20</v>
      </c>
      <c r="B22" t="s">
        <v>67</v>
      </c>
      <c r="C22" s="120" t="s">
        <v>275</v>
      </c>
    </row>
    <row r="23" spans="1:3" x14ac:dyDescent="0.45">
      <c r="A23">
        <v>21</v>
      </c>
      <c r="B23" t="s">
        <v>68</v>
      </c>
      <c r="C23" t="s">
        <v>276</v>
      </c>
    </row>
    <row r="24" spans="1:3" x14ac:dyDescent="0.45">
      <c r="A24">
        <v>22</v>
      </c>
      <c r="B24" t="s">
        <v>51</v>
      </c>
      <c r="C24" t="s">
        <v>276</v>
      </c>
    </row>
    <row r="25" spans="1:3" x14ac:dyDescent="0.45">
      <c r="A25">
        <v>23</v>
      </c>
      <c r="B25" t="s">
        <v>50</v>
      </c>
      <c r="C25" t="s">
        <v>276</v>
      </c>
    </row>
    <row r="26" spans="1:3" x14ac:dyDescent="0.45">
      <c r="A26">
        <v>24</v>
      </c>
      <c r="B26" t="s">
        <v>52</v>
      </c>
      <c r="C26" t="s">
        <v>276</v>
      </c>
    </row>
    <row r="27" spans="1:3" x14ac:dyDescent="0.45">
      <c r="A27">
        <v>25</v>
      </c>
      <c r="B27" t="s">
        <v>139</v>
      </c>
      <c r="C27" t="s">
        <v>276</v>
      </c>
    </row>
    <row r="28" spans="1:3" x14ac:dyDescent="0.45">
      <c r="A28">
        <v>26</v>
      </c>
      <c r="B28" t="s">
        <v>223</v>
      </c>
      <c r="C28" t="s">
        <v>276</v>
      </c>
    </row>
    <row r="29" spans="1:3" x14ac:dyDescent="0.45">
      <c r="A29">
        <v>27</v>
      </c>
      <c r="B29" t="s">
        <v>229</v>
      </c>
      <c r="C29" t="s">
        <v>276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50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52" t="s">
        <v>88</v>
      </c>
      <c r="B2" s="151">
        <v>4.7300000000000004</v>
      </c>
      <c r="C2" t="s">
        <v>57</v>
      </c>
      <c r="D2" t="s">
        <v>121</v>
      </c>
      <c r="E2" t="s">
        <v>277</v>
      </c>
    </row>
    <row r="3" spans="1:5" x14ac:dyDescent="0.45">
      <c r="A3" s="153" t="s">
        <v>90</v>
      </c>
      <c r="B3">
        <v>8.35</v>
      </c>
      <c r="C3" t="s">
        <v>55</v>
      </c>
      <c r="D3" t="s">
        <v>91</v>
      </c>
      <c r="E3" t="s">
        <v>277</v>
      </c>
    </row>
    <row r="4" spans="1:5" x14ac:dyDescent="0.45">
      <c r="A4" s="153" t="s">
        <v>73</v>
      </c>
      <c r="B4">
        <v>33.340000000000003</v>
      </c>
      <c r="C4" t="s">
        <v>54</v>
      </c>
      <c r="D4" t="s">
        <v>165</v>
      </c>
      <c r="E4" t="s">
        <v>277</v>
      </c>
    </row>
    <row r="5" spans="1:5" x14ac:dyDescent="0.45">
      <c r="A5" s="154" t="s">
        <v>93</v>
      </c>
      <c r="B5">
        <v>8.5399999999999991</v>
      </c>
      <c r="C5" t="s">
        <v>49</v>
      </c>
      <c r="D5" t="s">
        <v>100</v>
      </c>
      <c r="E5" t="s">
        <v>278</v>
      </c>
    </row>
    <row r="6" spans="1:5" x14ac:dyDescent="0.45">
      <c r="A6" s="153" t="s">
        <v>95</v>
      </c>
      <c r="B6">
        <v>2.98</v>
      </c>
      <c r="C6" t="s">
        <v>58</v>
      </c>
      <c r="D6" t="s">
        <v>190</v>
      </c>
      <c r="E6" t="s">
        <v>277</v>
      </c>
    </row>
    <row r="7" spans="1:5" x14ac:dyDescent="0.45">
      <c r="A7" s="153" t="s">
        <v>97</v>
      </c>
      <c r="B7">
        <v>1.1499999999999999</v>
      </c>
      <c r="C7" t="s">
        <v>58</v>
      </c>
      <c r="D7" t="s">
        <v>98</v>
      </c>
      <c r="E7" t="s">
        <v>277</v>
      </c>
    </row>
    <row r="8" spans="1:5" x14ac:dyDescent="0.45">
      <c r="A8" s="154" t="s">
        <v>99</v>
      </c>
      <c r="B8">
        <v>8.5399999999999991</v>
      </c>
      <c r="C8" t="s">
        <v>49</v>
      </c>
      <c r="D8" t="s">
        <v>100</v>
      </c>
      <c r="E8" t="s">
        <v>278</v>
      </c>
    </row>
    <row r="9" spans="1:5" x14ac:dyDescent="0.45">
      <c r="A9" s="153" t="s">
        <v>101</v>
      </c>
      <c r="B9">
        <v>4.5999999999999996</v>
      </c>
      <c r="C9" t="s">
        <v>49</v>
      </c>
      <c r="D9" t="s">
        <v>196</v>
      </c>
      <c r="E9" t="s">
        <v>277</v>
      </c>
    </row>
    <row r="10" spans="1:5" x14ac:dyDescent="0.45">
      <c r="A10" s="153" t="s">
        <v>103</v>
      </c>
      <c r="B10">
        <v>1.6</v>
      </c>
      <c r="C10" t="s">
        <v>58</v>
      </c>
      <c r="D10" t="s">
        <v>104</v>
      </c>
      <c r="E10" t="s">
        <v>277</v>
      </c>
    </row>
    <row r="11" spans="1:5" x14ac:dyDescent="0.45">
      <c r="A11" s="153" t="s">
        <v>105</v>
      </c>
      <c r="B11">
        <v>84.99</v>
      </c>
      <c r="C11" t="s">
        <v>49</v>
      </c>
      <c r="D11" t="s">
        <v>106</v>
      </c>
      <c r="E11" t="s">
        <v>277</v>
      </c>
    </row>
    <row r="12" spans="1:5" x14ac:dyDescent="0.45">
      <c r="A12" s="153" t="s">
        <v>107</v>
      </c>
      <c r="B12">
        <v>158</v>
      </c>
      <c r="C12" t="s">
        <v>55</v>
      </c>
      <c r="D12" t="s">
        <v>236</v>
      </c>
      <c r="E12" t="s">
        <v>277</v>
      </c>
    </row>
    <row r="13" spans="1:5" x14ac:dyDescent="0.45">
      <c r="A13" s="153" t="s">
        <v>109</v>
      </c>
      <c r="B13">
        <v>149</v>
      </c>
      <c r="C13" t="s">
        <v>58</v>
      </c>
      <c r="D13" t="s">
        <v>143</v>
      </c>
      <c r="E13" t="s">
        <v>277</v>
      </c>
    </row>
    <row r="14" spans="1:5" x14ac:dyDescent="0.45">
      <c r="A14" s="153" t="s">
        <v>111</v>
      </c>
      <c r="B14">
        <v>279</v>
      </c>
      <c r="C14" t="s">
        <v>56</v>
      </c>
      <c r="D14" t="s">
        <v>168</v>
      </c>
      <c r="E14" t="s">
        <v>277</v>
      </c>
    </row>
    <row r="15" spans="1:5" x14ac:dyDescent="0.45">
      <c r="A15" s="153" t="s">
        <v>113</v>
      </c>
      <c r="B15">
        <v>634.6</v>
      </c>
      <c r="C15" t="s">
        <v>49</v>
      </c>
      <c r="D15" t="s">
        <v>114</v>
      </c>
      <c r="E15" t="s">
        <v>277</v>
      </c>
    </row>
    <row r="16" spans="1:5" x14ac:dyDescent="0.45">
      <c r="A16" s="153" t="s">
        <v>115</v>
      </c>
      <c r="B16">
        <v>354.99</v>
      </c>
      <c r="C16" t="s">
        <v>49</v>
      </c>
      <c r="D16" t="s">
        <v>116</v>
      </c>
      <c r="E16" t="s">
        <v>277</v>
      </c>
    </row>
    <row r="17" spans="1:5" x14ac:dyDescent="0.45">
      <c r="A17" s="153" t="s">
        <v>117</v>
      </c>
      <c r="B17">
        <v>155.99</v>
      </c>
      <c r="C17" t="s">
        <v>49</v>
      </c>
      <c r="D17" t="s">
        <v>118</v>
      </c>
      <c r="E17" t="s">
        <v>277</v>
      </c>
    </row>
  </sheetData>
  <phoneticPr fontId="47" type="noConversion"/>
  <pageMargins left="0.75" right="0.75" top="1" bottom="1" header="0.5" footer="0.5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50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52" t="s">
        <v>88</v>
      </c>
      <c r="B2" s="151">
        <v>4.7300000000000004</v>
      </c>
      <c r="C2" t="s">
        <v>57</v>
      </c>
      <c r="D2" t="s">
        <v>121</v>
      </c>
      <c r="E2" t="s">
        <v>277</v>
      </c>
    </row>
    <row r="3" spans="1:5" x14ac:dyDescent="0.45">
      <c r="A3" s="153" t="s">
        <v>90</v>
      </c>
      <c r="B3">
        <v>11.91</v>
      </c>
      <c r="C3" t="s">
        <v>58</v>
      </c>
      <c r="D3" t="s">
        <v>123</v>
      </c>
      <c r="E3" t="s">
        <v>277</v>
      </c>
    </row>
    <row r="4" spans="1:5" x14ac:dyDescent="0.45">
      <c r="A4" s="153" t="s">
        <v>90</v>
      </c>
      <c r="B4">
        <v>10.47</v>
      </c>
      <c r="C4" t="s">
        <v>55</v>
      </c>
      <c r="D4" t="s">
        <v>91</v>
      </c>
      <c r="E4" t="s">
        <v>277</v>
      </c>
    </row>
    <row r="5" spans="1:5" x14ac:dyDescent="0.45">
      <c r="A5" s="153" t="s">
        <v>90</v>
      </c>
      <c r="B5">
        <v>8.35</v>
      </c>
      <c r="C5" t="s">
        <v>57</v>
      </c>
      <c r="D5" t="s">
        <v>124</v>
      </c>
      <c r="E5" t="s">
        <v>277</v>
      </c>
    </row>
    <row r="6" spans="1:5" x14ac:dyDescent="0.45">
      <c r="A6" s="153" t="s">
        <v>73</v>
      </c>
      <c r="B6">
        <v>33.340000000000003</v>
      </c>
      <c r="C6" t="s">
        <v>54</v>
      </c>
      <c r="D6" t="s">
        <v>165</v>
      </c>
      <c r="E6" t="s">
        <v>277</v>
      </c>
    </row>
    <row r="7" spans="1:5" x14ac:dyDescent="0.45">
      <c r="A7" s="153" t="s">
        <v>95</v>
      </c>
      <c r="B7">
        <v>2.98</v>
      </c>
      <c r="C7" t="s">
        <v>58</v>
      </c>
      <c r="D7" t="s">
        <v>190</v>
      </c>
      <c r="E7" t="s">
        <v>277</v>
      </c>
    </row>
    <row r="8" spans="1:5" x14ac:dyDescent="0.45">
      <c r="A8" s="153" t="s">
        <v>95</v>
      </c>
      <c r="B8">
        <v>5.99</v>
      </c>
      <c r="C8" t="s">
        <v>61</v>
      </c>
      <c r="D8" t="s">
        <v>154</v>
      </c>
      <c r="E8" t="s">
        <v>277</v>
      </c>
    </row>
    <row r="9" spans="1:5" x14ac:dyDescent="0.45">
      <c r="A9" s="153" t="s">
        <v>97</v>
      </c>
      <c r="B9">
        <v>1.1499999999999999</v>
      </c>
      <c r="C9" t="s">
        <v>58</v>
      </c>
      <c r="D9" t="s">
        <v>98</v>
      </c>
      <c r="E9" t="s">
        <v>277</v>
      </c>
    </row>
    <row r="10" spans="1:5" x14ac:dyDescent="0.45">
      <c r="A10" s="153" t="s">
        <v>101</v>
      </c>
      <c r="B10">
        <v>4.5999999999999996</v>
      </c>
      <c r="C10" t="s">
        <v>58</v>
      </c>
      <c r="D10" t="s">
        <v>102</v>
      </c>
      <c r="E10" t="s">
        <v>277</v>
      </c>
    </row>
    <row r="11" spans="1:5" x14ac:dyDescent="0.45">
      <c r="A11" s="153" t="s">
        <v>101</v>
      </c>
      <c r="B11">
        <v>5.99</v>
      </c>
      <c r="C11" t="s">
        <v>61</v>
      </c>
      <c r="D11" t="s">
        <v>134</v>
      </c>
      <c r="E11" t="s">
        <v>277</v>
      </c>
    </row>
    <row r="12" spans="1:5" x14ac:dyDescent="0.45">
      <c r="A12" s="153" t="s">
        <v>101</v>
      </c>
      <c r="B12">
        <v>8.6300000000000008</v>
      </c>
      <c r="C12" t="s">
        <v>49</v>
      </c>
      <c r="D12" t="s">
        <v>196</v>
      </c>
      <c r="E12" t="s">
        <v>277</v>
      </c>
    </row>
    <row r="13" spans="1:5" x14ac:dyDescent="0.45">
      <c r="A13" s="153" t="s">
        <v>103</v>
      </c>
      <c r="B13">
        <v>1.6</v>
      </c>
      <c r="C13" t="s">
        <v>58</v>
      </c>
      <c r="D13" t="s">
        <v>104</v>
      </c>
      <c r="E13" t="s">
        <v>277</v>
      </c>
    </row>
    <row r="14" spans="1:5" x14ac:dyDescent="0.45">
      <c r="A14" s="153" t="s">
        <v>105</v>
      </c>
      <c r="B14">
        <v>116.94</v>
      </c>
      <c r="C14" t="s">
        <v>49</v>
      </c>
      <c r="D14" t="s">
        <v>135</v>
      </c>
      <c r="E14" t="s">
        <v>277</v>
      </c>
    </row>
    <row r="15" spans="1:5" x14ac:dyDescent="0.45">
      <c r="A15" s="153" t="s">
        <v>105</v>
      </c>
      <c r="B15">
        <v>118</v>
      </c>
      <c r="C15" t="s">
        <v>61</v>
      </c>
      <c r="D15" t="s">
        <v>136</v>
      </c>
      <c r="E15" t="s">
        <v>277</v>
      </c>
    </row>
    <row r="16" spans="1:5" x14ac:dyDescent="0.45">
      <c r="A16" s="153" t="s">
        <v>105</v>
      </c>
      <c r="B16">
        <v>111.07</v>
      </c>
      <c r="C16" t="s">
        <v>56</v>
      </c>
      <c r="D16" t="s">
        <v>137</v>
      </c>
      <c r="E16" t="s">
        <v>277</v>
      </c>
    </row>
    <row r="17" spans="1:5" x14ac:dyDescent="0.45">
      <c r="A17" s="153" t="s">
        <v>105</v>
      </c>
      <c r="B17">
        <v>117</v>
      </c>
      <c r="C17" t="s">
        <v>67</v>
      </c>
      <c r="D17" t="s">
        <v>138</v>
      </c>
      <c r="E17" t="s">
        <v>277</v>
      </c>
    </row>
    <row r="18" spans="1:5" x14ac:dyDescent="0.45">
      <c r="A18" s="153" t="s">
        <v>105</v>
      </c>
      <c r="B18">
        <v>84.99</v>
      </c>
      <c r="C18" t="s">
        <v>59</v>
      </c>
      <c r="D18" t="s">
        <v>170</v>
      </c>
      <c r="E18" t="s">
        <v>277</v>
      </c>
    </row>
    <row r="19" spans="1:5" x14ac:dyDescent="0.45">
      <c r="A19" s="153" t="s">
        <v>105</v>
      </c>
      <c r="B19">
        <v>90</v>
      </c>
      <c r="C19" t="s">
        <v>139</v>
      </c>
      <c r="D19" t="s">
        <v>106</v>
      </c>
      <c r="E19" t="s">
        <v>277</v>
      </c>
    </row>
    <row r="20" spans="1:5" x14ac:dyDescent="0.45">
      <c r="A20" s="153" t="s">
        <v>107</v>
      </c>
      <c r="B20">
        <v>159</v>
      </c>
      <c r="C20" t="s">
        <v>58</v>
      </c>
      <c r="D20" t="s">
        <v>140</v>
      </c>
      <c r="E20" t="s">
        <v>277</v>
      </c>
    </row>
    <row r="21" spans="1:5" x14ac:dyDescent="0.45">
      <c r="A21" s="153" t="s">
        <v>107</v>
      </c>
      <c r="B21">
        <v>158</v>
      </c>
      <c r="C21" t="s">
        <v>61</v>
      </c>
      <c r="D21" t="s">
        <v>141</v>
      </c>
      <c r="E21" t="s">
        <v>277</v>
      </c>
    </row>
    <row r="22" spans="1:5" x14ac:dyDescent="0.45">
      <c r="A22" s="153" t="s">
        <v>107</v>
      </c>
      <c r="B22">
        <v>330.85</v>
      </c>
      <c r="C22" t="s">
        <v>55</v>
      </c>
      <c r="D22" t="s">
        <v>236</v>
      </c>
      <c r="E22" t="s">
        <v>277</v>
      </c>
    </row>
    <row r="23" spans="1:5" x14ac:dyDescent="0.45">
      <c r="A23" s="153" t="s">
        <v>109</v>
      </c>
      <c r="B23">
        <v>149</v>
      </c>
      <c r="C23" t="s">
        <v>58</v>
      </c>
      <c r="D23" t="s">
        <v>143</v>
      </c>
      <c r="E23" t="s">
        <v>277</v>
      </c>
    </row>
    <row r="24" spans="1:5" x14ac:dyDescent="0.45">
      <c r="A24" s="153" t="s">
        <v>109</v>
      </c>
      <c r="B24">
        <v>149</v>
      </c>
      <c r="C24" t="s">
        <v>61</v>
      </c>
      <c r="D24" t="s">
        <v>157</v>
      </c>
      <c r="E24" t="s">
        <v>277</v>
      </c>
    </row>
    <row r="25" spans="1:5" x14ac:dyDescent="0.45">
      <c r="A25" s="153" t="s">
        <v>111</v>
      </c>
      <c r="B25">
        <v>289</v>
      </c>
      <c r="C25" t="s">
        <v>58</v>
      </c>
      <c r="D25" t="s">
        <v>112</v>
      </c>
      <c r="E25" t="s">
        <v>277</v>
      </c>
    </row>
    <row r="26" spans="1:5" x14ac:dyDescent="0.45">
      <c r="A26" s="153" t="s">
        <v>111</v>
      </c>
      <c r="B26">
        <v>279</v>
      </c>
      <c r="C26" t="s">
        <v>61</v>
      </c>
      <c r="D26" t="s">
        <v>144</v>
      </c>
      <c r="E26" t="s">
        <v>277</v>
      </c>
    </row>
    <row r="27" spans="1:5" x14ac:dyDescent="0.45">
      <c r="A27" s="153" t="s">
        <v>111</v>
      </c>
      <c r="B27">
        <v>315.01</v>
      </c>
      <c r="C27" t="s">
        <v>56</v>
      </c>
      <c r="D27" t="s">
        <v>168</v>
      </c>
      <c r="E27" t="s">
        <v>277</v>
      </c>
    </row>
    <row r="28" spans="1:5" x14ac:dyDescent="0.45">
      <c r="A28" s="153" t="s">
        <v>111</v>
      </c>
      <c r="B28">
        <v>339.09</v>
      </c>
      <c r="C28" t="s">
        <v>65</v>
      </c>
      <c r="D28" t="s">
        <v>145</v>
      </c>
      <c r="E28" t="s">
        <v>277</v>
      </c>
    </row>
    <row r="29" spans="1:5" x14ac:dyDescent="0.45">
      <c r="A29" s="153" t="s">
        <v>113</v>
      </c>
      <c r="B29">
        <v>765</v>
      </c>
      <c r="C29" t="s">
        <v>58</v>
      </c>
      <c r="D29" t="s">
        <v>146</v>
      </c>
      <c r="E29" t="s">
        <v>277</v>
      </c>
    </row>
    <row r="30" spans="1:5" x14ac:dyDescent="0.45">
      <c r="A30" s="153" t="s">
        <v>113</v>
      </c>
      <c r="B30">
        <v>634.6</v>
      </c>
      <c r="C30" t="s">
        <v>49</v>
      </c>
      <c r="D30" t="s">
        <v>114</v>
      </c>
      <c r="E30" t="s">
        <v>277</v>
      </c>
    </row>
    <row r="31" spans="1:5" x14ac:dyDescent="0.45">
      <c r="A31" s="153" t="s">
        <v>113</v>
      </c>
      <c r="B31">
        <v>634.70000000000005</v>
      </c>
      <c r="C31" t="s">
        <v>56</v>
      </c>
      <c r="D31" t="s">
        <v>147</v>
      </c>
      <c r="E31" t="s">
        <v>277</v>
      </c>
    </row>
    <row r="32" spans="1:5" x14ac:dyDescent="0.45">
      <c r="A32" s="153" t="s">
        <v>115</v>
      </c>
      <c r="B32">
        <v>409</v>
      </c>
      <c r="C32" t="s">
        <v>58</v>
      </c>
      <c r="D32" t="s">
        <v>149</v>
      </c>
      <c r="E32" t="s">
        <v>277</v>
      </c>
    </row>
    <row r="33" spans="1:5" x14ac:dyDescent="0.45">
      <c r="A33" s="153" t="s">
        <v>115</v>
      </c>
      <c r="B33">
        <v>456.49</v>
      </c>
      <c r="C33" t="s">
        <v>49</v>
      </c>
      <c r="D33" t="s">
        <v>116</v>
      </c>
      <c r="E33" t="s">
        <v>277</v>
      </c>
    </row>
    <row r="34" spans="1:5" x14ac:dyDescent="0.45">
      <c r="A34" s="153" t="s">
        <v>115</v>
      </c>
      <c r="B34">
        <v>354.99</v>
      </c>
      <c r="C34" t="s">
        <v>211</v>
      </c>
      <c r="D34" t="s">
        <v>212</v>
      </c>
      <c r="E34" t="s">
        <v>277</v>
      </c>
    </row>
    <row r="35" spans="1:5" x14ac:dyDescent="0.45">
      <c r="A35" s="153" t="s">
        <v>115</v>
      </c>
      <c r="B35">
        <v>445.81</v>
      </c>
      <c r="C35" t="s">
        <v>56</v>
      </c>
      <c r="D35" t="s">
        <v>150</v>
      </c>
      <c r="E35" t="s">
        <v>277</v>
      </c>
    </row>
    <row r="36" spans="1:5" x14ac:dyDescent="0.45">
      <c r="A36" s="153" t="s">
        <v>117</v>
      </c>
      <c r="B36">
        <v>156</v>
      </c>
      <c r="C36" t="s">
        <v>58</v>
      </c>
      <c r="D36" t="s">
        <v>151</v>
      </c>
      <c r="E36" t="s">
        <v>277</v>
      </c>
    </row>
    <row r="37" spans="1:5" x14ac:dyDescent="0.45">
      <c r="A37" s="153" t="s">
        <v>117</v>
      </c>
      <c r="B37">
        <v>155.99</v>
      </c>
      <c r="C37" t="s">
        <v>49</v>
      </c>
      <c r="D37" t="s">
        <v>118</v>
      </c>
      <c r="E37" t="s">
        <v>277</v>
      </c>
    </row>
    <row r="38" spans="1:5" x14ac:dyDescent="0.45">
      <c r="A38" s="153" t="s">
        <v>117</v>
      </c>
      <c r="B38">
        <v>165</v>
      </c>
      <c r="C38" t="s">
        <v>72</v>
      </c>
      <c r="D38" t="s">
        <v>158</v>
      </c>
      <c r="E3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all_consolidated_table</vt:lpstr>
      <vt:lpstr>target_consolidated_table</vt:lpstr>
      <vt:lpstr>vendor_table</vt:lpstr>
      <vt:lpstr>target_table22</vt:lpstr>
      <vt:lpstr>all_table22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2022-11-11T19:51:20Z</dcterms:modified>
</cp:coreProperties>
</file>