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18"/>
  <workbookPr/>
  <xr:revisionPtr revIDLastSave="0" documentId="8_{B22CB23E-8CD5-4C63-A7A8-411C96788120}" xr6:coauthVersionLast="47" xr6:coauthVersionMax="47" xr10:uidLastSave="{00000000-0000-0000-0000-000000000000}"/>
  <bookViews>
    <workbookView xWindow="0" yWindow="0" windowWidth="0" windowHeight="0" xr2:uid="{00000000-000D-0000-FFFF-FFFF00000000}"/>
  </bookViews>
  <sheets>
    <sheet name="Activos" sheetId="1" r:id="rId1"/>
    <sheet name="OPS" sheetId="2" r:id="rId2"/>
    <sheet name="Retirados" sheetId="3" r:id="rId3"/>
    <sheet name="PSD" sheetId="5" r:id="rId4"/>
    <sheet name="PROGRAMACION" sheetId="4" r:id="rId5"/>
  </sheets>
  <definedNames>
    <definedName name="_xlnm._FilterDatabase" localSheetId="0" hidden="1">Activos!$A$2:$XES$252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G235" i="1" l="1"/>
  <c r="DA235" i="1"/>
  <c r="CU235" i="1"/>
  <c r="DG236" i="1"/>
  <c r="DA236" i="1"/>
  <c r="CU236" i="1"/>
  <c r="DG234" i="1"/>
  <c r="DA234" i="1"/>
  <c r="CU234" i="1"/>
  <c r="DG233" i="1"/>
  <c r="DA233" i="1"/>
  <c r="CU233" i="1"/>
  <c r="DG232" i="1"/>
  <c r="DA232" i="1"/>
  <c r="CU232" i="1"/>
  <c r="DG231" i="1"/>
  <c r="DA231" i="1"/>
  <c r="CU231" i="1"/>
  <c r="DG230" i="1"/>
  <c r="DA230" i="1"/>
  <c r="DG229" i="1"/>
  <c r="DA229" i="1"/>
  <c r="CU229" i="1"/>
  <c r="DG228" i="1"/>
  <c r="CU228" i="1"/>
  <c r="DM227" i="1"/>
  <c r="DG227" i="1"/>
  <c r="DA227" i="1"/>
  <c r="DG226" i="1"/>
  <c r="DG225" i="1"/>
  <c r="DA225" i="1"/>
  <c r="CU225" i="1"/>
  <c r="DG223" i="1"/>
  <c r="DA223" i="1"/>
  <c r="CU223" i="1"/>
  <c r="DM222" i="1"/>
  <c r="DG222" i="1"/>
  <c r="DA222" i="1"/>
  <c r="CU222" i="1"/>
  <c r="DM153" i="1"/>
  <c r="DG153" i="1"/>
  <c r="DA153" i="1"/>
  <c r="CU153" i="1"/>
  <c r="DG151" i="1"/>
  <c r="DM150" i="1"/>
  <c r="DG150" i="1"/>
  <c r="DM148" i="1"/>
  <c r="DG148" i="1"/>
  <c r="DG147" i="1"/>
  <c r="DG146" i="1"/>
  <c r="DG145" i="1"/>
  <c r="DG144" i="1"/>
  <c r="DA144" i="1"/>
  <c r="DG143" i="1"/>
  <c r="DG138" i="1"/>
  <c r="DA138" i="1"/>
  <c r="CU138" i="1"/>
  <c r="DG139" i="1"/>
  <c r="DG140" i="1"/>
  <c r="DG141" i="1"/>
  <c r="DG142" i="1"/>
  <c r="DG137" i="1"/>
  <c r="DA137" i="1"/>
  <c r="CU137" i="1"/>
  <c r="DG136" i="1"/>
  <c r="DA136" i="1"/>
  <c r="CU136" i="1"/>
  <c r="DG135" i="1"/>
  <c r="DM134" i="1"/>
  <c r="DG134" i="1"/>
  <c r="DA134" i="1"/>
  <c r="CU134" i="1"/>
  <c r="DG133" i="1"/>
  <c r="DA133" i="1"/>
  <c r="CU133" i="1"/>
  <c r="DM132" i="1"/>
  <c r="DA132" i="1"/>
  <c r="CU132" i="1"/>
  <c r="CU128" i="1"/>
  <c r="DA128" i="1"/>
  <c r="DG128" i="1"/>
  <c r="DG127" i="1"/>
  <c r="DG126" i="1"/>
  <c r="DM124" i="1"/>
  <c r="DG124" i="1"/>
  <c r="DM123" i="1"/>
  <c r="DG123" i="1"/>
  <c r="DG121" i="1"/>
  <c r="DG120" i="1"/>
  <c r="DG119" i="1"/>
  <c r="DG118" i="1"/>
  <c r="DG117" i="1"/>
  <c r="DG116" i="1"/>
  <c r="DG115" i="1"/>
  <c r="DA115" i="1"/>
  <c r="CU115" i="1"/>
  <c r="DG114" i="1"/>
  <c r="DG113" i="1"/>
  <c r="DA113" i="1"/>
  <c r="CU113" i="1"/>
  <c r="DG112" i="1"/>
  <c r="DA112" i="1"/>
  <c r="CU112" i="1"/>
  <c r="CU111" i="1"/>
  <c r="DA111" i="1"/>
  <c r="DG111" i="1"/>
  <c r="DM110" i="1"/>
  <c r="DG110" i="1"/>
  <c r="DA110" i="1"/>
  <c r="CU110" i="1"/>
  <c r="DG109" i="1"/>
  <c r="DA109" i="1"/>
  <c r="CU109" i="1"/>
  <c r="DG108" i="1"/>
  <c r="DG107" i="1"/>
  <c r="DG105" i="1"/>
  <c r="DG104" i="1"/>
  <c r="DA104" i="1"/>
  <c r="CU104" i="1"/>
  <c r="DG103" i="1"/>
  <c r="DA103" i="1"/>
  <c r="CU103" i="1"/>
  <c r="DG102" i="1"/>
  <c r="DA102" i="1"/>
  <c r="CU102" i="1"/>
  <c r="DG101" i="1"/>
  <c r="DA101" i="1"/>
  <c r="CU101" i="1"/>
  <c r="DG100" i="1"/>
  <c r="DA100" i="1"/>
  <c r="CU100" i="1"/>
  <c r="DG99" i="1"/>
  <c r="DA99" i="1"/>
  <c r="CU99" i="1"/>
  <c r="DG98" i="1"/>
  <c r="DA98" i="1"/>
  <c r="CU98" i="1"/>
  <c r="DG97" i="1"/>
  <c r="DA97" i="1"/>
  <c r="CU97" i="1"/>
  <c r="DG96" i="1"/>
  <c r="DA96" i="1"/>
  <c r="CU96" i="1"/>
  <c r="DG95" i="1"/>
  <c r="DA95" i="1"/>
  <c r="CU95" i="1"/>
  <c r="DG94" i="1"/>
  <c r="DA94" i="1"/>
  <c r="CU94" i="1"/>
  <c r="DG93" i="1"/>
  <c r="DA93" i="1"/>
  <c r="DM91" i="1"/>
  <c r="DG92" i="1"/>
  <c r="DG91" i="1"/>
  <c r="DA91" i="1"/>
  <c r="DG90" i="1"/>
  <c r="DG89" i="1"/>
  <c r="DA89" i="1"/>
  <c r="DG88" i="1"/>
  <c r="DG87" i="1"/>
  <c r="DA87" i="1"/>
  <c r="DG86" i="1"/>
  <c r="DG85" i="1"/>
  <c r="DG84" i="1"/>
  <c r="DG83" i="1"/>
  <c r="DA83" i="1"/>
  <c r="DG82" i="1"/>
  <c r="DG81" i="1"/>
  <c r="DA81" i="1"/>
  <c r="DG80" i="1"/>
  <c r="DG79" i="1"/>
  <c r="DA79" i="1"/>
  <c r="DG78" i="1"/>
  <c r="DG77" i="1"/>
  <c r="DA77" i="1"/>
  <c r="CU77" i="1"/>
  <c r="DG76" i="1"/>
  <c r="DA76" i="1"/>
  <c r="DM74" i="1"/>
  <c r="DG74" i="1"/>
  <c r="DG67" i="1"/>
  <c r="DA67" i="1"/>
  <c r="DG66" i="1"/>
  <c r="DG65" i="1"/>
  <c r="DA65" i="1"/>
  <c r="DG64" i="1"/>
  <c r="DG63" i="1"/>
  <c r="DA63" i="1"/>
  <c r="DG62" i="1"/>
  <c r="DA62" i="1"/>
  <c r="DG61" i="1"/>
  <c r="CU61" i="1"/>
  <c r="DG60" i="1"/>
  <c r="DM54" i="1"/>
  <c r="DG48" i="1"/>
  <c r="DM13" i="1"/>
  <c r="DG12" i="1"/>
  <c r="DG13" i="1"/>
  <c r="DA12" i="1"/>
  <c r="DA13" i="1"/>
  <c r="CU13" i="1"/>
  <c r="CU12" i="1"/>
  <c r="DM5" i="1"/>
  <c r="DM6" i="1"/>
  <c r="DM7" i="1"/>
  <c r="DM8" i="1"/>
  <c r="DM9" i="1"/>
  <c r="DM11" i="1"/>
  <c r="DM12" i="1"/>
  <c r="AJ87" i="1"/>
  <c r="DM3" i="1"/>
  <c r="AJ104" i="1"/>
  <c r="AJ99" i="1"/>
  <c r="AJ31" i="1"/>
  <c r="AJ146" i="1"/>
  <c r="AJ139" i="1"/>
  <c r="AJ237" i="1"/>
  <c r="AJ135" i="1"/>
  <c r="AJ132" i="1"/>
  <c r="AJ127" i="1"/>
  <c r="AJ101" i="1"/>
  <c r="AJ75" i="1"/>
  <c r="AJ52" i="1"/>
  <c r="AJ138" i="1"/>
  <c r="AJ145" i="1"/>
  <c r="AJ144" i="1"/>
  <c r="AJ143" i="1"/>
  <c r="CC134" i="1"/>
  <c r="BZ134" i="1"/>
  <c r="BW134" i="1"/>
  <c r="BT134" i="1"/>
  <c r="BQ134" i="1"/>
  <c r="BN134" i="1"/>
  <c r="BK134" i="1"/>
  <c r="BH134" i="1"/>
  <c r="BE134" i="1"/>
  <c r="BB134" i="1"/>
  <c r="AY134" i="1"/>
  <c r="AV134" i="1"/>
  <c r="AJ133" i="1"/>
  <c r="AJ126" i="1"/>
  <c r="AJ152" i="1"/>
  <c r="AJ148" i="1"/>
  <c r="AJ235" i="1"/>
  <c r="AJ108" i="1"/>
  <c r="AJ106" i="1"/>
  <c r="AJ37" i="1"/>
  <c r="AJ40" i="1"/>
  <c r="AJ124" i="1"/>
  <c r="AJ68" i="1"/>
  <c r="AJ74" i="1"/>
  <c r="AJ86" i="1"/>
  <c r="AJ78" i="1"/>
  <c r="AJ90" i="1"/>
  <c r="AJ95" i="1"/>
  <c r="AJ81" i="1"/>
  <c r="AJ73" i="1"/>
  <c r="AL73" i="1"/>
  <c r="AM73" i="1"/>
  <c r="AN73" i="1"/>
  <c r="AV73" i="1"/>
  <c r="AY73" i="1"/>
  <c r="BB73" i="1"/>
  <c r="BE73" i="1"/>
  <c r="BH73" i="1"/>
  <c r="BK73" i="1"/>
  <c r="BN73" i="1"/>
  <c r="BQ73" i="1"/>
  <c r="BT73" i="1"/>
  <c r="BW73" i="1"/>
  <c r="BZ73" i="1"/>
  <c r="CC73" i="1"/>
  <c r="CU73" i="1"/>
  <c r="DA73" i="1"/>
  <c r="DG73" i="1"/>
  <c r="DM73" i="1"/>
  <c r="AJ84" i="1"/>
  <c r="AJ67" i="1"/>
  <c r="C1" i="4"/>
  <c r="DA23" i="3"/>
  <c r="CV23" i="3"/>
  <c r="CR23" i="3"/>
  <c r="CN23" i="3"/>
  <c r="BY23" i="3"/>
  <c r="BV23" i="3"/>
  <c r="BS23" i="3"/>
  <c r="BP23" i="3"/>
  <c r="BM23" i="3"/>
  <c r="BJ23" i="3"/>
  <c r="BG23" i="3"/>
  <c r="BD23" i="3"/>
  <c r="BA23" i="3"/>
  <c r="AX23" i="3"/>
  <c r="AU23" i="3"/>
  <c r="AR23" i="3"/>
  <c r="AJ23" i="3"/>
  <c r="DA22" i="3"/>
  <c r="CV22" i="3"/>
  <c r="CR22" i="3"/>
  <c r="CN22" i="3"/>
  <c r="BY22" i="3"/>
  <c r="BV22" i="3"/>
  <c r="BS22" i="3"/>
  <c r="BP22" i="3"/>
  <c r="BM22" i="3"/>
  <c r="BJ22" i="3"/>
  <c r="BG22" i="3"/>
  <c r="BD22" i="3"/>
  <c r="BA22" i="3"/>
  <c r="AX22" i="3"/>
  <c r="AU22" i="3"/>
  <c r="AR22" i="3"/>
  <c r="AJ22" i="3"/>
  <c r="AH21" i="3"/>
  <c r="AJ21" i="3" s="1"/>
  <c r="DA20" i="3"/>
  <c r="CV20" i="3"/>
  <c r="CR20" i="3"/>
  <c r="CN20" i="3"/>
  <c r="BY20" i="3"/>
  <c r="BV20" i="3"/>
  <c r="BS20" i="3"/>
  <c r="BP20" i="3"/>
  <c r="BM20" i="3"/>
  <c r="BJ20" i="3"/>
  <c r="BG20" i="3"/>
  <c r="BD20" i="3"/>
  <c r="BA20" i="3"/>
  <c r="AX20" i="3"/>
  <c r="AU20" i="3"/>
  <c r="AR20" i="3"/>
  <c r="AJ20" i="3"/>
  <c r="DA19" i="3"/>
  <c r="CV19" i="3"/>
  <c r="CR19" i="3"/>
  <c r="CN19" i="3"/>
  <c r="BY19" i="3"/>
  <c r="BV19" i="3"/>
  <c r="BS19" i="3"/>
  <c r="BP19" i="3"/>
  <c r="BM19" i="3"/>
  <c r="BJ19" i="3"/>
  <c r="BG19" i="3"/>
  <c r="BD19" i="3"/>
  <c r="BA19" i="3"/>
  <c r="AX19" i="3"/>
  <c r="AU19" i="3"/>
  <c r="AR19" i="3"/>
  <c r="AJ19" i="3"/>
  <c r="DA18" i="3"/>
  <c r="CV18" i="3"/>
  <c r="CR18" i="3"/>
  <c r="CN18" i="3"/>
  <c r="BZ18" i="3"/>
  <c r="BW18" i="3"/>
  <c r="BT18" i="3"/>
  <c r="BQ18" i="3"/>
  <c r="BN18" i="3"/>
  <c r="BK18" i="3"/>
  <c r="BH18" i="3"/>
  <c r="BE18" i="3"/>
  <c r="BB18" i="3"/>
  <c r="AY18" i="3"/>
  <c r="AV18" i="3"/>
  <c r="AS18" i="3"/>
  <c r="AK18" i="3"/>
  <c r="DA17" i="3"/>
  <c r="CV17" i="3"/>
  <c r="CR17" i="3"/>
  <c r="CN17" i="3"/>
  <c r="BZ17" i="3"/>
  <c r="BW17" i="3"/>
  <c r="BT17" i="3"/>
  <c r="BQ17" i="3"/>
  <c r="BN17" i="3"/>
  <c r="BK17" i="3"/>
  <c r="BH17" i="3"/>
  <c r="BE17" i="3"/>
  <c r="BB17" i="3"/>
  <c r="AY17" i="3"/>
  <c r="AV17" i="3"/>
  <c r="AS17" i="3"/>
  <c r="AK17" i="3"/>
  <c r="CZ16" i="3"/>
  <c r="CU16" i="3"/>
  <c r="CQ16" i="3"/>
  <c r="CM16" i="3"/>
  <c r="BW16" i="3"/>
  <c r="BT16" i="3"/>
  <c r="BQ16" i="3"/>
  <c r="BN16" i="3"/>
  <c r="BK16" i="3"/>
  <c r="BH16" i="3"/>
  <c r="BE16" i="3"/>
  <c r="BB16" i="3"/>
  <c r="AY16" i="3"/>
  <c r="AV16" i="3"/>
  <c r="AS16" i="3"/>
  <c r="AP16" i="3"/>
  <c r="AH16" i="3"/>
  <c r="CV15" i="3"/>
  <c r="CV14" i="3"/>
  <c r="CQ14" i="3"/>
  <c r="CM14" i="3"/>
  <c r="CI14" i="3"/>
  <c r="BV14" i="3"/>
  <c r="BS14" i="3"/>
  <c r="BP14" i="3"/>
  <c r="BM14" i="3"/>
  <c r="BJ14" i="3"/>
  <c r="BG14" i="3"/>
  <c r="BD14" i="3"/>
  <c r="BA14" i="3"/>
  <c r="AX14" i="3"/>
  <c r="AU14" i="3"/>
  <c r="AR14" i="3"/>
  <c r="AO14" i="3"/>
  <c r="AE14" i="3"/>
  <c r="AG14" i="3" s="1"/>
  <c r="CV13" i="3"/>
  <c r="CQ13" i="3"/>
  <c r="CM13" i="3"/>
  <c r="CI13" i="3"/>
  <c r="BV13" i="3"/>
  <c r="BS13" i="3"/>
  <c r="BP13" i="3"/>
  <c r="BM13" i="3"/>
  <c r="BJ13" i="3"/>
  <c r="BG13" i="3"/>
  <c r="BD13" i="3"/>
  <c r="BA13" i="3"/>
  <c r="AX13" i="3"/>
  <c r="AU13" i="3"/>
  <c r="AR13" i="3"/>
  <c r="AO13" i="3"/>
  <c r="AG13" i="3"/>
  <c r="CV12" i="3"/>
  <c r="CQ12" i="3"/>
  <c r="CM12" i="3"/>
  <c r="CI12" i="3"/>
  <c r="BV12" i="3"/>
  <c r="BS12" i="3"/>
  <c r="BP12" i="3"/>
  <c r="BM12" i="3"/>
  <c r="BJ12" i="3"/>
  <c r="BG12" i="3"/>
  <c r="BD12" i="3"/>
  <c r="BA12" i="3"/>
  <c r="AX12" i="3"/>
  <c r="AU12" i="3"/>
  <c r="AR12" i="3"/>
  <c r="AO12" i="3"/>
  <c r="AE12" i="3"/>
  <c r="AG12" i="3" s="1"/>
  <c r="CV11" i="3"/>
  <c r="CQ11" i="3"/>
  <c r="CM11" i="3"/>
  <c r="CI11" i="3"/>
  <c r="BV11" i="3"/>
  <c r="BS11" i="3"/>
  <c r="BP11" i="3"/>
  <c r="BM11" i="3"/>
  <c r="BJ11" i="3"/>
  <c r="BG11" i="3"/>
  <c r="BD11" i="3"/>
  <c r="BA11" i="3"/>
  <c r="AX11" i="3"/>
  <c r="AU11" i="3"/>
  <c r="AR11" i="3"/>
  <c r="AO11" i="3"/>
  <c r="AG11" i="3"/>
  <c r="CV10" i="3"/>
  <c r="CQ10" i="3"/>
  <c r="CM10" i="3"/>
  <c r="CI10" i="3"/>
  <c r="BV10" i="3"/>
  <c r="BS10" i="3"/>
  <c r="BP10" i="3"/>
  <c r="BM10" i="3"/>
  <c r="BJ10" i="3"/>
  <c r="BG10" i="3"/>
  <c r="BD10" i="3"/>
  <c r="BA10" i="3"/>
  <c r="AX10" i="3"/>
  <c r="AU10" i="3"/>
  <c r="AR10" i="3"/>
  <c r="AO10" i="3"/>
  <c r="AG10" i="3"/>
  <c r="CV9" i="3"/>
  <c r="CV8" i="3"/>
  <c r="CQ8" i="3"/>
  <c r="CM8" i="3"/>
  <c r="CI8" i="3"/>
  <c r="BV8" i="3"/>
  <c r="BS8" i="3"/>
  <c r="BP8" i="3"/>
  <c r="BM8" i="3"/>
  <c r="BJ8" i="3"/>
  <c r="BG8" i="3"/>
  <c r="BD8" i="3"/>
  <c r="BA8" i="3"/>
  <c r="AX8" i="3"/>
  <c r="AU8" i="3"/>
  <c r="AR8" i="3"/>
  <c r="AO8" i="3"/>
  <c r="AG8" i="3"/>
  <c r="CV7" i="3"/>
  <c r="CQ7" i="3"/>
  <c r="CM7" i="3"/>
  <c r="CI7" i="3"/>
  <c r="BV7" i="3"/>
  <c r="BS7" i="3"/>
  <c r="BP7" i="3"/>
  <c r="BM7" i="3"/>
  <c r="BJ7" i="3"/>
  <c r="BG7" i="3"/>
  <c r="BD7" i="3"/>
  <c r="BA7" i="3"/>
  <c r="AX7" i="3"/>
  <c r="AU7" i="3"/>
  <c r="AR7" i="3"/>
  <c r="AO7" i="3"/>
  <c r="AG7" i="3"/>
  <c r="DM252" i="1"/>
  <c r="DG252" i="1"/>
  <c r="DA252" i="1"/>
  <c r="CU252" i="1"/>
  <c r="CC252" i="1"/>
  <c r="BZ252" i="1"/>
  <c r="BW252" i="1"/>
  <c r="BT252" i="1"/>
  <c r="BQ252" i="1"/>
  <c r="BN252" i="1"/>
  <c r="BK252" i="1"/>
  <c r="BH252" i="1"/>
  <c r="BE252" i="1"/>
  <c r="BB252" i="1"/>
  <c r="AY252" i="1"/>
  <c r="AV252" i="1"/>
  <c r="AJ252" i="1"/>
  <c r="AL252" i="1" s="1"/>
  <c r="DM251" i="1"/>
  <c r="DG251" i="1"/>
  <c r="DA251" i="1"/>
  <c r="CU251" i="1"/>
  <c r="CC251" i="1"/>
  <c r="BZ251" i="1"/>
  <c r="BW251" i="1"/>
  <c r="BT251" i="1"/>
  <c r="BQ251" i="1"/>
  <c r="BN251" i="1"/>
  <c r="BK251" i="1"/>
  <c r="BH251" i="1"/>
  <c r="BE251" i="1"/>
  <c r="BB251" i="1"/>
  <c r="AY251" i="1"/>
  <c r="AV251" i="1"/>
  <c r="AJ251" i="1"/>
  <c r="AL251" i="1" s="1"/>
  <c r="DM250" i="1"/>
  <c r="DG250" i="1"/>
  <c r="DA250" i="1"/>
  <c r="CU250" i="1"/>
  <c r="CC250" i="1"/>
  <c r="BZ250" i="1"/>
  <c r="BW250" i="1"/>
  <c r="BT250" i="1"/>
  <c r="BQ250" i="1"/>
  <c r="BN250" i="1"/>
  <c r="BK250" i="1"/>
  <c r="BH250" i="1"/>
  <c r="BE250" i="1"/>
  <c r="BB250" i="1"/>
  <c r="AY250" i="1"/>
  <c r="AV250" i="1"/>
  <c r="AJ250" i="1"/>
  <c r="AL250" i="1" s="1"/>
  <c r="DM249" i="1"/>
  <c r="DG249" i="1"/>
  <c r="DA249" i="1"/>
  <c r="CU249" i="1"/>
  <c r="CC249" i="1"/>
  <c r="BZ249" i="1"/>
  <c r="BW249" i="1"/>
  <c r="BT249" i="1"/>
  <c r="BQ249" i="1"/>
  <c r="BN249" i="1"/>
  <c r="BK249" i="1"/>
  <c r="BH249" i="1"/>
  <c r="BE249" i="1"/>
  <c r="BB249" i="1"/>
  <c r="AY249" i="1"/>
  <c r="AV249" i="1"/>
  <c r="AJ249" i="1"/>
  <c r="AL249" i="1" s="1"/>
  <c r="DM248" i="1"/>
  <c r="DG248" i="1"/>
  <c r="DA248" i="1"/>
  <c r="CU248" i="1"/>
  <c r="CC248" i="1"/>
  <c r="BZ248" i="1"/>
  <c r="BW248" i="1"/>
  <c r="BT248" i="1"/>
  <c r="BQ248" i="1"/>
  <c r="BN248" i="1"/>
  <c r="BK248" i="1"/>
  <c r="BH248" i="1"/>
  <c r="BE248" i="1"/>
  <c r="BB248" i="1"/>
  <c r="AY248" i="1"/>
  <c r="AV248" i="1"/>
  <c r="AJ248" i="1"/>
  <c r="AL248" i="1" s="1"/>
  <c r="DM247" i="1"/>
  <c r="DG247" i="1"/>
  <c r="DA247" i="1"/>
  <c r="CU247" i="1"/>
  <c r="CC247" i="1"/>
  <c r="BZ247" i="1"/>
  <c r="BW247" i="1"/>
  <c r="BT247" i="1"/>
  <c r="BQ247" i="1"/>
  <c r="BN247" i="1"/>
  <c r="BK247" i="1"/>
  <c r="BH247" i="1"/>
  <c r="BE247" i="1"/>
  <c r="BB247" i="1"/>
  <c r="AY247" i="1"/>
  <c r="AV247" i="1"/>
  <c r="AJ247" i="1"/>
  <c r="AL247" i="1" s="1"/>
  <c r="DM246" i="1"/>
  <c r="DG246" i="1"/>
  <c r="DA246" i="1"/>
  <c r="CU246" i="1"/>
  <c r="CC246" i="1"/>
  <c r="BZ246" i="1"/>
  <c r="BW246" i="1"/>
  <c r="BT246" i="1"/>
  <c r="BQ246" i="1"/>
  <c r="BN246" i="1"/>
  <c r="BK246" i="1"/>
  <c r="BH246" i="1"/>
  <c r="BE246" i="1"/>
  <c r="BB246" i="1"/>
  <c r="AY246" i="1"/>
  <c r="AV246" i="1"/>
  <c r="AJ246" i="1"/>
  <c r="AL246" i="1" s="1"/>
  <c r="DM245" i="1"/>
  <c r="DG245" i="1"/>
  <c r="DA245" i="1"/>
  <c r="CU245" i="1"/>
  <c r="CC245" i="1"/>
  <c r="BZ245" i="1"/>
  <c r="BW245" i="1"/>
  <c r="BT245" i="1"/>
  <c r="BQ245" i="1"/>
  <c r="BN245" i="1"/>
  <c r="BK245" i="1"/>
  <c r="BH245" i="1"/>
  <c r="BE245" i="1"/>
  <c r="BB245" i="1"/>
  <c r="AY245" i="1"/>
  <c r="AV245" i="1"/>
  <c r="AJ245" i="1"/>
  <c r="AL245" i="1" s="1"/>
  <c r="DM244" i="1"/>
  <c r="DG244" i="1"/>
  <c r="DA244" i="1"/>
  <c r="CU244" i="1"/>
  <c r="CC244" i="1"/>
  <c r="BZ244" i="1"/>
  <c r="BW244" i="1"/>
  <c r="BT244" i="1"/>
  <c r="BQ244" i="1"/>
  <c r="BN244" i="1"/>
  <c r="BK244" i="1"/>
  <c r="BH244" i="1"/>
  <c r="BE244" i="1"/>
  <c r="BB244" i="1"/>
  <c r="AY244" i="1"/>
  <c r="AV244" i="1"/>
  <c r="AJ244" i="1"/>
  <c r="AL244" i="1" s="1"/>
  <c r="DM243" i="1"/>
  <c r="DG243" i="1"/>
  <c r="DA243" i="1"/>
  <c r="CU243" i="1"/>
  <c r="CC243" i="1"/>
  <c r="BZ243" i="1"/>
  <c r="BW243" i="1"/>
  <c r="BT243" i="1"/>
  <c r="BQ243" i="1"/>
  <c r="BN243" i="1"/>
  <c r="BK243" i="1"/>
  <c r="BH243" i="1"/>
  <c r="BE243" i="1"/>
  <c r="BB243" i="1"/>
  <c r="AY243" i="1"/>
  <c r="AV243" i="1"/>
  <c r="AJ243" i="1"/>
  <c r="AL243" i="1" s="1"/>
  <c r="DM242" i="1"/>
  <c r="DG242" i="1"/>
  <c r="DA242" i="1"/>
  <c r="CU242" i="1"/>
  <c r="CC242" i="1"/>
  <c r="BZ242" i="1"/>
  <c r="BW242" i="1"/>
  <c r="BT242" i="1"/>
  <c r="BQ242" i="1"/>
  <c r="BN242" i="1"/>
  <c r="BK242" i="1"/>
  <c r="BH242" i="1"/>
  <c r="BE242" i="1"/>
  <c r="BB242" i="1"/>
  <c r="AY242" i="1"/>
  <c r="AV242" i="1"/>
  <c r="AJ242" i="1"/>
  <c r="AL242" i="1" s="1"/>
  <c r="DM241" i="1"/>
  <c r="DG241" i="1"/>
  <c r="DA241" i="1"/>
  <c r="CU241" i="1"/>
  <c r="CC241" i="1"/>
  <c r="BZ241" i="1"/>
  <c r="BW241" i="1"/>
  <c r="BT241" i="1"/>
  <c r="BQ241" i="1"/>
  <c r="BN241" i="1"/>
  <c r="BK241" i="1"/>
  <c r="BH241" i="1"/>
  <c r="BE241" i="1"/>
  <c r="BB241" i="1"/>
  <c r="AY241" i="1"/>
  <c r="AV241" i="1"/>
  <c r="AJ241" i="1"/>
  <c r="AL241" i="1" s="1"/>
  <c r="DM240" i="1"/>
  <c r="DG240" i="1"/>
  <c r="DA240" i="1"/>
  <c r="CU240" i="1"/>
  <c r="CC240" i="1"/>
  <c r="BZ240" i="1"/>
  <c r="BW240" i="1"/>
  <c r="BT240" i="1"/>
  <c r="BQ240" i="1"/>
  <c r="BN240" i="1"/>
  <c r="BK240" i="1"/>
  <c r="BH240" i="1"/>
  <c r="BE240" i="1"/>
  <c r="BB240" i="1"/>
  <c r="AY240" i="1"/>
  <c r="AV240" i="1"/>
  <c r="AJ240" i="1"/>
  <c r="AL240" i="1" s="1"/>
  <c r="DM239" i="1"/>
  <c r="DG239" i="1"/>
  <c r="DA239" i="1"/>
  <c r="CU239" i="1"/>
  <c r="CC239" i="1"/>
  <c r="BZ239" i="1"/>
  <c r="BW239" i="1"/>
  <c r="BT239" i="1"/>
  <c r="BQ239" i="1"/>
  <c r="BN239" i="1"/>
  <c r="BK239" i="1"/>
  <c r="BH239" i="1"/>
  <c r="BE239" i="1"/>
  <c r="BB239" i="1"/>
  <c r="AY239" i="1"/>
  <c r="AV239" i="1"/>
  <c r="AJ239" i="1"/>
  <c r="AL239" i="1" s="1"/>
  <c r="DM238" i="1"/>
  <c r="DG238" i="1"/>
  <c r="DA238" i="1"/>
  <c r="CU238" i="1"/>
  <c r="CC238" i="1"/>
  <c r="BZ238" i="1"/>
  <c r="BW238" i="1"/>
  <c r="BT238" i="1"/>
  <c r="BQ238" i="1"/>
  <c r="BN238" i="1"/>
  <c r="BK238" i="1"/>
  <c r="BH238" i="1"/>
  <c r="BE238" i="1"/>
  <c r="BB238" i="1"/>
  <c r="AY238" i="1"/>
  <c r="AV238" i="1"/>
  <c r="AJ238" i="1"/>
  <c r="AL238" i="1" s="1"/>
  <c r="DM237" i="1"/>
  <c r="DG237" i="1"/>
  <c r="DA237" i="1"/>
  <c r="CU237" i="1"/>
  <c r="CC237" i="1"/>
  <c r="BZ237" i="1"/>
  <c r="BW237" i="1"/>
  <c r="BT237" i="1"/>
  <c r="BQ237" i="1"/>
  <c r="BN237" i="1"/>
  <c r="BK237" i="1"/>
  <c r="BH237" i="1"/>
  <c r="BE237" i="1"/>
  <c r="BB237" i="1"/>
  <c r="AY237" i="1"/>
  <c r="AV237" i="1"/>
  <c r="AL237" i="1"/>
  <c r="DM236" i="1"/>
  <c r="CC236" i="1"/>
  <c r="BZ236" i="1"/>
  <c r="BW236" i="1"/>
  <c r="BT236" i="1"/>
  <c r="BQ236" i="1"/>
  <c r="BN236" i="1"/>
  <c r="BK236" i="1"/>
  <c r="BH236" i="1"/>
  <c r="BE236" i="1"/>
  <c r="BB236" i="1"/>
  <c r="AY236" i="1"/>
  <c r="AV236" i="1"/>
  <c r="AJ236" i="1"/>
  <c r="AL236" i="1" s="1"/>
  <c r="DM235" i="1"/>
  <c r="CC235" i="1"/>
  <c r="BZ235" i="1"/>
  <c r="BW235" i="1"/>
  <c r="BT235" i="1"/>
  <c r="BQ235" i="1"/>
  <c r="BN235" i="1"/>
  <c r="BK235" i="1"/>
  <c r="BH235" i="1"/>
  <c r="BE235" i="1"/>
  <c r="BB235" i="1"/>
  <c r="AY235" i="1"/>
  <c r="AV235" i="1"/>
  <c r="AL235" i="1"/>
  <c r="DM234" i="1"/>
  <c r="CC234" i="1"/>
  <c r="BZ234" i="1"/>
  <c r="BW234" i="1"/>
  <c r="BT234" i="1"/>
  <c r="BQ234" i="1"/>
  <c r="BN234" i="1"/>
  <c r="BK234" i="1"/>
  <c r="BH234" i="1"/>
  <c r="BE234" i="1"/>
  <c r="BB234" i="1"/>
  <c r="AY234" i="1"/>
  <c r="AV234" i="1"/>
  <c r="AJ234" i="1"/>
  <c r="AL234" i="1" s="1"/>
  <c r="DM233" i="1"/>
  <c r="CC233" i="1"/>
  <c r="BZ233" i="1"/>
  <c r="BW233" i="1"/>
  <c r="BT233" i="1"/>
  <c r="BQ233" i="1"/>
  <c r="BN233" i="1"/>
  <c r="BK233" i="1"/>
  <c r="BH233" i="1"/>
  <c r="BE233" i="1"/>
  <c r="BB233" i="1"/>
  <c r="AY233" i="1"/>
  <c r="AV233" i="1"/>
  <c r="AJ233" i="1"/>
  <c r="AL233" i="1" s="1"/>
  <c r="DM232" i="1"/>
  <c r="CC232" i="1"/>
  <c r="BZ232" i="1"/>
  <c r="BW232" i="1"/>
  <c r="BT232" i="1"/>
  <c r="BQ232" i="1"/>
  <c r="BN232" i="1"/>
  <c r="BK232" i="1"/>
  <c r="BH232" i="1"/>
  <c r="BE232" i="1"/>
  <c r="BB232" i="1"/>
  <c r="AY232" i="1"/>
  <c r="AV232" i="1"/>
  <c r="AJ232" i="1"/>
  <c r="AL232" i="1" s="1"/>
  <c r="DM231" i="1"/>
  <c r="CC231" i="1"/>
  <c r="BZ231" i="1"/>
  <c r="BW231" i="1"/>
  <c r="BT231" i="1"/>
  <c r="BQ231" i="1"/>
  <c r="BN231" i="1"/>
  <c r="BK231" i="1"/>
  <c r="BH231" i="1"/>
  <c r="BE231" i="1"/>
  <c r="BB231" i="1"/>
  <c r="AY231" i="1"/>
  <c r="AV231" i="1"/>
  <c r="AJ231" i="1"/>
  <c r="AL231" i="1" s="1"/>
  <c r="DM230" i="1"/>
  <c r="CU230" i="1"/>
  <c r="CC230" i="1"/>
  <c r="BZ230" i="1"/>
  <c r="BW230" i="1"/>
  <c r="BT230" i="1"/>
  <c r="BQ230" i="1"/>
  <c r="BN230" i="1"/>
  <c r="BK230" i="1"/>
  <c r="BH230" i="1"/>
  <c r="BE230" i="1"/>
  <c r="BB230" i="1"/>
  <c r="AY230" i="1"/>
  <c r="AV230" i="1"/>
  <c r="AJ230" i="1"/>
  <c r="AL230" i="1" s="1"/>
  <c r="DM229" i="1"/>
  <c r="CC229" i="1"/>
  <c r="BZ229" i="1"/>
  <c r="BW229" i="1"/>
  <c r="BT229" i="1"/>
  <c r="BQ229" i="1"/>
  <c r="BN229" i="1"/>
  <c r="BK229" i="1"/>
  <c r="BH229" i="1"/>
  <c r="BE229" i="1"/>
  <c r="BB229" i="1"/>
  <c r="AY229" i="1"/>
  <c r="AV229" i="1"/>
  <c r="AJ229" i="1"/>
  <c r="AL229" i="1" s="1"/>
  <c r="DM228" i="1"/>
  <c r="DA228" i="1"/>
  <c r="CC228" i="1"/>
  <c r="BZ228" i="1"/>
  <c r="BW228" i="1"/>
  <c r="BT228" i="1"/>
  <c r="BQ228" i="1"/>
  <c r="BN228" i="1"/>
  <c r="BK228" i="1"/>
  <c r="BH228" i="1"/>
  <c r="BE228" i="1"/>
  <c r="BB228" i="1"/>
  <c r="AY228" i="1"/>
  <c r="AV228" i="1"/>
  <c r="AJ228" i="1"/>
  <c r="AL228" i="1" s="1"/>
  <c r="CU227" i="1"/>
  <c r="CC227" i="1"/>
  <c r="BZ227" i="1"/>
  <c r="BW227" i="1"/>
  <c r="BT227" i="1"/>
  <c r="BQ227" i="1"/>
  <c r="BN227" i="1"/>
  <c r="BK227" i="1"/>
  <c r="BH227" i="1"/>
  <c r="BE227" i="1"/>
  <c r="BB227" i="1"/>
  <c r="AY227" i="1"/>
  <c r="AV227" i="1"/>
  <c r="AJ227" i="1"/>
  <c r="AL227" i="1" s="1"/>
  <c r="DM226" i="1"/>
  <c r="DA226" i="1"/>
  <c r="CU226" i="1"/>
  <c r="CC226" i="1"/>
  <c r="BZ226" i="1"/>
  <c r="BW226" i="1"/>
  <c r="BT226" i="1"/>
  <c r="BQ226" i="1"/>
  <c r="BN226" i="1"/>
  <c r="BK226" i="1"/>
  <c r="BH226" i="1"/>
  <c r="BE226" i="1"/>
  <c r="BB226" i="1"/>
  <c r="AY226" i="1"/>
  <c r="AV226" i="1"/>
  <c r="AJ226" i="1"/>
  <c r="AL226" i="1" s="1"/>
  <c r="DM225" i="1"/>
  <c r="CC225" i="1"/>
  <c r="BZ225" i="1"/>
  <c r="BW225" i="1"/>
  <c r="BT225" i="1"/>
  <c r="BQ225" i="1"/>
  <c r="BN225" i="1"/>
  <c r="BK225" i="1"/>
  <c r="BH225" i="1"/>
  <c r="BE225" i="1"/>
  <c r="BB225" i="1"/>
  <c r="AY225" i="1"/>
  <c r="AV225" i="1"/>
  <c r="AJ225" i="1"/>
  <c r="AL225" i="1" s="1"/>
  <c r="DM224" i="1"/>
  <c r="DG224" i="1"/>
  <c r="DA224" i="1"/>
  <c r="CU224" i="1"/>
  <c r="CC224" i="1"/>
  <c r="BZ224" i="1"/>
  <c r="BW224" i="1"/>
  <c r="BT224" i="1"/>
  <c r="BQ224" i="1"/>
  <c r="BN224" i="1"/>
  <c r="BK224" i="1"/>
  <c r="BH224" i="1"/>
  <c r="BE224" i="1"/>
  <c r="BB224" i="1"/>
  <c r="AY224" i="1"/>
  <c r="AV224" i="1"/>
  <c r="AJ224" i="1"/>
  <c r="AL224" i="1" s="1"/>
  <c r="DM223" i="1"/>
  <c r="CC223" i="1"/>
  <c r="BZ223" i="1"/>
  <c r="BW223" i="1"/>
  <c r="BT223" i="1"/>
  <c r="BQ223" i="1"/>
  <c r="BN223" i="1"/>
  <c r="BK223" i="1"/>
  <c r="BH223" i="1"/>
  <c r="BE223" i="1"/>
  <c r="BB223" i="1"/>
  <c r="AY223" i="1"/>
  <c r="AV223" i="1"/>
  <c r="AJ223" i="1"/>
  <c r="AL223" i="1" s="1"/>
  <c r="CC222" i="1"/>
  <c r="BZ222" i="1"/>
  <c r="BW222" i="1"/>
  <c r="BT222" i="1"/>
  <c r="BQ222" i="1"/>
  <c r="BN222" i="1"/>
  <c r="BK222" i="1"/>
  <c r="BH222" i="1"/>
  <c r="BE222" i="1"/>
  <c r="BB222" i="1"/>
  <c r="AY222" i="1"/>
  <c r="AV222" i="1"/>
  <c r="AJ222" i="1"/>
  <c r="AL222" i="1" s="1"/>
  <c r="CC153" i="1"/>
  <c r="BZ153" i="1"/>
  <c r="BW153" i="1"/>
  <c r="BT153" i="1"/>
  <c r="BQ153" i="1"/>
  <c r="BN153" i="1"/>
  <c r="BK153" i="1"/>
  <c r="BH153" i="1"/>
  <c r="BE153" i="1"/>
  <c r="BB153" i="1"/>
  <c r="AJ153" i="1"/>
  <c r="AL153" i="1" s="1"/>
  <c r="DM152" i="1"/>
  <c r="DG152" i="1"/>
  <c r="DA152" i="1"/>
  <c r="CU152" i="1"/>
  <c r="CC152" i="1"/>
  <c r="BZ152" i="1"/>
  <c r="BW152" i="1"/>
  <c r="BT152" i="1"/>
  <c r="BQ152" i="1"/>
  <c r="BN152" i="1"/>
  <c r="BK152" i="1"/>
  <c r="BH152" i="1"/>
  <c r="BE152" i="1"/>
  <c r="BB152" i="1"/>
  <c r="AY152" i="1"/>
  <c r="AV152" i="1"/>
  <c r="AL152" i="1"/>
  <c r="DM151" i="1"/>
  <c r="DA151" i="1"/>
  <c r="CU151" i="1"/>
  <c r="CC151" i="1"/>
  <c r="BZ151" i="1"/>
  <c r="BW151" i="1"/>
  <c r="BT151" i="1"/>
  <c r="BQ151" i="1"/>
  <c r="BN151" i="1"/>
  <c r="BK151" i="1"/>
  <c r="BH151" i="1"/>
  <c r="BE151" i="1"/>
  <c r="BB151" i="1"/>
  <c r="AY151" i="1"/>
  <c r="AV151" i="1"/>
  <c r="AJ151" i="1"/>
  <c r="AL151" i="1" s="1"/>
  <c r="DA150" i="1"/>
  <c r="CU150" i="1"/>
  <c r="CC150" i="1"/>
  <c r="BZ150" i="1"/>
  <c r="BW150" i="1"/>
  <c r="BT150" i="1"/>
  <c r="BQ150" i="1"/>
  <c r="BN150" i="1"/>
  <c r="BK150" i="1"/>
  <c r="BH150" i="1"/>
  <c r="BE150" i="1"/>
  <c r="BB150" i="1"/>
  <c r="AY150" i="1"/>
  <c r="AV150" i="1"/>
  <c r="AJ150" i="1"/>
  <c r="AL150" i="1" s="1"/>
  <c r="DM149" i="1"/>
  <c r="DG149" i="1"/>
  <c r="DA149" i="1"/>
  <c r="CU149" i="1"/>
  <c r="CC149" i="1"/>
  <c r="BZ149" i="1"/>
  <c r="BW149" i="1"/>
  <c r="BT149" i="1"/>
  <c r="BQ149" i="1"/>
  <c r="BN149" i="1"/>
  <c r="BK149" i="1"/>
  <c r="BH149" i="1"/>
  <c r="BE149" i="1"/>
  <c r="BB149" i="1"/>
  <c r="AY149" i="1"/>
  <c r="AV149" i="1"/>
  <c r="AJ149" i="1"/>
  <c r="AL149" i="1" s="1"/>
  <c r="DA148" i="1"/>
  <c r="CU148" i="1"/>
  <c r="CC148" i="1"/>
  <c r="BZ148" i="1"/>
  <c r="BW148" i="1"/>
  <c r="BT148" i="1"/>
  <c r="BQ148" i="1"/>
  <c r="BN148" i="1"/>
  <c r="BK148" i="1"/>
  <c r="BH148" i="1"/>
  <c r="BE148" i="1"/>
  <c r="BB148" i="1"/>
  <c r="AY148" i="1"/>
  <c r="AV148" i="1"/>
  <c r="AL148" i="1"/>
  <c r="DM147" i="1"/>
  <c r="DA147" i="1"/>
  <c r="CU147" i="1"/>
  <c r="CC147" i="1"/>
  <c r="BZ147" i="1"/>
  <c r="BW147" i="1"/>
  <c r="BT147" i="1"/>
  <c r="BQ147" i="1"/>
  <c r="BN147" i="1"/>
  <c r="BK147" i="1"/>
  <c r="BH147" i="1"/>
  <c r="BE147" i="1"/>
  <c r="BB147" i="1"/>
  <c r="AY147" i="1"/>
  <c r="AV147" i="1"/>
  <c r="AL147" i="1"/>
  <c r="DM146" i="1"/>
  <c r="DA146" i="1"/>
  <c r="CU146" i="1"/>
  <c r="CC146" i="1"/>
  <c r="BZ146" i="1"/>
  <c r="BW146" i="1"/>
  <c r="BT146" i="1"/>
  <c r="BQ146" i="1"/>
  <c r="BN146" i="1"/>
  <c r="BK146" i="1"/>
  <c r="BH146" i="1"/>
  <c r="BE146" i="1"/>
  <c r="BB146" i="1"/>
  <c r="AY146" i="1"/>
  <c r="AV146" i="1"/>
  <c r="AL146" i="1"/>
  <c r="DM145" i="1"/>
  <c r="DA145" i="1"/>
  <c r="CU145" i="1"/>
  <c r="CC145" i="1"/>
  <c r="BZ145" i="1"/>
  <c r="BW145" i="1"/>
  <c r="BT145" i="1"/>
  <c r="BQ145" i="1"/>
  <c r="BN145" i="1"/>
  <c r="BK145" i="1"/>
  <c r="BH145" i="1"/>
  <c r="BE145" i="1"/>
  <c r="BB145" i="1"/>
  <c r="AY145" i="1"/>
  <c r="AV145" i="1"/>
  <c r="AL145" i="1"/>
  <c r="DM144" i="1"/>
  <c r="CU144" i="1"/>
  <c r="CC144" i="1"/>
  <c r="BZ144" i="1"/>
  <c r="BW144" i="1"/>
  <c r="BT144" i="1"/>
  <c r="BQ144" i="1"/>
  <c r="BN144" i="1"/>
  <c r="BK144" i="1"/>
  <c r="BH144" i="1"/>
  <c r="BE144" i="1"/>
  <c r="BB144" i="1"/>
  <c r="AY144" i="1"/>
  <c r="AV144" i="1"/>
  <c r="AL144" i="1"/>
  <c r="DM143" i="1"/>
  <c r="DA143" i="1"/>
  <c r="CU143" i="1"/>
  <c r="CC143" i="1"/>
  <c r="BZ143" i="1"/>
  <c r="BW143" i="1"/>
  <c r="BT143" i="1"/>
  <c r="BQ143" i="1"/>
  <c r="BN143" i="1"/>
  <c r="BK143" i="1"/>
  <c r="BH143" i="1"/>
  <c r="BE143" i="1"/>
  <c r="BB143" i="1"/>
  <c r="AY143" i="1"/>
  <c r="AV143" i="1"/>
  <c r="AL143" i="1"/>
  <c r="DM142" i="1"/>
  <c r="DA142" i="1"/>
  <c r="CU142" i="1"/>
  <c r="CC142" i="1"/>
  <c r="BZ142" i="1"/>
  <c r="BW142" i="1"/>
  <c r="BT142" i="1"/>
  <c r="BQ142" i="1"/>
  <c r="BN142" i="1"/>
  <c r="BK142" i="1"/>
  <c r="BH142" i="1"/>
  <c r="BE142" i="1"/>
  <c r="BB142" i="1"/>
  <c r="AY142" i="1"/>
  <c r="AV142" i="1"/>
  <c r="AL142" i="1"/>
  <c r="DM141" i="1"/>
  <c r="DA141" i="1"/>
  <c r="CU141" i="1"/>
  <c r="CC141" i="1"/>
  <c r="BZ141" i="1"/>
  <c r="BW141" i="1"/>
  <c r="BT141" i="1"/>
  <c r="BQ141" i="1"/>
  <c r="BN141" i="1"/>
  <c r="BK141" i="1"/>
  <c r="BH141" i="1"/>
  <c r="BE141" i="1"/>
  <c r="BB141" i="1"/>
  <c r="AY141" i="1"/>
  <c r="AV141" i="1"/>
  <c r="AL141" i="1"/>
  <c r="DM140" i="1"/>
  <c r="DA140" i="1"/>
  <c r="CU140" i="1"/>
  <c r="CC140" i="1"/>
  <c r="BZ140" i="1"/>
  <c r="BW140" i="1"/>
  <c r="BT140" i="1"/>
  <c r="BQ140" i="1"/>
  <c r="BN140" i="1"/>
  <c r="BK140" i="1"/>
  <c r="BH140" i="1"/>
  <c r="BE140" i="1"/>
  <c r="BB140" i="1"/>
  <c r="AY140" i="1"/>
  <c r="AV140" i="1"/>
  <c r="AL140" i="1"/>
  <c r="DM139" i="1"/>
  <c r="DA139" i="1"/>
  <c r="CU139" i="1"/>
  <c r="CC139" i="1"/>
  <c r="BZ139" i="1"/>
  <c r="BW139" i="1"/>
  <c r="BT139" i="1"/>
  <c r="BQ139" i="1"/>
  <c r="BN139" i="1"/>
  <c r="BK139" i="1"/>
  <c r="BH139" i="1"/>
  <c r="BE139" i="1"/>
  <c r="BB139" i="1"/>
  <c r="AY139" i="1"/>
  <c r="AV139" i="1"/>
  <c r="AL139" i="1"/>
  <c r="DM138" i="1"/>
  <c r="CC138" i="1"/>
  <c r="BZ138" i="1"/>
  <c r="BW138" i="1"/>
  <c r="BT138" i="1"/>
  <c r="BQ138" i="1"/>
  <c r="BN138" i="1"/>
  <c r="BK138" i="1"/>
  <c r="BH138" i="1"/>
  <c r="BE138" i="1"/>
  <c r="BB138" i="1"/>
  <c r="AY138" i="1"/>
  <c r="AV138" i="1"/>
  <c r="AL138" i="1"/>
  <c r="DM137" i="1"/>
  <c r="CC137" i="1"/>
  <c r="BZ137" i="1"/>
  <c r="BW137" i="1"/>
  <c r="BT137" i="1"/>
  <c r="BQ137" i="1"/>
  <c r="BN137" i="1"/>
  <c r="BK137" i="1"/>
  <c r="BH137" i="1"/>
  <c r="BE137" i="1"/>
  <c r="BB137" i="1"/>
  <c r="AY137" i="1"/>
  <c r="AV137" i="1"/>
  <c r="AJ137" i="1"/>
  <c r="AL137" i="1" s="1"/>
  <c r="DM136" i="1"/>
  <c r="CC136" i="1"/>
  <c r="BZ136" i="1"/>
  <c r="BW136" i="1"/>
  <c r="BT136" i="1"/>
  <c r="BQ136" i="1"/>
  <c r="BN136" i="1"/>
  <c r="BK136" i="1"/>
  <c r="BH136" i="1"/>
  <c r="BE136" i="1"/>
  <c r="BB136" i="1"/>
  <c r="AY136" i="1"/>
  <c r="AV136" i="1"/>
  <c r="AL136" i="1"/>
  <c r="DM135" i="1"/>
  <c r="DA135" i="1"/>
  <c r="CU135" i="1"/>
  <c r="CC135" i="1"/>
  <c r="BZ135" i="1"/>
  <c r="BW135" i="1"/>
  <c r="BT135" i="1"/>
  <c r="BQ135" i="1"/>
  <c r="BN135" i="1"/>
  <c r="BK135" i="1"/>
  <c r="BH135" i="1"/>
  <c r="BE135" i="1"/>
  <c r="BB135" i="1"/>
  <c r="AY135" i="1"/>
  <c r="AV135" i="1"/>
  <c r="AL135" i="1"/>
  <c r="AN135" i="1" s="1"/>
  <c r="AJ134" i="1"/>
  <c r="AL134" i="1" s="1"/>
  <c r="DM133" i="1"/>
  <c r="CC133" i="1"/>
  <c r="BZ133" i="1"/>
  <c r="BW133" i="1"/>
  <c r="BT133" i="1"/>
  <c r="BQ133" i="1"/>
  <c r="BN133" i="1"/>
  <c r="BK133" i="1"/>
  <c r="BH133" i="1"/>
  <c r="BE133" i="1"/>
  <c r="BB133" i="1"/>
  <c r="AY133" i="1"/>
  <c r="AV133" i="1"/>
  <c r="AL133" i="1"/>
  <c r="CC132" i="1"/>
  <c r="BZ132" i="1"/>
  <c r="BW132" i="1"/>
  <c r="BT132" i="1"/>
  <c r="BQ132" i="1"/>
  <c r="BN132" i="1"/>
  <c r="BK132" i="1"/>
  <c r="BH132" i="1"/>
  <c r="BE132" i="1"/>
  <c r="BB132" i="1"/>
  <c r="AY132" i="1"/>
  <c r="AV132" i="1"/>
  <c r="AL132" i="1"/>
  <c r="DM131" i="1"/>
  <c r="DA131" i="1"/>
  <c r="CU131" i="1"/>
  <c r="CC131" i="1"/>
  <c r="BZ131" i="1"/>
  <c r="BW131" i="1"/>
  <c r="BT131" i="1"/>
  <c r="BQ131" i="1"/>
  <c r="BN131" i="1"/>
  <c r="BK131" i="1"/>
  <c r="BH131" i="1"/>
  <c r="BE131" i="1"/>
  <c r="BB131" i="1"/>
  <c r="AY131" i="1"/>
  <c r="AV131" i="1"/>
  <c r="AL131" i="1"/>
  <c r="DM130" i="1"/>
  <c r="DA130" i="1"/>
  <c r="CU130" i="1"/>
  <c r="CC130" i="1"/>
  <c r="BZ130" i="1"/>
  <c r="BW130" i="1"/>
  <c r="BT130" i="1"/>
  <c r="BQ130" i="1"/>
  <c r="BN130" i="1"/>
  <c r="BK130" i="1"/>
  <c r="BH130" i="1"/>
  <c r="BE130" i="1"/>
  <c r="BB130" i="1"/>
  <c r="AY130" i="1"/>
  <c r="AV130" i="1"/>
  <c r="AJ130" i="1"/>
  <c r="AL130" i="1" s="1"/>
  <c r="AJ129" i="1"/>
  <c r="AL129" i="1" s="1"/>
  <c r="DM128" i="1"/>
  <c r="CC128" i="1"/>
  <c r="BZ128" i="1"/>
  <c r="BW128" i="1"/>
  <c r="BT128" i="1"/>
  <c r="BQ128" i="1"/>
  <c r="BN128" i="1"/>
  <c r="BK128" i="1"/>
  <c r="BH128" i="1"/>
  <c r="BE128" i="1"/>
  <c r="BB128" i="1"/>
  <c r="AY128" i="1"/>
  <c r="AV128" i="1"/>
  <c r="AJ128" i="1"/>
  <c r="AL128" i="1" s="1"/>
  <c r="DM127" i="1"/>
  <c r="DA127" i="1"/>
  <c r="CU127" i="1"/>
  <c r="CC127" i="1"/>
  <c r="BZ127" i="1"/>
  <c r="BW127" i="1"/>
  <c r="BT127" i="1"/>
  <c r="BQ127" i="1"/>
  <c r="BN127" i="1"/>
  <c r="BK127" i="1"/>
  <c r="BH127" i="1"/>
  <c r="BE127" i="1"/>
  <c r="BB127" i="1"/>
  <c r="AY127" i="1"/>
  <c r="AV127" i="1"/>
  <c r="AL127" i="1"/>
  <c r="DM126" i="1"/>
  <c r="DA126" i="1"/>
  <c r="CU126" i="1"/>
  <c r="CC126" i="1"/>
  <c r="BZ126" i="1"/>
  <c r="BW126" i="1"/>
  <c r="BT126" i="1"/>
  <c r="BQ126" i="1"/>
  <c r="BN126" i="1"/>
  <c r="BK126" i="1"/>
  <c r="BH126" i="1"/>
  <c r="BE126" i="1"/>
  <c r="BB126" i="1"/>
  <c r="AY126" i="1"/>
  <c r="AV126" i="1"/>
  <c r="AL126" i="1"/>
  <c r="DM125" i="1"/>
  <c r="DG125" i="1"/>
  <c r="DA125" i="1"/>
  <c r="CU125" i="1"/>
  <c r="CC125" i="1"/>
  <c r="BZ125" i="1"/>
  <c r="BW125" i="1"/>
  <c r="BT125" i="1"/>
  <c r="BQ125" i="1"/>
  <c r="BN125" i="1"/>
  <c r="BK125" i="1"/>
  <c r="BH125" i="1"/>
  <c r="BE125" i="1"/>
  <c r="BB125" i="1"/>
  <c r="AY125" i="1"/>
  <c r="AV125" i="1"/>
  <c r="AJ125" i="1"/>
  <c r="AL125" i="1" s="1"/>
  <c r="DA124" i="1"/>
  <c r="CU124" i="1"/>
  <c r="CC124" i="1"/>
  <c r="BZ124" i="1"/>
  <c r="BW124" i="1"/>
  <c r="BT124" i="1"/>
  <c r="BQ124" i="1"/>
  <c r="BN124" i="1"/>
  <c r="BK124" i="1"/>
  <c r="BH124" i="1"/>
  <c r="BE124" i="1"/>
  <c r="BB124" i="1"/>
  <c r="AY124" i="1"/>
  <c r="AV124" i="1"/>
  <c r="AL124" i="1"/>
  <c r="DA123" i="1"/>
  <c r="CU123" i="1"/>
  <c r="CC123" i="1"/>
  <c r="BZ123" i="1"/>
  <c r="BW123" i="1"/>
  <c r="BT123" i="1"/>
  <c r="BQ123" i="1"/>
  <c r="BN123" i="1"/>
  <c r="BK123" i="1"/>
  <c r="BH123" i="1"/>
  <c r="BE123" i="1"/>
  <c r="BB123" i="1"/>
  <c r="AY123" i="1"/>
  <c r="AV123" i="1"/>
  <c r="AJ123" i="1"/>
  <c r="AL123" i="1" s="1"/>
  <c r="AJ122" i="1"/>
  <c r="AL122" i="1" s="1"/>
  <c r="DM121" i="1"/>
  <c r="DA121" i="1"/>
  <c r="CU121" i="1"/>
  <c r="CC121" i="1"/>
  <c r="BZ121" i="1"/>
  <c r="BW121" i="1"/>
  <c r="BT121" i="1"/>
  <c r="BQ121" i="1"/>
  <c r="BN121" i="1"/>
  <c r="BK121" i="1"/>
  <c r="BH121" i="1"/>
  <c r="BE121" i="1"/>
  <c r="BB121" i="1"/>
  <c r="AY121" i="1"/>
  <c r="AV121" i="1"/>
  <c r="AJ121" i="1"/>
  <c r="AL121" i="1" s="1"/>
  <c r="DM120" i="1"/>
  <c r="DA120" i="1"/>
  <c r="CU120" i="1"/>
  <c r="CC120" i="1"/>
  <c r="BZ120" i="1"/>
  <c r="BW120" i="1"/>
  <c r="BT120" i="1"/>
  <c r="BQ120" i="1"/>
  <c r="BN120" i="1"/>
  <c r="BK120" i="1"/>
  <c r="BH120" i="1"/>
  <c r="BE120" i="1"/>
  <c r="BB120" i="1"/>
  <c r="AY120" i="1"/>
  <c r="AV120" i="1"/>
  <c r="AJ120" i="1"/>
  <c r="AL120" i="1" s="1"/>
  <c r="DM119" i="1"/>
  <c r="DA119" i="1"/>
  <c r="CU119" i="1"/>
  <c r="CC119" i="1"/>
  <c r="BZ119" i="1"/>
  <c r="BW119" i="1"/>
  <c r="BT119" i="1"/>
  <c r="BQ119" i="1"/>
  <c r="BN119" i="1"/>
  <c r="BK119" i="1"/>
  <c r="BH119" i="1"/>
  <c r="BE119" i="1"/>
  <c r="BB119" i="1"/>
  <c r="AY119" i="1"/>
  <c r="AV119" i="1"/>
  <c r="AJ119" i="1"/>
  <c r="AL119" i="1" s="1"/>
  <c r="DM118" i="1"/>
  <c r="DA118" i="1"/>
  <c r="CU118" i="1"/>
  <c r="CC118" i="1"/>
  <c r="BZ118" i="1"/>
  <c r="BW118" i="1"/>
  <c r="BT118" i="1"/>
  <c r="BQ118" i="1"/>
  <c r="BN118" i="1"/>
  <c r="BK118" i="1"/>
  <c r="BH118" i="1"/>
  <c r="BE118" i="1"/>
  <c r="BB118" i="1"/>
  <c r="AY118" i="1"/>
  <c r="AV118" i="1"/>
  <c r="AJ118" i="1"/>
  <c r="AL118" i="1" s="1"/>
  <c r="DM117" i="1"/>
  <c r="DA117" i="1"/>
  <c r="CU117" i="1"/>
  <c r="CC117" i="1"/>
  <c r="BZ117" i="1"/>
  <c r="BW117" i="1"/>
  <c r="BT117" i="1"/>
  <c r="BQ117" i="1"/>
  <c r="BN117" i="1"/>
  <c r="BK117" i="1"/>
  <c r="BH117" i="1"/>
  <c r="BE117" i="1"/>
  <c r="BB117" i="1"/>
  <c r="AY117" i="1"/>
  <c r="AV117" i="1"/>
  <c r="AJ117" i="1"/>
  <c r="AL117" i="1" s="1"/>
  <c r="DM116" i="1"/>
  <c r="DA116" i="1"/>
  <c r="CU116" i="1"/>
  <c r="CC116" i="1"/>
  <c r="BZ116" i="1"/>
  <c r="BW116" i="1"/>
  <c r="BT116" i="1"/>
  <c r="BQ116" i="1"/>
  <c r="BN116" i="1"/>
  <c r="BK116" i="1"/>
  <c r="BH116" i="1"/>
  <c r="BE116" i="1"/>
  <c r="BB116" i="1"/>
  <c r="AY116" i="1"/>
  <c r="AV116" i="1"/>
  <c r="AL116" i="1"/>
  <c r="DM115" i="1"/>
  <c r="CC115" i="1"/>
  <c r="BZ115" i="1"/>
  <c r="BW115" i="1"/>
  <c r="BT115" i="1"/>
  <c r="BQ115" i="1"/>
  <c r="BN115" i="1"/>
  <c r="BK115" i="1"/>
  <c r="BH115" i="1"/>
  <c r="BE115" i="1"/>
  <c r="BB115" i="1"/>
  <c r="AY115" i="1"/>
  <c r="AV115" i="1"/>
  <c r="AJ115" i="1"/>
  <c r="AL115" i="1" s="1"/>
  <c r="DM114" i="1"/>
  <c r="DA114" i="1"/>
  <c r="CU114" i="1"/>
  <c r="CC114" i="1"/>
  <c r="BZ114" i="1"/>
  <c r="BW114" i="1"/>
  <c r="BT114" i="1"/>
  <c r="BQ114" i="1"/>
  <c r="BN114" i="1"/>
  <c r="BK114" i="1"/>
  <c r="BH114" i="1"/>
  <c r="BE114" i="1"/>
  <c r="BB114" i="1"/>
  <c r="AY114" i="1"/>
  <c r="AV114" i="1"/>
  <c r="AJ114" i="1"/>
  <c r="AL114" i="1" s="1"/>
  <c r="DM113" i="1"/>
  <c r="CC113" i="1"/>
  <c r="BZ113" i="1"/>
  <c r="BW113" i="1"/>
  <c r="BT113" i="1"/>
  <c r="BQ113" i="1"/>
  <c r="BN113" i="1"/>
  <c r="BK113" i="1"/>
  <c r="BH113" i="1"/>
  <c r="BE113" i="1"/>
  <c r="BB113" i="1"/>
  <c r="AY113" i="1"/>
  <c r="AV113" i="1"/>
  <c r="AL113" i="1"/>
  <c r="DM112" i="1"/>
  <c r="CC112" i="1"/>
  <c r="BZ112" i="1"/>
  <c r="BW112" i="1"/>
  <c r="BT112" i="1"/>
  <c r="BQ112" i="1"/>
  <c r="BN112" i="1"/>
  <c r="BK112" i="1"/>
  <c r="BH112" i="1"/>
  <c r="BE112" i="1"/>
  <c r="BB112" i="1"/>
  <c r="AY112" i="1"/>
  <c r="AV112" i="1"/>
  <c r="AL112" i="1"/>
  <c r="DM111" i="1"/>
  <c r="CC111" i="1"/>
  <c r="BZ111" i="1"/>
  <c r="BW111" i="1"/>
  <c r="BT111" i="1"/>
  <c r="BQ111" i="1"/>
  <c r="BN111" i="1"/>
  <c r="BK111" i="1"/>
  <c r="BH111" i="1"/>
  <c r="BE111" i="1"/>
  <c r="BB111" i="1"/>
  <c r="AY111" i="1"/>
  <c r="AV111" i="1"/>
  <c r="AJ111" i="1"/>
  <c r="AL111" i="1" s="1"/>
  <c r="CC110" i="1"/>
  <c r="BZ110" i="1"/>
  <c r="BW110" i="1"/>
  <c r="BT110" i="1"/>
  <c r="BQ110" i="1"/>
  <c r="BN110" i="1"/>
  <c r="BK110" i="1"/>
  <c r="BH110" i="1"/>
  <c r="BE110" i="1"/>
  <c r="BB110" i="1"/>
  <c r="AY110" i="1"/>
  <c r="AV110" i="1"/>
  <c r="AJ110" i="1"/>
  <c r="AL110" i="1" s="1"/>
  <c r="DM109" i="1"/>
  <c r="CC109" i="1"/>
  <c r="BZ109" i="1"/>
  <c r="BW109" i="1"/>
  <c r="BT109" i="1"/>
  <c r="BQ109" i="1"/>
  <c r="BN109" i="1"/>
  <c r="BK109" i="1"/>
  <c r="BH109" i="1"/>
  <c r="BE109" i="1"/>
  <c r="BB109" i="1"/>
  <c r="AY109" i="1"/>
  <c r="AV109" i="1"/>
  <c r="AJ109" i="1"/>
  <c r="AL109" i="1" s="1"/>
  <c r="DM108" i="1"/>
  <c r="DA108" i="1"/>
  <c r="CU108" i="1"/>
  <c r="CC108" i="1"/>
  <c r="BZ108" i="1"/>
  <c r="BW108" i="1"/>
  <c r="BT108" i="1"/>
  <c r="BQ108" i="1"/>
  <c r="BK108" i="1"/>
  <c r="BH108" i="1"/>
  <c r="BE108" i="1"/>
  <c r="BB108" i="1"/>
  <c r="AY108" i="1"/>
  <c r="AV108" i="1"/>
  <c r="AL108" i="1"/>
  <c r="DM107" i="1"/>
  <c r="DA107" i="1"/>
  <c r="CU107" i="1"/>
  <c r="CC107" i="1"/>
  <c r="BZ107" i="1"/>
  <c r="BW107" i="1"/>
  <c r="BT107" i="1"/>
  <c r="BQ107" i="1"/>
  <c r="BN107" i="1"/>
  <c r="BK107" i="1"/>
  <c r="BH107" i="1"/>
  <c r="BE107" i="1"/>
  <c r="BB107" i="1"/>
  <c r="AY107" i="1"/>
  <c r="AV107" i="1"/>
  <c r="AL107" i="1"/>
  <c r="DM106" i="1"/>
  <c r="DG106" i="1"/>
  <c r="DA106" i="1"/>
  <c r="CU106" i="1"/>
  <c r="CC106" i="1"/>
  <c r="BZ106" i="1"/>
  <c r="BW106" i="1"/>
  <c r="BT106" i="1"/>
  <c r="BQ106" i="1"/>
  <c r="BN106" i="1"/>
  <c r="BK106" i="1"/>
  <c r="BH106" i="1"/>
  <c r="BE106" i="1"/>
  <c r="BB106" i="1"/>
  <c r="AY106" i="1"/>
  <c r="AV106" i="1"/>
  <c r="AL106" i="1"/>
  <c r="DM105" i="1"/>
  <c r="DA105" i="1"/>
  <c r="CU105" i="1"/>
  <c r="CC105" i="1"/>
  <c r="BZ105" i="1"/>
  <c r="BW105" i="1"/>
  <c r="BT105" i="1"/>
  <c r="BQ105" i="1"/>
  <c r="BN105" i="1"/>
  <c r="BK105" i="1"/>
  <c r="BH105" i="1"/>
  <c r="BE105" i="1"/>
  <c r="BB105" i="1"/>
  <c r="AY105" i="1"/>
  <c r="AV105" i="1"/>
  <c r="AL105" i="1"/>
  <c r="DM104" i="1"/>
  <c r="CC104" i="1"/>
  <c r="BZ104" i="1"/>
  <c r="BW104" i="1"/>
  <c r="BT104" i="1"/>
  <c r="BQ104" i="1"/>
  <c r="BN104" i="1"/>
  <c r="BK104" i="1"/>
  <c r="BH104" i="1"/>
  <c r="BE104" i="1"/>
  <c r="BB104" i="1"/>
  <c r="AY104" i="1"/>
  <c r="AV104" i="1"/>
  <c r="AL104" i="1"/>
  <c r="DM103" i="1"/>
  <c r="CC103" i="1"/>
  <c r="BZ103" i="1"/>
  <c r="BW103" i="1"/>
  <c r="BT103" i="1"/>
  <c r="BQ103" i="1"/>
  <c r="BN103" i="1"/>
  <c r="BK103" i="1"/>
  <c r="BH103" i="1"/>
  <c r="BE103" i="1"/>
  <c r="BB103" i="1"/>
  <c r="AY103" i="1"/>
  <c r="AV103" i="1"/>
  <c r="AL103" i="1"/>
  <c r="DM102" i="1"/>
  <c r="CC102" i="1"/>
  <c r="BZ102" i="1"/>
  <c r="BW102" i="1"/>
  <c r="BT102" i="1"/>
  <c r="BQ102" i="1"/>
  <c r="BN102" i="1"/>
  <c r="BK102" i="1"/>
  <c r="BH102" i="1"/>
  <c r="BE102" i="1"/>
  <c r="BB102" i="1"/>
  <c r="AY102" i="1"/>
  <c r="AV102" i="1"/>
  <c r="AL102" i="1"/>
  <c r="DM101" i="1"/>
  <c r="CC101" i="1"/>
  <c r="BZ101" i="1"/>
  <c r="BW101" i="1"/>
  <c r="BT101" i="1"/>
  <c r="BQ101" i="1"/>
  <c r="BN101" i="1"/>
  <c r="BK101" i="1"/>
  <c r="BH101" i="1"/>
  <c r="BE101" i="1"/>
  <c r="BB101" i="1"/>
  <c r="AY101" i="1"/>
  <c r="AV101" i="1"/>
  <c r="AL101" i="1"/>
  <c r="DM100" i="1"/>
  <c r="CC100" i="1"/>
  <c r="BZ100" i="1"/>
  <c r="BW100" i="1"/>
  <c r="BT100" i="1"/>
  <c r="BQ100" i="1"/>
  <c r="BN100" i="1"/>
  <c r="BK100" i="1"/>
  <c r="BH100" i="1"/>
  <c r="BE100" i="1"/>
  <c r="BB100" i="1"/>
  <c r="AY100" i="1"/>
  <c r="AV100" i="1"/>
  <c r="AL100" i="1"/>
  <c r="DM99" i="1"/>
  <c r="CC99" i="1"/>
  <c r="BZ99" i="1"/>
  <c r="BW99" i="1"/>
  <c r="BT99" i="1"/>
  <c r="BQ99" i="1"/>
  <c r="BN99" i="1"/>
  <c r="BK99" i="1"/>
  <c r="BH99" i="1"/>
  <c r="BE99" i="1"/>
  <c r="BB99" i="1"/>
  <c r="AY99" i="1"/>
  <c r="AV99" i="1"/>
  <c r="AL99" i="1"/>
  <c r="DM98" i="1"/>
  <c r="CC98" i="1"/>
  <c r="BZ98" i="1"/>
  <c r="BW98" i="1"/>
  <c r="BT98" i="1"/>
  <c r="BQ98" i="1"/>
  <c r="BN98" i="1"/>
  <c r="BK98" i="1"/>
  <c r="BH98" i="1"/>
  <c r="BE98" i="1"/>
  <c r="BB98" i="1"/>
  <c r="AY98" i="1"/>
  <c r="AV98" i="1"/>
  <c r="DM97" i="1"/>
  <c r="CC97" i="1"/>
  <c r="BZ97" i="1"/>
  <c r="BW97" i="1"/>
  <c r="BT97" i="1"/>
  <c r="BQ97" i="1"/>
  <c r="BN97" i="1"/>
  <c r="BK97" i="1"/>
  <c r="BH97" i="1"/>
  <c r="BE97" i="1"/>
  <c r="BB97" i="1"/>
  <c r="AY97" i="1"/>
  <c r="AV97" i="1"/>
  <c r="AJ97" i="1"/>
  <c r="AL97" i="1" s="1"/>
  <c r="DM96" i="1"/>
  <c r="CC96" i="1"/>
  <c r="BZ96" i="1"/>
  <c r="BW96" i="1"/>
  <c r="BT96" i="1"/>
  <c r="BQ96" i="1"/>
  <c r="BN96" i="1"/>
  <c r="BK96" i="1"/>
  <c r="BH96" i="1"/>
  <c r="BE96" i="1"/>
  <c r="BB96" i="1"/>
  <c r="AY96" i="1"/>
  <c r="AV96" i="1"/>
  <c r="AJ96" i="1"/>
  <c r="AL96" i="1" s="1"/>
  <c r="DM95" i="1"/>
  <c r="CC95" i="1"/>
  <c r="BZ95" i="1"/>
  <c r="BW95" i="1"/>
  <c r="BT95" i="1"/>
  <c r="BQ95" i="1"/>
  <c r="BN95" i="1"/>
  <c r="BK95" i="1"/>
  <c r="BH95" i="1"/>
  <c r="BE95" i="1"/>
  <c r="BB95" i="1"/>
  <c r="AY95" i="1"/>
  <c r="AV95" i="1"/>
  <c r="AL95" i="1"/>
  <c r="DM94" i="1"/>
  <c r="CC94" i="1"/>
  <c r="BZ94" i="1"/>
  <c r="BW94" i="1"/>
  <c r="BT94" i="1"/>
  <c r="BQ94" i="1"/>
  <c r="BN94" i="1"/>
  <c r="BK94" i="1"/>
  <c r="BH94" i="1"/>
  <c r="BE94" i="1"/>
  <c r="BB94" i="1"/>
  <c r="AY94" i="1"/>
  <c r="AV94" i="1"/>
  <c r="AJ94" i="1"/>
  <c r="AL94" i="1" s="1"/>
  <c r="DM93" i="1"/>
  <c r="CU93" i="1"/>
  <c r="CC93" i="1"/>
  <c r="BZ93" i="1"/>
  <c r="BW93" i="1"/>
  <c r="BT93" i="1"/>
  <c r="BQ93" i="1"/>
  <c r="BN93" i="1"/>
  <c r="BK93" i="1"/>
  <c r="BH93" i="1"/>
  <c r="BE93" i="1"/>
  <c r="BB93" i="1"/>
  <c r="AY93" i="1"/>
  <c r="AV93" i="1"/>
  <c r="AJ93" i="1"/>
  <c r="AL93" i="1" s="1"/>
  <c r="DM92" i="1"/>
  <c r="DA92" i="1"/>
  <c r="CU92" i="1"/>
  <c r="CC92" i="1"/>
  <c r="BZ92" i="1"/>
  <c r="BW92" i="1"/>
  <c r="BT92" i="1"/>
  <c r="BQ92" i="1"/>
  <c r="BN92" i="1"/>
  <c r="BK92" i="1"/>
  <c r="BH92" i="1"/>
  <c r="BE92" i="1"/>
  <c r="BB92" i="1"/>
  <c r="AY92" i="1"/>
  <c r="AV92" i="1"/>
  <c r="AJ92" i="1"/>
  <c r="AL92" i="1" s="1"/>
  <c r="AJ91" i="1"/>
  <c r="AL91" i="1" s="1"/>
  <c r="DM90" i="1"/>
  <c r="DA90" i="1"/>
  <c r="CU90" i="1"/>
  <c r="CC90" i="1"/>
  <c r="BZ90" i="1"/>
  <c r="BW90" i="1"/>
  <c r="BT90" i="1"/>
  <c r="BQ90" i="1"/>
  <c r="BN90" i="1"/>
  <c r="BK90" i="1"/>
  <c r="BH90" i="1"/>
  <c r="BE90" i="1"/>
  <c r="BB90" i="1"/>
  <c r="AY90" i="1"/>
  <c r="AV90" i="1"/>
  <c r="AL90" i="1"/>
  <c r="DM89" i="1"/>
  <c r="CU89" i="1"/>
  <c r="CC89" i="1"/>
  <c r="BZ89" i="1"/>
  <c r="BW89" i="1"/>
  <c r="BT89" i="1"/>
  <c r="BQ89" i="1"/>
  <c r="BN89" i="1"/>
  <c r="BK89" i="1"/>
  <c r="BH89" i="1"/>
  <c r="BE89" i="1"/>
  <c r="BB89" i="1"/>
  <c r="AY89" i="1"/>
  <c r="AV89" i="1"/>
  <c r="AJ89" i="1"/>
  <c r="AL89" i="1" s="1"/>
  <c r="DM88" i="1"/>
  <c r="DA88" i="1"/>
  <c r="CU88" i="1"/>
  <c r="CC88" i="1"/>
  <c r="BZ88" i="1"/>
  <c r="BW88" i="1"/>
  <c r="BT88" i="1"/>
  <c r="BQ88" i="1"/>
  <c r="BN88" i="1"/>
  <c r="BK88" i="1"/>
  <c r="BH88" i="1"/>
  <c r="BE88" i="1"/>
  <c r="BB88" i="1"/>
  <c r="AY88" i="1"/>
  <c r="AV88" i="1"/>
  <c r="AJ88" i="1"/>
  <c r="AL88" i="1" s="1"/>
  <c r="DM87" i="1"/>
  <c r="CU87" i="1"/>
  <c r="CC87" i="1"/>
  <c r="BZ87" i="1"/>
  <c r="BW87" i="1"/>
  <c r="BT87" i="1"/>
  <c r="BQ87" i="1"/>
  <c r="BN87" i="1"/>
  <c r="BK87" i="1"/>
  <c r="BH87" i="1"/>
  <c r="BE87" i="1"/>
  <c r="BB87" i="1"/>
  <c r="AY87" i="1"/>
  <c r="AV87" i="1"/>
  <c r="AL87" i="1"/>
  <c r="DM86" i="1"/>
  <c r="DA86" i="1"/>
  <c r="CU86" i="1"/>
  <c r="CC86" i="1"/>
  <c r="BZ86" i="1"/>
  <c r="BW86" i="1"/>
  <c r="BT86" i="1"/>
  <c r="BQ86" i="1"/>
  <c r="BN86" i="1"/>
  <c r="BK86" i="1"/>
  <c r="BH86" i="1"/>
  <c r="BE86" i="1"/>
  <c r="BB86" i="1"/>
  <c r="AY86" i="1"/>
  <c r="AV86" i="1"/>
  <c r="AL86" i="1"/>
  <c r="DM85" i="1"/>
  <c r="DA85" i="1"/>
  <c r="CU85" i="1"/>
  <c r="CC85" i="1"/>
  <c r="BZ85" i="1"/>
  <c r="BW85" i="1"/>
  <c r="BT85" i="1"/>
  <c r="BQ85" i="1"/>
  <c r="BN85" i="1"/>
  <c r="BK85" i="1"/>
  <c r="BH85" i="1"/>
  <c r="BE85" i="1"/>
  <c r="BB85" i="1"/>
  <c r="AY85" i="1"/>
  <c r="AV85" i="1"/>
  <c r="AL85" i="1"/>
  <c r="DM84" i="1"/>
  <c r="DA84" i="1"/>
  <c r="CU84" i="1"/>
  <c r="CC84" i="1"/>
  <c r="BZ84" i="1"/>
  <c r="BW84" i="1"/>
  <c r="BT84" i="1"/>
  <c r="BQ84" i="1"/>
  <c r="BN84" i="1"/>
  <c r="BK84" i="1"/>
  <c r="BH84" i="1"/>
  <c r="BE84" i="1"/>
  <c r="BB84" i="1"/>
  <c r="AY84" i="1"/>
  <c r="AV84" i="1"/>
  <c r="AL84" i="1"/>
  <c r="DM83" i="1"/>
  <c r="CU83" i="1"/>
  <c r="CC83" i="1"/>
  <c r="BZ83" i="1"/>
  <c r="BW83" i="1"/>
  <c r="BT83" i="1"/>
  <c r="BQ83" i="1"/>
  <c r="BN83" i="1"/>
  <c r="BK83" i="1"/>
  <c r="BH83" i="1"/>
  <c r="BE83" i="1"/>
  <c r="BB83" i="1"/>
  <c r="AY83" i="1"/>
  <c r="AV83" i="1"/>
  <c r="AJ83" i="1"/>
  <c r="AL83" i="1" s="1"/>
  <c r="DM82" i="1"/>
  <c r="DA82" i="1"/>
  <c r="CU82" i="1"/>
  <c r="CC82" i="1"/>
  <c r="BZ82" i="1"/>
  <c r="BW82" i="1"/>
  <c r="BT82" i="1"/>
  <c r="BQ82" i="1"/>
  <c r="BN82" i="1"/>
  <c r="BK82" i="1"/>
  <c r="BH82" i="1"/>
  <c r="BE82" i="1"/>
  <c r="BB82" i="1"/>
  <c r="AY82" i="1"/>
  <c r="AV82" i="1"/>
  <c r="AJ82" i="1"/>
  <c r="AL82" i="1" s="1"/>
  <c r="DM81" i="1"/>
  <c r="CU81" i="1"/>
  <c r="CC81" i="1"/>
  <c r="BZ81" i="1"/>
  <c r="BW81" i="1"/>
  <c r="BT81" i="1"/>
  <c r="BQ81" i="1"/>
  <c r="BN81" i="1"/>
  <c r="BK81" i="1"/>
  <c r="BH81" i="1"/>
  <c r="BE81" i="1"/>
  <c r="BB81" i="1"/>
  <c r="AY81" i="1"/>
  <c r="AV81" i="1"/>
  <c r="AL81" i="1"/>
  <c r="DM80" i="1"/>
  <c r="DA80" i="1"/>
  <c r="CU80" i="1"/>
  <c r="CC80" i="1"/>
  <c r="BZ80" i="1"/>
  <c r="BW80" i="1"/>
  <c r="BT80" i="1"/>
  <c r="BQ80" i="1"/>
  <c r="BN80" i="1"/>
  <c r="BK80" i="1"/>
  <c r="BH80" i="1"/>
  <c r="BE80" i="1"/>
  <c r="BB80" i="1"/>
  <c r="AY80" i="1"/>
  <c r="AV80" i="1"/>
  <c r="AJ80" i="1"/>
  <c r="AL80" i="1" s="1"/>
  <c r="DM79" i="1"/>
  <c r="CU79" i="1"/>
  <c r="CC79" i="1"/>
  <c r="BZ79" i="1"/>
  <c r="BW79" i="1"/>
  <c r="BT79" i="1"/>
  <c r="BQ79" i="1"/>
  <c r="BN79" i="1"/>
  <c r="BK79" i="1"/>
  <c r="BH79" i="1"/>
  <c r="BE79" i="1"/>
  <c r="BB79" i="1"/>
  <c r="AY79" i="1"/>
  <c r="AV79" i="1"/>
  <c r="AJ79" i="1"/>
  <c r="AL79" i="1" s="1"/>
  <c r="DM78" i="1"/>
  <c r="DA78" i="1"/>
  <c r="CU78" i="1"/>
  <c r="CC78" i="1"/>
  <c r="BZ78" i="1"/>
  <c r="BW78" i="1"/>
  <c r="BT78" i="1"/>
  <c r="BQ78" i="1"/>
  <c r="BN78" i="1"/>
  <c r="BK78" i="1"/>
  <c r="BH78" i="1"/>
  <c r="BE78" i="1"/>
  <c r="BB78" i="1"/>
  <c r="AY78" i="1"/>
  <c r="AV78" i="1"/>
  <c r="AL78" i="1"/>
  <c r="DM77" i="1"/>
  <c r="CC77" i="1"/>
  <c r="BZ77" i="1"/>
  <c r="BW77" i="1"/>
  <c r="BT77" i="1"/>
  <c r="BQ77" i="1"/>
  <c r="BN77" i="1"/>
  <c r="BK77" i="1"/>
  <c r="BH77" i="1"/>
  <c r="BE77" i="1"/>
  <c r="BB77" i="1"/>
  <c r="AY77" i="1"/>
  <c r="AV77" i="1"/>
  <c r="AJ77" i="1"/>
  <c r="AL77" i="1" s="1"/>
  <c r="DM76" i="1"/>
  <c r="CU76" i="1"/>
  <c r="CC76" i="1"/>
  <c r="BZ76" i="1"/>
  <c r="BW76" i="1"/>
  <c r="BT76" i="1"/>
  <c r="BQ76" i="1"/>
  <c r="BN76" i="1"/>
  <c r="BK76" i="1"/>
  <c r="BH76" i="1"/>
  <c r="BE76" i="1"/>
  <c r="BB76" i="1"/>
  <c r="AY76" i="1"/>
  <c r="AV76" i="1"/>
  <c r="AJ76" i="1"/>
  <c r="AL76" i="1" s="1"/>
  <c r="DM75" i="1"/>
  <c r="DG75" i="1"/>
  <c r="DA75" i="1"/>
  <c r="CU75" i="1"/>
  <c r="CC75" i="1"/>
  <c r="BZ75" i="1"/>
  <c r="BW75" i="1"/>
  <c r="BT75" i="1"/>
  <c r="BQ75" i="1"/>
  <c r="BN75" i="1"/>
  <c r="BK75" i="1"/>
  <c r="BH75" i="1"/>
  <c r="BE75" i="1"/>
  <c r="BB75" i="1"/>
  <c r="AY75" i="1"/>
  <c r="AV75" i="1"/>
  <c r="AL75" i="1"/>
  <c r="DA74" i="1"/>
  <c r="CU74" i="1"/>
  <c r="CC74" i="1"/>
  <c r="BZ74" i="1"/>
  <c r="BW74" i="1"/>
  <c r="BT74" i="1"/>
  <c r="BQ74" i="1"/>
  <c r="BN74" i="1"/>
  <c r="BK74" i="1"/>
  <c r="BH74" i="1"/>
  <c r="BE74" i="1"/>
  <c r="BB74" i="1"/>
  <c r="AY74" i="1"/>
  <c r="AV74" i="1"/>
  <c r="AL74" i="1"/>
  <c r="DM72" i="1"/>
  <c r="DG72" i="1"/>
  <c r="DA72" i="1"/>
  <c r="CU72" i="1"/>
  <c r="CC72" i="1"/>
  <c r="BZ72" i="1"/>
  <c r="BW72" i="1"/>
  <c r="BT72" i="1"/>
  <c r="BQ72" i="1"/>
  <c r="BN72" i="1"/>
  <c r="BK72" i="1"/>
  <c r="BH72" i="1"/>
  <c r="BE72" i="1"/>
  <c r="BB72" i="1"/>
  <c r="AY72" i="1"/>
  <c r="AV72" i="1"/>
  <c r="AJ72" i="1"/>
  <c r="AL72" i="1" s="1"/>
  <c r="DM71" i="1"/>
  <c r="DG71" i="1"/>
  <c r="DA71" i="1"/>
  <c r="CU71" i="1"/>
  <c r="CC71" i="1"/>
  <c r="BZ71" i="1"/>
  <c r="BW71" i="1"/>
  <c r="BT71" i="1"/>
  <c r="BQ71" i="1"/>
  <c r="BN71" i="1"/>
  <c r="BK71" i="1"/>
  <c r="BH71" i="1"/>
  <c r="BE71" i="1"/>
  <c r="BB71" i="1"/>
  <c r="AY71" i="1"/>
  <c r="AV71" i="1"/>
  <c r="AJ71" i="1"/>
  <c r="AL71" i="1" s="1"/>
  <c r="DM70" i="1"/>
  <c r="DG70" i="1"/>
  <c r="DA70" i="1"/>
  <c r="CU70" i="1"/>
  <c r="CC70" i="1"/>
  <c r="BZ70" i="1"/>
  <c r="BW70" i="1"/>
  <c r="BT70" i="1"/>
  <c r="BQ70" i="1"/>
  <c r="BN70" i="1"/>
  <c r="BK70" i="1"/>
  <c r="BH70" i="1"/>
  <c r="BE70" i="1"/>
  <c r="BB70" i="1"/>
  <c r="AY70" i="1"/>
  <c r="AV70" i="1"/>
  <c r="AJ70" i="1"/>
  <c r="AL70" i="1" s="1"/>
  <c r="DM69" i="1"/>
  <c r="DG69" i="1"/>
  <c r="DA69" i="1"/>
  <c r="CU69" i="1"/>
  <c r="CC69" i="1"/>
  <c r="BZ69" i="1"/>
  <c r="BW69" i="1"/>
  <c r="BT69" i="1"/>
  <c r="BQ69" i="1"/>
  <c r="BN69" i="1"/>
  <c r="BK69" i="1"/>
  <c r="BH69" i="1"/>
  <c r="BE69" i="1"/>
  <c r="BB69" i="1"/>
  <c r="AY69" i="1"/>
  <c r="AV69" i="1"/>
  <c r="AJ69" i="1"/>
  <c r="AL69" i="1" s="1"/>
  <c r="DM68" i="1"/>
  <c r="DG68" i="1"/>
  <c r="DA68" i="1"/>
  <c r="CU68" i="1"/>
  <c r="CC68" i="1"/>
  <c r="BZ68" i="1"/>
  <c r="BW68" i="1"/>
  <c r="BT68" i="1"/>
  <c r="BQ68" i="1"/>
  <c r="BN68" i="1"/>
  <c r="BK68" i="1"/>
  <c r="BH68" i="1"/>
  <c r="BE68" i="1"/>
  <c r="BB68" i="1"/>
  <c r="AY68" i="1"/>
  <c r="AV68" i="1"/>
  <c r="AL68" i="1"/>
  <c r="DM67" i="1"/>
  <c r="CU67" i="1"/>
  <c r="CC67" i="1"/>
  <c r="BZ67" i="1"/>
  <c r="BW67" i="1"/>
  <c r="BT67" i="1"/>
  <c r="BQ67" i="1"/>
  <c r="BN67" i="1"/>
  <c r="BK67" i="1"/>
  <c r="BH67" i="1"/>
  <c r="BE67" i="1"/>
  <c r="BB67" i="1"/>
  <c r="AY67" i="1"/>
  <c r="AV67" i="1"/>
  <c r="AL67" i="1"/>
  <c r="DM66" i="1"/>
  <c r="DA66" i="1"/>
  <c r="CU66" i="1"/>
  <c r="CC66" i="1"/>
  <c r="BZ66" i="1"/>
  <c r="BW66" i="1"/>
  <c r="BT66" i="1"/>
  <c r="BQ66" i="1"/>
  <c r="BN66" i="1"/>
  <c r="BK66" i="1"/>
  <c r="BH66" i="1"/>
  <c r="BE66" i="1"/>
  <c r="BB66" i="1"/>
  <c r="AY66" i="1"/>
  <c r="AV66" i="1"/>
  <c r="AJ66" i="1"/>
  <c r="AL66" i="1" s="1"/>
  <c r="DM65" i="1"/>
  <c r="CU65" i="1"/>
  <c r="CC65" i="1"/>
  <c r="BZ65" i="1"/>
  <c r="BW65" i="1"/>
  <c r="BT65" i="1"/>
  <c r="BQ65" i="1"/>
  <c r="BN65" i="1"/>
  <c r="BK65" i="1"/>
  <c r="BH65" i="1"/>
  <c r="BE65" i="1"/>
  <c r="BB65" i="1"/>
  <c r="AY65" i="1"/>
  <c r="AV65" i="1"/>
  <c r="AJ65" i="1"/>
  <c r="AL65" i="1" s="1"/>
  <c r="DM64" i="1"/>
  <c r="DA64" i="1"/>
  <c r="CU64" i="1"/>
  <c r="CC64" i="1"/>
  <c r="BZ64" i="1"/>
  <c r="BW64" i="1"/>
  <c r="BT64" i="1"/>
  <c r="BQ64" i="1"/>
  <c r="BN64" i="1"/>
  <c r="BK64" i="1"/>
  <c r="BH64" i="1"/>
  <c r="BE64" i="1"/>
  <c r="BB64" i="1"/>
  <c r="AY64" i="1"/>
  <c r="AV64" i="1"/>
  <c r="AJ64" i="1"/>
  <c r="AL64" i="1" s="1"/>
  <c r="DM63" i="1"/>
  <c r="CU63" i="1"/>
  <c r="CC63" i="1"/>
  <c r="BZ63" i="1"/>
  <c r="BW63" i="1"/>
  <c r="BT63" i="1"/>
  <c r="BQ63" i="1"/>
  <c r="BN63" i="1"/>
  <c r="BK63" i="1"/>
  <c r="BH63" i="1"/>
  <c r="BE63" i="1"/>
  <c r="BB63" i="1"/>
  <c r="AY63" i="1"/>
  <c r="AV63" i="1"/>
  <c r="AJ63" i="1"/>
  <c r="AL63" i="1" s="1"/>
  <c r="DM62" i="1"/>
  <c r="CU62" i="1"/>
  <c r="CC62" i="1"/>
  <c r="BZ62" i="1"/>
  <c r="BW62" i="1"/>
  <c r="BT62" i="1"/>
  <c r="BQ62" i="1"/>
  <c r="BN62" i="1"/>
  <c r="BK62" i="1"/>
  <c r="BH62" i="1"/>
  <c r="BE62" i="1"/>
  <c r="BB62" i="1"/>
  <c r="AY62" i="1"/>
  <c r="AV62" i="1"/>
  <c r="AJ62" i="1"/>
  <c r="AL62" i="1" s="1"/>
  <c r="DM61" i="1"/>
  <c r="DA61" i="1"/>
  <c r="CC61" i="1"/>
  <c r="BZ61" i="1"/>
  <c r="BW61" i="1"/>
  <c r="BT61" i="1"/>
  <c r="BQ61" i="1"/>
  <c r="BN61" i="1"/>
  <c r="BK61" i="1"/>
  <c r="BH61" i="1"/>
  <c r="BE61" i="1"/>
  <c r="BB61" i="1"/>
  <c r="AY61" i="1"/>
  <c r="AV61" i="1"/>
  <c r="AL61" i="1"/>
  <c r="DM60" i="1"/>
  <c r="DA60" i="1"/>
  <c r="CU60" i="1"/>
  <c r="CC60" i="1"/>
  <c r="BZ60" i="1"/>
  <c r="BW60" i="1"/>
  <c r="BT60" i="1"/>
  <c r="BQ60" i="1"/>
  <c r="BN60" i="1"/>
  <c r="BK60" i="1"/>
  <c r="BH60" i="1"/>
  <c r="BE60" i="1"/>
  <c r="BB60" i="1"/>
  <c r="AY60" i="1"/>
  <c r="AV60" i="1"/>
  <c r="AL60" i="1"/>
  <c r="DM59" i="1"/>
  <c r="DG59" i="1"/>
  <c r="DA59" i="1"/>
  <c r="CU59" i="1"/>
  <c r="CC59" i="1"/>
  <c r="BZ59" i="1"/>
  <c r="BW59" i="1"/>
  <c r="BT59" i="1"/>
  <c r="BQ59" i="1"/>
  <c r="BN59" i="1"/>
  <c r="BK59" i="1"/>
  <c r="BH59" i="1"/>
  <c r="BE59" i="1"/>
  <c r="BB59" i="1"/>
  <c r="AY59" i="1"/>
  <c r="AV59" i="1"/>
  <c r="AJ59" i="1"/>
  <c r="AL59" i="1" s="1"/>
  <c r="DM58" i="1"/>
  <c r="DG58" i="1"/>
  <c r="DA58" i="1"/>
  <c r="CU58" i="1"/>
  <c r="CC58" i="1"/>
  <c r="BZ58" i="1"/>
  <c r="BW58" i="1"/>
  <c r="BT58" i="1"/>
  <c r="BQ58" i="1"/>
  <c r="BN58" i="1"/>
  <c r="BK58" i="1"/>
  <c r="BH58" i="1"/>
  <c r="BE58" i="1"/>
  <c r="BB58" i="1"/>
  <c r="AY58" i="1"/>
  <c r="AV58" i="1"/>
  <c r="AJ58" i="1"/>
  <c r="AL58" i="1" s="1"/>
  <c r="DM57" i="1"/>
  <c r="DG57" i="1"/>
  <c r="DA57" i="1"/>
  <c r="CU57" i="1"/>
  <c r="CC57" i="1"/>
  <c r="BZ57" i="1"/>
  <c r="BW57" i="1"/>
  <c r="BT57" i="1"/>
  <c r="BQ57" i="1"/>
  <c r="BN57" i="1"/>
  <c r="BK57" i="1"/>
  <c r="BH57" i="1"/>
  <c r="BE57" i="1"/>
  <c r="BB57" i="1"/>
  <c r="AY57" i="1"/>
  <c r="AV57" i="1"/>
  <c r="AJ57" i="1"/>
  <c r="AL57" i="1" s="1"/>
  <c r="AJ56" i="1"/>
  <c r="AL56" i="1" s="1"/>
  <c r="DM55" i="1"/>
  <c r="DG55" i="1"/>
  <c r="DA55" i="1"/>
  <c r="CU55" i="1"/>
  <c r="CC55" i="1"/>
  <c r="BZ55" i="1"/>
  <c r="BW55" i="1"/>
  <c r="BT55" i="1"/>
  <c r="BQ55" i="1"/>
  <c r="BN55" i="1"/>
  <c r="BK55" i="1"/>
  <c r="BH55" i="1"/>
  <c r="BE55" i="1"/>
  <c r="BB55" i="1"/>
  <c r="AY55" i="1"/>
  <c r="AV55" i="1"/>
  <c r="AL55" i="1"/>
  <c r="DG54" i="1"/>
  <c r="DA54" i="1"/>
  <c r="CU54" i="1"/>
  <c r="CC54" i="1"/>
  <c r="BZ54" i="1"/>
  <c r="BW54" i="1"/>
  <c r="BT54" i="1"/>
  <c r="BQ54" i="1"/>
  <c r="BN54" i="1"/>
  <c r="BK54" i="1"/>
  <c r="BH54" i="1"/>
  <c r="BE54" i="1"/>
  <c r="BB54" i="1"/>
  <c r="AY54" i="1"/>
  <c r="AV54" i="1"/>
  <c r="AL54" i="1"/>
  <c r="AJ53" i="1"/>
  <c r="AL53" i="1" s="1"/>
  <c r="AL52" i="1"/>
  <c r="DM51" i="1"/>
  <c r="DG51" i="1"/>
  <c r="DA51" i="1"/>
  <c r="CU51" i="1"/>
  <c r="CC51" i="1"/>
  <c r="BZ51" i="1"/>
  <c r="BW51" i="1"/>
  <c r="BT51" i="1"/>
  <c r="BQ51" i="1"/>
  <c r="BN51" i="1"/>
  <c r="BK51" i="1"/>
  <c r="BH51" i="1"/>
  <c r="BE51" i="1"/>
  <c r="BB51" i="1"/>
  <c r="AY51" i="1"/>
  <c r="AV51" i="1"/>
  <c r="AL51" i="1"/>
  <c r="DM50" i="1"/>
  <c r="DG50" i="1"/>
  <c r="DA50" i="1"/>
  <c r="CU50" i="1"/>
  <c r="CC50" i="1"/>
  <c r="BZ50" i="1"/>
  <c r="BW50" i="1"/>
  <c r="BT50" i="1"/>
  <c r="BQ50" i="1"/>
  <c r="BN50" i="1"/>
  <c r="BK50" i="1"/>
  <c r="BH50" i="1"/>
  <c r="BE50" i="1"/>
  <c r="BB50" i="1"/>
  <c r="AY50" i="1"/>
  <c r="AV50" i="1"/>
  <c r="AJ50" i="1"/>
  <c r="AL50" i="1" s="1"/>
  <c r="DM49" i="1"/>
  <c r="DG49" i="1"/>
  <c r="DA49" i="1"/>
  <c r="CU49" i="1"/>
  <c r="CC49" i="1"/>
  <c r="BZ49" i="1"/>
  <c r="BW49" i="1"/>
  <c r="BT49" i="1"/>
  <c r="BQ49" i="1"/>
  <c r="BN49" i="1"/>
  <c r="BK49" i="1"/>
  <c r="BH49" i="1"/>
  <c r="BE49" i="1"/>
  <c r="BB49" i="1"/>
  <c r="AY49" i="1"/>
  <c r="AV49" i="1"/>
  <c r="AJ49" i="1"/>
  <c r="AL49" i="1" s="1"/>
  <c r="DM48" i="1"/>
  <c r="DA48" i="1"/>
  <c r="CU48" i="1"/>
  <c r="CC48" i="1"/>
  <c r="BZ48" i="1"/>
  <c r="BW48" i="1"/>
  <c r="BT48" i="1"/>
  <c r="BQ48" i="1"/>
  <c r="BN48" i="1"/>
  <c r="BK48" i="1"/>
  <c r="BH48" i="1"/>
  <c r="BE48" i="1"/>
  <c r="BB48" i="1"/>
  <c r="AJ48" i="1"/>
  <c r="AL48" i="1" s="1"/>
  <c r="AJ47" i="1"/>
  <c r="AL47" i="1" s="1"/>
  <c r="DM46" i="1"/>
  <c r="DG46" i="1"/>
  <c r="DA46" i="1"/>
  <c r="CU46" i="1"/>
  <c r="CC46" i="1"/>
  <c r="BZ46" i="1"/>
  <c r="BW46" i="1"/>
  <c r="BT46" i="1"/>
  <c r="BQ46" i="1"/>
  <c r="BN46" i="1"/>
  <c r="BK46" i="1"/>
  <c r="BH46" i="1"/>
  <c r="BE46" i="1"/>
  <c r="BB46" i="1"/>
  <c r="AY46" i="1"/>
  <c r="AV46" i="1"/>
  <c r="AJ46" i="1"/>
  <c r="AL46" i="1" s="1"/>
  <c r="DM45" i="1"/>
  <c r="DG45" i="1"/>
  <c r="DA45" i="1"/>
  <c r="CU45" i="1"/>
  <c r="CC45" i="1"/>
  <c r="BZ45" i="1"/>
  <c r="BW45" i="1"/>
  <c r="BT45" i="1"/>
  <c r="BQ45" i="1"/>
  <c r="BN45" i="1"/>
  <c r="BK45" i="1"/>
  <c r="BH45" i="1"/>
  <c r="BE45" i="1"/>
  <c r="BB45" i="1"/>
  <c r="AY45" i="1"/>
  <c r="AV45" i="1"/>
  <c r="AJ45" i="1"/>
  <c r="AL45" i="1" s="1"/>
  <c r="DM44" i="1"/>
  <c r="DG44" i="1"/>
  <c r="DA44" i="1"/>
  <c r="CU44" i="1"/>
  <c r="CC44" i="1"/>
  <c r="BZ44" i="1"/>
  <c r="BW44" i="1"/>
  <c r="BT44" i="1"/>
  <c r="BQ44" i="1"/>
  <c r="BN44" i="1"/>
  <c r="BK44" i="1"/>
  <c r="BH44" i="1"/>
  <c r="BE44" i="1"/>
  <c r="BB44" i="1"/>
  <c r="AY44" i="1"/>
  <c r="AV44" i="1"/>
  <c r="AL44" i="1"/>
  <c r="DM43" i="1"/>
  <c r="DG43" i="1"/>
  <c r="DA43" i="1"/>
  <c r="CU43" i="1"/>
  <c r="CC43" i="1"/>
  <c r="BZ43" i="1"/>
  <c r="BW43" i="1"/>
  <c r="BT43" i="1"/>
  <c r="BQ43" i="1"/>
  <c r="BN43" i="1"/>
  <c r="BK43" i="1"/>
  <c r="BH43" i="1"/>
  <c r="BE43" i="1"/>
  <c r="BB43" i="1"/>
  <c r="AY43" i="1"/>
  <c r="AV43" i="1"/>
  <c r="AJ43" i="1"/>
  <c r="AL43" i="1" s="1"/>
  <c r="DM42" i="1"/>
  <c r="DG42" i="1"/>
  <c r="DA42" i="1"/>
  <c r="CU42" i="1"/>
  <c r="CC42" i="1"/>
  <c r="BZ42" i="1"/>
  <c r="BW42" i="1"/>
  <c r="BT42" i="1"/>
  <c r="BQ42" i="1"/>
  <c r="BN42" i="1"/>
  <c r="BK42" i="1"/>
  <c r="BH42" i="1"/>
  <c r="BE42" i="1"/>
  <c r="BB42" i="1"/>
  <c r="AY42" i="1"/>
  <c r="AV42" i="1"/>
  <c r="AJ42" i="1"/>
  <c r="AL42" i="1" s="1"/>
  <c r="DM41" i="1"/>
  <c r="DG41" i="1"/>
  <c r="DA41" i="1"/>
  <c r="CU41" i="1"/>
  <c r="CC41" i="1"/>
  <c r="BZ41" i="1"/>
  <c r="BW41" i="1"/>
  <c r="BT41" i="1"/>
  <c r="BQ41" i="1"/>
  <c r="BN41" i="1"/>
  <c r="BK41" i="1"/>
  <c r="BH41" i="1"/>
  <c r="BE41" i="1"/>
  <c r="BB41" i="1"/>
  <c r="AY41" i="1"/>
  <c r="AV41" i="1"/>
  <c r="AL41" i="1"/>
  <c r="DM40" i="1"/>
  <c r="DG40" i="1"/>
  <c r="DA40" i="1"/>
  <c r="CU40" i="1"/>
  <c r="CC40" i="1"/>
  <c r="BZ40" i="1"/>
  <c r="BW40" i="1"/>
  <c r="BT40" i="1"/>
  <c r="BQ40" i="1"/>
  <c r="BN40" i="1"/>
  <c r="BK40" i="1"/>
  <c r="BH40" i="1"/>
  <c r="BE40" i="1"/>
  <c r="BB40" i="1"/>
  <c r="AY40" i="1"/>
  <c r="AV40" i="1"/>
  <c r="AL40" i="1"/>
  <c r="DM39" i="1"/>
  <c r="DG39" i="1"/>
  <c r="DA39" i="1"/>
  <c r="CU39" i="1"/>
  <c r="CC39" i="1"/>
  <c r="BZ39" i="1"/>
  <c r="BW39" i="1"/>
  <c r="BT39" i="1"/>
  <c r="BQ39" i="1"/>
  <c r="BN39" i="1"/>
  <c r="BK39" i="1"/>
  <c r="BH39" i="1"/>
  <c r="BE39" i="1"/>
  <c r="BB39" i="1"/>
  <c r="AY39" i="1"/>
  <c r="AV39" i="1"/>
  <c r="AL39" i="1"/>
  <c r="DM38" i="1"/>
  <c r="DG38" i="1"/>
  <c r="DA38" i="1"/>
  <c r="CU38" i="1"/>
  <c r="CC38" i="1"/>
  <c r="BZ38" i="1"/>
  <c r="BW38" i="1"/>
  <c r="BT38" i="1"/>
  <c r="BQ38" i="1"/>
  <c r="BN38" i="1"/>
  <c r="BK38" i="1"/>
  <c r="BH38" i="1"/>
  <c r="BE38" i="1"/>
  <c r="BB38" i="1"/>
  <c r="AY38" i="1"/>
  <c r="AV38" i="1"/>
  <c r="AJ38" i="1"/>
  <c r="AL38" i="1" s="1"/>
  <c r="DM37" i="1"/>
  <c r="DG37" i="1"/>
  <c r="DA37" i="1"/>
  <c r="CU37" i="1"/>
  <c r="CC37" i="1"/>
  <c r="BZ37" i="1"/>
  <c r="BW37" i="1"/>
  <c r="BT37" i="1"/>
  <c r="BQ37" i="1"/>
  <c r="BN37" i="1"/>
  <c r="BK37" i="1"/>
  <c r="BH37" i="1"/>
  <c r="BE37" i="1"/>
  <c r="BB37" i="1"/>
  <c r="AY37" i="1"/>
  <c r="AV37" i="1"/>
  <c r="AL37" i="1"/>
  <c r="DM36" i="1"/>
  <c r="DG36" i="1"/>
  <c r="DA36" i="1"/>
  <c r="CU36" i="1"/>
  <c r="CC36" i="1"/>
  <c r="BZ36" i="1"/>
  <c r="BW36" i="1"/>
  <c r="BT36" i="1"/>
  <c r="BQ36" i="1"/>
  <c r="BN36" i="1"/>
  <c r="BK36" i="1"/>
  <c r="BH36" i="1"/>
  <c r="BE36" i="1"/>
  <c r="BB36" i="1"/>
  <c r="AY36" i="1"/>
  <c r="AV36" i="1"/>
  <c r="AJ36" i="1"/>
  <c r="AL36" i="1" s="1"/>
  <c r="DM35" i="1"/>
  <c r="DG35" i="1"/>
  <c r="DA35" i="1"/>
  <c r="CU35" i="1"/>
  <c r="CC35" i="1"/>
  <c r="BZ35" i="1"/>
  <c r="BW35" i="1"/>
  <c r="BT35" i="1"/>
  <c r="BQ35" i="1"/>
  <c r="BN35" i="1"/>
  <c r="BK35" i="1"/>
  <c r="BH35" i="1"/>
  <c r="BE35" i="1"/>
  <c r="BB35" i="1"/>
  <c r="AY35" i="1"/>
  <c r="AV35" i="1"/>
  <c r="AL35" i="1"/>
  <c r="DM34" i="1"/>
  <c r="DG34" i="1"/>
  <c r="DA34" i="1"/>
  <c r="CU34" i="1"/>
  <c r="CC34" i="1"/>
  <c r="BZ34" i="1"/>
  <c r="BW34" i="1"/>
  <c r="BT34" i="1"/>
  <c r="BQ34" i="1"/>
  <c r="BN34" i="1"/>
  <c r="BK34" i="1"/>
  <c r="BH34" i="1"/>
  <c r="BE34" i="1"/>
  <c r="BB34" i="1"/>
  <c r="AY34" i="1"/>
  <c r="AV34" i="1"/>
  <c r="AJ34" i="1"/>
  <c r="AL34" i="1" s="1"/>
  <c r="DM33" i="1"/>
  <c r="DG33" i="1"/>
  <c r="DA33" i="1"/>
  <c r="CU33" i="1"/>
  <c r="CC33" i="1"/>
  <c r="BZ33" i="1"/>
  <c r="BW33" i="1"/>
  <c r="BT33" i="1"/>
  <c r="BQ33" i="1"/>
  <c r="BN33" i="1"/>
  <c r="BK33" i="1"/>
  <c r="BH33" i="1"/>
  <c r="BE33" i="1"/>
  <c r="BB33" i="1"/>
  <c r="AY33" i="1"/>
  <c r="AV33" i="1"/>
  <c r="AJ33" i="1"/>
  <c r="AL33" i="1" s="1"/>
  <c r="DM32" i="1"/>
  <c r="DG32" i="1"/>
  <c r="DA32" i="1"/>
  <c r="CU32" i="1"/>
  <c r="CC32" i="1"/>
  <c r="BZ32" i="1"/>
  <c r="BW32" i="1"/>
  <c r="BT32" i="1"/>
  <c r="BQ32" i="1"/>
  <c r="BN32" i="1"/>
  <c r="BK32" i="1"/>
  <c r="BH32" i="1"/>
  <c r="BE32" i="1"/>
  <c r="BB32" i="1"/>
  <c r="AY32" i="1"/>
  <c r="AV32" i="1"/>
  <c r="AJ32" i="1"/>
  <c r="AL32" i="1" s="1"/>
  <c r="DM31" i="1"/>
  <c r="DG31" i="1"/>
  <c r="DA31" i="1"/>
  <c r="CU31" i="1"/>
  <c r="CC31" i="1"/>
  <c r="BZ31" i="1"/>
  <c r="BW31" i="1"/>
  <c r="BT31" i="1"/>
  <c r="BQ31" i="1"/>
  <c r="BN31" i="1"/>
  <c r="BK31" i="1"/>
  <c r="BH31" i="1"/>
  <c r="BE31" i="1"/>
  <c r="BB31" i="1"/>
  <c r="AY31" i="1"/>
  <c r="AV31" i="1"/>
  <c r="AL31" i="1"/>
  <c r="DM30" i="1"/>
  <c r="DG30" i="1"/>
  <c r="DA30" i="1"/>
  <c r="CU30" i="1"/>
  <c r="CC30" i="1"/>
  <c r="BZ30" i="1"/>
  <c r="BW30" i="1"/>
  <c r="BT30" i="1"/>
  <c r="BQ30" i="1"/>
  <c r="BN30" i="1"/>
  <c r="BK30" i="1"/>
  <c r="BH30" i="1"/>
  <c r="BE30" i="1"/>
  <c r="BB30" i="1"/>
  <c r="AY30" i="1"/>
  <c r="AV30" i="1"/>
  <c r="AL30" i="1"/>
  <c r="DM29" i="1"/>
  <c r="DG29" i="1"/>
  <c r="DA29" i="1"/>
  <c r="CU29" i="1"/>
  <c r="CC29" i="1"/>
  <c r="BZ29" i="1"/>
  <c r="BW29" i="1"/>
  <c r="BT29" i="1"/>
  <c r="BQ29" i="1"/>
  <c r="BN29" i="1"/>
  <c r="BK29" i="1"/>
  <c r="BH29" i="1"/>
  <c r="BE29" i="1"/>
  <c r="BB29" i="1"/>
  <c r="AY29" i="1"/>
  <c r="AL29" i="1"/>
  <c r="DM28" i="1"/>
  <c r="DG28" i="1"/>
  <c r="DA28" i="1"/>
  <c r="CU28" i="1"/>
  <c r="CC28" i="1"/>
  <c r="BZ28" i="1"/>
  <c r="BW28" i="1"/>
  <c r="BT28" i="1"/>
  <c r="BQ28" i="1"/>
  <c r="BN28" i="1"/>
  <c r="BK28" i="1"/>
  <c r="BH28" i="1"/>
  <c r="BE28" i="1"/>
  <c r="BB28" i="1"/>
  <c r="AY28" i="1"/>
  <c r="AV28" i="1"/>
  <c r="AJ28" i="1"/>
  <c r="AL28" i="1" s="1"/>
  <c r="DM27" i="1"/>
  <c r="DG27" i="1"/>
  <c r="DA27" i="1"/>
  <c r="CU27" i="1"/>
  <c r="CC27" i="1"/>
  <c r="BZ27" i="1"/>
  <c r="BW27" i="1"/>
  <c r="BT27" i="1"/>
  <c r="BQ27" i="1"/>
  <c r="BN27" i="1"/>
  <c r="BK27" i="1"/>
  <c r="BH27" i="1"/>
  <c r="BE27" i="1"/>
  <c r="BB27" i="1"/>
  <c r="AY27" i="1"/>
  <c r="AV27" i="1"/>
  <c r="AL27" i="1"/>
  <c r="DM26" i="1"/>
  <c r="DG26" i="1"/>
  <c r="DA26" i="1"/>
  <c r="CU26" i="1"/>
  <c r="CC26" i="1"/>
  <c r="BZ26" i="1"/>
  <c r="BW26" i="1"/>
  <c r="BT26" i="1"/>
  <c r="BQ26" i="1"/>
  <c r="BN26" i="1"/>
  <c r="BK26" i="1"/>
  <c r="BH26" i="1"/>
  <c r="BE26" i="1"/>
  <c r="BB26" i="1"/>
  <c r="AY26" i="1"/>
  <c r="AV26" i="1"/>
  <c r="AL26" i="1"/>
  <c r="AN26" i="1" s="1"/>
  <c r="DM25" i="1"/>
  <c r="DG25" i="1"/>
  <c r="DA25" i="1"/>
  <c r="CU25" i="1"/>
  <c r="CC25" i="1"/>
  <c r="BZ25" i="1"/>
  <c r="BW25" i="1"/>
  <c r="BT25" i="1"/>
  <c r="BQ25" i="1"/>
  <c r="BN25" i="1"/>
  <c r="BK25" i="1"/>
  <c r="BH25" i="1"/>
  <c r="BE25" i="1"/>
  <c r="BB25" i="1"/>
  <c r="AY25" i="1"/>
  <c r="AV25" i="1"/>
  <c r="DM24" i="1"/>
  <c r="DG24" i="1"/>
  <c r="DA24" i="1"/>
  <c r="CU24" i="1"/>
  <c r="CC24" i="1"/>
  <c r="BZ24" i="1"/>
  <c r="BW24" i="1"/>
  <c r="BT24" i="1"/>
  <c r="BQ24" i="1"/>
  <c r="BN24" i="1"/>
  <c r="BK24" i="1"/>
  <c r="BH24" i="1"/>
  <c r="BE24" i="1"/>
  <c r="BB24" i="1"/>
  <c r="AY24" i="1"/>
  <c r="AV24" i="1"/>
  <c r="DM23" i="1"/>
  <c r="DG23" i="1"/>
  <c r="DA23" i="1"/>
  <c r="CU23" i="1"/>
  <c r="CC23" i="1"/>
  <c r="BZ23" i="1"/>
  <c r="BW23" i="1"/>
  <c r="BT23" i="1"/>
  <c r="BQ23" i="1"/>
  <c r="BN23" i="1"/>
  <c r="BK23" i="1"/>
  <c r="BH23" i="1"/>
  <c r="BE23" i="1"/>
  <c r="BB23" i="1"/>
  <c r="AY23" i="1"/>
  <c r="AV23" i="1"/>
  <c r="AL23" i="1"/>
  <c r="DM22" i="1"/>
  <c r="DG22" i="1"/>
  <c r="DA22" i="1"/>
  <c r="CU22" i="1"/>
  <c r="CC22" i="1"/>
  <c r="BZ22" i="1"/>
  <c r="BW22" i="1"/>
  <c r="BT22" i="1"/>
  <c r="BQ22" i="1"/>
  <c r="BN22" i="1"/>
  <c r="BK22" i="1"/>
  <c r="BH22" i="1"/>
  <c r="BE22" i="1"/>
  <c r="BB22" i="1"/>
  <c r="AY22" i="1"/>
  <c r="AV22" i="1"/>
  <c r="AL22" i="1"/>
  <c r="DM21" i="1"/>
  <c r="DG21" i="1"/>
  <c r="DA21" i="1"/>
  <c r="CU21" i="1"/>
  <c r="CC21" i="1"/>
  <c r="BZ21" i="1"/>
  <c r="BW21" i="1"/>
  <c r="BT21" i="1"/>
  <c r="BQ21" i="1"/>
  <c r="BN21" i="1"/>
  <c r="BK21" i="1"/>
  <c r="BH21" i="1"/>
  <c r="BE21" i="1"/>
  <c r="BB21" i="1"/>
  <c r="AY21" i="1"/>
  <c r="AV21" i="1"/>
  <c r="AL21" i="1"/>
  <c r="DM20" i="1"/>
  <c r="DG20" i="1"/>
  <c r="DA20" i="1"/>
  <c r="CU20" i="1"/>
  <c r="CC20" i="1"/>
  <c r="BZ20" i="1"/>
  <c r="BW20" i="1"/>
  <c r="BT20" i="1"/>
  <c r="BQ20" i="1"/>
  <c r="BN20" i="1"/>
  <c r="BK20" i="1"/>
  <c r="BH20" i="1"/>
  <c r="BE20" i="1"/>
  <c r="BB20" i="1"/>
  <c r="AY20" i="1"/>
  <c r="AV20" i="1"/>
  <c r="AL20" i="1"/>
  <c r="DM19" i="1"/>
  <c r="DG19" i="1"/>
  <c r="DA19" i="1"/>
  <c r="CU19" i="1"/>
  <c r="CC19" i="1"/>
  <c r="BZ19" i="1"/>
  <c r="BW19" i="1"/>
  <c r="BT19" i="1"/>
  <c r="BQ19" i="1"/>
  <c r="BN19" i="1"/>
  <c r="BK19" i="1"/>
  <c r="BH19" i="1"/>
  <c r="BE19" i="1"/>
  <c r="BB19" i="1"/>
  <c r="AY19" i="1"/>
  <c r="AV19" i="1"/>
  <c r="AL19" i="1"/>
  <c r="DM18" i="1"/>
  <c r="DG18" i="1"/>
  <c r="DA18" i="1"/>
  <c r="CU18" i="1"/>
  <c r="CC18" i="1"/>
  <c r="BZ18" i="1"/>
  <c r="BW18" i="1"/>
  <c r="BT18" i="1"/>
  <c r="BQ18" i="1"/>
  <c r="BN18" i="1"/>
  <c r="BK18" i="1"/>
  <c r="BH18" i="1"/>
  <c r="BE18" i="1"/>
  <c r="BB18" i="1"/>
  <c r="AY18" i="1"/>
  <c r="AV18" i="1"/>
  <c r="AJ18" i="1"/>
  <c r="AL18" i="1" s="1"/>
  <c r="DM17" i="1"/>
  <c r="DG17" i="1"/>
  <c r="DA17" i="1"/>
  <c r="CU17" i="1"/>
  <c r="CC17" i="1"/>
  <c r="BZ17" i="1"/>
  <c r="BW17" i="1"/>
  <c r="BT17" i="1"/>
  <c r="BQ17" i="1"/>
  <c r="BN17" i="1"/>
  <c r="BK17" i="1"/>
  <c r="BH17" i="1"/>
  <c r="BE17" i="1"/>
  <c r="BB17" i="1"/>
  <c r="AY17" i="1"/>
  <c r="AV17" i="1"/>
  <c r="AJ17" i="1"/>
  <c r="AL17" i="1" s="1"/>
  <c r="DM16" i="1"/>
  <c r="DG16" i="1"/>
  <c r="DA16" i="1"/>
  <c r="CU16" i="1"/>
  <c r="CC16" i="1"/>
  <c r="BZ16" i="1"/>
  <c r="BW16" i="1"/>
  <c r="BT16" i="1"/>
  <c r="BQ16" i="1"/>
  <c r="BN16" i="1"/>
  <c r="BK16" i="1"/>
  <c r="BH16" i="1"/>
  <c r="BE16" i="1"/>
  <c r="BB16" i="1"/>
  <c r="AY16" i="1"/>
  <c r="AV16" i="1"/>
  <c r="AJ16" i="1"/>
  <c r="AL16" i="1" s="1"/>
  <c r="DM15" i="1"/>
  <c r="DG15" i="1"/>
  <c r="DA15" i="1"/>
  <c r="CU15" i="1"/>
  <c r="CC15" i="1"/>
  <c r="BZ15" i="1"/>
  <c r="BW15" i="1"/>
  <c r="BT15" i="1"/>
  <c r="BQ15" i="1"/>
  <c r="BN15" i="1"/>
  <c r="BK15" i="1"/>
  <c r="BH15" i="1"/>
  <c r="BE15" i="1"/>
  <c r="BB15" i="1"/>
  <c r="AY15" i="1"/>
  <c r="AV15" i="1"/>
  <c r="AJ15" i="1"/>
  <c r="AL15" i="1" s="1"/>
  <c r="DM14" i="1"/>
  <c r="DG14" i="1"/>
  <c r="DA14" i="1"/>
  <c r="CU14" i="1"/>
  <c r="CC14" i="1"/>
  <c r="BZ14" i="1"/>
  <c r="BW14" i="1"/>
  <c r="BT14" i="1"/>
  <c r="BQ14" i="1"/>
  <c r="BN14" i="1"/>
  <c r="BK14" i="1"/>
  <c r="BH14" i="1"/>
  <c r="BE14" i="1"/>
  <c r="BB14" i="1"/>
  <c r="AY14" i="1"/>
  <c r="AV14" i="1"/>
  <c r="AJ14" i="1"/>
  <c r="AL14" i="1" s="1"/>
  <c r="CC13" i="1"/>
  <c r="BZ13" i="1"/>
  <c r="BW13" i="1"/>
  <c r="BT13" i="1"/>
  <c r="BQ13" i="1"/>
  <c r="BN13" i="1"/>
  <c r="BK13" i="1"/>
  <c r="BH13" i="1"/>
  <c r="BE13" i="1"/>
  <c r="BB13" i="1"/>
  <c r="AY13" i="1"/>
  <c r="AV13" i="1"/>
  <c r="AJ13" i="1"/>
  <c r="AL13" i="1" s="1"/>
  <c r="CC12" i="1"/>
  <c r="BZ12" i="1"/>
  <c r="BW12" i="1"/>
  <c r="BT12" i="1"/>
  <c r="BQ12" i="1"/>
  <c r="BN12" i="1"/>
  <c r="BK12" i="1"/>
  <c r="BH12" i="1"/>
  <c r="BE12" i="1"/>
  <c r="BB12" i="1"/>
  <c r="AY12" i="1"/>
  <c r="AV12" i="1"/>
  <c r="AJ12" i="1"/>
  <c r="AL12" i="1" s="1"/>
  <c r="DG11" i="1"/>
  <c r="DA11" i="1"/>
  <c r="CU11" i="1"/>
  <c r="CC11" i="1"/>
  <c r="BZ11" i="1"/>
  <c r="BW11" i="1"/>
  <c r="BT11" i="1"/>
  <c r="BQ11" i="1"/>
  <c r="BN11" i="1"/>
  <c r="BK11" i="1"/>
  <c r="BH11" i="1"/>
  <c r="BE11" i="1"/>
  <c r="BB11" i="1"/>
  <c r="AY11" i="1"/>
  <c r="AV11" i="1"/>
  <c r="AJ11" i="1"/>
  <c r="AL11" i="1" s="1"/>
  <c r="DG9" i="1"/>
  <c r="DA9" i="1"/>
  <c r="CU9" i="1"/>
  <c r="CC9" i="1"/>
  <c r="BZ9" i="1"/>
  <c r="BW9" i="1"/>
  <c r="BT9" i="1"/>
  <c r="BQ9" i="1"/>
  <c r="BN9" i="1"/>
  <c r="BK9" i="1"/>
  <c r="BH9" i="1"/>
  <c r="BE9" i="1"/>
  <c r="BB9" i="1"/>
  <c r="AY9" i="1"/>
  <c r="AV9" i="1"/>
  <c r="AJ9" i="1"/>
  <c r="AL9" i="1" s="1"/>
  <c r="DG8" i="1"/>
  <c r="DA8" i="1"/>
  <c r="CU8" i="1"/>
  <c r="CC8" i="1"/>
  <c r="BZ8" i="1"/>
  <c r="BW8" i="1"/>
  <c r="BT8" i="1"/>
  <c r="BQ8" i="1"/>
  <c r="BN8" i="1"/>
  <c r="BK8" i="1"/>
  <c r="BH8" i="1"/>
  <c r="BE8" i="1"/>
  <c r="BB8" i="1"/>
  <c r="AY8" i="1"/>
  <c r="AV8" i="1"/>
  <c r="AJ8" i="1"/>
  <c r="AL8" i="1" s="1"/>
  <c r="DG7" i="1"/>
  <c r="DA7" i="1"/>
  <c r="CU7" i="1"/>
  <c r="CC7" i="1"/>
  <c r="BZ7" i="1"/>
  <c r="BW7" i="1"/>
  <c r="BT7" i="1"/>
  <c r="BQ7" i="1"/>
  <c r="BN7" i="1"/>
  <c r="BK7" i="1"/>
  <c r="BH7" i="1"/>
  <c r="BE7" i="1"/>
  <c r="BB7" i="1"/>
  <c r="AY7" i="1"/>
  <c r="AV7" i="1"/>
  <c r="AJ7" i="1"/>
  <c r="AL7" i="1" s="1"/>
  <c r="DG6" i="1"/>
  <c r="DA6" i="1"/>
  <c r="CU6" i="1"/>
  <c r="CC6" i="1"/>
  <c r="BZ6" i="1"/>
  <c r="BW6" i="1"/>
  <c r="BT6" i="1"/>
  <c r="BQ6" i="1"/>
  <c r="BN6" i="1"/>
  <c r="BK6" i="1"/>
  <c r="BH6" i="1"/>
  <c r="BE6" i="1"/>
  <c r="BB6" i="1"/>
  <c r="AY6" i="1"/>
  <c r="AV6" i="1"/>
  <c r="AJ6" i="1"/>
  <c r="AL6" i="1" s="1"/>
  <c r="DG5" i="1"/>
  <c r="DA5" i="1"/>
  <c r="CU5" i="1"/>
  <c r="CE5" i="1"/>
  <c r="CC5" i="1"/>
  <c r="BZ5" i="1"/>
  <c r="BW5" i="1"/>
  <c r="BT5" i="1"/>
  <c r="BQ5" i="1"/>
  <c r="BN5" i="1"/>
  <c r="BK5" i="1"/>
  <c r="BH5" i="1"/>
  <c r="BE5" i="1"/>
  <c r="BB5" i="1"/>
  <c r="AY5" i="1"/>
  <c r="AV5" i="1"/>
  <c r="AJ5" i="1"/>
  <c r="AL5" i="1" s="1"/>
  <c r="DM4" i="1"/>
  <c r="DG4" i="1"/>
  <c r="DA4" i="1"/>
  <c r="CU4" i="1"/>
  <c r="CC4" i="1"/>
  <c r="BZ4" i="1"/>
  <c r="BW4" i="1"/>
  <c r="BT4" i="1"/>
  <c r="BQ4" i="1"/>
  <c r="BN4" i="1"/>
  <c r="BK4" i="1"/>
  <c r="BH4" i="1"/>
  <c r="BE4" i="1"/>
  <c r="BB4" i="1"/>
  <c r="AY4" i="1"/>
  <c r="AV4" i="1"/>
  <c r="AJ4" i="1"/>
  <c r="AL4" i="1" s="1"/>
  <c r="DG3" i="1"/>
  <c r="DA3" i="1"/>
  <c r="CU3" i="1"/>
  <c r="CC3" i="1"/>
  <c r="BZ3" i="1"/>
  <c r="BW3" i="1"/>
  <c r="BT3" i="1"/>
  <c r="BQ3" i="1"/>
  <c r="BN3" i="1"/>
  <c r="BK3" i="1"/>
  <c r="BH3" i="1"/>
  <c r="BE3" i="1"/>
  <c r="BB3" i="1"/>
  <c r="AY3" i="1"/>
  <c r="AT3" i="1"/>
  <c r="AV3" i="1" s="1"/>
  <c r="AL3" i="1"/>
  <c r="AN4" i="1" l="1"/>
  <c r="AM4" i="1"/>
  <c r="AN5" i="1"/>
  <c r="AM5" i="1"/>
  <c r="AN6" i="1"/>
  <c r="AM6" i="1"/>
  <c r="AN7" i="1"/>
  <c r="AM7" i="1"/>
  <c r="AN8" i="1"/>
  <c r="AM8" i="1"/>
  <c r="AN9" i="1"/>
  <c r="AM9" i="1"/>
  <c r="AN11" i="1"/>
  <c r="AM11" i="1"/>
  <c r="AN12" i="1"/>
  <c r="AM12" i="1"/>
  <c r="AN13" i="1"/>
  <c r="AM13" i="1"/>
  <c r="AN14" i="1"/>
  <c r="AM14" i="1"/>
  <c r="AN15" i="1"/>
  <c r="AM15" i="1"/>
  <c r="AN16" i="1"/>
  <c r="AM16" i="1"/>
  <c r="AN17" i="1"/>
  <c r="AM17" i="1"/>
  <c r="AN18" i="1"/>
  <c r="AM18" i="1"/>
  <c r="AN19" i="1"/>
  <c r="AM19" i="1"/>
  <c r="AN27" i="1"/>
  <c r="AM27" i="1"/>
  <c r="AN28" i="1"/>
  <c r="AM28" i="1"/>
  <c r="AN29" i="1"/>
  <c r="AM29" i="1"/>
  <c r="AN30" i="1"/>
  <c r="AM30" i="1"/>
  <c r="AN31" i="1"/>
  <c r="AM31" i="1"/>
  <c r="AN32" i="1"/>
  <c r="AM32" i="1"/>
  <c r="AN33" i="1"/>
  <c r="AM33" i="1"/>
  <c r="AN34" i="1"/>
  <c r="AM34" i="1"/>
  <c r="AN35" i="1"/>
  <c r="AM35" i="1"/>
  <c r="AN36" i="1"/>
  <c r="AM36" i="1"/>
  <c r="AN37" i="1"/>
  <c r="AM37" i="1"/>
  <c r="AN38" i="1"/>
  <c r="AM38" i="1"/>
  <c r="AN39" i="1"/>
  <c r="AM39" i="1"/>
  <c r="AN40" i="1"/>
  <c r="AM40" i="1"/>
  <c r="AN41" i="1"/>
  <c r="AM41" i="1"/>
  <c r="AN42" i="1"/>
  <c r="AM42" i="1"/>
  <c r="AN43" i="1"/>
  <c r="AM43" i="1"/>
  <c r="AN44" i="1"/>
  <c r="AM44" i="1"/>
  <c r="AN45" i="1"/>
  <c r="AM45" i="1"/>
  <c r="AN46" i="1"/>
  <c r="AM46" i="1"/>
  <c r="AN47" i="1"/>
  <c r="AM47" i="1"/>
  <c r="AN48" i="1"/>
  <c r="AM48" i="1"/>
  <c r="AN49" i="1"/>
  <c r="AM49" i="1"/>
  <c r="AN50" i="1"/>
  <c r="AM50" i="1"/>
  <c r="AN51" i="1"/>
  <c r="AM51" i="1"/>
  <c r="AN52" i="1"/>
  <c r="AM52" i="1"/>
  <c r="AN53" i="1"/>
  <c r="AM53" i="1"/>
  <c r="AN54" i="1"/>
  <c r="AM54" i="1"/>
  <c r="AN55" i="1"/>
  <c r="AM55" i="1"/>
  <c r="AN56" i="1"/>
  <c r="AM56" i="1"/>
  <c r="AN57" i="1"/>
  <c r="AM57" i="1"/>
  <c r="AN58" i="1"/>
  <c r="AM58" i="1"/>
  <c r="AN59" i="1"/>
  <c r="AM59" i="1"/>
  <c r="AN60" i="1"/>
  <c r="AM60" i="1"/>
  <c r="AN61" i="1"/>
  <c r="AM61" i="1"/>
  <c r="AN62" i="1"/>
  <c r="AM62" i="1"/>
  <c r="AN63" i="1"/>
  <c r="AM63" i="1"/>
  <c r="AN64" i="1"/>
  <c r="AM64" i="1"/>
  <c r="AN65" i="1"/>
  <c r="AM65" i="1"/>
  <c r="AN66" i="1"/>
  <c r="AM66" i="1"/>
  <c r="AN67" i="1"/>
  <c r="AM67" i="1"/>
  <c r="AN68" i="1"/>
  <c r="AM68" i="1"/>
  <c r="AN69" i="1"/>
  <c r="AM69" i="1"/>
  <c r="AN70" i="1"/>
  <c r="AM70" i="1"/>
  <c r="AN71" i="1"/>
  <c r="AM71" i="1"/>
  <c r="AN72" i="1"/>
  <c r="AM72" i="1"/>
  <c r="AN74" i="1"/>
  <c r="AM74" i="1"/>
  <c r="AN75" i="1"/>
  <c r="AM75" i="1"/>
  <c r="AN76" i="1"/>
  <c r="AM76" i="1"/>
  <c r="AN77" i="1"/>
  <c r="AM77" i="1"/>
  <c r="AN78" i="1"/>
  <c r="AM78" i="1"/>
  <c r="AN79" i="1"/>
  <c r="AM79" i="1"/>
  <c r="AN80" i="1"/>
  <c r="AM80" i="1"/>
  <c r="AN81" i="1"/>
  <c r="AM81" i="1"/>
  <c r="AN82" i="1"/>
  <c r="AM82" i="1"/>
  <c r="AN83" i="1"/>
  <c r="AM83" i="1"/>
  <c r="AN84" i="1"/>
  <c r="AM84" i="1"/>
  <c r="AN85" i="1"/>
  <c r="AM85" i="1"/>
  <c r="AN86" i="1"/>
  <c r="AM86" i="1"/>
  <c r="AN87" i="1"/>
  <c r="AM87" i="1"/>
  <c r="AN88" i="1"/>
  <c r="AM88" i="1"/>
  <c r="AN89" i="1"/>
  <c r="AM89" i="1"/>
  <c r="AN90" i="1"/>
  <c r="AM90" i="1"/>
  <c r="AN91" i="1"/>
  <c r="AM91" i="1"/>
  <c r="AN92" i="1"/>
  <c r="AM92" i="1"/>
  <c r="AN93" i="1"/>
  <c r="AM93" i="1"/>
  <c r="AN94" i="1"/>
  <c r="AM94" i="1"/>
  <c r="AN95" i="1"/>
  <c r="AM95" i="1"/>
  <c r="AN96" i="1"/>
  <c r="AM96" i="1"/>
  <c r="AN97" i="1"/>
  <c r="AM97" i="1"/>
  <c r="AN99" i="1"/>
  <c r="AM99" i="1"/>
  <c r="AN100" i="1"/>
  <c r="AM100" i="1"/>
  <c r="AN101" i="1"/>
  <c r="AM101" i="1"/>
  <c r="AN102" i="1"/>
  <c r="AM102" i="1"/>
  <c r="AN103" i="1"/>
  <c r="AM103" i="1"/>
  <c r="AN104" i="1"/>
  <c r="AM104" i="1"/>
  <c r="AN105" i="1"/>
  <c r="AM105" i="1"/>
  <c r="AN106" i="1"/>
  <c r="AM106" i="1"/>
  <c r="AN107" i="1"/>
  <c r="AM107" i="1"/>
  <c r="AN108" i="1"/>
  <c r="AM108" i="1"/>
  <c r="AN109" i="1"/>
  <c r="AM109" i="1"/>
  <c r="AN110" i="1"/>
  <c r="AM110" i="1"/>
  <c r="AN111" i="1"/>
  <c r="AM111" i="1"/>
  <c r="AN112" i="1"/>
  <c r="AM112" i="1"/>
  <c r="AN113" i="1"/>
  <c r="AM113" i="1"/>
  <c r="AN114" i="1"/>
  <c r="AM114" i="1"/>
  <c r="AN115" i="1"/>
  <c r="AM115" i="1"/>
  <c r="AN116" i="1"/>
  <c r="AM116" i="1"/>
  <c r="AN117" i="1"/>
  <c r="AM117" i="1"/>
  <c r="AN118" i="1"/>
  <c r="AM118" i="1"/>
  <c r="AN119" i="1"/>
  <c r="AM119" i="1"/>
  <c r="AN120" i="1"/>
  <c r="AM120" i="1"/>
  <c r="AN121" i="1"/>
  <c r="AM121" i="1"/>
  <c r="AN122" i="1"/>
  <c r="AM122" i="1"/>
  <c r="AN123" i="1"/>
  <c r="AM123" i="1"/>
  <c r="AN124" i="1"/>
  <c r="AM124" i="1"/>
  <c r="AN125" i="1"/>
  <c r="AM125" i="1"/>
  <c r="AN126" i="1"/>
  <c r="AM126" i="1"/>
  <c r="AN127" i="1"/>
  <c r="AM127" i="1"/>
  <c r="AN128" i="1"/>
  <c r="AM128" i="1"/>
  <c r="AN129" i="1"/>
  <c r="AM129" i="1"/>
  <c r="AN130" i="1"/>
  <c r="AM130" i="1"/>
  <c r="AN131" i="1"/>
  <c r="AM131" i="1"/>
  <c r="AN132" i="1"/>
  <c r="AM132" i="1"/>
  <c r="AN133" i="1"/>
  <c r="AM133" i="1"/>
  <c r="AN134" i="1"/>
  <c r="AM134" i="1"/>
  <c r="AN136" i="1"/>
  <c r="AM136" i="1"/>
  <c r="AN137" i="1"/>
  <c r="AM137" i="1"/>
  <c r="AN138" i="1"/>
  <c r="AM138" i="1"/>
  <c r="AN139" i="1"/>
  <c r="AM139" i="1"/>
  <c r="AN140" i="1"/>
  <c r="AM140" i="1"/>
  <c r="AN141" i="1"/>
  <c r="AM141" i="1"/>
  <c r="AN142" i="1"/>
  <c r="AM142" i="1"/>
  <c r="AN143" i="1"/>
  <c r="AM143" i="1"/>
  <c r="AN144" i="1"/>
  <c r="AM144" i="1"/>
  <c r="AN145" i="1"/>
  <c r="AM145" i="1"/>
  <c r="AN146" i="1"/>
  <c r="AM146" i="1"/>
  <c r="AN147" i="1"/>
  <c r="AM147" i="1"/>
  <c r="AN148" i="1"/>
  <c r="AM148" i="1"/>
  <c r="AN149" i="1"/>
  <c r="AM149" i="1"/>
  <c r="AN150" i="1"/>
  <c r="AM150" i="1"/>
  <c r="AN151" i="1"/>
  <c r="AM151" i="1"/>
  <c r="AN152" i="1"/>
  <c r="AM152" i="1"/>
  <c r="AN153" i="1"/>
  <c r="AM153" i="1"/>
  <c r="AN222" i="1"/>
  <c r="AM222" i="1"/>
  <c r="AN223" i="1"/>
  <c r="AM223" i="1"/>
  <c r="AN224" i="1"/>
  <c r="AM224" i="1"/>
  <c r="AN225" i="1"/>
  <c r="AM225" i="1"/>
  <c r="AN226" i="1"/>
  <c r="AM226" i="1"/>
  <c r="AN227" i="1"/>
  <c r="AM227" i="1"/>
  <c r="AN228" i="1"/>
  <c r="AM228" i="1"/>
  <c r="AN229" i="1"/>
  <c r="AM229" i="1"/>
  <c r="AN230" i="1"/>
  <c r="AM230" i="1"/>
  <c r="AN231" i="1"/>
  <c r="AM231" i="1"/>
  <c r="AN232" i="1"/>
  <c r="AM232" i="1"/>
  <c r="AN233" i="1"/>
  <c r="AM233" i="1"/>
  <c r="AN234" i="1"/>
  <c r="AM234" i="1"/>
  <c r="AN235" i="1"/>
  <c r="AM235" i="1"/>
  <c r="AN236" i="1"/>
  <c r="AM236" i="1"/>
  <c r="AN237" i="1"/>
  <c r="AM237" i="1"/>
  <c r="AN238" i="1"/>
  <c r="AM238" i="1"/>
  <c r="AN239" i="1"/>
  <c r="AM239" i="1"/>
  <c r="AN240" i="1"/>
  <c r="AM240" i="1"/>
  <c r="AN241" i="1"/>
  <c r="AM241" i="1"/>
  <c r="AN242" i="1"/>
  <c r="AM242" i="1"/>
  <c r="AN243" i="1"/>
  <c r="AM243" i="1"/>
  <c r="AN244" i="1"/>
  <c r="AM244" i="1"/>
  <c r="AN245" i="1"/>
  <c r="AM245" i="1"/>
  <c r="AN246" i="1"/>
  <c r="AM246" i="1"/>
  <c r="AN247" i="1"/>
  <c r="AM247" i="1"/>
  <c r="AN248" i="1"/>
  <c r="AM248" i="1"/>
  <c r="AN249" i="1"/>
  <c r="AM249" i="1"/>
  <c r="AN250" i="1"/>
  <c r="AM250" i="1"/>
  <c r="AN251" i="1"/>
  <c r="AM251" i="1"/>
  <c r="AN252" i="1"/>
  <c r="AM252" i="1"/>
  <c r="AI7" i="3"/>
  <c r="AH7" i="3"/>
  <c r="AI8" i="3"/>
  <c r="AH8" i="3"/>
  <c r="AI10" i="3"/>
  <c r="AH10" i="3"/>
  <c r="AI11" i="3"/>
  <c r="AH11" i="3"/>
  <c r="AI12" i="3"/>
  <c r="AH12" i="3"/>
  <c r="AI13" i="3"/>
  <c r="AH13" i="3"/>
  <c r="AI14" i="3"/>
  <c r="AH14" i="3"/>
  <c r="AJ16" i="3"/>
  <c r="AI16" i="3"/>
  <c r="AM17" i="3"/>
  <c r="AL17" i="3"/>
  <c r="AM18" i="3"/>
  <c r="AL18" i="3"/>
  <c r="AL19" i="3"/>
  <c r="AK19" i="3"/>
  <c r="AL20" i="3"/>
  <c r="AK20" i="3"/>
  <c r="AL21" i="3"/>
  <c r="AK21" i="3"/>
  <c r="AL22" i="3"/>
  <c r="AK22" i="3"/>
  <c r="AL23" i="3"/>
  <c r="AK2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tc={AB25D785-926D-4A5C-902E-A641FC4021DE}</author>
    <author>tc={1CC1BBE8-25CF-4CFC-8F9F-84CA236601FA}</author>
    <author>tc={40245531-C33D-4D32-BFE0-C45754C65222}</author>
    <author>tc={3FDA43D0-3774-4776-9ACB-E82439403703}</author>
    <author>tc={D027A4F9-E80F-48BC-8016-E26262A119E8}</author>
    <author>tc={F6B84E73-6F2A-4022-B0D3-A521E278E6F8}</author>
    <author>tc={A604D1D1-0336-4C18-8D8E-C5AB59A5A6DA}</author>
    <author/>
    <author>tc={D67E8551-D820-43DC-B4C5-4AD0179506EB}</author>
    <author>tc={6E910D6C-FE0B-469B-9B25-72E43CCD00AA}</author>
    <author>tc={5ECE817A-AE15-4C46-BD9D-D9E536FFB25E}</author>
    <author>Usuario invitado</author>
    <author>tc={A68AAA9E-F876-4CEF-A934-6BF58DC9550B}</author>
    <author>tc={89FC6FC1-B405-4CAC-BF65-98F7D017FFA1}</author>
    <author>tc={7166E8B1-C3BD-4777-BEBB-CD62BC2414E5}</author>
    <author>tc={B28DB2E3-BC84-4017-9275-A36CE3506124}</author>
    <author>tc={AC9D54EC-F14F-456B-BB24-6544143709C2}</author>
    <author>tc={216E5DAB-1C06-4A77-BD5C-442A2A6D6614}</author>
    <author>tc={1F7E81E6-E885-4AE1-8C18-D1B9DD18DA2C}</author>
    <author>tc={EE124229-6EDE-4575-81C2-0A4C70772186}</author>
    <author>tc={27554AC5-DDFF-489A-98FB-C46BE3E0320C}</author>
    <author>Juan Heli Diaz Garcia</author>
    <author>tc={5293BE55-0A27-4EBF-A81E-223125DDA767}</author>
    <author>tc={AC7CDF3F-5863-473B-A500-A274D62B4DC4}</author>
    <author>tc={141D8350-161E-4A2F-8967-2E510D17D83C}</author>
    <author>tc={4D40F8B5-95CE-4B05-93FF-4D2A87A089B5}</author>
    <author>tc={F5F83213-4178-481A-8753-91FAE0D0DC36}</author>
    <author>tc={D8B87D60-A62E-4F49-8CA5-D6B25B33B2C2}</author>
    <author>tc={01C71D71-E7DE-49CF-A4A2-86CC9DB2B796}</author>
    <author>tc={7F68AE0A-F9B5-4117-B851-2B102B6B30AF}</author>
    <author>tc={D872A00D-99EE-4F02-BAF5-DCFBEB90795A}</author>
    <author>tc={A62CA8FA-D33B-42E4-9D7C-0FC5913B36D0}</author>
    <author>maribel vega diaz</author>
    <author>tc={87E375AD-7AB3-4AF0-BCF3-A43DCD7458C5}</author>
    <author>tc={5C21ADBD-9BA3-477A-B9FF-822C10BFC5ED}</author>
    <author>tc={59511615-DF1E-4F06-98E4-C6BA7DD2F8C1}</author>
    <author>tc={3D59F33B-365C-4C66-A08F-DE51B9309769}</author>
    <author>tc={C29776FA-9FF7-4DC9-A22B-8775648923FB}</author>
    <author>tc={7CC4470B-9DCB-4D62-857F-183FCAEDA74D}</author>
    <author>tc={F4CA011E-82E0-4655-ACCB-89CCB70C18CC}</author>
    <author>tc={4C6ABD66-EC66-4145-B47A-BBCA3EB7F788}</author>
    <author>tc={15E8A12C-2EB7-4344-8D01-A7DD56025B4E}</author>
    <author>tc={587FBF5E-D8A2-483E-83D7-C99BBDA75865}</author>
    <author>tc={638FE213-230D-488B-83C3-961A671E6657}</author>
    <author>tc={C89811DB-9423-4A0F-9CE6-10ABC05477B6}</author>
    <author>Juliana Sepúlveda</author>
    <author>tc={0258ABE6-FEB8-4A5A-80FC-293F4714CB53}</author>
    <author>tc={11A7B304-E46A-4947-8038-42B63178601F}</author>
    <author>tc={5A19045A-D0F8-4E5B-B257-73D555585BCA}</author>
    <author>tc={3DFE4B90-D7FA-4CC9-90DB-FB2F0724801E}</author>
    <author>tc={8D5D273D-FB59-4878-84BA-44E6BBB4CBE5}</author>
    <author>tc={C1CB4AF4-132D-4E70-AA33-831599266A5C}</author>
    <author>tc={AD3CDAA3-2DFE-423E-88AE-1BC5A71E4CE8}</author>
    <author>tc={FD089E27-5172-4DBD-8490-1CA206CFABAA}</author>
    <author>tc={7271A3E1-A48F-4072-A763-84F61363A7F6}</author>
    <author>tc={7B15CB1B-8F4A-4BAC-A646-75B2DFDC8AAF}</author>
    <author>tc={CC8C79B9-A119-4D92-8322-4A8DED352579}</author>
    <author>tc={6D16D3F7-FCEE-43A2-AA3E-8B2349B90C65}</author>
    <author>tc={687FD9C0-7EBF-46E0-B584-E7913F0D85CF}</author>
    <author>tc={F0D43B94-689D-4C3A-933D-75E3875B6AE8}</author>
    <author>tc={CEF23357-E164-4901-9CA4-D75B3BD2030F}</author>
    <author>tc={5E4D41E0-2F20-4C14-80D0-8CEAE3793C2E}</author>
    <author>tc={D593DF60-A3B2-4264-AFC1-51D4882AAE22}</author>
    <author>tc={1E740EE6-05B4-4792-9728-13ED80A75185}</author>
    <author>tc={8413E1CD-73B6-47B9-AF9B-BBEE907DA85A}</author>
    <author>tc={DAEC3415-52CE-4E23-B813-7D1DCD0CC047}</author>
    <author>tc={465A1359-AF57-48C5-AFC3-D6721DC39F9E}</author>
    <author>tc={FA526D7F-C977-459F-865C-92B9FCEB960F}</author>
    <author>tc={BCADFFE8-882B-4646-88C1-50D9E3494790}</author>
    <author>tc={BF3B9075-5544-4C03-BB1C-963DCAC31F1C}</author>
    <author>tc={14B60075-1A0B-46CE-B847-264CDAD177BC}</author>
    <author>tc={71E741B3-442C-4C89-A5FF-5AB5C2CD2D98}</author>
    <author>tc={0B2DAB81-51ED-43B0-94F7-A34A84500848}</author>
    <author>tc={484410CB-F3B3-45B8-938F-3EA89CAE38BD}</author>
    <author>tc={E4BFD17F-308E-4F39-9AA0-85F1FC3319D7}</author>
    <author>tc={BD730F38-9FB7-4395-85F7-1419F7DFA896}</author>
    <author>tc={F325CE20-2FD6-4452-9482-9CC535D0D02D}</author>
    <author>tc={B86A9BD6-0D85-4004-900F-FC8E721E86BA}</author>
    <author>tc={7F3CED2E-39C3-44C7-9829-956E91CB3DC5}</author>
    <author>tc={28CD9FE8-DAF4-42A7-B646-EA2392A5C6B3}</author>
    <author>tc={05A544F2-7092-44CA-BC0C-ED936D089013}</author>
    <author>tc={8B32E8EC-E3CD-48E9-A95C-DCAC9070DE1C}</author>
    <author>tc={22E496CF-CC9D-475D-9207-55F09450DB6D}</author>
    <author>tc={AB4578C5-B292-4959-A8B3-685A6C02E559}</author>
    <author>tc={6410FE9D-BB82-46C4-AD0A-A90F16B683A1}</author>
    <author>tc={6F462279-ECB9-427C-81D7-3B8342D80AE9}</author>
    <author>tc={0E4A0C59-F341-4799-8DF0-F56A7AE17F51}</author>
    <author>tc={5379946E-5DE9-4CE9-A003-AF09C619D0D0}</author>
    <author>tc={F60D1982-7CA9-4862-95A0-DA03859E4E72}</author>
    <author>tc={4BDD83C9-5C9C-4D1A-833C-414E01A31BB1}</author>
    <author>tc={722A5006-7E24-45FE-8017-15631449CAB6}</author>
    <author>tc={190EA532-CD99-4774-8E65-B31D7349ED25}</author>
    <author>tc={5249FC3C-4F48-483A-BFE5-50CC516E47C9}</author>
    <author>tc={66EBD3E7-A5DF-4206-BF2F-0F5981EBCEF2}</author>
    <author>tc={5B2668B7-56E4-4D7D-AE07-693BDAE48716}</author>
    <author>tc={DA6C4227-44E8-44D8-B066-5D9192086B88}</author>
    <author>tc={DB463E06-B185-479F-ADAE-E76568EFA0EA}</author>
    <author>tc={C0F61148-1533-4EAA-905F-57521FBE34D9}</author>
    <author>tc={C2942CE0-49F7-4DEA-9642-4B98D72E7006}</author>
    <author>tc={94174E55-A1C2-4105-9990-78E17E95D19A}</author>
    <author>tc={3662A4F7-D5BE-47FD-BD73-8071CB473F90}</author>
    <author>tc={9C5A0864-1D55-4E52-9C36-BFB24A29DA12}</author>
    <author>tc={7F4BDB80-B6B8-4FEE-898B-6706C2FF053F}</author>
    <author>tc={F054369D-5456-4AF5-9E61-51F6E8C62EEA}</author>
    <author>tc={24D83C63-E180-43ED-9FBA-91FE771F3596}</author>
    <author>tc={37354F28-17BB-4B22-9142-9929642F34BB}</author>
    <author>tc={8C20EC8E-AB72-4F61-9545-DAF4030F9835}</author>
    <author>tc={7EC9D5EB-F8B7-4E22-AA70-DD2486627AA0}</author>
    <author>tc={52948E43-9DFD-4979-ADAE-58A34BCAD5AD}</author>
    <author>tc={2A76B8A8-E9F5-40A0-B465-D5165A2553FD}</author>
    <author>tc={11C047A2-50BA-48B0-BD72-3652AEC50C94}</author>
    <author>tc={F45BE225-04DF-45B2-B58D-A05DF575457B}</author>
    <author>tc={16E0BF68-D465-436A-823C-748C544A8854}</author>
    <author>tc={C15E3CAC-F7D6-4D4B-8763-9A59DDEF051D}</author>
    <author>tc={A1779F41-4BD6-48C7-898A-038BE39A1479}</author>
    <author>tc={54E57A5B-4B63-4985-8102-EDCBB34875BE}</author>
    <author>tc={4C3D861D-0144-4AEE-A985-80E6CA3C7185}</author>
    <author>tc={CEA02B97-59D9-4BB1-9A43-3DED14E02479}</author>
    <author>tc={8F35115E-28EA-42AB-9ABE-00812ABB6161}</author>
    <author>tc={723EC35A-44BB-47AE-A0E7-3A431AD4D5C8}</author>
    <author>tc={1B2FFEFD-8D13-4662-A0D8-BB19CC5E9B9C}</author>
    <author>tc={4D551BFC-D84D-446A-BD02-398A7C1B3370}</author>
    <author>tc={8A0E62CA-4983-4618-B6B4-E8B14518DF9C}</author>
    <author>tc={93950CE5-3116-4860-BB3D-F5476F859780}</author>
    <author>tc={7DA8B0E8-A45A-4721-9AD1-CC4FFD3856A2}</author>
    <author>tc={F5592AE7-0BCB-4F0E-A5BC-297E934FE159}</author>
    <author>tc={2712144A-A4FC-4852-AB8C-97EC4514B65C}</author>
    <author>tc={D05E0A23-C20F-4A90-8775-5545B1212CBB}</author>
    <author>tc={0E8B4CB7-148D-4CE7-AE7E-BBE4ED99D75D}</author>
    <author>tc={D269489C-C8A2-4E86-B00D-6630238E4C63}</author>
    <author>tc={3D1FF258-5CF6-48C5-8974-D4901AD658A5}</author>
    <author>tc={482E3429-BA77-4D59-8BC6-9055FEF6278C}</author>
    <author>tc={2B6251AF-25A2-44EE-B2A3-AA7C5D2AA63D}</author>
    <author>tc={00609312-85B0-46BF-A520-C21893BA9E85}</author>
    <author>tc={4FD603C7-3E58-489F-B6BB-67C103D0D64A}</author>
    <author>tc={DE019C0C-5B49-4591-AA75-336D00D8697A}</author>
    <author>tc={09276715-6404-4165-84E6-3B57203CB0CA}</author>
    <author>tc={7448E9B2-7FDA-4F19-8166-33CFCC4473BA}</author>
    <author>tc={1B62FD74-3794-470D-8EE8-E06D3BE436E9}</author>
    <author>tc={FDD4513E-D6C8-4D56-A6DC-FDDFD4C11909}</author>
    <author>tc={9DB80CFF-B879-4FE5-824E-07790998C17A}</author>
    <author>tc={F69CD3C8-DD87-4089-B1AC-1F83BE027980}</author>
    <author>tc={04E172E6-5383-4B50-B87C-3CF2F82B9B1E}</author>
    <author>tc={DC8E2BD5-F5BD-4D25-B3F4-A3465BA7AD94}</author>
    <author>tc={B47DC1D5-1891-401D-8A1C-B33C2F775058}</author>
    <author>tc={439AEEF5-18EC-49C0-84ED-259D662CA6F6}</author>
    <author>tc={76EFD02A-636C-42C3-AFD5-E2BD956A8655}</author>
    <author>tc={F43F768E-A6E1-454E-9931-B7DD9C9E0147}</author>
    <author>tc={45EC2E49-E11F-4D20-A8CD-2E51EA50218D}</author>
    <author>tc={84014BB0-DAF8-4EFF-A9BE-AF7365642361}</author>
    <author>tc={599F03E3-A8D2-436B-B7E8-B034D7685069}</author>
    <author>tc={2B011540-192F-426D-B713-DC13FAF903DF}</author>
    <author>tc={CC01E8F1-0F27-49DA-8E38-F49002978241}</author>
  </authors>
  <commentList>
    <comment ref="DP2" authorId="0" shapeId="0" xr:uid="{AB25D785-926D-4A5C-902E-A641FC4021DE}">
      <text>
        <t>[Threaded comment]
Your version of Excel allows you to read this threaded comment; however, any edits to it will get removed if the file is opened in a newer version of Excel. Learn more: https://go.microsoft.com/fwlink/?linkid=870924
Comment:
    Estandares del Talento Humano 11.1.1 Resolución 3100/2019 (2. El talento humano en salud cuenta con copia de la resolución de autorización del ejercicio expedido por la autoridad competente o inscripción e en el ReTHUS).</t>
      </text>
    </comment>
    <comment ref="DQ2" authorId="1" shapeId="0" xr:uid="{1CC1BBE8-25CF-4CFC-8F9F-84CA236601FA}">
      <text>
        <t>[Threaded comment]
Your version of Excel allows you to read this threaded comment; however, any edits to it will get removed if the file is opened in a newer version of Excel. Learn more: https://go.microsoft.com/fwlink/?linkid=870924
Comment:
    Estandar del Talento Humano en Salud 11.1.1 Resolución 3100/2019 (1. El talento humano en salud y otros profesionales que se relacionan con la atención o resultados en salud de los usuarios, cuentan con los titulas. según aplique. de educación superior o certificados de aptitud ocupacional, expedidos por la entidad educativa competente. En el caso de tftulos o certificados obtenidos en el extranjero, copia de la resolución de convalidación expedida por el Ministerio de Educación Nacional).</t>
      </text>
    </comment>
    <comment ref="DR2" authorId="2" shapeId="0" xr:uid="{40245531-C33D-4D32-BFE0-C45754C65222}">
      <text>
        <t>[Threaded comment]
Your version of Excel allows you to read this threaded comment; however, any edits to it will get removed if the file is opened in a newer version of Excel. Learn more: https://go.microsoft.com/fwlink/?linkid=870924
Comment:
    Entandar 11.1.1 Talento Humano Resolución 3100/2019 (10. El talento humano en salud de los servicios de salud de los grupos de consulta externa, internación y el servicio de urgencias, cuentan con constancia de asistencia en las acciones de formación continua en la atención integral en salud de las personas victimas de violencia sexual.)</t>
      </text>
    </comment>
    <comment ref="DS2" authorId="3" shapeId="0" xr:uid="{3FDA43D0-3774-4776-9ACB-E82439403703}">
      <text>
        <t>[Threaded comment]
Your version of Excel allows you to read this threaded comment; however, any edits to it will get removed if the file is opened in a newer version of Excel. Learn more: https://go.microsoft.com/fwlink/?linkid=870924
Comment:
    Estandar 11.1.1 Talento Humano Resolucion 3100/2019 (11. El talento humano en salud de los servicios de transporte asistencial, atención prehospitalaria y urgencias, cuentan con constancia de asistencia en las acciones de formación continua en la atención a personas víctimas de ataques con agentes químicos.).</t>
      </text>
    </comment>
    <comment ref="DV2" authorId="4" shapeId="0" xr:uid="{D027A4F9-E80F-48BC-8016-E26262A119E8}">
      <text>
        <t>[Threaded comment]
Your version of Excel allows you to read this threaded comment; however, any edits to it will get removed if the file is opened in a newer version of Excel. Learn more: https://go.microsoft.com/fwlink/?linkid=870924
Comment:
    Entandar 11.1.1  Talento Humano Resolución 3100/2019 (6. El talento humano en salud de los servicios de atención del parto, cuidado intensivo y cuidado intermedio neonatal, pediátrico y adultos, cuentan con constancia de asistencia en las acciones de formación continua para la gestión del duelo).</t>
      </text>
    </comment>
    <comment ref="DX2" authorId="5" shapeId="0" xr:uid="{F6B84E73-6F2A-4022-B0D3-A521E278E6F8}">
      <text>
        <t>[Threaded comment]
Your version of Excel allows you to read this threaded comment; however, any edits to it will get removed if the file is opened in a newer version of Excel. Learn more: https://go.microsoft.com/fwlink/?linkid=870924
Comment:
    Estandar 11.1.1 Talento Humano Resolución 3100/2019 ( 8- Los profesionales de la medicina de los servicios de hospitalización de baja, mediana y alta complejidad, hospitalización paciente crónico con y sin ventilador, cuidados intensivos neonatales, pediátricos y adultos; urgencias, y servicios del grupo quirurgico en modalidad intramural,cuentan con certificación vigente de aprobación de la evaluación de competencias esenciales para el cuidado de la donante expedida por el Instituto Nacional de Salud.) (Ley 1805/16 art 8 y   personal técnicos idóneos para el diagnóstico de muerte encefálica.</t>
      </text>
    </comment>
    <comment ref="DY2" authorId="6" shapeId="0" xr:uid="{A604D1D1-0336-4C18-8D8E-C5AB59A5A6DA}">
      <text>
        <t>[Threaded comment]
Your version of Excel allows you to read this threaded comment; however, any edits to it will get removed if the file is opened in a newer version of Excel. Learn more: https://go.microsoft.com/fwlink/?linkid=870924
Comment:
    Excepcion Anestesiologia</t>
      </text>
    </comment>
    <comment ref="L3" authorId="7" shapeId="0" xr:uid="{00000000-0006-0000-0000-000096000000}">
      <text>
        <r>
          <rPr>
            <sz val="10"/>
            <color rgb="FF000000"/>
            <rFont val="Arial"/>
            <scheme val="minor"/>
          </rPr>
          <t>ACTUALIZAR
	-Usuario invitado</t>
        </r>
      </text>
    </comment>
    <comment ref="S3" authorId="7" shapeId="0" xr:uid="{00000000-0006-0000-0000-000058000000}">
      <text>
        <r>
          <rPr>
            <sz val="10"/>
            <color rgb="FF000000"/>
            <rFont val="Arial"/>
            <scheme val="minor"/>
          </rPr>
          <t>DEFINIR CARGO
	-Usuario invitado</t>
        </r>
      </text>
    </comment>
    <comment ref="T3" authorId="7" shapeId="0" xr:uid="{00000000-0006-0000-0000-000098000000}">
      <text>
        <r>
          <rPr>
            <sz val="10"/>
            <color rgb="FF000000"/>
            <rFont val="Arial"/>
            <scheme val="minor"/>
          </rPr>
          <t>DEFINIR CON GERENCIA LA TRAZABILIDAD
	-Usuario invitado</t>
        </r>
      </text>
    </comment>
    <comment ref="CU3" authorId="7" shapeId="0" xr:uid="{00000000-0006-0000-0000-000009000000}">
      <text>
        <r>
          <rPr>
            <sz val="10"/>
            <color rgb="FF000000"/>
            <rFont val="Arial"/>
            <scheme val="minor"/>
          </rPr>
          <t>usuario se le cancela un valor de $55.000 mil por dos fondos adicionales. valor total $934.200
	-Usuario desconocido</t>
        </r>
      </text>
    </comment>
    <comment ref="T4" authorId="8" shapeId="0" xr:uid="{D67E8551-D820-43DC-B4C5-4AD0179506EB}">
      <text>
        <t>[Threaded comment]
Your version of Excel allows you to read this threaded comment; however, any edits to it will get removed if the file is opened in a newer version of Excel. Learn more: https://go.microsoft.com/fwlink/?linkid=870924
Comment:
    Contrato Firmado</t>
      </text>
    </comment>
    <comment ref="T5" authorId="9" shapeId="0" xr:uid="{6E910D6C-FE0B-469B-9B25-72E43CCD00AA}">
      <text>
        <t>[Threaded comment]
Your version of Excel allows you to read this threaded comment; however, any edits to it will get removed if the file is opened in a newer version of Excel. Learn more: https://go.microsoft.com/fwlink/?linkid=870924
Comment:
    Contrato Firmado</t>
      </text>
    </comment>
    <comment ref="T6" authorId="10" shapeId="0" xr:uid="{5ECE817A-AE15-4C46-BD9D-D9E536FFB25E}">
      <text>
        <t>[Threaded comment]
Your version of Excel allows you to read this threaded comment; however, any edits to it will get removed if the file is opened in a newer version of Excel. Learn more: https://go.microsoft.com/fwlink/?linkid=870924
Comment:
    Contrato Firmado</t>
      </text>
    </comment>
    <comment ref="T7" authorId="7" shapeId="0" xr:uid="{00000000-0006-0000-0000-000060000000}">
      <text>
        <r>
          <rPr>
            <sz val="10"/>
            <color rgb="FF000000"/>
            <rFont val="Arial"/>
            <scheme val="minor"/>
          </rPr>
          <t>FALTA FIRMA DE GERENCIA
	-Usuario invitado</t>
        </r>
      </text>
    </comment>
    <comment ref="S8" authorId="11" shapeId="0" xr:uid="{C02EA168-75B1-41F7-B578-AD28F4AACEB9}">
      <text>
        <r>
          <rPr>
            <sz val="10"/>
            <color rgb="FF000000"/>
            <rFont val="Arial"/>
            <scheme val="minor"/>
          </rPr>
          <t>Usuario desconocido:
Contrato - Auxiliar de facturación ( Validar funciones actual).</t>
        </r>
      </text>
    </comment>
    <comment ref="T8" authorId="12" shapeId="0" xr:uid="{A68AAA9E-F876-4CEF-A934-6BF58DC9550B}">
      <text>
        <t>[Threaded comment]
Your version of Excel allows you to read this threaded comment; however, any edits to it will get removed if the file is opened in a newer version of Excel. Learn more: https://go.microsoft.com/fwlink/?linkid=870924
Comment:
    Contrato Firmado</t>
      </text>
    </comment>
    <comment ref="T9" authorId="13" shapeId="0" xr:uid="{89FC6FC1-B405-4CAC-BF65-98F7D017FFA1}">
      <text>
        <t>[Threaded comment]
Your version of Excel allows you to read this threaded comment; however, any edits to it will get removed if the file is opened in a newer version of Excel. Learn more: https://go.microsoft.com/fwlink/?linkid=870924
Comment:
    Contrato Firmado</t>
      </text>
    </comment>
    <comment ref="T11" authorId="14" shapeId="0" xr:uid="{7166E8B1-C3BD-4777-BEBB-CD62BC2414E5}">
      <text>
        <t>[Threaded comment]
Your version of Excel allows you to read this threaded comment; however, any edits to it will get removed if the file is opened in a newer version of Excel. Learn more: https://go.microsoft.com/fwlink/?linkid=870924
Comment:
    Contrato Firmado</t>
      </text>
    </comment>
    <comment ref="T12" authorId="15" shapeId="0" xr:uid="{B28DB2E3-BC84-4017-9275-A36CE3506124}">
      <text>
        <t>[Threaded comment]
Your version of Excel allows you to read this threaded comment; however, any edits to it will get removed if the file is opened in a newer version of Excel. Learn more: https://go.microsoft.com/fwlink/?linkid=870924
Comment:
    Contrato Firmado</t>
      </text>
    </comment>
    <comment ref="T13" authorId="16" shapeId="0" xr:uid="{AC9D54EC-F14F-456B-BB24-6544143709C2}">
      <text>
        <t>[Threaded comment]
Your version of Excel allows you to read this threaded comment; however, any edits to it will get removed if the file is opened in a newer version of Excel. Learn more: https://go.microsoft.com/fwlink/?linkid=870924
Comment:
    Contrato Firmado</t>
      </text>
    </comment>
    <comment ref="T14" authorId="17" shapeId="0" xr:uid="{216E5DAB-1C06-4A77-BD5C-442A2A6D6614}">
      <text>
        <t>[Threaded comment]
Your version of Excel allows you to read this threaded comment; however, any edits to it will get removed if the file is opened in a newer version of Excel. Learn more: https://go.microsoft.com/fwlink/?linkid=870924
Comment:
    Contrato Firmado</t>
      </text>
    </comment>
    <comment ref="T15" authorId="18" shapeId="0" xr:uid="{1F7E81E6-E885-4AE1-8C18-D1B9DD18DA2C}">
      <text>
        <t>[Threaded comment]
Your version of Excel allows you to read this threaded comment; however, any edits to it will get removed if the file is opened in a newer version of Excel. Learn more: https://go.microsoft.com/fwlink/?linkid=870924
Comment:
    Contrato Firmado</t>
      </text>
    </comment>
    <comment ref="T16" authorId="19" shapeId="0" xr:uid="{EE124229-6EDE-4575-81C2-0A4C70772186}">
      <text>
        <t>[Threaded comment]
Your version of Excel allows you to read this threaded comment; however, any edits to it will get removed if the file is opened in a newer version of Excel. Learn more: https://go.microsoft.com/fwlink/?linkid=870924
Comment:
    Contrato Firmado</t>
      </text>
    </comment>
    <comment ref="T17" authorId="20" shapeId="0" xr:uid="{27554AC5-DDFF-489A-98FB-C46BE3E0320C}">
      <text>
        <t>[Threaded comment]
Your version of Excel allows you to read this threaded comment; however, any edits to it will get removed if the file is opened in a newer version of Excel. Learn more: https://go.microsoft.com/fwlink/?linkid=870924
Comment:
    Contrato Firmado</t>
      </text>
    </comment>
    <comment ref="A18" authorId="21" shapeId="0" xr:uid="{6CA381AA-44D3-46AC-AA0F-2079B11B87AB}">
      <text>
        <r>
          <rPr>
            <sz val="10"/>
            <color rgb="FF000000"/>
            <rFont val="Arial"/>
            <scheme val="minor"/>
          </rPr>
          <t>Juan Heli Diaz Garcia:
Hoja de vida sin soportes</t>
        </r>
      </text>
    </comment>
    <comment ref="T18" authorId="22" shapeId="0" xr:uid="{5293BE55-0A27-4EBF-A81E-223125DDA767}">
      <text>
        <t>[Threaded comment]
Your version of Excel allows you to read this threaded comment; however, any edits to it will get removed if the file is opened in a newer version of Excel. Learn more: https://go.microsoft.com/fwlink/?linkid=870924
Comment:
    Contrato Firmado</t>
      </text>
    </comment>
    <comment ref="T19" authorId="23" shapeId="0" xr:uid="{AC7CDF3F-5863-473B-A500-A274D62B4DC4}">
      <text>
        <t>[Threaded comment]
Your version of Excel allows you to read this threaded comment; however, any edits to it will get removed if the file is opened in a newer version of Excel. Learn more: https://go.microsoft.com/fwlink/?linkid=870924
Comment:
    Contrato Firmado</t>
      </text>
    </comment>
    <comment ref="T20" authorId="24" shapeId="0" xr:uid="{141D8350-161E-4A2F-8967-2E510D17D83C}">
      <text>
        <t>[Threaded comment]
Your version of Excel allows you to read this threaded comment; however, any edits to it will get removed if the file is opened in a newer version of Excel. Learn more: https://go.microsoft.com/fwlink/?linkid=870924
Comment:
    Contrato Firmado</t>
      </text>
    </comment>
    <comment ref="T21" authorId="25" shapeId="0" xr:uid="{4D40F8B5-95CE-4B05-93FF-4D2A87A089B5}">
      <text>
        <t>[Threaded comment]
Your version of Excel allows you to read this threaded comment; however, any edits to it will get removed if the file is opened in a newer version of Excel. Learn more: https://go.microsoft.com/fwlink/?linkid=870924
Comment:
    Contrato Firmado</t>
      </text>
    </comment>
    <comment ref="T22" authorId="26" shapeId="0" xr:uid="{F5F83213-4178-481A-8753-91FAE0D0DC36}">
      <text>
        <t>[Threaded comment]
Your version of Excel allows you to read this threaded comment; however, any edits to it will get removed if the file is opened in a newer version of Excel. Learn more: https://go.microsoft.com/fwlink/?linkid=870924
Comment:
    Contrato Firmado</t>
      </text>
    </comment>
    <comment ref="T23" authorId="27" shapeId="0" xr:uid="{D8B87D60-A62E-4F49-8CA5-D6B25B33B2C2}">
      <text>
        <t>[Threaded comment]
Your version of Excel allows you to read this threaded comment; however, any edits to it will get removed if the file is opened in a newer version of Excel. Learn more: https://go.microsoft.com/fwlink/?linkid=870924
Comment:
    Contrato Firmado</t>
      </text>
    </comment>
    <comment ref="T24" authorId="28" shapeId="0" xr:uid="{01C71D71-E7DE-49CF-A4A2-86CC9DB2B796}">
      <text>
        <t>[Threaded comment]
Your version of Excel allows you to read this threaded comment; however, any edits to it will get removed if the file is opened in a newer version of Excel. Learn more: https://go.microsoft.com/fwlink/?linkid=870924
Comment:
    Contrato Firmado</t>
      </text>
    </comment>
    <comment ref="T25" authorId="29" shapeId="0" xr:uid="{7F68AE0A-F9B5-4117-B851-2B102B6B30AF}">
      <text>
        <t>[Threaded comment]
Your version of Excel allows you to read this threaded comment; however, any edits to it will get removed if the file is opened in a newer version of Excel. Learn more: https://go.microsoft.com/fwlink/?linkid=870924
Comment:
    Contrato Firmado</t>
      </text>
    </comment>
    <comment ref="T26" authorId="30" shapeId="0" xr:uid="{D872A00D-99EE-4F02-BAF5-DCFBEB90795A}">
      <text>
        <t>[Threaded comment]
Your version of Excel allows you to read this threaded comment; however, any edits to it will get removed if the file is opened in a newer version of Excel. Learn more: https://go.microsoft.com/fwlink/?linkid=870924
Comment:
    Contrato Firmado</t>
      </text>
    </comment>
    <comment ref="S27" authorId="11" shapeId="0" xr:uid="{D27C8495-5322-4402-A48A-362D3A11CF7E}">
      <text>
        <r>
          <rPr>
            <sz val="10"/>
            <color rgb="FF000000"/>
            <rFont val="Arial"/>
            <scheme val="minor"/>
          </rPr>
          <t>Usuario desconocido:
Definir Cargo</t>
        </r>
      </text>
    </comment>
    <comment ref="T27" authorId="7" shapeId="0" xr:uid="{00000000-0006-0000-0000-000071000000}">
      <text>
        <r>
          <rPr>
            <sz val="10"/>
            <color rgb="FF000000"/>
            <rFont val="Arial"/>
            <scheme val="minor"/>
          </rPr>
          <t>Realizar contrato definir funciones
	-Usuario invitado</t>
        </r>
      </text>
    </comment>
    <comment ref="T28" authorId="31" shapeId="0" xr:uid="{A62CA8FA-D33B-42E4-9D7C-0FC5913B36D0}">
      <text>
        <t>[Threaded comment]
Your version of Excel allows you to read this threaded comment; however, any edits to it will get removed if the file is opened in a newer version of Excel. Learn more: https://go.microsoft.com/fwlink/?linkid=870924
Comment:
    Contrato Firmado</t>
      </text>
    </comment>
    <comment ref="T29" authorId="32" shapeId="0" xr:uid="{2DC8DB99-5011-47F9-9954-800F3F08DD8A}">
      <text>
        <r>
          <rPr>
            <sz val="10"/>
            <color rgb="FF000000"/>
            <rFont val="Arial"/>
            <scheme val="minor"/>
          </rPr>
          <t>maribel vega di
FIRMAS DEL CONTRATO</t>
        </r>
      </text>
    </comment>
    <comment ref="S30" authorId="32" shapeId="0" xr:uid="{411AA6F1-EC0A-427D-A376-AFC0E15C5A5D}">
      <text>
        <r>
          <rPr>
            <sz val="10"/>
            <color rgb="FF000000"/>
            <rFont val="Arial"/>
            <scheme val="minor"/>
          </rPr>
          <t>maribel vega diaz:
Contrato firmado - Auxiliar de facturación (Realiza funciones de archivo) validar gerencia y abogado.</t>
        </r>
      </text>
    </comment>
    <comment ref="T30" authorId="33" shapeId="0" xr:uid="{87E375AD-7AB3-4AF0-BCF3-A43DCD7458C5}">
      <text>
        <t>[Threaded comment]
Your version of Excel allows you to read this threaded comment; however, any edits to it will get removed if the file is opened in a newer version of Excel. Learn more: https://go.microsoft.com/fwlink/?linkid=870924
Comment:
    Contrato Firmado</t>
      </text>
    </comment>
    <comment ref="D31" authorId="7" shapeId="0" xr:uid="{00000000-0006-0000-0000-00001F000000}">
      <text>
        <r>
          <rPr>
            <sz val="10"/>
            <color rgb="FF000000"/>
            <rFont val="Arial"/>
            <scheme val="minor"/>
          </rPr>
          <t>NO REGISTRA HOJA DE VIDA
	-Usuario invitado</t>
        </r>
      </text>
    </comment>
    <comment ref="S31" authorId="11" shapeId="0" xr:uid="{1511A733-8663-41E1-BED0-C8120C30CFD1}">
      <text>
        <r>
          <rPr>
            <sz val="10"/>
            <color rgb="FF000000"/>
            <rFont val="Arial"/>
            <scheme val="minor"/>
          </rPr>
          <t xml:space="preserve">Realizar otro si al contrato, cambio de funciones.
</t>
        </r>
      </text>
    </comment>
    <comment ref="T31" authorId="34" shapeId="0" xr:uid="{5C21ADBD-9BA3-477A-B9FF-822C10BFC5ED}">
      <text>
        <t>[Threaded comment]
Your version of Excel allows you to read this threaded comment; however, any edits to it will get removed if the file is opened in a newer version of Excel. Learn more: https://go.microsoft.com/fwlink/?linkid=870924
Comment:
    Contrato Firmado</t>
      </text>
    </comment>
    <comment ref="S32" authorId="32" shapeId="0" xr:uid="{E1F46497-26AD-4B77-B37B-7865E2E41135}">
      <text>
        <r>
          <rPr>
            <sz val="10"/>
            <color rgb="FF000000"/>
            <rFont val="Arial"/>
            <scheme val="minor"/>
          </rPr>
          <t>maribel vega diaz:
Realizar otro si al contrato- cambio de cargo.</t>
        </r>
      </text>
    </comment>
    <comment ref="T32" authorId="35" shapeId="0" xr:uid="{59511615-DF1E-4F06-98E4-C6BA7DD2F8C1}">
      <text>
        <t>[Threaded comment]
Your version of Excel allows you to read this threaded comment; however, any edits to it will get removed if the file is opened in a newer version of Excel. Learn more: https://go.microsoft.com/fwlink/?linkid=870924
Comment:
    Contrato Firmado</t>
      </text>
    </comment>
    <comment ref="T33" authorId="36" shapeId="0" xr:uid="{3D59F33B-365C-4C66-A08F-DE51B9309769}">
      <text>
        <t>[Threaded comment]
Your version of Excel allows you to read this threaded comment; however, any edits to it will get removed if the file is opened in a newer version of Excel. Learn more: https://go.microsoft.com/fwlink/?linkid=870924
Comment:
    Contrato Firmado -  Trabajador firma otro si 19-11-2022 cambio de cargo (Recepcionista - Auxiliar contable)</t>
      </text>
    </comment>
    <comment ref="M34" authorId="7" shapeId="0" xr:uid="{00000000-0006-0000-0000-000013000000}">
      <text>
        <r>
          <rPr>
            <sz val="10"/>
            <color rgb="FF000000"/>
            <rFont val="Arial"/>
            <scheme val="minor"/>
          </rPr>
          <t>NO REGISTRA DIRECCION
	-Usuario desconocido</t>
        </r>
      </text>
    </comment>
    <comment ref="S34" authorId="37" shapeId="0" xr:uid="{C29776FA-9FF7-4DC9-A22B-8775648923FB}">
      <text>
        <t>[Threaded comment]
Your version of Excel allows you to read this threaded comment; however, any edits to it will get removed if the file is opened in a newer version of Excel. Learn more: https://go.microsoft.com/fwlink/?linkid=870924
Comment:
    Contrato Firmado.  (Cargo Auxiliar de Facturación).</t>
      </text>
    </comment>
    <comment ref="T34" authorId="38" shapeId="0" xr:uid="{7CC4470B-9DCB-4D62-857F-183FCAEDA74D}">
      <text>
        <t>[Threaded comment]
Your version of Excel allows you to read this threaded comment; however, any edits to it will get removed if the file is opened in a newer version of Excel. Learn more: https://go.microsoft.com/fwlink/?linkid=870924
Comment:
    Contrato Firmado</t>
      </text>
    </comment>
    <comment ref="T35" authorId="39" shapeId="0" xr:uid="{F4CA011E-82E0-4655-ACCB-89CCB70C18CC}">
      <text>
        <t>[Threaded comment]
Your version of Excel allows you to read this threaded comment; however, any edits to it will get removed if the file is opened in a newer version of Excel. Learn more: https://go.microsoft.com/fwlink/?linkid=870924
Comment:
    Contrato Firmado</t>
      </text>
    </comment>
    <comment ref="AZ35" authorId="7" shapeId="0" xr:uid="{00000000-0006-0000-0000-000027000000}">
      <text>
        <r>
          <rPr>
            <sz val="10"/>
            <color rgb="FF000000"/>
            <rFont val="Arial"/>
            <scheme val="minor"/>
          </rPr>
          <t>VACACIONES COMPENSADAS, DIAS (7) PAGADAS EN LA TIRILLA DE NOMINA 01-11-2022 AL 30-11-2022
	-Usuario desconocido</t>
        </r>
      </text>
    </comment>
    <comment ref="T36" authorId="40" shapeId="0" xr:uid="{4C6ABD66-EC66-4145-B47A-BBCA3EB7F788}">
      <text>
        <t>[Threaded comment]
Your version of Excel allows you to read this threaded comment; however, any edits to it will get removed if the file is opened in a newer version of Excel. Learn more: https://go.microsoft.com/fwlink/?linkid=870924
Comment:
    Contrato Firmado</t>
      </text>
    </comment>
    <comment ref="T37" authorId="41" shapeId="0" xr:uid="{15E8A12C-2EB7-4344-8D01-A7DD56025B4E}">
      <text>
        <t>[Threaded comment]
Your version of Excel allows you to read this threaded comment; however, any edits to it will get removed if the file is opened in a newer version of Excel. Learn more: https://go.microsoft.com/fwlink/?linkid=870924
Comment:
    Contrato Firmado</t>
      </text>
    </comment>
    <comment ref="AZ37" authorId="7" shapeId="0" xr:uid="{00000000-0006-0000-0000-000081000000}">
      <text>
        <r>
          <rPr>
            <sz val="10"/>
            <color rgb="FF000000"/>
            <rFont val="Arial"/>
            <scheme val="minor"/>
          </rPr>
          <t>VACACIONES COMPENSADAS, DIAS (7) PAGADAS EN LA TIRILLA DE NOMINA 01-11-2022 AL 30-11-2022
	-Usuario desconocido</t>
        </r>
      </text>
    </comment>
    <comment ref="T38" authorId="42" shapeId="0" xr:uid="{587FBF5E-D8A2-483E-83D7-C99BBDA75865}">
      <text>
        <t>[Threaded comment]
Your version of Excel allows you to read this threaded comment; however, any edits to it will get removed if the file is opened in a newer version of Excel. Learn more: https://go.microsoft.com/fwlink/?linkid=870924
Comment:
    Contrato Firmado</t>
      </text>
    </comment>
    <comment ref="T39" authorId="32" shapeId="0" xr:uid="{C0143A92-F768-4569-8B0F-8D12A9D5F69F}">
      <text>
        <r>
          <rPr>
            <sz val="10"/>
            <color rgb="FF000000"/>
            <rFont val="Arial"/>
            <scheme val="minor"/>
          </rPr>
          <t>maribel vega diaz:
FIRMA DE CONTRATOS</t>
        </r>
      </text>
    </comment>
    <comment ref="T40" authorId="43" shapeId="0" xr:uid="{638FE213-230D-488B-83C3-961A671E6657}">
      <text>
        <t>[Threaded comment]
Your version of Excel allows you to read this threaded comment; however, any edits to it will get removed if the file is opened in a newer version of Excel. Learn more: https://go.microsoft.com/fwlink/?linkid=870924
Comment:
    Contrato Firmado</t>
      </text>
    </comment>
    <comment ref="CD40" authorId="7" shapeId="0" xr:uid="{00000000-0006-0000-0000-00004A000000}">
      <text>
        <r>
          <rPr>
            <sz val="10"/>
            <color rgb="FF000000"/>
            <rFont val="Arial"/>
            <scheme val="minor"/>
          </rPr>
          <t>DEFINIR INICIO DE CONTRATO
	-Usuario desconocido</t>
        </r>
      </text>
    </comment>
    <comment ref="A41" authorId="21" shapeId="0" xr:uid="{385C0EF4-4A7E-42CF-9EE2-C88746CE19C6}">
      <text>
        <r>
          <rPr>
            <sz val="10"/>
            <color rgb="FF000000"/>
            <rFont val="Arial"/>
            <scheme val="minor"/>
          </rPr>
          <t xml:space="preserve">Juan Heli Diaz Garcia:
No hay Hoja de vida digital
</t>
        </r>
      </text>
    </comment>
    <comment ref="T41" authorId="44" shapeId="0" xr:uid="{C89811DB-9423-4A0F-9CE6-10ABC05477B6}">
      <text>
        <t>[Threaded comment]
Your version of Excel allows you to read this threaded comment; however, any edits to it will get removed if the file is opened in a newer version of Excel. Learn more: https://go.microsoft.com/fwlink/?linkid=870924
Comment:
    Contrato Firmado</t>
      </text>
    </comment>
    <comment ref="DR41" authorId="45" shapeId="0" xr:uid="{E7234358-6F47-4CB3-AB94-F0563988EEF8}">
      <text>
        <r>
          <rPr>
            <sz val="10"/>
            <color rgb="FF000000"/>
            <rFont val="Arial"/>
            <scheme val="minor"/>
          </rPr>
          <t>Juliana Sepúlveda:
Vigencia vencida</t>
        </r>
      </text>
    </comment>
    <comment ref="DT41" authorId="21" shapeId="0" xr:uid="{80EB42B3-6B3F-4FF3-80D1-3E9A6E98221C}">
      <text>
        <r>
          <rPr>
            <sz val="10"/>
            <color rgb="FF000000"/>
            <rFont val="Arial"/>
            <scheme val="minor"/>
          </rPr>
          <t>Juan Heli Diaz Garcia:
Vigencia vencida</t>
        </r>
      </text>
    </comment>
    <comment ref="DU41" authorId="45" shapeId="0" xr:uid="{10A8739D-719F-4E2E-AB02-9AC5D31A5BFA}">
      <text>
        <r>
          <rPr>
            <sz val="10"/>
            <color rgb="FF000000"/>
            <rFont val="Arial"/>
            <scheme val="minor"/>
          </rPr>
          <t>Juliana Sepúlveda:
no hay soporte en hoja de vida</t>
        </r>
      </text>
    </comment>
    <comment ref="DW41" authorId="21" shapeId="0" xr:uid="{8096D3B5-1C23-4686-9D8D-A743D6654264}">
      <text>
        <r>
          <rPr>
            <sz val="10"/>
            <color rgb="FF000000"/>
            <rFont val="Arial"/>
            <scheme val="minor"/>
          </rPr>
          <t>Juan Heli Diaz Garcia:
no tiene fecha de vigencia final</t>
        </r>
      </text>
    </comment>
    <comment ref="DX41" authorId="45" shapeId="0" xr:uid="{C22BF3E1-EED9-4E94-A8DB-CD85FE7B837D}">
      <text>
        <r>
          <rPr>
            <sz val="10"/>
            <color rgb="FF000000"/>
            <rFont val="Arial"/>
            <scheme val="minor"/>
          </rPr>
          <t>Juliana Sepúlveda:
No hay soporte en la hoja de vida</t>
        </r>
      </text>
    </comment>
    <comment ref="DY41" authorId="45" shapeId="0" xr:uid="{EE61D5D8-5B72-40FA-9630-55B7FD743D24}">
      <text>
        <r>
          <rPr>
            <sz val="10"/>
            <color rgb="FF000000"/>
            <rFont val="Arial"/>
            <scheme val="minor"/>
          </rPr>
          <t>Juliana Sepúlveda:
No hay soporte en la hoja de vida</t>
        </r>
      </text>
    </comment>
    <comment ref="DZ41" authorId="45" shapeId="0" xr:uid="{AAEE81A6-8BB9-4C5A-8AC6-7896D9CBEB4A}">
      <text>
        <r>
          <rPr>
            <sz val="10"/>
            <color rgb="FF000000"/>
            <rFont val="Arial"/>
            <scheme val="minor"/>
          </rPr>
          <t>Juliana Sepúlveda:
No hay soporte en la hoja de vida</t>
        </r>
      </text>
    </comment>
    <comment ref="T42" authorId="32" shapeId="0" xr:uid="{8DEC5F9A-0952-43E9-8A99-F71B6252F5E8}">
      <text>
        <r>
          <rPr>
            <sz val="10"/>
            <color rgb="FF000000"/>
            <rFont val="Arial"/>
            <scheme val="minor"/>
          </rPr>
          <t>maribel vega diF
FALTA FIRMA DEL TRBAJADOR.</t>
        </r>
      </text>
    </comment>
    <comment ref="DX42" authorId="45" shapeId="0" xr:uid="{B7B73B63-6680-4759-B968-4B988096EFF5}">
      <text>
        <r>
          <rPr>
            <sz val="10"/>
            <color rgb="FF000000"/>
            <rFont val="Arial"/>
            <scheme val="minor"/>
          </rPr>
          <t>Juliana Sepúlveda:
No hay soporte en la hoja de vida</t>
        </r>
      </text>
    </comment>
    <comment ref="DY42" authorId="45" shapeId="0" xr:uid="{E0428879-4A1C-43EC-914A-666ACEEF44DC}">
      <text>
        <r>
          <rPr>
            <sz val="10"/>
            <color rgb="FF000000"/>
            <rFont val="Arial"/>
            <scheme val="minor"/>
          </rPr>
          <t>Juliana Sepúlveda:
No hay soporte en la hoja de vida</t>
        </r>
      </text>
    </comment>
    <comment ref="DZ42" authorId="45" shapeId="0" xr:uid="{6BB4F65D-ACD6-4473-9721-F231FFC84911}">
      <text>
        <r>
          <rPr>
            <sz val="10"/>
            <color rgb="FF000000"/>
            <rFont val="Arial"/>
            <scheme val="minor"/>
          </rPr>
          <t>Juliana Sepúlveda:
No hay soporte en la hoja de vida</t>
        </r>
      </text>
    </comment>
    <comment ref="T43" authorId="46" shapeId="0" xr:uid="{0258ABE6-FEB8-4A5A-80FC-293F4714CB53}">
      <text>
        <t>[Threaded comment]
Your version of Excel allows you to read this threaded comment; however, any edits to it will get removed if the file is opened in a newer version of Excel. Learn more: https://go.microsoft.com/fwlink/?linkid=870924
Comment:
    Contrato Firmado</t>
      </text>
    </comment>
    <comment ref="DS43" authorId="45" shapeId="0" xr:uid="{59EA5BC1-327B-4564-A2D6-9ADB7512B266}">
      <text>
        <r>
          <rPr>
            <sz val="10"/>
            <color rgb="FF000000"/>
            <rFont val="Arial"/>
            <scheme val="minor"/>
          </rPr>
          <t xml:space="preserve">Juliana Sepúlveda:
Vigencia vencida
</t>
        </r>
      </text>
    </comment>
    <comment ref="DU43" authorId="45" shapeId="0" xr:uid="{1AAA15D3-65EB-44B1-9888-547C1BFFA00F}">
      <text>
        <r>
          <rPr>
            <sz val="10"/>
            <color rgb="FF000000"/>
            <rFont val="Arial"/>
            <scheme val="minor"/>
          </rPr>
          <t>Juliana Sepúlveda:
no hay soporte en hoja de vida</t>
        </r>
      </text>
    </comment>
    <comment ref="DV43" authorId="45" shapeId="0" xr:uid="{54BA9A1A-165E-4DDA-88D7-066700EA4A3B}">
      <text>
        <r>
          <rPr>
            <sz val="10"/>
            <color rgb="FF000000"/>
            <rFont val="Arial"/>
            <scheme val="minor"/>
          </rPr>
          <t>Juliana Sepúlveda:
no hay soporte en hoja de vida</t>
        </r>
      </text>
    </comment>
    <comment ref="DX43" authorId="45" shapeId="0" xr:uid="{75E0CA5E-70A4-4312-B068-F0435739B2C7}">
      <text>
        <r>
          <rPr>
            <sz val="10"/>
            <color rgb="FF000000"/>
            <rFont val="Arial"/>
            <scheme val="minor"/>
          </rPr>
          <t>Juliana Sepúlveda:
No hay soporte en la hoja de vida</t>
        </r>
      </text>
    </comment>
    <comment ref="DY43" authorId="45" shapeId="0" xr:uid="{C0FA761B-5D70-4B4F-A772-CDD497B3E973}">
      <text>
        <r>
          <rPr>
            <sz val="10"/>
            <color rgb="FF000000"/>
            <rFont val="Arial"/>
            <scheme val="minor"/>
          </rPr>
          <t>Juliana Sepúlveda:
No hay soporte en la hoja de vida</t>
        </r>
      </text>
    </comment>
    <comment ref="DZ43" authorId="45" shapeId="0" xr:uid="{864A3F24-6EBB-4494-97F8-A1E94C6E7D51}">
      <text>
        <r>
          <rPr>
            <sz val="10"/>
            <color rgb="FF000000"/>
            <rFont val="Arial"/>
            <scheme val="minor"/>
          </rPr>
          <t>Juliana Sepúlveda:
No hay soporte en la hoja de vida</t>
        </r>
      </text>
    </comment>
    <comment ref="T44" authorId="7" shapeId="0" xr:uid="{00000000-0006-0000-0000-000057000000}">
      <text>
        <r>
          <rPr>
            <sz val="10"/>
            <color rgb="FF000000"/>
            <rFont val="Arial"/>
            <scheme val="minor"/>
          </rPr>
          <t>FIRMAS DE CONTRATO
	-Usuario invitado</t>
        </r>
      </text>
    </comment>
    <comment ref="DR44" authorId="45" shapeId="0" xr:uid="{4FDF7F74-8C80-47C5-ADDB-3F5387A9CBEC}">
      <text>
        <r>
          <rPr>
            <sz val="10"/>
            <color rgb="FF000000"/>
            <rFont val="Arial"/>
            <scheme val="minor"/>
          </rPr>
          <t>Juliana Sepúlveda:
Vigencia vencida</t>
        </r>
      </text>
    </comment>
    <comment ref="DU44" authorId="45" shapeId="0" xr:uid="{954DC119-423A-4C70-B199-A951D1592507}">
      <text>
        <r>
          <rPr>
            <sz val="10"/>
            <color rgb="FF000000"/>
            <rFont val="Arial"/>
            <scheme val="minor"/>
          </rPr>
          <t>Juliana Sepúlveda:
No hay soporte en la hoja de vida</t>
        </r>
      </text>
    </comment>
    <comment ref="DW44" authorId="45" shapeId="0" xr:uid="{B558381F-30FE-46AA-B3CA-60C65A93FB85}">
      <text>
        <r>
          <rPr>
            <sz val="10"/>
            <color rgb="FF000000"/>
            <rFont val="Arial"/>
            <scheme val="minor"/>
          </rPr>
          <t>Juliana Sepúlveda
No hay soporte en la hoja de vida</t>
        </r>
      </text>
    </comment>
    <comment ref="DX44" authorId="45" shapeId="0" xr:uid="{8EE8C89A-FE11-4337-97B5-79C03F6EBCE2}">
      <text>
        <r>
          <rPr>
            <sz val="10"/>
            <color rgb="FF000000"/>
            <rFont val="Arial"/>
            <scheme val="minor"/>
          </rPr>
          <t>Juliana Sepúlveda:
No hay soporte en la hoja de vida</t>
        </r>
      </text>
    </comment>
    <comment ref="DY44" authorId="45" shapeId="0" xr:uid="{D0C87B08-A3D8-4252-8FE9-00EF56A930A5}">
      <text>
        <r>
          <rPr>
            <sz val="10"/>
            <color rgb="FF000000"/>
            <rFont val="Arial"/>
            <scheme val="minor"/>
          </rPr>
          <t>Juliana Sepúlveda:
No hay soporte en la hoja de vida</t>
        </r>
      </text>
    </comment>
    <comment ref="DZ44" authorId="45" shapeId="0" xr:uid="{1BA41954-414C-48CD-8237-9F8602E6567E}">
      <text>
        <r>
          <rPr>
            <sz val="10"/>
            <color rgb="FF000000"/>
            <rFont val="Arial"/>
            <scheme val="minor"/>
          </rPr>
          <t>Juliana Sepúlveda:
No hay soporte en la hoja de vida</t>
        </r>
      </text>
    </comment>
    <comment ref="A45" authorId="21" shapeId="0" xr:uid="{5DDCF95F-F4B4-4729-992A-5468A11C22F4}">
      <text>
        <r>
          <rPr>
            <sz val="10"/>
            <color rgb="FF000000"/>
            <rFont val="Arial"/>
            <scheme val="minor"/>
          </rPr>
          <t xml:space="preserve">Juan Heli Diaz Garcia:
No hay soporte de la cedula
</t>
        </r>
      </text>
    </comment>
    <comment ref="T45" authorId="47" shapeId="0" xr:uid="{11A7B304-E46A-4947-8038-42B63178601F}">
      <text>
        <t>[Threaded comment]
Your version of Excel allows you to read this threaded comment; however, any edits to it will get removed if the file is opened in a newer version of Excel. Learn more: https://go.microsoft.com/fwlink/?linkid=870924
Comment:
    Contrato Firmado</t>
      </text>
    </comment>
    <comment ref="AT45" authorId="7" shapeId="0" xr:uid="{00000000-0006-0000-0000-000094000000}">
      <text>
        <r>
          <rPr>
            <sz val="10"/>
            <color rgb="FF000000"/>
            <rFont val="Arial"/>
            <scheme val="minor"/>
          </rPr>
          <t>Validar  Vacaciones con contabilidad, solicitar soportes de pagos liquidaciones etc
	-Usuario invitado</t>
        </r>
      </text>
    </comment>
    <comment ref="AZ45" authorId="7" shapeId="0" xr:uid="{00000000-0006-0000-0000-000008000000}">
      <text>
        <r>
          <rPr>
            <sz val="10"/>
            <color rgb="FF000000"/>
            <rFont val="Arial"/>
            <scheme val="minor"/>
          </rPr>
          <t>SEIS DIAS DISFRUTADOS Y PAGADOS EN PLANILL ENERO DEL 2022
	-Usuario desconocido</t>
        </r>
      </text>
    </comment>
    <comment ref="BC45" authorId="7" shapeId="0" xr:uid="{00000000-0006-0000-0000-00003D000000}">
      <text>
        <r>
          <rPr>
            <sz val="10"/>
            <color rgb="FF000000"/>
            <rFont val="Arial"/>
            <scheme val="minor"/>
          </rPr>
          <t>9 DIAS VACACIONES COMPENSADAS, TIRILLA DE PAGO  ENERO 2022
	-Usuario desconocido</t>
        </r>
      </text>
    </comment>
    <comment ref="DR45" authorId="21" shapeId="0" xr:uid="{D9BD8DAB-3925-4AA8-8F7D-21314F10236E}">
      <text>
        <r>
          <rPr>
            <sz val="10"/>
            <color rgb="FF000000"/>
            <rFont val="Arial"/>
            <scheme val="minor"/>
          </rPr>
          <t>Juan Heli Diaz Garcia:
Vigencia vencida</t>
        </r>
      </text>
    </comment>
    <comment ref="DS45" authorId="45" shapeId="0" xr:uid="{63049CF3-6773-42C6-AE9C-F6C52C3848BD}">
      <text>
        <r>
          <rPr>
            <sz val="10"/>
            <color rgb="FF000000"/>
            <rFont val="Arial"/>
            <scheme val="minor"/>
          </rPr>
          <t>Juliana Sepúlveda:
No hay soporte en la hoja de vida</t>
        </r>
      </text>
    </comment>
    <comment ref="DT45" authorId="21" shapeId="0" xr:uid="{4EC36593-56FA-4625-8DFF-B7AC08D0709F}">
      <text>
        <r>
          <rPr>
            <sz val="10"/>
            <color rgb="FF000000"/>
            <rFont val="Arial"/>
            <scheme val="minor"/>
          </rPr>
          <t>Juan Heli Diaz Garcia:
vigencia vencida</t>
        </r>
      </text>
    </comment>
    <comment ref="DU45" authorId="45" shapeId="0" xr:uid="{A945CC14-2024-4AC8-8DAB-ACD61F4B7DB0}">
      <text>
        <r>
          <rPr>
            <sz val="10"/>
            <color rgb="FF000000"/>
            <rFont val="Arial"/>
            <scheme val="minor"/>
          </rPr>
          <t>Juliana Sepúlveda:
No hay soporte en la hoja de vida</t>
        </r>
      </text>
    </comment>
    <comment ref="DV45" authorId="45" shapeId="0" xr:uid="{A3E23B80-449E-4773-91AF-9DA14B8195C8}">
      <text>
        <r>
          <rPr>
            <sz val="10"/>
            <color rgb="FF000000"/>
            <rFont val="Arial"/>
            <scheme val="minor"/>
          </rPr>
          <t>Juliana Sepúlveda:
No hay soporte en la hoja de vida</t>
        </r>
      </text>
    </comment>
    <comment ref="DW45" authorId="45" shapeId="0" xr:uid="{8BB6CC80-6A80-4FF8-8BBF-0CC79AB09B0C}">
      <text>
        <r>
          <rPr>
            <sz val="10"/>
            <color rgb="FF000000"/>
            <rFont val="Arial"/>
            <scheme val="minor"/>
          </rPr>
          <t>Juliana Sepúlveda:
No hay soporte en la hoja de vida</t>
        </r>
      </text>
    </comment>
    <comment ref="DX45" authorId="45" shapeId="0" xr:uid="{444C7F68-8B1A-49F7-B4AA-9243CBC9D65A}">
      <text>
        <r>
          <rPr>
            <sz val="10"/>
            <color rgb="FF000000"/>
            <rFont val="Arial"/>
            <scheme val="minor"/>
          </rPr>
          <t>Juliana Sepúlveda:
No hay soporte en la hoja de vida</t>
        </r>
      </text>
    </comment>
    <comment ref="DY45" authorId="45" shapeId="0" xr:uid="{12BF0EB4-09DB-46F7-A632-7691028B6E69}">
      <text>
        <r>
          <rPr>
            <sz val="10"/>
            <color rgb="FF000000"/>
            <rFont val="Arial"/>
            <scheme val="minor"/>
          </rPr>
          <t>Juliana Sepúlveda:
No hay soporte en la hoja de vida</t>
        </r>
      </text>
    </comment>
    <comment ref="DZ45" authorId="21" shapeId="0" xr:uid="{A20CAD61-7094-445B-82F7-0ED2D0ADB13A}">
      <text>
        <r>
          <rPr>
            <sz val="10"/>
            <color rgb="FF000000"/>
            <rFont val="Arial"/>
            <scheme val="minor"/>
          </rPr>
          <t>Juan Heli Diaz Garcia:
no tiene fecha de vigencia final</t>
        </r>
      </text>
    </comment>
    <comment ref="T46" authorId="48" shapeId="0" xr:uid="{5A19045A-D0F8-4E5B-B257-73D555585BCA}">
      <text>
        <t>[Threaded comment]
Your version of Excel allows you to read this threaded comment; however, any edits to it will get removed if the file is opened in a newer version of Excel. Learn more: https://go.microsoft.com/fwlink/?linkid=870924
Comment:
    Contrato Firmado</t>
      </text>
    </comment>
    <comment ref="AZ46" authorId="7" shapeId="0" xr:uid="{00000000-0006-0000-0000-00004E000000}">
      <text>
        <r>
          <rPr>
            <sz val="10"/>
            <color rgb="FF000000"/>
            <rFont val="Arial"/>
            <scheme val="minor"/>
          </rPr>
          <t>6 DIAS COMPENSADOS, PAGADO EN TIRILLA FEBRERO 2022
	-Usuario invitado</t>
        </r>
      </text>
    </comment>
    <comment ref="CF46" authorId="7" shapeId="0" xr:uid="{00000000-0006-0000-0000-000053000000}">
      <text>
        <r>
          <rPr>
            <sz val="10"/>
            <color rgb="FF000000"/>
            <rFont val="Arial"/>
            <scheme val="minor"/>
          </rPr>
          <t>VALIDAR CON CONTABILIDAD EL PERIODO 2021. PARA DETERMINAR SI QUEDAN PENDIENTE 2 y/O 3 PERIODOS
	-Usuario invitado</t>
        </r>
      </text>
    </comment>
    <comment ref="DR46" authorId="45" shapeId="0" xr:uid="{03298834-0F77-4815-9386-270DA4BFB8E6}">
      <text>
        <r>
          <rPr>
            <sz val="10"/>
            <color rgb="FF000000"/>
            <rFont val="Arial"/>
            <scheme val="minor"/>
          </rPr>
          <t>Juliana Sepúlveda:
Vigencia vencida</t>
        </r>
      </text>
    </comment>
    <comment ref="DT46" authorId="45" shapeId="0" xr:uid="{EE4789A1-A904-4BB3-AA50-88DB95AF71A3}">
      <text>
        <r>
          <rPr>
            <sz val="10"/>
            <color rgb="FF000000"/>
            <rFont val="Arial"/>
            <scheme val="minor"/>
          </rPr>
          <t>Juliana Sepúlveda:
vigencia vencida</t>
        </r>
      </text>
    </comment>
    <comment ref="DU46" authorId="45" shapeId="0" xr:uid="{711616BD-BDAF-4852-8F1A-9F08099F9D41}">
      <text>
        <r>
          <rPr>
            <sz val="10"/>
            <color rgb="FF000000"/>
            <rFont val="Arial"/>
            <scheme val="minor"/>
          </rPr>
          <t>Juliana Sepúlveda:
Vigencia vencida</t>
        </r>
      </text>
    </comment>
    <comment ref="DW46" authorId="45" shapeId="0" xr:uid="{3205F60F-E452-49BD-85C3-B8836BAD1610}">
      <text>
        <r>
          <rPr>
            <sz val="10"/>
            <color rgb="FF000000"/>
            <rFont val="Arial"/>
            <scheme val="minor"/>
          </rPr>
          <t>Juliana Sepúlveda:
No hay soporte en la hoja de vida</t>
        </r>
      </text>
    </comment>
    <comment ref="DX46" authorId="45" shapeId="0" xr:uid="{6DA7B72B-D997-460D-8F82-B003B706A57C}">
      <text>
        <r>
          <rPr>
            <sz val="10"/>
            <color rgb="FF000000"/>
            <rFont val="Arial"/>
            <scheme val="minor"/>
          </rPr>
          <t>Juliana Sepúlveda:
No hay soporte en la hoja de vida</t>
        </r>
      </text>
    </comment>
    <comment ref="DY46" authorId="45" shapeId="0" xr:uid="{195C34EB-AD7F-4972-8F4B-CF50095032F9}">
      <text>
        <r>
          <rPr>
            <sz val="10"/>
            <color rgb="FF000000"/>
            <rFont val="Arial"/>
            <scheme val="minor"/>
          </rPr>
          <t>Juliana Sepúlveda:
No hay soporte en la hoja de vida</t>
        </r>
      </text>
    </comment>
    <comment ref="A47" authorId="21" shapeId="0" xr:uid="{5F3FC9BB-C7E2-4809-8979-DDFFAD9A169C}">
      <text>
        <r>
          <rPr>
            <sz val="10"/>
            <color rgb="FF000000"/>
            <rFont val="Arial"/>
            <scheme val="minor"/>
          </rPr>
          <t xml:space="preserve">Juan Heli Diaz Garcia:
No tiene hoja de vida Actualizada
</t>
        </r>
      </text>
    </comment>
    <comment ref="T47" authorId="49" shapeId="0" xr:uid="{3DFE4B90-D7FA-4CC9-90DB-FB2F0724801E}">
      <text>
        <t>[Threaded comment]
Your version of Excel allows you to read this threaded comment; however, any edits to it will get removed if the file is opened in a newer version of Excel. Learn more: https://go.microsoft.com/fwlink/?linkid=870924
Comment:
    Contrato Firmado</t>
      </text>
    </comment>
    <comment ref="DT47" authorId="21" shapeId="0" xr:uid="{7B314738-4095-4569-BD8F-4BC9B9669565}">
      <text>
        <r>
          <rPr>
            <sz val="10"/>
            <color rgb="FF000000"/>
            <rFont val="Arial"/>
            <scheme val="minor"/>
          </rPr>
          <t xml:space="preserve">Juan Heli Diaz Garcia:
la fecha es ilegible
</t>
        </r>
      </text>
    </comment>
    <comment ref="DU47" authorId="45" shapeId="0" xr:uid="{A81D4A2D-4D39-480A-B361-BDF6400DAD08}">
      <text>
        <r>
          <rPr>
            <sz val="10"/>
            <color rgb="FF000000"/>
            <rFont val="Arial"/>
            <scheme val="minor"/>
          </rPr>
          <t>Juliana Sepúlveda:
no hay soporte en hoja de vida</t>
        </r>
      </text>
    </comment>
    <comment ref="DX47" authorId="45" shapeId="0" xr:uid="{CABBD092-BA42-40EB-8C6E-3468A96E3D05}">
      <text>
        <r>
          <rPr>
            <sz val="10"/>
            <color rgb="FF000000"/>
            <rFont val="Arial"/>
            <scheme val="minor"/>
          </rPr>
          <t>Juliana Sepúlveda:
No hay soporte en la hoja de vida</t>
        </r>
      </text>
    </comment>
    <comment ref="DY47" authorId="45" shapeId="0" xr:uid="{A85AD8D1-8831-484B-B39C-075FD998D21A}">
      <text>
        <r>
          <rPr>
            <sz val="10"/>
            <color rgb="FF000000"/>
            <rFont val="Arial"/>
            <scheme val="minor"/>
          </rPr>
          <t>Juliana Sepúlveda:
No hay soporte en la hoja de vida</t>
        </r>
      </text>
    </comment>
    <comment ref="DZ47" authorId="45" shapeId="0" xr:uid="{ACEF401F-B8CE-48F0-A500-CA8BD665F563}">
      <text>
        <r>
          <rPr>
            <sz val="10"/>
            <color rgb="FF000000"/>
            <rFont val="Arial"/>
            <scheme val="minor"/>
          </rPr>
          <t>Juliana Sepúlveda:
no hay soporte en hoja de vida</t>
        </r>
      </text>
    </comment>
    <comment ref="T48" authorId="50" shapeId="0" xr:uid="{8D5D273D-FB59-4878-84BA-44E6BBB4CBE5}">
      <text>
        <t>[Threaded comment]
Your version of Excel allows you to read this threaded comment; however, any edits to it will get removed if the file is opened in a newer version of Excel. Learn more: https://go.microsoft.com/fwlink/?linkid=870924
Comment:
    Contrato Firmado</t>
      </text>
    </comment>
    <comment ref="T49" authorId="51" shapeId="0" xr:uid="{C1CB4AF4-132D-4E70-AA33-831599266A5C}">
      <text>
        <t>[Threaded comment]
Your version of Excel allows you to read this threaded comment; however, any edits to it will get removed if the file is opened in a newer version of Excel. Learn more: https://go.microsoft.com/fwlink/?linkid=870924
Comment:
    Contrato Firmado</t>
      </text>
    </comment>
    <comment ref="AW49" authorId="7" shapeId="0" xr:uid="{00000000-0006-0000-0000-000054000000}">
      <text>
        <r>
          <rPr>
            <sz val="10"/>
            <color rgb="FF000000"/>
            <rFont val="Arial"/>
            <scheme val="minor"/>
          </rPr>
          <t>VALIDAR CON PLANILLA DE TURNOS LAS FECHAS DE INICIO Y FINALIZACIÓN.
	-Usuario invitado</t>
        </r>
      </text>
    </comment>
    <comment ref="T50" authorId="52" shapeId="0" xr:uid="{AD3CDAA3-2DFE-423E-88AE-1BC5A71E4CE8}">
      <text>
        <t>[Threaded comment]
Your version of Excel allows you to read this threaded comment; however, any edits to it will get removed if the file is opened in a newer version of Excel. Learn more: https://go.microsoft.com/fwlink/?linkid=870924
Comment:
    Contrato Firmado</t>
      </text>
    </comment>
    <comment ref="DR50" authorId="21" shapeId="0" xr:uid="{747F950E-8E5E-477E-AF54-8C461C900A2A}">
      <text>
        <r>
          <rPr>
            <sz val="10"/>
            <color rgb="FF000000"/>
            <rFont val="Arial"/>
            <scheme val="minor"/>
          </rPr>
          <t>Juan Heli Diaz Garcia:
Vigencia vencida</t>
        </r>
      </text>
    </comment>
    <comment ref="DS50" authorId="45" shapeId="0" xr:uid="{6CACF4FC-E5EC-4BDB-A35A-0813BAAB57A7}">
      <text>
        <r>
          <rPr>
            <sz val="10"/>
            <color rgb="FF000000"/>
            <rFont val="Arial"/>
            <scheme val="minor"/>
          </rPr>
          <t>Juliana Sepúlveda:
no hay soporte en hoja de vida</t>
        </r>
      </text>
    </comment>
    <comment ref="DT50" authorId="21" shapeId="0" xr:uid="{E88936A3-25F6-42A5-84F3-05E8BB09C604}">
      <text>
        <r>
          <rPr>
            <sz val="10"/>
            <color rgb="FF000000"/>
            <rFont val="Arial"/>
            <scheme val="minor"/>
          </rPr>
          <t>Juan Heli Diaz Garcia:
vigencia vencida</t>
        </r>
      </text>
    </comment>
    <comment ref="DU50" authorId="45" shapeId="0" xr:uid="{60A4D930-DBCD-47A3-A9C2-B6769B0A2C12}">
      <text>
        <r>
          <rPr>
            <sz val="10"/>
            <color rgb="FF000000"/>
            <rFont val="Arial"/>
            <scheme val="minor"/>
          </rPr>
          <t>Juliana Sepúlveda:
no hay soporte en hoja de vida</t>
        </r>
      </text>
    </comment>
    <comment ref="DV50" authorId="45" shapeId="0" xr:uid="{B3AF17EF-4E23-47CB-BECF-5BA690535E76}">
      <text>
        <r>
          <rPr>
            <sz val="10"/>
            <color rgb="FF000000"/>
            <rFont val="Arial"/>
            <scheme val="minor"/>
          </rPr>
          <t>Juliana Sepúlveda:
no hay soporte en hoja de vida</t>
        </r>
      </text>
    </comment>
    <comment ref="DW50" authorId="21" shapeId="0" xr:uid="{AE1170F7-B905-44B5-9479-A8F4AF8799EC}">
      <text>
        <r>
          <rPr>
            <sz val="10"/>
            <color rgb="FF000000"/>
            <rFont val="Arial"/>
            <scheme val="minor"/>
          </rPr>
          <t>Juan Heli Diaz Garcia:
vigencia vencida</t>
        </r>
      </text>
    </comment>
    <comment ref="DZ50" authorId="45" shapeId="0" xr:uid="{E25C2606-2767-44D7-8EC8-07B513E5FC10}">
      <text>
        <r>
          <rPr>
            <sz val="10"/>
            <color rgb="FF000000"/>
            <rFont val="Arial"/>
            <scheme val="minor"/>
          </rPr>
          <t>Juliana Sepúlveda:
no hay soporte en hoja de vida</t>
        </r>
      </text>
    </comment>
    <comment ref="T51" authorId="53" shapeId="0" xr:uid="{FD089E27-5172-4DBD-8490-1CA206CFABAA}">
      <text>
        <t>[Threaded comment]
Your version of Excel allows you to read this threaded comment; however, any edits to it will get removed if the file is opened in a newer version of Excel. Learn more: https://go.microsoft.com/fwlink/?linkid=870924
Comment:
    Contrato Firmado</t>
      </text>
    </comment>
    <comment ref="DR51" authorId="45" shapeId="0" xr:uid="{4B8FC785-7C58-467D-9742-A31BC41CC267}">
      <text>
        <r>
          <rPr>
            <sz val="10"/>
            <color rgb="FF000000"/>
            <rFont val="Arial"/>
            <scheme val="minor"/>
          </rPr>
          <t>Juliana Sepúlveda:
No tiene fecha de vigencia final</t>
        </r>
      </text>
    </comment>
    <comment ref="DT51" authorId="45" shapeId="0" xr:uid="{08E150BF-FD1E-476A-8E76-4F2123FE6C32}">
      <text>
        <r>
          <rPr>
            <sz val="10"/>
            <color rgb="FF000000"/>
            <rFont val="Arial"/>
            <scheme val="minor"/>
          </rPr>
          <t>Juliana Sepúlveda:
Vigencia vencida</t>
        </r>
      </text>
    </comment>
    <comment ref="DY51" authorId="45" shapeId="0" xr:uid="{5ADCA5D2-194C-4483-ADD2-03B4866EE935}">
      <text>
        <r>
          <rPr>
            <sz val="10"/>
            <color rgb="FF000000"/>
            <rFont val="Arial"/>
            <scheme val="minor"/>
          </rPr>
          <t>Juliana Sepúlveda:
no hay soporte en hoja de vida</t>
        </r>
      </text>
    </comment>
    <comment ref="T52" authorId="54" shapeId="0" xr:uid="{7271A3E1-A48F-4072-A763-84F61363A7F6}">
      <text>
        <t>[Threaded comment]
Your version of Excel allows you to read this threaded comment; however, any edits to it will get removed if the file is opened in a newer version of Excel. Learn more: https://go.microsoft.com/fwlink/?linkid=870924
Comment:
    Contrato Firmado</t>
      </text>
    </comment>
    <comment ref="DT52" authorId="45" shapeId="0" xr:uid="{1B886E19-0A7B-4718-AD03-4AB8A510EFAA}">
      <text>
        <r>
          <rPr>
            <sz val="10"/>
            <color rgb="FF000000"/>
            <rFont val="Arial"/>
            <scheme val="minor"/>
          </rPr>
          <t>Juliana Sepúlveda:
No hay soporte en la hoja de vida</t>
        </r>
      </text>
    </comment>
    <comment ref="DW52" authorId="45" shapeId="0" xr:uid="{04EAC616-062F-4A16-81AA-291ED17B834F}">
      <text>
        <r>
          <rPr>
            <sz val="10"/>
            <color rgb="FF000000"/>
            <rFont val="Arial"/>
            <scheme val="minor"/>
          </rPr>
          <t>Juliana Sepúlveda:
No hay soporte en la hoja de vida</t>
        </r>
      </text>
    </comment>
    <comment ref="DZ52" authorId="45" shapeId="0" xr:uid="{73EF525B-7E8C-4132-A33A-7DA8541527DB}">
      <text>
        <r>
          <rPr>
            <sz val="10"/>
            <color rgb="FF000000"/>
            <rFont val="Arial"/>
            <scheme val="minor"/>
          </rPr>
          <t>Juliana Sepúlveda:
No hay soporte en la hoja de vida</t>
        </r>
      </text>
    </comment>
    <comment ref="A53" authorId="21" shapeId="0" xr:uid="{0090B029-964A-42EE-B66B-110BA475C497}">
      <text>
        <r>
          <rPr>
            <sz val="10"/>
            <color rgb="FF000000"/>
            <rFont val="Arial"/>
            <scheme val="minor"/>
          </rPr>
          <t xml:space="preserve">Juan Heli Diaz Garcia:
-no hay soportes de hoja de vida actualizada
</t>
        </r>
      </text>
    </comment>
    <comment ref="T53" authorId="55" shapeId="0" xr:uid="{7B15CB1B-8F4A-4BAC-A646-75B2DFDC8AAF}">
      <text>
        <t>[Threaded comment]
Your version of Excel allows you to read this threaded comment; however, any edits to it will get removed if the file is opened in a newer version of Excel. Learn more: https://go.microsoft.com/fwlink/?linkid=870924
Comment:
    Contrato Firmado</t>
      </text>
    </comment>
    <comment ref="DU53" authorId="45" shapeId="0" xr:uid="{F8093491-D088-4B0B-8AD3-FBBE4F5F9878}">
      <text>
        <r>
          <rPr>
            <sz val="10"/>
            <color rgb="FF000000"/>
            <rFont val="Arial"/>
            <scheme val="minor"/>
          </rPr>
          <t>Juliana Sepúlveda:
No hay soporte en la hoja de vida</t>
        </r>
      </text>
    </comment>
    <comment ref="DV53" authorId="45" shapeId="0" xr:uid="{D1A44662-F027-4983-8F1B-9E017557502B}">
      <text>
        <r>
          <rPr>
            <sz val="10"/>
            <color rgb="FF000000"/>
            <rFont val="Arial"/>
            <scheme val="minor"/>
          </rPr>
          <t>Juliana Sepúlveda:
No hay soporte en la hoja de vida</t>
        </r>
      </text>
    </comment>
    <comment ref="DW53" authorId="45" shapeId="0" xr:uid="{2932EE42-28C2-44ED-8106-2989C215F295}">
      <text>
        <r>
          <rPr>
            <sz val="10"/>
            <color rgb="FF000000"/>
            <rFont val="Arial"/>
            <scheme val="minor"/>
          </rPr>
          <t>Juliana Sepúlveda:
No hay soporte en la hoja de vida</t>
        </r>
      </text>
    </comment>
    <comment ref="DX53" authorId="45" shapeId="0" xr:uid="{88E1D09F-497C-4442-A26B-14161B65E7B1}">
      <text>
        <r>
          <rPr>
            <sz val="10"/>
            <color rgb="FF000000"/>
            <rFont val="Arial"/>
            <scheme val="minor"/>
          </rPr>
          <t>Juliana Sepúlveda:
no hay soporte en hoja de vida</t>
        </r>
      </text>
    </comment>
    <comment ref="DY53" authorId="45" shapeId="0" xr:uid="{3FC672DD-F914-4C71-9857-A43EA57D1047}">
      <text>
        <r>
          <rPr>
            <sz val="10"/>
            <color rgb="FF000000"/>
            <rFont val="Arial"/>
            <scheme val="minor"/>
          </rPr>
          <t>Juliana Sepúlveda:
no hay soporte en hoja de vida</t>
        </r>
      </text>
    </comment>
    <comment ref="DZ53" authorId="45" shapeId="0" xr:uid="{82947874-065B-438B-B5BC-C20C79CC7E7E}">
      <text>
        <r>
          <rPr>
            <sz val="10"/>
            <color rgb="FF000000"/>
            <rFont val="Arial"/>
            <scheme val="minor"/>
          </rPr>
          <t>Juliana Sepúlveda:
No hay soporte en la hoja de vida</t>
        </r>
      </text>
    </comment>
    <comment ref="T54" authorId="56" shapeId="0" xr:uid="{CC8C79B9-A119-4D92-8322-4A8DED352579}">
      <text>
        <t>[Threaded comment]
Your version of Excel allows you to read this threaded comment; however, any edits to it will get removed if the file is opened in a newer version of Excel. Learn more: https://go.microsoft.com/fwlink/?linkid=870924
Comment:
    Contrato Firmado</t>
      </text>
    </comment>
    <comment ref="DR54" authorId="45" shapeId="0" xr:uid="{8F12ADB5-7763-4488-BF04-3AE03008FE1E}">
      <text>
        <r>
          <rPr>
            <sz val="10"/>
            <color rgb="FF000000"/>
            <rFont val="Arial"/>
            <scheme val="minor"/>
          </rPr>
          <t>Juliana Sepúlveda:
No tiene fecha de vigencia final</t>
        </r>
      </text>
    </comment>
    <comment ref="DW54" authorId="45" shapeId="0" xr:uid="{D9B2E26E-311A-48E6-BDD7-F8950347864C}">
      <text>
        <r>
          <rPr>
            <sz val="10"/>
            <color rgb="FF000000"/>
            <rFont val="Arial"/>
            <scheme val="minor"/>
          </rPr>
          <t>Juliana Sepúlveda:
No hay soporte en la hoja de vida</t>
        </r>
      </text>
    </comment>
    <comment ref="DX54" authorId="45" shapeId="0" xr:uid="{5867ABBE-9448-496E-90EE-25D019CC30D6}">
      <text>
        <r>
          <rPr>
            <sz val="10"/>
            <color rgb="FF000000"/>
            <rFont val="Arial"/>
            <scheme val="minor"/>
          </rPr>
          <t>Juliana Sepúlveda:
no hay soporte en hoja de vida</t>
        </r>
      </text>
    </comment>
    <comment ref="DY54" authorId="45" shapeId="0" xr:uid="{80DA950F-53A6-4411-80B6-B59606F992E3}">
      <text>
        <r>
          <rPr>
            <sz val="10"/>
            <color rgb="FF000000"/>
            <rFont val="Arial"/>
            <scheme val="minor"/>
          </rPr>
          <t>Juliana Sepúlveda:
no hay soporte en hoja de vida</t>
        </r>
      </text>
    </comment>
    <comment ref="DZ54" authorId="21" shapeId="0" xr:uid="{BBF5FF13-BEBE-451F-B474-FF7D546077E3}">
      <text>
        <r>
          <rPr>
            <sz val="10"/>
            <color rgb="FF000000"/>
            <rFont val="Arial"/>
            <scheme val="minor"/>
          </rPr>
          <t>Juan Heli Diaz Garcia:
Vigencia vencida</t>
        </r>
      </text>
    </comment>
    <comment ref="T55" authorId="57" shapeId="0" xr:uid="{6D16D3F7-FCEE-43A2-AA3E-8B2349B90C65}">
      <text>
        <t>[Threaded comment]
Your version of Excel allows you to read this threaded comment; however, any edits to it will get removed if the file is opened in a newer version of Excel. Learn more: https://go.microsoft.com/fwlink/?linkid=870924
Comment:
    Contrato Firmado</t>
      </text>
    </comment>
    <comment ref="DU55" authorId="45" shapeId="0" xr:uid="{A6007923-E02B-4245-8486-3243EE741A2F}">
      <text>
        <r>
          <rPr>
            <sz val="10"/>
            <color rgb="FF000000"/>
            <rFont val="Arial"/>
            <scheme val="minor"/>
          </rPr>
          <t>Juliana Sepúlveda:
No hay soporte en la hoja de vida</t>
        </r>
      </text>
    </comment>
    <comment ref="DV55" authorId="45" shapeId="0" xr:uid="{0158BF14-3C3E-4114-97EC-3C110621E968}">
      <text>
        <r>
          <rPr>
            <sz val="10"/>
            <color rgb="FF000000"/>
            <rFont val="Arial"/>
            <scheme val="minor"/>
          </rPr>
          <t>Juliana Sepúlveda:
No hay soporte en la hoja de vida</t>
        </r>
      </text>
    </comment>
    <comment ref="DX55" authorId="45" shapeId="0" xr:uid="{45B03972-CF30-4841-95FD-4DBC3A2C2DB8}">
      <text>
        <r>
          <rPr>
            <sz val="10"/>
            <color rgb="FF000000"/>
            <rFont val="Arial"/>
            <scheme val="minor"/>
          </rPr>
          <t>Juliana Sepúlveda:
no hay soporte en hoja de vida</t>
        </r>
      </text>
    </comment>
    <comment ref="DY55" authorId="45" shapeId="0" xr:uid="{6F141C1E-474F-409E-A0C7-FFA1A7F96B3D}">
      <text>
        <r>
          <rPr>
            <sz val="10"/>
            <color rgb="FF000000"/>
            <rFont val="Arial"/>
            <scheme val="minor"/>
          </rPr>
          <t>Juliana Sepúlveda:
no hay soporte en hoja de vida</t>
        </r>
      </text>
    </comment>
    <comment ref="DZ55" authorId="45" shapeId="0" xr:uid="{98F75791-A3A0-4538-8368-3CC8F24FB3D5}">
      <text>
        <r>
          <rPr>
            <sz val="10"/>
            <color rgb="FF000000"/>
            <rFont val="Arial"/>
            <scheme val="minor"/>
          </rPr>
          <t>Juliana Sepúlveda:
No hay soporte en la hoja de vida</t>
        </r>
      </text>
    </comment>
    <comment ref="T56" authorId="58" shapeId="0" xr:uid="{687FD9C0-7EBF-46E0-B584-E7913F0D85CF}">
      <text>
        <t>[Threaded comment]
Your version of Excel allows you to read this threaded comment; however, any edits to it will get removed if the file is opened in a newer version of Excel. Learn more: https://go.microsoft.com/fwlink/?linkid=870924
Comment:
    Contrato Firmado</t>
      </text>
    </comment>
    <comment ref="DR56" authorId="45" shapeId="0" xr:uid="{2E4D1DB7-2F9D-421D-93A1-1B3A199BC9EE}">
      <text>
        <r>
          <rPr>
            <sz val="10"/>
            <color rgb="FF000000"/>
            <rFont val="Arial"/>
            <scheme val="minor"/>
          </rPr>
          <t xml:space="preserve">Juliana Sepúlveda:
Vigencia vencida
</t>
        </r>
      </text>
    </comment>
    <comment ref="DS56" authorId="45" shapeId="0" xr:uid="{B12C88D5-23D9-43A9-BE1C-F691EAEB590E}">
      <text>
        <r>
          <rPr>
            <sz val="10"/>
            <color rgb="FF000000"/>
            <rFont val="Arial"/>
            <scheme val="minor"/>
          </rPr>
          <t xml:space="preserve">Juliana Sepúlveda:
Vigencia vencida
</t>
        </r>
      </text>
    </comment>
    <comment ref="DT56" authorId="45" shapeId="0" xr:uid="{A0D7A53C-F007-43FA-A01B-FC21DF693358}">
      <text>
        <r>
          <rPr>
            <sz val="10"/>
            <color rgb="FF000000"/>
            <rFont val="Arial"/>
            <scheme val="minor"/>
          </rPr>
          <t xml:space="preserve">Juliana Sepúlveda:
Vigencia vencida
</t>
        </r>
      </text>
    </comment>
    <comment ref="DU56" authorId="45" shapeId="0" xr:uid="{416D9F62-C130-4838-9430-E165FD9E9F14}">
      <text>
        <r>
          <rPr>
            <sz val="10"/>
            <color rgb="FF000000"/>
            <rFont val="Arial"/>
            <scheme val="minor"/>
          </rPr>
          <t>Juliana Sepúlveda:
No hay soporte en la hoja de vida</t>
        </r>
      </text>
    </comment>
    <comment ref="DV56" authorId="45" shapeId="0" xr:uid="{78F9E4D1-5544-4312-9E05-2F5B9A0BA45D}">
      <text>
        <r>
          <rPr>
            <sz val="10"/>
            <color rgb="FF000000"/>
            <rFont val="Arial"/>
            <scheme val="minor"/>
          </rPr>
          <t xml:space="preserve">Juliana Sepúlveda:
Vigencia vencida
</t>
        </r>
      </text>
    </comment>
    <comment ref="DW56" authorId="45" shapeId="0" xr:uid="{1D732531-9232-491C-A01E-FFBAB83490B6}">
      <text>
        <r>
          <rPr>
            <sz val="10"/>
            <color rgb="FF000000"/>
            <rFont val="Arial"/>
            <scheme val="minor"/>
          </rPr>
          <t xml:space="preserve">Juliana Sepúlveda:
Vigencia vencida
</t>
        </r>
      </text>
    </comment>
    <comment ref="DX56" authorId="45" shapeId="0" xr:uid="{C385C11F-5C1D-4583-A3EA-655DF8783F68}">
      <text>
        <r>
          <rPr>
            <sz val="10"/>
            <color rgb="FF000000"/>
            <rFont val="Arial"/>
            <scheme val="minor"/>
          </rPr>
          <t>Juliana Sepúlveda:
no hay soporte en hoja de vida</t>
        </r>
      </text>
    </comment>
    <comment ref="DY56" authorId="45" shapeId="0" xr:uid="{FB6753E1-DACB-427F-9F38-8FA22FEB6657}">
      <text>
        <r>
          <rPr>
            <sz val="10"/>
            <color rgb="FF000000"/>
            <rFont val="Arial"/>
            <scheme val="minor"/>
          </rPr>
          <t>Juliana Sepúlveda:
no hay soporte en hoja de vida</t>
        </r>
      </text>
    </comment>
    <comment ref="DZ56" authorId="45" shapeId="0" xr:uid="{9A9F184C-750A-44AE-ABE3-86C8FEF76B58}">
      <text>
        <r>
          <rPr>
            <sz val="10"/>
            <color rgb="FF000000"/>
            <rFont val="Arial"/>
            <scheme val="minor"/>
          </rPr>
          <t>Juliana Sepúlveda:
No hay soporte en la hoja de vida</t>
        </r>
      </text>
    </comment>
    <comment ref="L57" authorId="21" shapeId="0" xr:uid="{EFCD3063-3B61-4A12-9438-D552A04A236B}">
      <text>
        <r>
          <rPr>
            <sz val="10"/>
            <color rgb="FF000000"/>
            <rFont val="Arial"/>
            <scheme val="minor"/>
          </rPr>
          <t xml:space="preserve">Juan Heli Diaz Garcia:
No hay datos de la direccion en la hoja de vida
</t>
        </r>
      </text>
    </comment>
    <comment ref="M57" authorId="21" shapeId="0" xr:uid="{F1BF9C68-B955-48CE-AFF5-A3E4B07FD711}">
      <text>
        <r>
          <rPr>
            <sz val="10"/>
            <color rgb="FF000000"/>
            <rFont val="Arial"/>
            <scheme val="minor"/>
          </rPr>
          <t xml:space="preserve">Juan Heli Diaz Garcia:
No hay datos de la direccion en la hoja de vida
</t>
        </r>
      </text>
    </comment>
    <comment ref="T57" authorId="59" shapeId="0" xr:uid="{F0D43B94-689D-4C3A-933D-75E3875B6AE8}">
      <text>
        <t>[Threaded comment]
Your version of Excel allows you to read this threaded comment; however, any edits to it will get removed if the file is opened in a newer version of Excel. Learn more: https://go.microsoft.com/fwlink/?linkid=870924
Comment:
    Contrato Firmado 01/09/2012                     ( Contrato Indefinido a partir 2015).</t>
      </text>
    </comment>
    <comment ref="DR57" authorId="21" shapeId="0" xr:uid="{1E94AD27-E1E9-4E39-8D95-5AF5359C5CA1}">
      <text>
        <r>
          <rPr>
            <sz val="10"/>
            <color rgb="FF000000"/>
            <rFont val="Arial"/>
            <scheme val="minor"/>
          </rPr>
          <t>Juan Heli Diaz Garcia:
Vigencia vencida</t>
        </r>
      </text>
    </comment>
    <comment ref="DT57" authorId="21" shapeId="0" xr:uid="{E8A5E0D4-F27A-40EA-8584-12BC1DE7EAE8}">
      <text>
        <r>
          <rPr>
            <sz val="10"/>
            <color rgb="FF000000"/>
            <rFont val="Arial"/>
            <scheme val="minor"/>
          </rPr>
          <t>Juan Heli Diaz Garcia:
Vigencia vencida</t>
        </r>
      </text>
    </comment>
    <comment ref="DU57" authorId="45" shapeId="0" xr:uid="{0DFCFFE5-6E53-4487-B462-49161D7E567A}">
      <text>
        <r>
          <rPr>
            <sz val="10"/>
            <color rgb="FF000000"/>
            <rFont val="Arial"/>
            <scheme val="minor"/>
          </rPr>
          <t>Juliana Sepúlveda:
No hay soporte en la hoja de vida</t>
        </r>
      </text>
    </comment>
    <comment ref="DW57" authorId="45" shapeId="0" xr:uid="{7A11EA03-06A9-4CA6-88C7-BB6F24EED73C}">
      <text>
        <r>
          <rPr>
            <sz val="10"/>
            <color rgb="FF000000"/>
            <rFont val="Arial"/>
            <scheme val="minor"/>
          </rPr>
          <t>Juliana Sepúlveda:
No hay soporte en la hoja de vida</t>
        </r>
      </text>
    </comment>
    <comment ref="DX57" authorId="45" shapeId="0" xr:uid="{DCAD12FD-5B9D-49C0-808F-2CB3A1C652AB}">
      <text>
        <r>
          <rPr>
            <sz val="10"/>
            <color rgb="FF000000"/>
            <rFont val="Arial"/>
            <scheme val="minor"/>
          </rPr>
          <t>Juliana Sepúlveda:
No hay soporte en la hoja de vida</t>
        </r>
      </text>
    </comment>
    <comment ref="DY57" authorId="45" shapeId="0" xr:uid="{E9021E98-5890-4681-9381-66042270F4DC}">
      <text>
        <r>
          <rPr>
            <sz val="10"/>
            <color rgb="FF000000"/>
            <rFont val="Arial"/>
            <scheme val="minor"/>
          </rPr>
          <t>Juliana Sepúlveda:
No hay soporte en la hoja de vida</t>
        </r>
      </text>
    </comment>
    <comment ref="DZ57" authorId="45" shapeId="0" xr:uid="{16DF64AC-CE93-43D7-A208-FE4E74C65505}">
      <text>
        <r>
          <rPr>
            <sz val="10"/>
            <color rgb="FF000000"/>
            <rFont val="Arial"/>
            <scheme val="minor"/>
          </rPr>
          <t>Juliana Sepúlveda:
No hay soporte en la hoja de vida</t>
        </r>
      </text>
    </comment>
    <comment ref="DU58" authorId="45" shapeId="0" xr:uid="{2478CBBC-B9FF-47AF-B06E-E22968A9A1A0}">
      <text>
        <r>
          <rPr>
            <sz val="10"/>
            <color rgb="FF000000"/>
            <rFont val="Arial"/>
            <scheme val="minor"/>
          </rPr>
          <t>Juliana Sepúlveda:
No hay soporte en la hoja de vida</t>
        </r>
      </text>
    </comment>
    <comment ref="DW58" authorId="45" shapeId="0" xr:uid="{5908F09B-3A41-4430-9E94-227C4B26698E}">
      <text>
        <r>
          <rPr>
            <sz val="10"/>
            <color rgb="FF000000"/>
            <rFont val="Arial"/>
            <scheme val="minor"/>
          </rPr>
          <t>Juliana Sepúlveda:
No hay soporte en la hoja de vida</t>
        </r>
      </text>
    </comment>
    <comment ref="DX58" authorId="45" shapeId="0" xr:uid="{399A0164-A55E-4364-BEDC-46FEEF648326}">
      <text>
        <r>
          <rPr>
            <sz val="10"/>
            <color rgb="FF000000"/>
            <rFont val="Arial"/>
            <scheme val="minor"/>
          </rPr>
          <t>Juliana Sepúlveda:
No hay soporte en la hoja de vida</t>
        </r>
      </text>
    </comment>
    <comment ref="DY58" authorId="45" shapeId="0" xr:uid="{CB92C522-175B-48EB-AD54-A28688E5D21E}">
      <text>
        <r>
          <rPr>
            <sz val="10"/>
            <color rgb="FF000000"/>
            <rFont val="Arial"/>
            <scheme val="minor"/>
          </rPr>
          <t>Juliana Sepúlveda:
No hay soporte en la hoja de vida</t>
        </r>
      </text>
    </comment>
    <comment ref="DZ58" authorId="45" shapeId="0" xr:uid="{3802F0A1-2762-4FE9-BA4D-BB3702E4F68D}">
      <text>
        <r>
          <rPr>
            <sz val="10"/>
            <color rgb="FF000000"/>
            <rFont val="Arial"/>
            <scheme val="minor"/>
          </rPr>
          <t>Juliana Sepúlveda:
No hay soporte en la hoja de vida</t>
        </r>
      </text>
    </comment>
    <comment ref="T59" authorId="60" shapeId="0" xr:uid="{CEF23357-E164-4901-9CA4-D75B3BD2030F}">
      <text>
        <t>[Threaded comment]
Your version of Excel allows you to read this threaded comment; however, any edits to it will get removed if the file is opened in a newer version of Excel. Learn more: https://go.microsoft.com/fwlink/?linkid=870924
Comment:
    Contrato Firmado</t>
      </text>
    </comment>
    <comment ref="DT59" authorId="45" shapeId="0" xr:uid="{FFE02A23-2B80-41D9-90B3-5D1CE7035A59}">
      <text>
        <r>
          <rPr>
            <sz val="10"/>
            <color rgb="FF000000"/>
            <rFont val="Arial"/>
            <scheme val="minor"/>
          </rPr>
          <t>Juliana Sepúlveda:
vigencia vencida</t>
        </r>
      </text>
    </comment>
    <comment ref="DU59" authorId="45" shapeId="0" xr:uid="{3D0E5FD4-21AB-43C6-9238-7EEB6D209888}">
      <text>
        <r>
          <rPr>
            <sz val="10"/>
            <color rgb="FF000000"/>
            <rFont val="Arial"/>
            <scheme val="minor"/>
          </rPr>
          <t>Juliana Sepúlveda:
No hay soporte en la hoja de vida</t>
        </r>
      </text>
    </comment>
    <comment ref="DW59" authorId="45" shapeId="0" xr:uid="{90B2FB88-823D-4DD1-BBFD-ABBAA572453D}">
      <text>
        <r>
          <rPr>
            <sz val="10"/>
            <color rgb="FF000000"/>
            <rFont val="Arial"/>
            <scheme val="minor"/>
          </rPr>
          <t>Juliana Sepúlveda:
No hay soporte en la hoja de vida</t>
        </r>
      </text>
    </comment>
    <comment ref="DX59" authorId="45" shapeId="0" xr:uid="{D4368375-087D-4A8A-9495-25EC16E18434}">
      <text>
        <r>
          <rPr>
            <sz val="10"/>
            <color rgb="FF000000"/>
            <rFont val="Arial"/>
            <scheme val="minor"/>
          </rPr>
          <t>Juliana Sepúlveda:
No hay soporte en la hoja de vida</t>
        </r>
      </text>
    </comment>
    <comment ref="DY59" authorId="45" shapeId="0" xr:uid="{94CEDE9B-CBAB-453F-818A-E9022730F084}">
      <text>
        <r>
          <rPr>
            <sz val="10"/>
            <color rgb="FF000000"/>
            <rFont val="Arial"/>
            <scheme val="minor"/>
          </rPr>
          <t>Juliana Sepúlveda:
No hay soporte en la hoja de vida</t>
        </r>
      </text>
    </comment>
    <comment ref="DZ59" authorId="45" shapeId="0" xr:uid="{26FF83FE-D16B-4F23-A21D-F872B063E4A8}">
      <text>
        <r>
          <rPr>
            <sz val="10"/>
            <color rgb="FF000000"/>
            <rFont val="Arial"/>
            <scheme val="minor"/>
          </rPr>
          <t>Juliana Sepúlveda:
No hay soporte en la hoja de vida</t>
        </r>
      </text>
    </comment>
    <comment ref="T60" authorId="61" shapeId="0" xr:uid="{5E4D41E0-2F20-4C14-80D0-8CEAE3793C2E}">
      <text>
        <t>[Threaded comment]
Your version of Excel allows you to read this threaded comment; however, any edits to it will get removed if the file is opened in a newer version of Excel. Learn more: https://go.microsoft.com/fwlink/?linkid=870924
Comment:
    Contrato Firmado</t>
      </text>
    </comment>
    <comment ref="DR60" authorId="45" shapeId="0" xr:uid="{DDCBFAA6-9958-4888-BE10-D3667D902002}">
      <text>
        <r>
          <rPr>
            <sz val="10"/>
            <color rgb="FF000000"/>
            <rFont val="Arial"/>
            <scheme val="minor"/>
          </rPr>
          <t xml:space="preserve">Juliana Sepúlveda:
el auxiliar tiene un curso de victimas de la violencia, que no es lo mismo que victimas de la violencia sexual
</t>
        </r>
      </text>
    </comment>
    <comment ref="DT60" authorId="45" shapeId="0" xr:uid="{76D44598-8801-400E-83D3-80ABFA8E6ECE}">
      <text>
        <r>
          <rPr>
            <sz val="10"/>
            <color rgb="FF000000"/>
            <rFont val="Arial"/>
            <scheme val="minor"/>
          </rPr>
          <t xml:space="preserve">Juliana Sepúlveda:
Vigencia vencida
</t>
        </r>
      </text>
    </comment>
    <comment ref="DU60" authorId="45" shapeId="0" xr:uid="{1DA6206E-24AF-439E-9272-89AD44FB03EA}">
      <text>
        <r>
          <rPr>
            <sz val="10"/>
            <color rgb="FF000000"/>
            <rFont val="Arial"/>
            <scheme val="minor"/>
          </rPr>
          <t xml:space="preserve">Juliana Sepúlveda:
Vigencia vencida
</t>
        </r>
      </text>
    </comment>
    <comment ref="DV60" authorId="45" shapeId="0" xr:uid="{F34EE3FA-1BF4-4276-9AED-C8C71C03754D}">
      <text>
        <r>
          <rPr>
            <sz val="10"/>
            <color rgb="FF000000"/>
            <rFont val="Arial"/>
            <scheme val="minor"/>
          </rPr>
          <t>Juliana Sepúlveda:
No hay soporte en la hoja de vida</t>
        </r>
      </text>
    </comment>
    <comment ref="DX60" authorId="45" shapeId="0" xr:uid="{573BB26C-9742-4250-87DE-6DEF94DF6412}">
      <text>
        <r>
          <rPr>
            <sz val="10"/>
            <color rgb="FF000000"/>
            <rFont val="Arial"/>
            <scheme val="minor"/>
          </rPr>
          <t>Juliana Sepúlveda:
No hay soporte en la hoja de vida</t>
        </r>
      </text>
    </comment>
    <comment ref="DY60" authorId="45" shapeId="0" xr:uid="{04CA2AE1-4D37-4D5D-A305-55B963F4B329}">
      <text>
        <r>
          <rPr>
            <sz val="10"/>
            <color rgb="FF000000"/>
            <rFont val="Arial"/>
            <scheme val="minor"/>
          </rPr>
          <t>Juliana Sepúlveda:
No hay soporte en la hoja de vida</t>
        </r>
      </text>
    </comment>
    <comment ref="DZ60" authorId="45" shapeId="0" xr:uid="{611966E0-7D0D-40E2-928B-FC3270852181}">
      <text>
        <r>
          <rPr>
            <sz val="10"/>
            <color rgb="FF000000"/>
            <rFont val="Arial"/>
            <scheme val="minor"/>
          </rPr>
          <t>Juliana Sepúlveda:
No hay soporte en la hoja de vida</t>
        </r>
      </text>
    </comment>
    <comment ref="T61" authorId="62" shapeId="0" xr:uid="{D593DF60-A3B2-4264-AFC1-51D4882AAE22}">
      <text>
        <t>[Threaded comment]
Your version of Excel allows you to read this threaded comment; however, any edits to it will get removed if the file is opened in a newer version of Excel. Learn more: https://go.microsoft.com/fwlink/?linkid=870924
Comment:
    Contrato Firmado</t>
      </text>
    </comment>
    <comment ref="DU61" authorId="45" shapeId="0" xr:uid="{AB398803-CC90-45E5-82CC-E66E845E3F48}">
      <text>
        <r>
          <rPr>
            <sz val="10"/>
            <color rgb="FF000000"/>
            <rFont val="Arial"/>
            <scheme val="minor"/>
          </rPr>
          <t>Juliana Sepúlveda:
No hay soporte en la hoja de vida</t>
        </r>
      </text>
    </comment>
    <comment ref="DW61" authorId="45" shapeId="0" xr:uid="{E3779E05-EED8-4C37-956C-317CF8AFBF4C}">
      <text>
        <r>
          <rPr>
            <sz val="10"/>
            <color rgb="FF000000"/>
            <rFont val="Arial"/>
            <scheme val="minor"/>
          </rPr>
          <t>Juliana Sepúlveda:
No hay soporte en la hoja de vida</t>
        </r>
      </text>
    </comment>
    <comment ref="DX61" authorId="45" shapeId="0" xr:uid="{79B880F6-943B-41DC-B5CB-3E79034AAF10}">
      <text>
        <r>
          <rPr>
            <sz val="10"/>
            <color rgb="FF000000"/>
            <rFont val="Arial"/>
            <scheme val="minor"/>
          </rPr>
          <t>Juliana Sepúlveda:
No hay soporte en la hoja de vida</t>
        </r>
      </text>
    </comment>
    <comment ref="DY61" authorId="45" shapeId="0" xr:uid="{2B6AC3E1-E881-400E-BA12-6E83EC08457B}">
      <text>
        <r>
          <rPr>
            <sz val="10"/>
            <color rgb="FF000000"/>
            <rFont val="Arial"/>
            <scheme val="minor"/>
          </rPr>
          <t>Juliana Sepúlveda:
No hay soporte en la hoja de vida</t>
        </r>
      </text>
    </comment>
    <comment ref="DZ61" authorId="45" shapeId="0" xr:uid="{635CA949-184D-4644-BB08-9277A8695B90}">
      <text>
        <r>
          <rPr>
            <sz val="10"/>
            <color rgb="FF000000"/>
            <rFont val="Arial"/>
            <scheme val="minor"/>
          </rPr>
          <t>Juliana Sepúlveda:
No hay soporte en la hoja de vida</t>
        </r>
      </text>
    </comment>
    <comment ref="L62" authorId="7" shapeId="0" xr:uid="{00000000-0006-0000-0000-000003000000}">
      <text>
        <r>
          <rPr>
            <sz val="10"/>
            <color rgb="FF000000"/>
            <rFont val="Arial"/>
            <scheme val="minor"/>
          </rPr>
          <t>se solicita actualizacion
	-Anonymous</t>
        </r>
      </text>
    </comment>
    <comment ref="T62" authorId="11" shapeId="0" xr:uid="{9CBF10B4-0D5F-4744-93B9-5312A0D7253C}">
      <text>
        <r>
          <rPr>
            <sz val="10"/>
            <color rgb="FF000000"/>
            <rFont val="Arial"/>
            <scheme val="minor"/>
          </rPr>
          <t>Usuario desconocido:
FIRMAR CONTARTO</t>
        </r>
      </text>
    </comment>
    <comment ref="DX62" authorId="45" shapeId="0" xr:uid="{709829C5-4DDD-4342-A77F-C73156787651}">
      <text>
        <r>
          <rPr>
            <sz val="10"/>
            <color rgb="FF000000"/>
            <rFont val="Arial"/>
            <scheme val="minor"/>
          </rPr>
          <t>Juliana Sepúlveda:
No hay soporte en la hoja de vida</t>
        </r>
      </text>
    </comment>
    <comment ref="DY62" authorId="45" shapeId="0" xr:uid="{7826D9F7-6E6D-4F55-A7D5-D73E8163D5EA}">
      <text>
        <r>
          <rPr>
            <sz val="10"/>
            <color rgb="FF000000"/>
            <rFont val="Arial"/>
            <scheme val="minor"/>
          </rPr>
          <t>Juliana Sepúlveda:
No hay soporte en la hoja de vida</t>
        </r>
      </text>
    </comment>
    <comment ref="DZ62" authorId="45" shapeId="0" xr:uid="{FE05DCF1-EA37-4E3A-AF05-C71ADDE59BEF}">
      <text>
        <r>
          <rPr>
            <sz val="10"/>
            <color rgb="FF000000"/>
            <rFont val="Arial"/>
            <scheme val="minor"/>
          </rPr>
          <t>Juliana Sepúlveda:
No hay soporte en la hoja de vida</t>
        </r>
      </text>
    </comment>
    <comment ref="A63" authorId="21" shapeId="0" xr:uid="{C5851A2F-0BE4-42C9-88E3-414D745342AE}">
      <text>
        <r>
          <rPr>
            <sz val="10"/>
            <color rgb="FF000000"/>
            <rFont val="Arial"/>
            <scheme val="minor"/>
          </rPr>
          <t xml:space="preserve">Juan Heli Diaz Garcia:
-No hay soporte de la hoja de vida actualizada
-no hay soporte de la cedula
</t>
        </r>
      </text>
    </comment>
    <comment ref="T63" authorId="63" shapeId="0" xr:uid="{1E740EE6-05B4-4792-9728-13ED80A75185}">
      <text>
        <t>[Threaded comment]
Your version of Excel allows you to read this threaded comment; however, any edits to it will get removed if the file is opened in a newer version of Excel. Learn more: https://go.microsoft.com/fwlink/?linkid=870924
Comment:
    Contrato Firmado</t>
      </text>
    </comment>
    <comment ref="DR63" authorId="45" shapeId="0" xr:uid="{E351F0FD-48B6-4A9E-A9FF-E9572CC66A3A}">
      <text>
        <r>
          <rPr>
            <sz val="10"/>
            <color rgb="FF000000"/>
            <rFont val="Arial"/>
            <scheme val="minor"/>
          </rPr>
          <t>Juliana Sepúlveda:
No hay soporte en la hoja de vida</t>
        </r>
      </text>
    </comment>
    <comment ref="DS63" authorId="45" shapeId="0" xr:uid="{FEA59B06-4280-439E-B9E3-B3C36DDFF381}">
      <text>
        <r>
          <rPr>
            <sz val="10"/>
            <color rgb="FF000000"/>
            <rFont val="Arial"/>
            <scheme val="minor"/>
          </rPr>
          <t>Juliana Sepúlveda:
No hay soporte en la hoja de vida</t>
        </r>
      </text>
    </comment>
    <comment ref="DT63" authorId="21" shapeId="0" xr:uid="{61D90779-A1EA-4EE0-A20C-427DF889F983}">
      <text>
        <r>
          <rPr>
            <sz val="10"/>
            <color rgb="FF000000"/>
            <rFont val="Arial"/>
            <scheme val="minor"/>
          </rPr>
          <t>Juan Heli Diaz Garcia:
Vigencia vencida</t>
        </r>
      </text>
    </comment>
    <comment ref="DU63" authorId="45" shapeId="0" xr:uid="{EA170DD4-0FA3-43BF-B47B-58CD9B90B60F}">
      <text>
        <r>
          <rPr>
            <sz val="10"/>
            <color rgb="FF000000"/>
            <rFont val="Arial"/>
            <scheme val="minor"/>
          </rPr>
          <t>Juliana Sepúlveda:
No hay soporte en la hoja de vida</t>
        </r>
      </text>
    </comment>
    <comment ref="DV63" authorId="45" shapeId="0" xr:uid="{683728CD-FD99-412F-9E56-DFF2FBBE8761}">
      <text>
        <r>
          <rPr>
            <sz val="10"/>
            <color rgb="FF000000"/>
            <rFont val="Arial"/>
            <scheme val="minor"/>
          </rPr>
          <t>Juliana Sepúlveda:
No hay soporte en la hoja de vida</t>
        </r>
      </text>
    </comment>
    <comment ref="DW63" authorId="45" shapeId="0" xr:uid="{5EB77F74-4755-4115-9D0B-001EDB879418}">
      <text>
        <r>
          <rPr>
            <sz val="10"/>
            <color rgb="FF000000"/>
            <rFont val="Arial"/>
            <scheme val="minor"/>
          </rPr>
          <t>Juliana Sepúlveda:
No hay soporte en la hoja de vida</t>
        </r>
      </text>
    </comment>
    <comment ref="DX63" authorId="45" shapeId="0" xr:uid="{974CB66F-A888-4FBF-907F-AEA1CBB9A823}">
      <text>
        <r>
          <rPr>
            <sz val="10"/>
            <color rgb="FF000000"/>
            <rFont val="Arial"/>
            <scheme val="minor"/>
          </rPr>
          <t>Juliana Sepúlveda:
No hay soporte en la hoja de vida</t>
        </r>
      </text>
    </comment>
    <comment ref="DY63" authorId="45" shapeId="0" xr:uid="{8C44D4E0-EDD7-4E22-AA1A-0C84DD8D3732}">
      <text>
        <r>
          <rPr>
            <sz val="10"/>
            <color rgb="FF000000"/>
            <rFont val="Arial"/>
            <scheme val="minor"/>
          </rPr>
          <t>Juliana Sepúlveda:
No hay soporte en la hoja de vida</t>
        </r>
      </text>
    </comment>
    <comment ref="DZ63" authorId="45" shapeId="0" xr:uid="{32ABD0B4-89A2-4344-88FB-5F05F006784D}">
      <text>
        <r>
          <rPr>
            <sz val="10"/>
            <color rgb="FF000000"/>
            <rFont val="Arial"/>
            <scheme val="minor"/>
          </rPr>
          <t>Juliana Sepúlveda:
No hay soporte en la hoja de vida</t>
        </r>
      </text>
    </comment>
    <comment ref="T64" authorId="64" shapeId="0" xr:uid="{8413E1CD-73B6-47B9-AF9B-BBEE907DA85A}">
      <text>
        <t>[Threaded comment]
Your version of Excel allows you to read this threaded comment; however, any edits to it will get removed if the file is opened in a newer version of Excel. Learn more: https://go.microsoft.com/fwlink/?linkid=870924
Comment:
    Contrato Firmado</t>
      </text>
    </comment>
    <comment ref="T65" authorId="65" shapeId="0" xr:uid="{DAEC3415-52CE-4E23-B813-7D1DCD0CC047}">
      <text>
        <t>[Threaded comment]
Your version of Excel allows you to read this threaded comment; however, any edits to it will get removed if the file is opened in a newer version of Excel. Learn more: https://go.microsoft.com/fwlink/?linkid=870924
Comment:
    Contrato Firmado</t>
      </text>
    </comment>
    <comment ref="DU65" authorId="45" shapeId="0" xr:uid="{F7B4CE73-C479-42D3-86A9-5FF3AF747ED5}">
      <text>
        <r>
          <rPr>
            <sz val="10"/>
            <color rgb="FF000000"/>
            <rFont val="Arial"/>
            <scheme val="minor"/>
          </rPr>
          <t>Juliana Sepúlveda:
No hay soporte en la hoja de vida</t>
        </r>
      </text>
    </comment>
    <comment ref="DX65" authorId="45" shapeId="0" xr:uid="{39660119-5901-41F1-8820-A4BA29AF8CC8}">
      <text>
        <r>
          <rPr>
            <sz val="10"/>
            <color rgb="FF000000"/>
            <rFont val="Arial"/>
            <scheme val="minor"/>
          </rPr>
          <t>Juliana Sepúlveda:
No hay soporte en la hoja de vida</t>
        </r>
      </text>
    </comment>
    <comment ref="DY65" authorId="45" shapeId="0" xr:uid="{81AF7A4B-D3ED-4A77-9AA6-F7428674CA90}">
      <text>
        <r>
          <rPr>
            <sz val="10"/>
            <color rgb="FF000000"/>
            <rFont val="Arial"/>
            <scheme val="minor"/>
          </rPr>
          <t>Juliana Sepúlveda:
No hay soporte en la hoja de vida</t>
        </r>
      </text>
    </comment>
    <comment ref="DZ65" authorId="45" shapeId="0" xr:uid="{8F67EB04-4896-42C9-B4CE-E5197AA70515}">
      <text>
        <r>
          <rPr>
            <sz val="10"/>
            <color rgb="FF000000"/>
            <rFont val="Arial"/>
            <scheme val="minor"/>
          </rPr>
          <t>Juliana Sepúlveda:
No hay soporte en la hoja de vida</t>
        </r>
      </text>
    </comment>
    <comment ref="T66" authorId="66" shapeId="0" xr:uid="{465A1359-AF57-48C5-AFC3-D6721DC39F9E}">
      <text>
        <t>[Threaded comment]
Your version of Excel allows you to read this threaded comment; however, any edits to it will get removed if the file is opened in a newer version of Excel. Learn more: https://go.microsoft.com/fwlink/?linkid=870924
Comment:
    Contrato Firmado</t>
      </text>
    </comment>
    <comment ref="DU66" authorId="45" shapeId="0" xr:uid="{512083C6-8045-483A-A5C9-90A3E20418A1}">
      <text>
        <r>
          <rPr>
            <sz val="10"/>
            <color rgb="FF000000"/>
            <rFont val="Arial"/>
            <scheme val="minor"/>
          </rPr>
          <t>Juliana Sepúlveda:
No hay soporte en la hoja de vida</t>
        </r>
      </text>
    </comment>
    <comment ref="DX66" authorId="45" shapeId="0" xr:uid="{4EEAD1E9-AC62-4B52-9C9F-114C03B29FE8}">
      <text>
        <r>
          <rPr>
            <sz val="10"/>
            <color rgb="FF000000"/>
            <rFont val="Arial"/>
            <scheme val="minor"/>
          </rPr>
          <t>Juliana Sepúlveda:
No hay soporte en la hoja de vida</t>
        </r>
      </text>
    </comment>
    <comment ref="DY66" authorId="45" shapeId="0" xr:uid="{C1C87FB3-A2FE-46E3-B371-0E875E8B1576}">
      <text>
        <r>
          <rPr>
            <sz val="10"/>
            <color rgb="FF000000"/>
            <rFont val="Arial"/>
            <scheme val="minor"/>
          </rPr>
          <t>Juliana Sepúlveda:
No hay soporte en la hoja de vida</t>
        </r>
      </text>
    </comment>
    <comment ref="DZ66" authorId="45" shapeId="0" xr:uid="{C76A32A9-4E29-452C-932B-D2C110460BD5}">
      <text>
        <r>
          <rPr>
            <sz val="10"/>
            <color rgb="FF000000"/>
            <rFont val="Arial"/>
            <scheme val="minor"/>
          </rPr>
          <t>Juliana Sepúlveda:
No hay soporte en la hoja de vida</t>
        </r>
      </text>
    </comment>
    <comment ref="T67" authorId="67" shapeId="0" xr:uid="{FA526D7F-C977-459F-865C-92B9FCEB960F}">
      <text>
        <t>[Threaded comment]
Your version of Excel allows you to read this threaded comment; however, any edits to it will get removed if the file is opened in a newer version of Excel. Learn more: https://go.microsoft.com/fwlink/?linkid=870924
Comment:
    Contrato Firmado</t>
      </text>
    </comment>
    <comment ref="DU67" authorId="45" shapeId="0" xr:uid="{E86FAF5A-B5B9-4655-A17F-A5130AE278C5}">
      <text>
        <r>
          <rPr>
            <sz val="10"/>
            <color rgb="FF000000"/>
            <rFont val="Arial"/>
            <scheme val="minor"/>
          </rPr>
          <t>Juliana Sepúlveda:
No hay soporte en la hoja de vida</t>
        </r>
      </text>
    </comment>
    <comment ref="DW67" authorId="45" shapeId="0" xr:uid="{06160800-745F-480A-8166-995D1792B93D}">
      <text>
        <r>
          <rPr>
            <sz val="10"/>
            <color rgb="FF000000"/>
            <rFont val="Arial"/>
            <scheme val="minor"/>
          </rPr>
          <t>Juliana Sepúlveda:
No hay soporte en la hoja de vida</t>
        </r>
      </text>
    </comment>
    <comment ref="DX67" authorId="45" shapeId="0" xr:uid="{9D5BDAE7-8D44-4256-8056-5A2D142A4FF3}">
      <text>
        <r>
          <rPr>
            <sz val="10"/>
            <color rgb="FF000000"/>
            <rFont val="Arial"/>
            <scheme val="minor"/>
          </rPr>
          <t>Juliana Sepúlveda:
No hay soporte en la hoja de vida</t>
        </r>
      </text>
    </comment>
    <comment ref="DY67" authorId="45" shapeId="0" xr:uid="{F2E2469C-5F11-465F-8992-1AE83465E045}">
      <text>
        <r>
          <rPr>
            <sz val="10"/>
            <color rgb="FF000000"/>
            <rFont val="Arial"/>
            <scheme val="minor"/>
          </rPr>
          <t>Juliana Sepúlveda:
No hay soporte en la hoja de vida</t>
        </r>
      </text>
    </comment>
    <comment ref="DZ67" authorId="45" shapeId="0" xr:uid="{972D6E64-75CD-4A7C-A754-3E1E0142353A}">
      <text>
        <r>
          <rPr>
            <sz val="10"/>
            <color rgb="FF000000"/>
            <rFont val="Arial"/>
            <scheme val="minor"/>
          </rPr>
          <t>Juliana Sepúlveda:
No hay soporte en la hoja de vida</t>
        </r>
      </text>
    </comment>
    <comment ref="T68" authorId="68" shapeId="0" xr:uid="{BCADFFE8-882B-4646-88C1-50D9E3494790}">
      <text>
        <t>[Threaded comment]
Your version of Excel allows you to read this threaded comment; however, any edits to it will get removed if the file is opened in a newer version of Excel. Learn more: https://go.microsoft.com/fwlink/?linkid=870924
Comment:
    Contrato Firmado</t>
      </text>
    </comment>
    <comment ref="DX68" authorId="45" shapeId="0" xr:uid="{D751D5C0-C7B6-46BC-A0C6-2BCFDF356D51}">
      <text>
        <r>
          <rPr>
            <sz val="10"/>
            <color rgb="FF000000"/>
            <rFont val="Arial"/>
            <scheme val="minor"/>
          </rPr>
          <t>Juliana Sepúlveda:
No hay soporte en la hoja de vida</t>
        </r>
      </text>
    </comment>
    <comment ref="DY68" authorId="45" shapeId="0" xr:uid="{C4BF1871-DCF8-49AF-823C-A063135FC344}">
      <text>
        <r>
          <rPr>
            <sz val="10"/>
            <color rgb="FF000000"/>
            <rFont val="Arial"/>
            <scheme val="minor"/>
          </rPr>
          <t>Juliana Sepúlveda:
No hay soporte en la hoja de vida</t>
        </r>
      </text>
    </comment>
    <comment ref="DZ68" authorId="45" shapeId="0" xr:uid="{8227EBE2-D844-4EBD-905F-BCD71988D188}">
      <text>
        <r>
          <rPr>
            <sz val="10"/>
            <color rgb="FF000000"/>
            <rFont val="Arial"/>
            <scheme val="minor"/>
          </rPr>
          <t>Juliana Sepúlveda:
No hay soporte en la hoja de vida</t>
        </r>
      </text>
    </comment>
    <comment ref="T69" authorId="69" shapeId="0" xr:uid="{BF3B9075-5544-4C03-BB1C-963DCAC31F1C}">
      <text>
        <t>[Threaded comment]
Your version of Excel allows you to read this threaded comment; however, any edits to it will get removed if the file is opened in a newer version of Excel. Learn more: https://go.microsoft.com/fwlink/?linkid=870924
Comment:
    Contrato Firmado</t>
      </text>
    </comment>
    <comment ref="T70" authorId="70" shapeId="0" xr:uid="{14B60075-1A0B-46CE-B847-264CDAD177BC}">
      <text>
        <t>[Threaded comment]
Your version of Excel allows you to read this threaded comment; however, any edits to it will get removed if the file is opened in a newer version of Excel. Learn more: https://go.microsoft.com/fwlink/?linkid=870924
Comment:
    Contrato Firmado</t>
      </text>
    </comment>
    <comment ref="T71" authorId="71" shapeId="0" xr:uid="{71E741B3-442C-4C89-A5FF-5AB5C2CD2D98}">
      <text>
        <t>[Threaded comment]
Your version of Excel allows you to read this threaded comment; however, any edits to it will get removed if the file is opened in a newer version of Excel. Learn more: https://go.microsoft.com/fwlink/?linkid=870924
Comment:
    Contrato Firmado</t>
      </text>
    </comment>
    <comment ref="DR71" authorId="45" shapeId="0" xr:uid="{4EC58E66-7F74-4883-A977-90D9C6F7DFB9}">
      <text>
        <r>
          <rPr>
            <sz val="10"/>
            <color rgb="FF000000"/>
            <rFont val="Arial"/>
            <scheme val="minor"/>
          </rPr>
          <t>Juliana Sepúlveda:
No hay soporte en la hoja de vida</t>
        </r>
      </text>
    </comment>
    <comment ref="DS71" authorId="45" shapeId="0" xr:uid="{C9A60017-6B6B-4912-98F7-89C1BF60E214}">
      <text>
        <r>
          <rPr>
            <sz val="10"/>
            <color rgb="FF000000"/>
            <rFont val="Arial"/>
            <scheme val="minor"/>
          </rPr>
          <t>Juliana Sepúlveda:
No hay soporte en la hoja de vida</t>
        </r>
      </text>
    </comment>
    <comment ref="DT71" authorId="21" shapeId="0" xr:uid="{36B8BBC4-5694-4A52-B2D5-1B4C972E31F4}">
      <text>
        <r>
          <rPr>
            <sz val="10"/>
            <color rgb="FF000000"/>
            <rFont val="Arial"/>
            <scheme val="minor"/>
          </rPr>
          <t>Juan Heli Diaz Garcia:
Vigencia Vencida</t>
        </r>
      </text>
    </comment>
    <comment ref="DU71" authorId="45" shapeId="0" xr:uid="{F0905E04-DAC2-48AD-A00C-D92AB6AD166E}">
      <text>
        <r>
          <rPr>
            <sz val="10"/>
            <color rgb="FF000000"/>
            <rFont val="Arial"/>
            <scheme val="minor"/>
          </rPr>
          <t>Juliana Sepúlveda:
No hay soporte en la hoja de vida</t>
        </r>
      </text>
    </comment>
    <comment ref="DV71" authorId="45" shapeId="0" xr:uid="{81BEE35D-DE37-4769-ADAC-1616E72CEC20}">
      <text>
        <r>
          <rPr>
            <sz val="10"/>
            <color rgb="FF000000"/>
            <rFont val="Arial"/>
            <scheme val="minor"/>
          </rPr>
          <t>Juliana Sepúlveda:
No hay soporte en la hoja de vida</t>
        </r>
      </text>
    </comment>
    <comment ref="DW71" authorId="21" shapeId="0" xr:uid="{9D00836D-11BA-4D04-8B52-0226B43491E5}">
      <text>
        <r>
          <rPr>
            <sz val="10"/>
            <color rgb="FF000000"/>
            <rFont val="Arial"/>
            <scheme val="minor"/>
          </rPr>
          <t>Juan Heli Diaz Garcia:
no tiene fecha de vigencia final</t>
        </r>
      </text>
    </comment>
    <comment ref="DX71" authorId="45" shapeId="0" xr:uid="{0DF438CF-2F8D-426B-AFE7-920A068CA9BC}">
      <text>
        <r>
          <rPr>
            <sz val="10"/>
            <color rgb="FF000000"/>
            <rFont val="Arial"/>
            <scheme val="minor"/>
          </rPr>
          <t>Juliana Sepúlveda:
No hay soporte en la hoja de vida</t>
        </r>
      </text>
    </comment>
    <comment ref="DY71" authorId="45" shapeId="0" xr:uid="{ED0D3C31-50A7-47F4-9A90-E321EB12AC7E}">
      <text>
        <r>
          <rPr>
            <sz val="10"/>
            <color rgb="FF000000"/>
            <rFont val="Arial"/>
            <scheme val="minor"/>
          </rPr>
          <t>Juliana Sepúlveda:
No hay soporte en la hoja de vida</t>
        </r>
      </text>
    </comment>
    <comment ref="DZ71" authorId="45" shapeId="0" xr:uid="{27AD9F2D-8ACA-45FF-9E62-CF5CF3AE0797}">
      <text>
        <r>
          <rPr>
            <sz val="10"/>
            <color rgb="FF000000"/>
            <rFont val="Arial"/>
            <scheme val="minor"/>
          </rPr>
          <t>Juliana Sepúlveda:
No hay soporte en la hoja de vida</t>
        </r>
      </text>
    </comment>
    <comment ref="T72" authorId="11" shapeId="0" xr:uid="{FCEBEE5C-CB2E-405F-9502-2A355732F67C}">
      <text>
        <r>
          <rPr>
            <sz val="10"/>
            <color rgb="FF000000"/>
            <rFont val="Arial"/>
            <scheme val="minor"/>
          </rPr>
          <t>Usuario desconocido:
FIRMAS CONTRATOS</t>
        </r>
      </text>
    </comment>
    <comment ref="DX72" authorId="45" shapeId="0" xr:uid="{F38B5CAD-537B-418D-91A4-A4B180724B13}">
      <text>
        <r>
          <rPr>
            <sz val="10"/>
            <color rgb="FF000000"/>
            <rFont val="Arial"/>
            <scheme val="minor"/>
          </rPr>
          <t>Juliana Sepúlveda:
No hay soporte en la hoja de vida</t>
        </r>
      </text>
    </comment>
    <comment ref="DY72" authorId="45" shapeId="0" xr:uid="{07FF239B-9CEF-490E-B871-85A75B887A08}">
      <text>
        <r>
          <rPr>
            <sz val="10"/>
            <color rgb="FF000000"/>
            <rFont val="Arial"/>
            <scheme val="minor"/>
          </rPr>
          <t>Juliana Sepúlveda:
No hay soporte en la hoja de vida</t>
        </r>
      </text>
    </comment>
    <comment ref="DZ72" authorId="45" shapeId="0" xr:uid="{3448608A-59B7-47A9-B0BB-EA0DE17FFF5E}">
      <text>
        <r>
          <rPr>
            <sz val="10"/>
            <color rgb="FF000000"/>
            <rFont val="Arial"/>
            <scheme val="minor"/>
          </rPr>
          <t>Juliana Sepúlveda:
No hay soporte en la hoja de vida</t>
        </r>
      </text>
    </comment>
    <comment ref="T73" authorId="72" shapeId="0" xr:uid="{0B2DAB81-51ED-43B0-94F7-A34A84500848}">
      <text>
        <t>[Threaded comment]
Your version of Excel allows you to read this threaded comment; however, any edits to it will get removed if the file is opened in a newer version of Excel. Learn more: https://go.microsoft.com/fwlink/?linkid=870924
Comment:
    Contrato Firmado</t>
      </text>
    </comment>
    <comment ref="DR73" authorId="45" shapeId="0" xr:uid="{1BA36D58-3FDA-46A3-97A8-29EE855FAACB}">
      <text>
        <r>
          <rPr>
            <sz val="10"/>
            <color rgb="FF000000"/>
            <rFont val="Arial"/>
            <scheme val="minor"/>
          </rPr>
          <t>Juliana Sepúlveda:
No hay soporte en la hoja de vida</t>
        </r>
      </text>
    </comment>
    <comment ref="DT73" authorId="45" shapeId="0" xr:uid="{8A190528-C3BB-4079-A5BA-3416AC6415E9}">
      <text>
        <r>
          <rPr>
            <sz val="10"/>
            <color rgb="FF000000"/>
            <rFont val="Arial"/>
            <scheme val="minor"/>
          </rPr>
          <t>Juliana Sepúlveda:
No hay soporte en la hoja de vida</t>
        </r>
      </text>
    </comment>
    <comment ref="DU73" authorId="45" shapeId="0" xr:uid="{8518A636-C6E5-4D8A-809F-A6BC143DB88E}">
      <text>
        <r>
          <rPr>
            <sz val="10"/>
            <color rgb="FF000000"/>
            <rFont val="Arial"/>
            <scheme val="minor"/>
          </rPr>
          <t>Juliana Sepúlveda:
No hay soporte en la hoja de vida</t>
        </r>
      </text>
    </comment>
    <comment ref="DV73" authorId="45" shapeId="0" xr:uid="{68E7A5B7-F9E5-44E2-82ED-372ACCA48DBB}">
      <text>
        <r>
          <rPr>
            <sz val="10"/>
            <color rgb="FF000000"/>
            <rFont val="Arial"/>
            <scheme val="minor"/>
          </rPr>
          <t>Juliana Sepúlveda:
No hay soporte en la hoja de vida</t>
        </r>
      </text>
    </comment>
    <comment ref="DX73" authorId="45" shapeId="0" xr:uid="{C8BEEF65-B1F2-45C3-8641-69A4483F770B}">
      <text>
        <r>
          <rPr>
            <sz val="10"/>
            <color rgb="FF000000"/>
            <rFont val="Arial"/>
            <scheme val="minor"/>
          </rPr>
          <t>Juliana Sepúlveda:
No hay soporte en la hoja de vida</t>
        </r>
      </text>
    </comment>
    <comment ref="DY73" authorId="45" shapeId="0" xr:uid="{23B2F3F7-DB71-4134-826A-D24C5F3397F9}">
      <text>
        <r>
          <rPr>
            <sz val="10"/>
            <color rgb="FF000000"/>
            <rFont val="Arial"/>
            <scheme val="minor"/>
          </rPr>
          <t>Juliana Sepúlveda:
No hay soporte en la hoja de vida</t>
        </r>
      </text>
    </comment>
    <comment ref="DZ73" authorId="45" shapeId="0" xr:uid="{6A6935B2-4B5A-4217-BE01-16E9C401701F}">
      <text>
        <r>
          <rPr>
            <sz val="10"/>
            <color rgb="FF000000"/>
            <rFont val="Arial"/>
            <scheme val="minor"/>
          </rPr>
          <t>Juliana Sepúlveda:
No hay soporte en la hoja de vida</t>
        </r>
      </text>
    </comment>
    <comment ref="A74" authorId="21" shapeId="0" xr:uid="{7CECCD3D-89A2-44D5-8B54-55C1DF0CCD72}">
      <text>
        <r>
          <rPr>
            <sz val="10"/>
            <color rgb="FF000000"/>
            <rFont val="Arial"/>
            <scheme val="minor"/>
          </rPr>
          <t xml:space="preserve">Juan Heli Diaz Garcia:
no tiene la hoja de vida actualizada y falta el soporte de la cedula
</t>
        </r>
      </text>
    </comment>
    <comment ref="F74" authorId="11" shapeId="0" xr:uid="{482405B7-3739-4530-A27A-6720AED54FC4}">
      <text>
        <r>
          <rPr>
            <sz val="10"/>
            <color rgb="FF000000"/>
            <rFont val="Arial"/>
            <scheme val="minor"/>
          </rPr>
          <t>Usuario desconocido:
CUCUTA
Juan Heli Diaz Garcia:
Falta Anexo de la cedula</t>
        </r>
      </text>
    </comment>
    <comment ref="T74" authorId="11" shapeId="0" xr:uid="{D83C969F-DF78-4A64-8078-CEA58FDBFEEF}">
      <text>
        <r>
          <rPr>
            <sz val="10"/>
            <color rgb="FF000000"/>
            <rFont val="Arial"/>
            <scheme val="minor"/>
          </rPr>
          <t>Firmas Contratos</t>
        </r>
      </text>
    </comment>
    <comment ref="DU74" authorId="45" shapeId="0" xr:uid="{6E7ABD24-4127-4016-824A-234A0F4E5FD8}">
      <text>
        <r>
          <rPr>
            <sz val="10"/>
            <color rgb="FF000000"/>
            <rFont val="Arial"/>
            <scheme val="minor"/>
          </rPr>
          <t>Juliana Sepúlveda:
No hay soporte en la hoja de vida</t>
        </r>
      </text>
    </comment>
    <comment ref="DX74" authorId="45" shapeId="0" xr:uid="{3234F5C3-5DBA-487A-BC10-4FE9C041E202}">
      <text>
        <r>
          <rPr>
            <sz val="10"/>
            <color rgb="FF000000"/>
            <rFont val="Arial"/>
            <scheme val="minor"/>
          </rPr>
          <t>Juliana Sepúlveda:
No hay soporte en la hoja de vida</t>
        </r>
      </text>
    </comment>
    <comment ref="DY74" authorId="45" shapeId="0" xr:uid="{06E62968-397E-4BA6-8D8E-889FFAEFAD62}">
      <text>
        <r>
          <rPr>
            <sz val="10"/>
            <color rgb="FF000000"/>
            <rFont val="Arial"/>
            <scheme val="minor"/>
          </rPr>
          <t>Juliana Sepúlveda:
No hay soporte en la hoja de vida</t>
        </r>
      </text>
    </comment>
    <comment ref="DZ74" authorId="45" shapeId="0" xr:uid="{27A939BC-5AD1-4AAA-A777-5CCFBF779C78}">
      <text>
        <r>
          <rPr>
            <sz val="10"/>
            <color rgb="FF000000"/>
            <rFont val="Arial"/>
            <scheme val="minor"/>
          </rPr>
          <t>Juliana Sepúlveda:
No hay soporte en la hoja de vida</t>
        </r>
      </text>
    </comment>
    <comment ref="T75" authorId="73" shapeId="0" xr:uid="{484410CB-F3B3-45B8-938F-3EA89CAE38BD}">
      <text>
        <t>[Threaded comment]
Your version of Excel allows you to read this threaded comment; however, any edits to it will get removed if the file is opened in a newer version of Excel. Learn more: https://go.microsoft.com/fwlink/?linkid=870924
Comment:
    Contrato Firmado</t>
      </text>
    </comment>
    <comment ref="DR75" authorId="45" shapeId="0" xr:uid="{33823FAC-E508-463E-80AB-A9CA2D1D29C5}">
      <text>
        <r>
          <rPr>
            <sz val="10"/>
            <color rgb="FF000000"/>
            <rFont val="Arial"/>
            <scheme val="minor"/>
          </rPr>
          <t>Juliana Sepúlveda:
Vigencia vencida</t>
        </r>
      </text>
    </comment>
    <comment ref="DS75" authorId="45" shapeId="0" xr:uid="{663BD07B-8581-4DC1-9E20-47BEE44C568D}">
      <text>
        <r>
          <rPr>
            <sz val="10"/>
            <color rgb="FF000000"/>
            <rFont val="Arial"/>
            <scheme val="minor"/>
          </rPr>
          <t>Juliana Sepúlveda:
No hay soporte en la hoja de vida</t>
        </r>
      </text>
    </comment>
    <comment ref="DT75" authorId="45" shapeId="0" xr:uid="{56E2C080-8533-4F00-93C5-B3904F8705E0}">
      <text>
        <r>
          <rPr>
            <sz val="10"/>
            <color rgb="FF000000"/>
            <rFont val="Arial"/>
            <scheme val="minor"/>
          </rPr>
          <t>Juliana Sepúlveda:
Vigencia vencida</t>
        </r>
      </text>
    </comment>
    <comment ref="DU75" authorId="45" shapeId="0" xr:uid="{90CBDF82-41D7-4844-A5C0-588E7AD38FC1}">
      <text>
        <r>
          <rPr>
            <sz val="10"/>
            <color rgb="FF000000"/>
            <rFont val="Arial"/>
            <scheme val="minor"/>
          </rPr>
          <t>Juliana Sepúlveda:
No hay soporte en la hoja de vida</t>
        </r>
      </text>
    </comment>
    <comment ref="DV75" authorId="45" shapeId="0" xr:uid="{D6E7F000-5712-4D68-B78C-FAE2981904AA}">
      <text>
        <r>
          <rPr>
            <sz val="10"/>
            <color rgb="FF000000"/>
            <rFont val="Arial"/>
            <scheme val="minor"/>
          </rPr>
          <t>Juliana Sepúlveda:
No hay soporte en la hoja de vida</t>
        </r>
      </text>
    </comment>
    <comment ref="DW75" authorId="45" shapeId="0" xr:uid="{D8C09FAD-027F-4A29-8E84-927A895EEDAD}">
      <text>
        <r>
          <rPr>
            <sz val="10"/>
            <color rgb="FF000000"/>
            <rFont val="Arial"/>
            <scheme val="minor"/>
          </rPr>
          <t>Juliana Sepúlveda:
No hay soporte en la hoja de vida</t>
        </r>
      </text>
    </comment>
    <comment ref="DZ75" authorId="45" shapeId="0" xr:uid="{6C27EDA5-EDD5-4796-AAB6-8983455A55EE}">
      <text>
        <r>
          <rPr>
            <sz val="10"/>
            <color rgb="FF000000"/>
            <rFont val="Arial"/>
            <scheme val="minor"/>
          </rPr>
          <t>Juliana Sepúlveda:
No hay soporte en la hoja de vida</t>
        </r>
      </text>
    </comment>
    <comment ref="T76" authorId="74" shapeId="0" xr:uid="{E4BFD17F-308E-4F39-9AA0-85F1FC3319D7}">
      <text>
        <t>[Threaded comment]
Your version of Excel allows you to read this threaded comment; however, any edits to it will get removed if the file is opened in a newer version of Excel. Learn more: https://go.microsoft.com/fwlink/?linkid=870924
Comment:
    Contrato Firmado</t>
      </text>
    </comment>
    <comment ref="DY76" authorId="45" shapeId="0" xr:uid="{BD2DC107-8085-450D-9BE1-1FE36B5051CA}">
      <text>
        <r>
          <rPr>
            <sz val="10"/>
            <color rgb="FF000000"/>
            <rFont val="Arial"/>
            <scheme val="minor"/>
          </rPr>
          <t>Juliana Sepúlveda:
No hay soporte en la hoja de vida</t>
        </r>
      </text>
    </comment>
    <comment ref="DZ76" authorId="45" shapeId="0" xr:uid="{F5DCE470-384F-450F-A646-FA0601C2BBE1}">
      <text>
        <r>
          <rPr>
            <sz val="10"/>
            <color rgb="FF000000"/>
            <rFont val="Arial"/>
            <scheme val="minor"/>
          </rPr>
          <t>Juliana Sepúlveda:
No hay soporte en la hoja de vida</t>
        </r>
      </text>
    </comment>
    <comment ref="T77" authorId="75" shapeId="0" xr:uid="{BD730F38-9FB7-4395-85F7-1419F7DFA896}">
      <text>
        <t>[Threaded comment]
Your version of Excel allows you to read this threaded comment; however, any edits to it will get removed if the file is opened in a newer version of Excel. Learn more: https://go.microsoft.com/fwlink/?linkid=870924
Comment:
    Contrato Firmado</t>
      </text>
    </comment>
    <comment ref="DU77" authorId="45" shapeId="0" xr:uid="{AC5A6A40-24B3-4537-A880-1971B311EEA7}">
      <text>
        <r>
          <rPr>
            <sz val="10"/>
            <color rgb="FF000000"/>
            <rFont val="Arial"/>
            <scheme val="minor"/>
          </rPr>
          <t>Juliana Sepúlveda:
No hay soporte en la hoja de vida</t>
        </r>
      </text>
    </comment>
    <comment ref="DY77" authorId="45" shapeId="0" xr:uid="{DD49CCBB-253C-452C-9243-D3B8BFF051DB}">
      <text>
        <r>
          <rPr>
            <sz val="10"/>
            <color rgb="FF000000"/>
            <rFont val="Arial"/>
            <scheme val="minor"/>
          </rPr>
          <t>Juliana Sepúlveda:
No hay soporte en la hoja de vida</t>
        </r>
      </text>
    </comment>
    <comment ref="DZ77" authorId="45" shapeId="0" xr:uid="{54B23173-B40C-4BF4-A99E-4DD232AFD29D}">
      <text>
        <r>
          <rPr>
            <sz val="10"/>
            <color rgb="FF000000"/>
            <rFont val="Arial"/>
            <scheme val="minor"/>
          </rPr>
          <t>Juliana Sepúlveda:
No hay soporte en la hoja de vida</t>
        </r>
      </text>
    </comment>
    <comment ref="T78" authorId="76" shapeId="0" xr:uid="{F325CE20-2FD6-4452-9482-9CC535D0D02D}">
      <text>
        <t>[Threaded comment]
Your version of Excel allows you to read this threaded comment; however, any edits to it will get removed if the file is opened in a newer version of Excel. Learn more: https://go.microsoft.com/fwlink/?linkid=870924
Comment:
    Contrato Firmado</t>
      </text>
    </comment>
    <comment ref="DR78" authorId="21" shapeId="0" xr:uid="{2087C7A9-A88D-4CFC-BFED-17687E8002C7}">
      <text>
        <r>
          <rPr>
            <sz val="10"/>
            <color rgb="FF000000"/>
            <rFont val="Arial"/>
            <scheme val="minor"/>
          </rPr>
          <t>Juan Heli Diaz Garcia:
Vigencia Vencida</t>
        </r>
      </text>
    </comment>
    <comment ref="DS78" authorId="21" shapeId="0" xr:uid="{6710D93E-84DF-4D48-8A05-546CDA1C5A9A}">
      <text>
        <r>
          <rPr>
            <sz val="10"/>
            <color rgb="FF000000"/>
            <rFont val="Arial"/>
            <scheme val="minor"/>
          </rPr>
          <t>Juan Heli Diaz Garcia:
vigencia vencida</t>
        </r>
      </text>
    </comment>
    <comment ref="DT78" authorId="21" shapeId="0" xr:uid="{C106C4F5-BB66-44E8-AA8F-4684E0D23158}">
      <text>
        <r>
          <rPr>
            <sz val="10"/>
            <color rgb="FF000000"/>
            <rFont val="Arial"/>
            <scheme val="minor"/>
          </rPr>
          <t>Juan Heli Diaz Garcia:
vigencia vencida</t>
        </r>
      </text>
    </comment>
    <comment ref="DU78" authorId="45" shapeId="0" xr:uid="{80E6BD14-ED8D-4D43-B527-2230BE0027D2}">
      <text>
        <r>
          <rPr>
            <sz val="10"/>
            <color rgb="FF000000"/>
            <rFont val="Arial"/>
            <scheme val="minor"/>
          </rPr>
          <t>Juliana Sepúlveda:
No hay soporte en la hoja de vida</t>
        </r>
      </text>
    </comment>
    <comment ref="DZ78" authorId="45" shapeId="0" xr:uid="{3793580D-18A3-4E8B-A2E0-36F2195526A2}">
      <text>
        <r>
          <rPr>
            <sz val="10"/>
            <color rgb="FF000000"/>
            <rFont val="Arial"/>
            <scheme val="minor"/>
          </rPr>
          <t>Juliana Sepúlveda:
No hay soporte en la hoja de vida</t>
        </r>
      </text>
    </comment>
    <comment ref="T79" authorId="77" shapeId="0" xr:uid="{B86A9BD6-0D85-4004-900F-FC8E721E86BA}">
      <text>
        <t>[Threaded comment]
Your version of Excel allows you to read this threaded comment; however, any edits to it will get removed if the file is opened in a newer version of Excel. Learn more: https://go.microsoft.com/fwlink/?linkid=870924
Comment:
    Contrato Firmado</t>
      </text>
    </comment>
    <comment ref="DW79" authorId="21" shapeId="0" xr:uid="{97553999-A890-45A8-9217-CE3304E2F89E}">
      <text>
        <r>
          <rPr>
            <sz val="10"/>
            <color rgb="FF000000"/>
            <rFont val="Arial"/>
            <scheme val="minor"/>
          </rPr>
          <t>Juan Heli Diaz Garcia:
vigencia vencida</t>
        </r>
      </text>
    </comment>
    <comment ref="DX79" authorId="45" shapeId="0" xr:uid="{55A0D69A-20B3-402A-940F-61FFD0DB95EB}">
      <text>
        <r>
          <rPr>
            <sz val="10"/>
            <color rgb="FF000000"/>
            <rFont val="Arial"/>
            <scheme val="minor"/>
          </rPr>
          <t>Juliana Sepúlveda:
No hay soporte en la hoja de vida</t>
        </r>
      </text>
    </comment>
    <comment ref="DY79" authorId="45" shapeId="0" xr:uid="{49C281F9-28AB-4F83-8541-AA919083B592}">
      <text>
        <r>
          <rPr>
            <sz val="10"/>
            <color rgb="FF000000"/>
            <rFont val="Arial"/>
            <scheme val="minor"/>
          </rPr>
          <t>Juliana Sepúlveda:
No hay soporte en la hoja de vida</t>
        </r>
      </text>
    </comment>
    <comment ref="DZ79" authorId="45" shapeId="0" xr:uid="{7D263C1F-AD0A-4969-9B4E-CCF4D01287BC}">
      <text>
        <r>
          <rPr>
            <sz val="10"/>
            <color rgb="FF000000"/>
            <rFont val="Arial"/>
            <scheme val="minor"/>
          </rPr>
          <t>Juliana Sepúlveda:
No hay soporte en la hoja de vida</t>
        </r>
      </text>
    </comment>
    <comment ref="T80" authorId="78" shapeId="0" xr:uid="{7F3CED2E-39C3-44C7-9829-956E91CB3DC5}">
      <text>
        <t>[Threaded comment]
Your version of Excel allows you to read this threaded comment; however, any edits to it will get removed if the file is opened in a newer version of Excel. Learn more: https://go.microsoft.com/fwlink/?linkid=870924
Comment:
    Contrato Firmado</t>
      </text>
    </comment>
    <comment ref="DU80" authorId="45" shapeId="0" xr:uid="{D1CC3711-4AB5-4F88-9C73-10BEC5944CE6}">
      <text>
        <r>
          <rPr>
            <sz val="10"/>
            <color rgb="FF000000"/>
            <rFont val="Arial"/>
            <scheme val="minor"/>
          </rPr>
          <t>Juliana Sepúlveda:
No hay soporte en la hoja de vida</t>
        </r>
      </text>
    </comment>
    <comment ref="DX80" authorId="45" shapeId="0" xr:uid="{7B8134C4-6373-4602-9EBA-5175D6040924}">
      <text>
        <r>
          <rPr>
            <sz val="10"/>
            <color rgb="FF000000"/>
            <rFont val="Arial"/>
            <scheme val="minor"/>
          </rPr>
          <t>Juliana Sepúlveda:
No hay soporte en la hoja de vida</t>
        </r>
      </text>
    </comment>
    <comment ref="DY80" authorId="45" shapeId="0" xr:uid="{1F8237E2-DF28-4788-902E-B42A5885637E}">
      <text>
        <r>
          <rPr>
            <sz val="10"/>
            <color rgb="FF000000"/>
            <rFont val="Arial"/>
            <scheme val="minor"/>
          </rPr>
          <t>Juliana Sepúlveda:
No hay soporte en la hoja de vida</t>
        </r>
      </text>
    </comment>
    <comment ref="DZ80" authorId="45" shapeId="0" xr:uid="{B5286F54-32B3-42D5-911E-D1CD7D8D6F6B}">
      <text>
        <r>
          <rPr>
            <sz val="10"/>
            <color rgb="FF000000"/>
            <rFont val="Arial"/>
            <scheme val="minor"/>
          </rPr>
          <t>Juliana Sepúlveda:
No hay soporte en la hoja de vida</t>
        </r>
      </text>
    </comment>
    <comment ref="T81" authorId="79" shapeId="0" xr:uid="{28CD9FE8-DAF4-42A7-B646-EA2392A5C6B3}">
      <text>
        <t>[Threaded comment]
Your version of Excel allows you to read this threaded comment; however, any edits to it will get removed if the file is opened in a newer version of Excel. Learn more: https://go.microsoft.com/fwlink/?linkid=870924
Comment:
    Contrato Firmado</t>
      </text>
    </comment>
    <comment ref="DU81" authorId="45" shapeId="0" xr:uid="{21729320-FC15-48E2-89A2-834E7A41683F}">
      <text>
        <r>
          <rPr>
            <sz val="10"/>
            <color rgb="FF000000"/>
            <rFont val="Arial"/>
            <scheme val="minor"/>
          </rPr>
          <t>Juliana Sepúlveda:
Vigencia vencida</t>
        </r>
      </text>
    </comment>
    <comment ref="DW81" authorId="45" shapeId="0" xr:uid="{C2257158-3237-45EA-8FCA-D5FE42FBD6C2}">
      <text>
        <r>
          <rPr>
            <sz val="10"/>
            <color rgb="FF000000"/>
            <rFont val="Arial"/>
            <scheme val="minor"/>
          </rPr>
          <t>Juliana Sepúlveda:
Vigencia vencida</t>
        </r>
      </text>
    </comment>
    <comment ref="DX81" authorId="45" shapeId="0" xr:uid="{C0D924F1-166F-45FA-AA06-D7D43E4F9594}">
      <text>
        <r>
          <rPr>
            <sz val="10"/>
            <color rgb="FF000000"/>
            <rFont val="Arial"/>
            <scheme val="minor"/>
          </rPr>
          <t>Juliana Sepúlveda:
No hay soporte en la hoja de vida</t>
        </r>
      </text>
    </comment>
    <comment ref="DY81" authorId="45" shapeId="0" xr:uid="{081D9ED7-01D2-476E-B316-2A398924BBD3}">
      <text>
        <r>
          <rPr>
            <sz val="10"/>
            <color rgb="FF000000"/>
            <rFont val="Arial"/>
            <scheme val="minor"/>
          </rPr>
          <t>Juliana Sepúlveda:
No hay soporte en la hoja de vida</t>
        </r>
      </text>
    </comment>
    <comment ref="DZ81" authorId="45" shapeId="0" xr:uid="{7CA46134-6B40-4B48-9BE3-0B900A58E911}">
      <text>
        <r>
          <rPr>
            <sz val="10"/>
            <color rgb="FF000000"/>
            <rFont val="Arial"/>
            <scheme val="minor"/>
          </rPr>
          <t>Juliana Sepúlveda:
No hay soporte en la hoja de vida</t>
        </r>
      </text>
    </comment>
    <comment ref="A82" authorId="21" shapeId="0" xr:uid="{0E2AFB18-E6B0-4F97-A657-17800BF49D1A}">
      <text>
        <r>
          <rPr>
            <sz val="10"/>
            <color rgb="FF000000"/>
            <rFont val="Arial"/>
            <scheme val="minor"/>
          </rPr>
          <t>Juan Heli Diaz Garcia:
no tiene hoja de vida actualizada</t>
        </r>
      </text>
    </comment>
    <comment ref="T82" authorId="80" shapeId="0" xr:uid="{05A544F2-7092-44CA-BC0C-ED936D089013}">
      <text>
        <t>[Threaded comment]
Your version of Excel allows you to read this threaded comment; however, any edits to it will get removed if the file is opened in a newer version of Excel. Learn more: https://go.microsoft.com/fwlink/?linkid=870924
Comment:
    Contrato Firmado</t>
      </text>
    </comment>
    <comment ref="DR82" authorId="21" shapeId="0" xr:uid="{8FDE2574-31E8-4FC1-A0A4-B5A8901183F7}">
      <text>
        <r>
          <rPr>
            <sz val="10"/>
            <color rgb="FF000000"/>
            <rFont val="Arial"/>
            <scheme val="minor"/>
          </rPr>
          <t xml:space="preserve">Juan Heli Diaz Garcia:
</t>
        </r>
      </text>
    </comment>
    <comment ref="DS82" authorId="21" shapeId="0" xr:uid="{5E049C3D-B3AA-4B83-9F7A-B96980376D1C}">
      <text>
        <r>
          <rPr>
            <sz val="10"/>
            <color rgb="FF000000"/>
            <rFont val="Arial"/>
            <scheme val="minor"/>
          </rPr>
          <t xml:space="preserve">Juan Heli Diaz Garcia:
</t>
        </r>
      </text>
    </comment>
    <comment ref="DT82" authorId="21" shapeId="0" xr:uid="{EC609502-F1E3-4CEE-BA66-0E199BCE79F0}">
      <text>
        <r>
          <rPr>
            <sz val="10"/>
            <color rgb="FF000000"/>
            <rFont val="Arial"/>
            <scheme val="minor"/>
          </rPr>
          <t xml:space="preserve">Juan Heli Diaz Garcia:
</t>
        </r>
      </text>
    </comment>
    <comment ref="DU82" authorId="21" shapeId="0" xr:uid="{6FA78F1D-A9DD-4F58-BE6D-34F4A341088F}">
      <text>
        <r>
          <rPr>
            <sz val="10"/>
            <color rgb="FF000000"/>
            <rFont val="Arial"/>
            <scheme val="minor"/>
          </rPr>
          <t xml:space="preserve">Juan Heli Diaz Garcia:
</t>
        </r>
      </text>
    </comment>
    <comment ref="DV82" authorId="21" shapeId="0" xr:uid="{75ED921D-8EB9-4082-8555-E24B3F1D7596}">
      <text>
        <r>
          <rPr>
            <sz val="10"/>
            <color rgb="FF000000"/>
            <rFont val="Arial"/>
            <scheme val="minor"/>
          </rPr>
          <t xml:space="preserve">Juan Heli Diaz Garcia:
</t>
        </r>
      </text>
    </comment>
    <comment ref="DW82" authorId="21" shapeId="0" xr:uid="{038DBABC-0357-462B-9089-A08FA8811A6E}">
      <text>
        <r>
          <rPr>
            <sz val="10"/>
            <color rgb="FF000000"/>
            <rFont val="Arial"/>
            <scheme val="minor"/>
          </rPr>
          <t xml:space="preserve">Juan Heli Diaz Garcia:
</t>
        </r>
      </text>
    </comment>
    <comment ref="DX82" authorId="45" shapeId="0" xr:uid="{3C9515A6-F81E-4F28-B8A5-BA57C6B722B9}">
      <text>
        <r>
          <rPr>
            <sz val="10"/>
            <color rgb="FF000000"/>
            <rFont val="Arial"/>
            <scheme val="minor"/>
          </rPr>
          <t>Juliana Sepúlveda:
No hay soporte en la hoja de vida</t>
        </r>
      </text>
    </comment>
    <comment ref="DY82" authorId="45" shapeId="0" xr:uid="{FBD5F734-B79C-480D-B585-F006B07EAEF5}">
      <text>
        <r>
          <rPr>
            <sz val="10"/>
            <color rgb="FF000000"/>
            <rFont val="Arial"/>
            <scheme val="minor"/>
          </rPr>
          <t>Juliana Sepúlveda:
No hay soporte en la hoja de vida</t>
        </r>
      </text>
    </comment>
    <comment ref="DZ82" authorId="21" shapeId="0" xr:uid="{F6E51797-F539-4FB6-917B-62E5D641321F}">
      <text>
        <r>
          <rPr>
            <sz val="10"/>
            <color rgb="FF000000"/>
            <rFont val="Arial"/>
            <scheme val="minor"/>
          </rPr>
          <t xml:space="preserve">Juan Heli Diaz Garcia:
</t>
        </r>
      </text>
    </comment>
    <comment ref="T83" authorId="81" shapeId="0" xr:uid="{8B32E8EC-E3CD-48E9-A95C-DCAC9070DE1C}">
      <text>
        <t>[Threaded comment]
Your version of Excel allows you to read this threaded comment; however, any edits to it will get removed if the file is opened in a newer version of Excel. Learn more: https://go.microsoft.com/fwlink/?linkid=870924
Comment:
    Contrato Firmado</t>
      </text>
    </comment>
    <comment ref="DS83" authorId="21" shapeId="0" xr:uid="{A675E401-76A5-47CA-A6AC-77D1BB00A404}">
      <text>
        <r>
          <rPr>
            <sz val="10"/>
            <color rgb="FF000000"/>
            <rFont val="Arial"/>
            <scheme val="minor"/>
          </rPr>
          <t xml:space="preserve">Juan Heli Diaz Garcia:
</t>
        </r>
      </text>
    </comment>
    <comment ref="DU83" authorId="21" shapeId="0" xr:uid="{E32DF1D6-A5FC-4D9C-B598-296F4133890A}">
      <text>
        <r>
          <rPr>
            <sz val="10"/>
            <color rgb="FF000000"/>
            <rFont val="Arial"/>
            <scheme val="minor"/>
          </rPr>
          <t xml:space="preserve">Juan Heli Diaz Garcia:
</t>
        </r>
      </text>
    </comment>
    <comment ref="DV83" authorId="21" shapeId="0" xr:uid="{077151CA-2669-487C-B290-947F00F82A2D}">
      <text>
        <r>
          <rPr>
            <sz val="10"/>
            <color rgb="FF000000"/>
            <rFont val="Arial"/>
            <scheme val="minor"/>
          </rPr>
          <t xml:space="preserve">Juan Heli Diaz Garcia:
</t>
        </r>
      </text>
    </comment>
    <comment ref="DW83" authorId="21" shapeId="0" xr:uid="{8D472A23-C7B8-445C-9535-995706278486}">
      <text>
        <r>
          <rPr>
            <sz val="10"/>
            <color rgb="FF000000"/>
            <rFont val="Arial"/>
            <scheme val="minor"/>
          </rPr>
          <t xml:space="preserve">Juan Heli Diaz Garcia:
</t>
        </r>
      </text>
    </comment>
    <comment ref="DX83" authorId="45" shapeId="0" xr:uid="{C3B4B518-7265-4C84-803D-6ED546C6D4E6}">
      <text>
        <r>
          <rPr>
            <sz val="10"/>
            <color rgb="FF000000"/>
            <rFont val="Arial"/>
            <scheme val="minor"/>
          </rPr>
          <t>Juliana Sepúlveda:
No hay soporte en la hoja de vida</t>
        </r>
      </text>
    </comment>
    <comment ref="DY83" authorId="45" shapeId="0" xr:uid="{FB3CF4A7-7BDD-4725-9AE9-9A1181ECD06A}">
      <text>
        <r>
          <rPr>
            <sz val="10"/>
            <color rgb="FF000000"/>
            <rFont val="Arial"/>
            <scheme val="minor"/>
          </rPr>
          <t>Juliana Sepúlveda:
No hay soporte en la hoja de vida</t>
        </r>
      </text>
    </comment>
    <comment ref="DZ83" authorId="21" shapeId="0" xr:uid="{68C6F3AE-F5A6-44F5-8D3B-C6CB88CFA9A6}">
      <text>
        <r>
          <rPr>
            <sz val="10"/>
            <color rgb="FF000000"/>
            <rFont val="Arial"/>
            <scheme val="minor"/>
          </rPr>
          <t xml:space="preserve">Juan Heli Diaz Garcia:
</t>
        </r>
      </text>
    </comment>
    <comment ref="T84" authorId="82" shapeId="0" xr:uid="{22E496CF-CC9D-475D-9207-55F09450DB6D}">
      <text>
        <t>[Threaded comment]
Your version of Excel allows you to read this threaded comment; however, any edits to it will get removed if the file is opened in a newer version of Excel. Learn more: https://go.microsoft.com/fwlink/?linkid=870924
Comment:
    Contrato Firmado</t>
      </text>
    </comment>
    <comment ref="DQ84" authorId="21" shapeId="0" xr:uid="{D0E59C96-D9A8-443E-89B6-975E7630D530}">
      <text>
        <r>
          <rPr>
            <sz val="10"/>
            <color rgb="FF000000"/>
            <rFont val="Arial"/>
            <scheme val="minor"/>
          </rPr>
          <t>Juan Heli Diaz Garcia:
No registra resolución</t>
        </r>
      </text>
    </comment>
    <comment ref="DW84" authorId="45" shapeId="0" xr:uid="{82BE206C-646F-44A8-8793-B7108934CF4A}">
      <text>
        <r>
          <rPr>
            <sz val="10"/>
            <color rgb="FF000000"/>
            <rFont val="Arial"/>
            <scheme val="minor"/>
          </rPr>
          <t>Juliana Sepúlveda:
No hay soporte en la hoja de vida</t>
        </r>
      </text>
    </comment>
    <comment ref="DX84" authorId="45" shapeId="0" xr:uid="{3CE2B0D6-7904-4A21-9903-86A424C6650D}">
      <text>
        <r>
          <rPr>
            <sz val="10"/>
            <color rgb="FF000000"/>
            <rFont val="Arial"/>
            <scheme val="minor"/>
          </rPr>
          <t>Juliana Sepúlveda:
No hay soporte en la hoja de vida</t>
        </r>
      </text>
    </comment>
    <comment ref="DY84" authorId="45" shapeId="0" xr:uid="{549B58B8-934B-4862-9A55-68F54AF43ADD}">
      <text>
        <r>
          <rPr>
            <sz val="10"/>
            <color rgb="FF000000"/>
            <rFont val="Arial"/>
            <scheme val="minor"/>
          </rPr>
          <t>Juliana Sepúlveda:
No hay soporte en la hoja de vida</t>
        </r>
      </text>
    </comment>
    <comment ref="DZ84" authorId="45" shapeId="0" xr:uid="{CAF86DB7-071D-482A-96A9-623308EF92F6}">
      <text>
        <r>
          <rPr>
            <sz val="10"/>
            <color rgb="FF000000"/>
            <rFont val="Arial"/>
            <scheme val="minor"/>
          </rPr>
          <t>Juliana Sepúlveda:
No hay soporte en la hoja de vida</t>
        </r>
      </text>
    </comment>
    <comment ref="T85" authorId="83" shapeId="0" xr:uid="{AB4578C5-B292-4959-A8B3-685A6C02E559}">
      <text>
        <t>[Threaded comment]
Your version of Excel allows you to read this threaded comment; however, any edits to it will get removed if the file is opened in a newer version of Excel. Learn more: https://go.microsoft.com/fwlink/?linkid=870924
Comment:
    Contrato Firmado</t>
      </text>
    </comment>
    <comment ref="DT85" authorId="45" shapeId="0" xr:uid="{772A91D1-8EB2-4689-AFDF-0EC5A2B95DC0}">
      <text>
        <r>
          <rPr>
            <sz val="10"/>
            <color rgb="FF000000"/>
            <rFont val="Arial"/>
            <scheme val="minor"/>
          </rPr>
          <t>Juliana Sepúlveda:
No hay soporte en la hoja de vida</t>
        </r>
      </text>
    </comment>
    <comment ref="DW85" authorId="45" shapeId="0" xr:uid="{B53BC0F5-A150-4E20-AE50-63072EAB328D}">
      <text>
        <r>
          <rPr>
            <sz val="10"/>
            <color rgb="FF000000"/>
            <rFont val="Arial"/>
            <scheme val="minor"/>
          </rPr>
          <t>Juliana Sepúlveda:
No hay soporte en la hoja de vida</t>
        </r>
      </text>
    </comment>
    <comment ref="DX85" authorId="45" shapeId="0" xr:uid="{3FFA1233-209B-436C-A626-FA1A94FE405C}">
      <text>
        <r>
          <rPr>
            <sz val="10"/>
            <color rgb="FF000000"/>
            <rFont val="Arial"/>
            <scheme val="minor"/>
          </rPr>
          <t>Juliana Sepúlveda:
No hay soporte en la hoja de vida</t>
        </r>
      </text>
    </comment>
    <comment ref="DY85" authorId="45" shapeId="0" xr:uid="{AFE413D5-A089-4E9D-9AD0-976D033113CD}">
      <text>
        <r>
          <rPr>
            <sz val="10"/>
            <color rgb="FF000000"/>
            <rFont val="Arial"/>
            <scheme val="minor"/>
          </rPr>
          <t>Juliana Sepúlveda:
No hay soporte en la hoja de vida</t>
        </r>
      </text>
    </comment>
    <comment ref="DZ85" authorId="45" shapeId="0" xr:uid="{372B7C2D-7400-4652-AE83-99FA43A4596B}">
      <text>
        <r>
          <rPr>
            <sz val="10"/>
            <color rgb="FF000000"/>
            <rFont val="Arial"/>
            <scheme val="minor"/>
          </rPr>
          <t>Juliana Sepúlveda:
No hay soporte en la hoja de vida</t>
        </r>
      </text>
    </comment>
    <comment ref="T86" authorId="84" shapeId="0" xr:uid="{6410FE9D-BB82-46C4-AD0A-A90F16B683A1}">
      <text>
        <t>[Threaded comment]
Your version of Excel allows you to read this threaded comment; however, any edits to it will get removed if the file is opened in a newer version of Excel. Learn more: https://go.microsoft.com/fwlink/?linkid=870924
Comment:
    Contrato Firmado</t>
      </text>
    </comment>
    <comment ref="DT86" authorId="21" shapeId="0" xr:uid="{1365AC69-963B-43C3-BDD5-B705D8546B9E}">
      <text>
        <r>
          <rPr>
            <sz val="10"/>
            <color rgb="FF000000"/>
            <rFont val="Arial"/>
            <scheme val="minor"/>
          </rPr>
          <t>Juan Heli Diaz Garcia:
Vigencia vencida</t>
        </r>
      </text>
    </comment>
    <comment ref="DU86" authorId="21" shapeId="0" xr:uid="{617A1595-CAEB-4837-9BE5-B0E4B94A6217}">
      <text>
        <r>
          <rPr>
            <sz val="10"/>
            <color rgb="FF000000"/>
            <rFont val="Arial"/>
            <scheme val="minor"/>
          </rPr>
          <t>Juan Heli Diaz Garcia:
Vigencia vencida</t>
        </r>
      </text>
    </comment>
    <comment ref="DW86" authorId="21" shapeId="0" xr:uid="{203BAA78-FFB9-48B0-A094-931A6A725935}">
      <text>
        <r>
          <rPr>
            <sz val="10"/>
            <color rgb="FF000000"/>
            <rFont val="Arial"/>
            <scheme val="minor"/>
          </rPr>
          <t xml:space="preserve">Juan Heli Diaz Garcia:
</t>
        </r>
      </text>
    </comment>
    <comment ref="DZ86" authorId="21" shapeId="0" xr:uid="{A340234C-5092-45FA-8629-51CF3D4155BD}">
      <text>
        <r>
          <rPr>
            <sz val="10"/>
            <color rgb="FF000000"/>
            <rFont val="Arial"/>
            <scheme val="minor"/>
          </rPr>
          <t xml:space="preserve">Juan Heli Diaz Garcia:
</t>
        </r>
      </text>
    </comment>
    <comment ref="A87" authorId="21" shapeId="0" xr:uid="{7B661231-1FCB-4780-A7E3-1946FA58D188}">
      <text>
        <r>
          <rPr>
            <sz val="10"/>
            <color rgb="FF000000"/>
            <rFont val="Arial"/>
            <scheme val="minor"/>
          </rPr>
          <t>Juan Heli Diaz Garcia:
no tiene la hoja de vida actualizada</t>
        </r>
      </text>
    </comment>
    <comment ref="T87" authorId="85" shapeId="0" xr:uid="{6F462279-ECB9-427C-81D7-3B8342D80AE9}">
      <text>
        <t>[Threaded comment]
Your version of Excel allows you to read this threaded comment; however, any edits to it will get removed if the file is opened in a newer version of Excel. Learn more: https://go.microsoft.com/fwlink/?linkid=870924
Comment:
    Contrato Firmado</t>
      </text>
    </comment>
    <comment ref="DS87" authorId="21" shapeId="0" xr:uid="{2F4A99C6-111C-4717-9032-D18404E69B68}">
      <text>
        <r>
          <rPr>
            <sz val="10"/>
            <color rgb="FF000000"/>
            <rFont val="Arial"/>
            <scheme val="minor"/>
          </rPr>
          <t xml:space="preserve">Juan Heli Diaz Garcia:
</t>
        </r>
      </text>
    </comment>
    <comment ref="DU87" authorId="21" shapeId="0" xr:uid="{B849DC4F-10E3-4734-973E-0EEFE05D303B}">
      <text>
        <r>
          <rPr>
            <sz val="10"/>
            <color rgb="FF000000"/>
            <rFont val="Arial"/>
            <scheme val="minor"/>
          </rPr>
          <t xml:space="preserve">Juan Heli Diaz Garcia:
</t>
        </r>
      </text>
    </comment>
    <comment ref="DV87" authorId="21" shapeId="0" xr:uid="{80604A64-8F43-4A48-BF45-8F3802FCA5E1}">
      <text>
        <r>
          <rPr>
            <sz val="10"/>
            <color rgb="FF000000"/>
            <rFont val="Arial"/>
            <scheme val="minor"/>
          </rPr>
          <t xml:space="preserve">Juan Heli Diaz Garcia:
</t>
        </r>
      </text>
    </comment>
    <comment ref="DX87" authorId="45" shapeId="0" xr:uid="{BB828654-DFE7-4995-B2FC-4812542F74CB}">
      <text>
        <r>
          <rPr>
            <sz val="10"/>
            <color rgb="FF000000"/>
            <rFont val="Arial"/>
            <scheme val="minor"/>
          </rPr>
          <t>Juliana Sepúlveda:
No hay soporte en la hoja de vida</t>
        </r>
      </text>
    </comment>
    <comment ref="DY87" authorId="45" shapeId="0" xr:uid="{1E3DA3A6-A2E9-4825-9595-63015FE81B98}">
      <text>
        <r>
          <rPr>
            <sz val="10"/>
            <color rgb="FF000000"/>
            <rFont val="Arial"/>
            <scheme val="minor"/>
          </rPr>
          <t>Juliana Sepúlveda:
No hay soporte en la hoja de vida</t>
        </r>
      </text>
    </comment>
    <comment ref="DZ87" authorId="21" shapeId="0" xr:uid="{9874CFAE-4793-47BC-8C87-D29B55F1167B}">
      <text>
        <r>
          <rPr>
            <sz val="10"/>
            <color rgb="FF000000"/>
            <rFont val="Arial"/>
            <scheme val="minor"/>
          </rPr>
          <t xml:space="preserve">Juan Heli Diaz Garcia:
</t>
        </r>
      </text>
    </comment>
    <comment ref="A88" authorId="21" shapeId="0" xr:uid="{9023BE28-DBEB-470D-A679-51B3325A1C7C}">
      <text>
        <r>
          <rPr>
            <sz val="10"/>
            <color rgb="FF000000"/>
            <rFont val="Arial"/>
            <scheme val="minor"/>
          </rPr>
          <t>Juan Heli Diaz Garcia:
la hoja de vida esta borrosa, es necesario volver a pedir una hoja de vida con mejor resolucion.
no tiene soporte de la cedula</t>
        </r>
      </text>
    </comment>
    <comment ref="T88" authorId="86" shapeId="0" xr:uid="{0E4A0C59-F341-4799-8DF0-F56A7AE17F51}">
      <text>
        <t>[Threaded comment]
Your version of Excel allows you to read this threaded comment; however, any edits to it will get removed if the file is opened in a newer version of Excel. Learn more: https://go.microsoft.com/fwlink/?linkid=870924
Comment:
    Contrato Firmado</t>
      </text>
    </comment>
    <comment ref="DX88" authorId="45" shapeId="0" xr:uid="{ADE86EC1-C053-4142-A70D-BA24346C5563}">
      <text>
        <r>
          <rPr>
            <sz val="10"/>
            <color rgb="FF000000"/>
            <rFont val="Arial"/>
            <scheme val="minor"/>
          </rPr>
          <t>Juliana Sepúlveda:
No hay soporte en la hoja de vida</t>
        </r>
      </text>
    </comment>
    <comment ref="DY88" authorId="45" shapeId="0" xr:uid="{689E083E-648C-43B4-85CA-83EA858D08D2}">
      <text>
        <r>
          <rPr>
            <sz val="10"/>
            <color rgb="FF000000"/>
            <rFont val="Arial"/>
            <scheme val="minor"/>
          </rPr>
          <t>Juliana Sepúlveda:
No hay soporte en la hoja de vida</t>
        </r>
      </text>
    </comment>
    <comment ref="DZ88" authorId="45" shapeId="0" xr:uid="{EA2954F0-D269-4425-A409-9EB90655FE4C}">
      <text>
        <r>
          <rPr>
            <sz val="10"/>
            <color rgb="FF000000"/>
            <rFont val="Arial"/>
            <scheme val="minor"/>
          </rPr>
          <t>Juliana Sepúlveda:
No hay soporte en la hoja de vida</t>
        </r>
      </text>
    </comment>
    <comment ref="T89" authorId="87" shapeId="0" xr:uid="{5379946E-5DE9-4CE9-A003-AF09C619D0D0}">
      <text>
        <t>[Threaded comment]
Your version of Excel allows you to read this threaded comment; however, any edits to it will get removed if the file is opened in a newer version of Excel. Learn more: https://go.microsoft.com/fwlink/?linkid=870924
Comment:
    Contrato Firmado</t>
      </text>
    </comment>
    <comment ref="DT89" authorId="21" shapeId="0" xr:uid="{726890E4-DBCF-4707-9463-38DAB2B10F40}">
      <text>
        <r>
          <rPr>
            <sz val="10"/>
            <color rgb="FF000000"/>
            <rFont val="Arial"/>
            <scheme val="minor"/>
          </rPr>
          <t>Juan Heli Diaz Garcia:
Vigencia Vencida</t>
        </r>
      </text>
    </comment>
    <comment ref="DU89" authorId="45" shapeId="0" xr:uid="{3653CD86-1CC0-4243-AD5C-2AD1033B1A82}">
      <text>
        <r>
          <rPr>
            <sz val="10"/>
            <color rgb="FF000000"/>
            <rFont val="Arial"/>
            <scheme val="minor"/>
          </rPr>
          <t>Juliana Sepúlveda:
No hay soporte en la hoja de vida</t>
        </r>
      </text>
    </comment>
    <comment ref="DW89" authorId="45" shapeId="0" xr:uid="{3FEE6A50-8DE9-497C-9295-652DACD5862F}">
      <text>
        <r>
          <rPr>
            <sz val="10"/>
            <color rgb="FF000000"/>
            <rFont val="Arial"/>
            <scheme val="minor"/>
          </rPr>
          <t>Juliana Sepúlveda:
No hay soporte en la hoja de vida</t>
        </r>
      </text>
    </comment>
    <comment ref="DX89" authorId="45" shapeId="0" xr:uid="{8F076646-D785-44F4-90B7-42346D73A18A}">
      <text>
        <r>
          <rPr>
            <sz val="10"/>
            <color rgb="FF000000"/>
            <rFont val="Arial"/>
            <scheme val="minor"/>
          </rPr>
          <t>Juliana Sepúlveda:
No hay soporte en la hoja de vida</t>
        </r>
      </text>
    </comment>
    <comment ref="DY89" authorId="45" shapeId="0" xr:uid="{88A32388-9398-46EC-ADE6-374A8711BEB0}">
      <text>
        <r>
          <rPr>
            <sz val="10"/>
            <color rgb="FF000000"/>
            <rFont val="Arial"/>
            <scheme val="minor"/>
          </rPr>
          <t>Juliana Sepúlveda:
No hay soporte en la hoja de vida</t>
        </r>
      </text>
    </comment>
    <comment ref="DZ89" authorId="45" shapeId="0" xr:uid="{1F52E782-4FA7-434E-B76D-C8F648EBB577}">
      <text>
        <r>
          <rPr>
            <sz val="10"/>
            <color rgb="FF000000"/>
            <rFont val="Arial"/>
            <scheme val="minor"/>
          </rPr>
          <t>Juliana Sepúlveda:
No hay soporte en la hoja de vida</t>
        </r>
      </text>
    </comment>
    <comment ref="T90" authorId="88" shapeId="0" xr:uid="{F60D1982-7CA9-4862-95A0-DA03859E4E72}">
      <text>
        <t>[Threaded comment]
Your version of Excel allows you to read this threaded comment; however, any edits to it will get removed if the file is opened in a newer version of Excel. Learn more: https://go.microsoft.com/fwlink/?linkid=870924
Comment:
    Contrato Firmado</t>
      </text>
    </comment>
    <comment ref="DU90" authorId="45" shapeId="0" xr:uid="{AF4D7D01-1604-4860-B116-11D82FF35D3F}">
      <text>
        <r>
          <rPr>
            <sz val="10"/>
            <color rgb="FF000000"/>
            <rFont val="Arial"/>
            <scheme val="minor"/>
          </rPr>
          <t>Juliana Sepúlveda:
No hay soporte en la hoja de vida</t>
        </r>
      </text>
    </comment>
    <comment ref="DX90" authorId="45" shapeId="0" xr:uid="{B732DB41-C88C-4F8D-A760-8D05A4013484}">
      <text>
        <r>
          <rPr>
            <sz val="10"/>
            <color rgb="FF000000"/>
            <rFont val="Arial"/>
            <scheme val="minor"/>
          </rPr>
          <t>Juliana Sepúlveda:
No hay soporte en la hoja de vida</t>
        </r>
      </text>
    </comment>
    <comment ref="DY90" authorId="45" shapeId="0" xr:uid="{2CED18D2-0D16-48A5-A602-E360B785F578}">
      <text>
        <r>
          <rPr>
            <sz val="10"/>
            <color rgb="FF000000"/>
            <rFont val="Arial"/>
            <scheme val="minor"/>
          </rPr>
          <t>Juliana Sepúlveda:
No hay soporte en la hoja de vida</t>
        </r>
      </text>
    </comment>
    <comment ref="DZ90" authorId="45" shapeId="0" xr:uid="{38FBC0E7-FF07-458B-8822-9DDDD013E810}">
      <text>
        <r>
          <rPr>
            <sz val="10"/>
            <color rgb="FF000000"/>
            <rFont val="Arial"/>
            <scheme val="minor"/>
          </rPr>
          <t>Juliana Sepúlveda:
No hay soporte en la hoja de vida</t>
        </r>
      </text>
    </comment>
    <comment ref="T91" authorId="89" shapeId="0" xr:uid="{4BDD83C9-5C9C-4D1A-833C-414E01A31BB1}">
      <text>
        <t>[Threaded comment]
Your version of Excel allows you to read this threaded comment; however, any edits to it will get removed if the file is opened in a newer version of Excel. Learn more: https://go.microsoft.com/fwlink/?linkid=870924
Comment:
    Contrato Firmado</t>
      </text>
    </comment>
    <comment ref="DT91" authorId="21" shapeId="0" xr:uid="{B262FA19-46B4-4313-B68C-8B37D2311986}">
      <text>
        <r>
          <rPr>
            <sz val="10"/>
            <color rgb="FF000000"/>
            <rFont val="Arial"/>
            <scheme val="minor"/>
          </rPr>
          <t>Juan Heli Diaz Garcia:
vigencia vencida</t>
        </r>
      </text>
    </comment>
    <comment ref="DZ91" authorId="45" shapeId="0" xr:uid="{AEFC5DEA-0E27-4F26-8F0E-42E287948BF1}">
      <text>
        <r>
          <rPr>
            <sz val="10"/>
            <color rgb="FF000000"/>
            <rFont val="Arial"/>
            <scheme val="minor"/>
          </rPr>
          <t>Juliana Sepúlveda:
No hay soporte en la hoja de vida</t>
        </r>
      </text>
    </comment>
    <comment ref="T92" authorId="90" shapeId="0" xr:uid="{722A5006-7E24-45FE-8017-15631449CAB6}">
      <text>
        <t>[Threaded comment]
Your version of Excel allows you to read this threaded comment; however, any edits to it will get removed if the file is opened in a newer version of Excel. Learn more: https://go.microsoft.com/fwlink/?linkid=870924
Comment:
    Contrato Firmado</t>
      </text>
    </comment>
    <comment ref="BD92" authorId="7" shapeId="0" xr:uid="{00000000-0006-0000-0000-00005E000000}">
      <text>
        <r>
          <rPr>
            <sz val="10"/>
            <color rgb="FF000000"/>
            <rFont val="Arial"/>
            <scheme val="minor"/>
          </rPr>
          <t>VALIDAR CO CONTABILIDAD SI LOS OTROS DIAS FUERON COMPENSADOS
	-Usuario invitado</t>
        </r>
      </text>
    </comment>
    <comment ref="BI92" authorId="7" shapeId="0" xr:uid="{00000000-0006-0000-0000-00006C000000}">
      <text>
        <r>
          <rPr>
            <sz val="10"/>
            <color rgb="FF000000"/>
            <rFont val="Arial"/>
            <scheme val="minor"/>
          </rPr>
          <t>VACACIONES COMPENSADAS
	-Usuario invitado</t>
        </r>
      </text>
    </comment>
    <comment ref="CF92" authorId="7" shapeId="0" xr:uid="{00000000-0006-0000-0000-000030000000}">
      <text>
        <r>
          <rPr>
            <sz val="10"/>
            <color rgb="FF000000"/>
            <rFont val="Arial"/>
            <scheme val="minor"/>
          </rPr>
          <t>VALIDAR CON CONTABILIDAD PERIODOS 16-17-18-19-20-21
	-Usuario invitado</t>
        </r>
      </text>
    </comment>
    <comment ref="DX92" authorId="45" shapeId="0" xr:uid="{89412890-BE0F-4D32-904D-FA0D5275F08A}">
      <text>
        <r>
          <rPr>
            <sz val="10"/>
            <color rgb="FF000000"/>
            <rFont val="Arial"/>
            <scheme val="minor"/>
          </rPr>
          <t>Juliana Sepúlveda:
No hay soporte en la hoja de vida</t>
        </r>
      </text>
    </comment>
    <comment ref="DY92" authorId="45" shapeId="0" xr:uid="{F0D6515A-CF02-4A8B-A124-B1DC427AA343}">
      <text>
        <r>
          <rPr>
            <sz val="10"/>
            <color rgb="FF000000"/>
            <rFont val="Arial"/>
            <scheme val="minor"/>
          </rPr>
          <t>Juliana Sepúlveda:
No hay soporte en la hoja de vida</t>
        </r>
      </text>
    </comment>
    <comment ref="DZ92" authorId="45" shapeId="0" xr:uid="{6DB46755-0AB5-4899-BE8A-E1C29EEDE613}">
      <text>
        <r>
          <rPr>
            <sz val="10"/>
            <color rgb="FF000000"/>
            <rFont val="Arial"/>
            <scheme val="minor"/>
          </rPr>
          <t>Juliana Sepúlveda:
No hay soporte en la hoja de vida</t>
        </r>
      </text>
    </comment>
    <comment ref="A93" authorId="21" shapeId="0" xr:uid="{652A5598-B8E1-420F-8066-C844C2170725}">
      <text>
        <r>
          <rPr>
            <sz val="10"/>
            <color rgb="FF000000"/>
            <rFont val="Arial"/>
            <scheme val="minor"/>
          </rPr>
          <t>Juan Heli Diaz Garcia:
el soporte de la cedula en la hoja de vida antigua y en la actualizada se encuentra en muy baja resolución</t>
        </r>
      </text>
    </comment>
    <comment ref="T93" authorId="91" shapeId="0" xr:uid="{190EA532-CD99-4774-8E65-B31D7349ED25}">
      <text>
        <t>[Threaded comment]
Your version of Excel allows you to read this threaded comment; however, any edits to it will get removed if the file is opened in a newer version of Excel. Learn more: https://go.microsoft.com/fwlink/?linkid=870924
Comment:
    Contrato Firmado</t>
      </text>
    </comment>
    <comment ref="DR93" authorId="45" shapeId="0" xr:uid="{89719C71-BAFF-49C2-8AE8-85C5729D69CB}">
      <text>
        <r>
          <rPr>
            <sz val="10"/>
            <color rgb="FF000000"/>
            <rFont val="Arial"/>
            <scheme val="minor"/>
          </rPr>
          <t xml:space="preserve">Juliana Sepúlveda:
vigencia vencida
</t>
        </r>
      </text>
    </comment>
    <comment ref="DT93" authorId="21" shapeId="0" xr:uid="{62DACAE9-F82F-4338-BE92-222272E6F947}">
      <text>
        <r>
          <rPr>
            <sz val="10"/>
            <color rgb="FF000000"/>
            <rFont val="Arial"/>
            <scheme val="minor"/>
          </rPr>
          <t>Juan Heli Diaz Garcia:
vigencia vencida</t>
        </r>
      </text>
    </comment>
    <comment ref="DU93" authorId="21" shapeId="0" xr:uid="{4E20F395-C64E-4E63-B651-33C803BC17ED}">
      <text>
        <r>
          <rPr>
            <sz val="10"/>
            <color rgb="FF000000"/>
            <rFont val="Arial"/>
            <scheme val="minor"/>
          </rPr>
          <t>Juan Heli Diaz Garcia:
vigencia vencida</t>
        </r>
      </text>
    </comment>
    <comment ref="DW93" authorId="45" shapeId="0" xr:uid="{91F2892B-F2F5-4314-A557-1CA208823BF0}">
      <text>
        <r>
          <rPr>
            <sz val="10"/>
            <color rgb="FF000000"/>
            <rFont val="Arial"/>
            <scheme val="minor"/>
          </rPr>
          <t xml:space="preserve">Juliana Sepúlveda:
vigencia vencida
</t>
        </r>
      </text>
    </comment>
    <comment ref="DX93" authorId="45" shapeId="0" xr:uid="{EC36BA38-CE9E-4E8F-8597-3B71AC1D1D73}">
      <text>
        <r>
          <rPr>
            <sz val="10"/>
            <color rgb="FF000000"/>
            <rFont val="Arial"/>
            <scheme val="minor"/>
          </rPr>
          <t>Juliana Sepúlveda:
No hay soporte en la hoja de vida</t>
        </r>
      </text>
    </comment>
    <comment ref="DY93" authorId="45" shapeId="0" xr:uid="{8ACA2C17-C160-40ED-B1DA-F0A37A3DEB92}">
      <text>
        <r>
          <rPr>
            <sz val="10"/>
            <color rgb="FF000000"/>
            <rFont val="Arial"/>
            <scheme val="minor"/>
          </rPr>
          <t>Juliana Sepúlveda:
No hay soporte en la hoja de vida</t>
        </r>
      </text>
    </comment>
    <comment ref="DZ93" authorId="45" shapeId="0" xr:uid="{E7CFDB6D-8F24-4F86-8FD9-6EED9EAE9749}">
      <text>
        <r>
          <rPr>
            <sz val="10"/>
            <color rgb="FF000000"/>
            <rFont val="Arial"/>
            <scheme val="minor"/>
          </rPr>
          <t>Juliana Sepúlveda:
No hay soporte en la hoja de vida</t>
        </r>
      </text>
    </comment>
    <comment ref="T94" authorId="92" shapeId="0" xr:uid="{5249FC3C-4F48-483A-BFE5-50CC516E47C9}">
      <text>
        <t>[Threaded comment]
Your version of Excel allows you to read this threaded comment; however, any edits to it will get removed if the file is opened in a newer version of Excel. Learn more: https://go.microsoft.com/fwlink/?linkid=870924
Comment:
    Contrato Firmado</t>
      </text>
    </comment>
    <comment ref="DU94" authorId="45" shapeId="0" xr:uid="{26EA7C64-D5BA-4DF8-AA7B-B5EEE79969FD}">
      <text>
        <r>
          <rPr>
            <sz val="10"/>
            <color rgb="FF000000"/>
            <rFont val="Arial"/>
            <scheme val="minor"/>
          </rPr>
          <t>Juliana Sepúlveda:
No hay soporte en la hoja de vida</t>
        </r>
      </text>
    </comment>
    <comment ref="DX94" authorId="45" shapeId="0" xr:uid="{48274069-2EB7-4610-B9BC-ECD1A45034AE}">
      <text>
        <r>
          <rPr>
            <sz val="10"/>
            <color rgb="FF000000"/>
            <rFont val="Arial"/>
            <scheme val="minor"/>
          </rPr>
          <t>Juliana Sepúlveda:
No hay soporte en la hoja de vida</t>
        </r>
      </text>
    </comment>
    <comment ref="DY94" authorId="45" shapeId="0" xr:uid="{86C065D1-48A6-4BBB-A2C5-AEA7CBF898F0}">
      <text>
        <r>
          <rPr>
            <sz val="10"/>
            <color rgb="FF000000"/>
            <rFont val="Arial"/>
            <scheme val="minor"/>
          </rPr>
          <t>Juliana Sepúlveda:
No hay soporte en la hoja de vida</t>
        </r>
      </text>
    </comment>
    <comment ref="DZ94" authorId="45" shapeId="0" xr:uid="{1AF54B32-41FF-4910-9EB2-E5818B7BE800}">
      <text>
        <r>
          <rPr>
            <sz val="10"/>
            <color rgb="FF000000"/>
            <rFont val="Arial"/>
            <scheme val="minor"/>
          </rPr>
          <t>Juliana Sepúlveda:
No hay soporte en la hoja de vida</t>
        </r>
      </text>
    </comment>
    <comment ref="T95" authorId="32" shapeId="0" xr:uid="{EAC18E00-13C0-4A38-A2D0-BCA65BE2E741}">
      <text>
        <r>
          <rPr>
            <sz val="10"/>
            <color rgb="FF000000"/>
            <rFont val="Arial"/>
            <scheme val="minor"/>
          </rPr>
          <t>maribel vega diaz:
FIRMAS CONTRATOS</t>
        </r>
      </text>
    </comment>
    <comment ref="DU95" authorId="45" shapeId="0" xr:uid="{0E0B77D0-A3A4-47DD-BF4E-9BC33238D97B}">
      <text>
        <r>
          <rPr>
            <sz val="10"/>
            <color rgb="FF000000"/>
            <rFont val="Arial"/>
            <scheme val="minor"/>
          </rPr>
          <t>Juliana Sepúlveda:
No hay soporte en la hoja de vida</t>
        </r>
      </text>
    </comment>
    <comment ref="DW95" authorId="45" shapeId="0" xr:uid="{B54BA4C9-6267-4829-AFCB-4AB63814828C}">
      <text>
        <r>
          <rPr>
            <sz val="10"/>
            <color rgb="FF000000"/>
            <rFont val="Arial"/>
            <scheme val="minor"/>
          </rPr>
          <t>Juliana Sepúlveda:
No hay soporte en la hoja de vida</t>
        </r>
      </text>
    </comment>
    <comment ref="DX95" authorId="45" shapeId="0" xr:uid="{13538FD6-51E0-4539-AF72-EF1E7DC1D718}">
      <text>
        <r>
          <rPr>
            <sz val="10"/>
            <color rgb="FF000000"/>
            <rFont val="Arial"/>
            <scheme val="minor"/>
          </rPr>
          <t>Juliana Sepúlveda:
No hay soporte en la hoja de vida</t>
        </r>
      </text>
    </comment>
    <comment ref="DY95" authorId="45" shapeId="0" xr:uid="{B9090C09-575F-4CDD-BF05-CA7CB214880C}">
      <text>
        <r>
          <rPr>
            <sz val="10"/>
            <color rgb="FF000000"/>
            <rFont val="Arial"/>
            <scheme val="minor"/>
          </rPr>
          <t>Juliana Sepúlveda:
No hay soporte en la hoja de vida</t>
        </r>
      </text>
    </comment>
    <comment ref="DZ95" authorId="45" shapeId="0" xr:uid="{E5790C59-91F1-4EFC-B63F-315AC3966718}">
      <text>
        <r>
          <rPr>
            <sz val="10"/>
            <color rgb="FF000000"/>
            <rFont val="Arial"/>
            <scheme val="minor"/>
          </rPr>
          <t>Juliana Sepúlveda:
No hay soporte en la hoja de vida</t>
        </r>
      </text>
    </comment>
    <comment ref="T96" authorId="93" shapeId="0" xr:uid="{66EBD3E7-A5DF-4206-BF2F-0F5981EBCEF2}">
      <text>
        <t>[Threaded comment]
Your version of Excel allows you to read this threaded comment; however, any edits to it will get removed if the file is opened in a newer version of Excel. Learn more: https://go.microsoft.com/fwlink/?linkid=870924
Comment:
    CONTRATO FIRMADO</t>
      </text>
    </comment>
    <comment ref="DU96" authorId="45" shapeId="0" xr:uid="{5F719149-F74E-4DB6-8136-BCE5E6C5055A}">
      <text>
        <r>
          <rPr>
            <sz val="10"/>
            <color rgb="FF000000"/>
            <rFont val="Arial"/>
            <scheme val="minor"/>
          </rPr>
          <t>Juliana Sepúlveda:
No hay soporte en la hoja de vida</t>
        </r>
      </text>
    </comment>
    <comment ref="DW96" authorId="45" shapeId="0" xr:uid="{689D83CE-BEA6-422C-9A87-0882698EC078}">
      <text>
        <r>
          <rPr>
            <sz val="10"/>
            <color rgb="FF000000"/>
            <rFont val="Arial"/>
            <scheme val="minor"/>
          </rPr>
          <t>Juliana Sepúlveda:
No hay soporte en la hoja de vida</t>
        </r>
      </text>
    </comment>
    <comment ref="DX96" authorId="45" shapeId="0" xr:uid="{A040306B-D770-4621-B7BC-18B9D3D8B2B6}">
      <text>
        <r>
          <rPr>
            <sz val="10"/>
            <color rgb="FF000000"/>
            <rFont val="Arial"/>
            <scheme val="minor"/>
          </rPr>
          <t>Juliana Sepúlveda:
No hay soporte en la hoja de vida</t>
        </r>
      </text>
    </comment>
    <comment ref="DY96" authorId="45" shapeId="0" xr:uid="{A42600A9-68C9-4C41-8FC9-402E2C25B2AA}">
      <text>
        <r>
          <rPr>
            <sz val="10"/>
            <color rgb="FF000000"/>
            <rFont val="Arial"/>
            <scheme val="minor"/>
          </rPr>
          <t>Juliana Sepúlveda:
No hay soporte en la hoja de vida</t>
        </r>
      </text>
    </comment>
    <comment ref="DZ96" authorId="45" shapeId="0" xr:uid="{A6D8981A-D840-473C-895A-FDB659F47ABC}">
      <text>
        <r>
          <rPr>
            <sz val="10"/>
            <color rgb="FF000000"/>
            <rFont val="Arial"/>
            <scheme val="minor"/>
          </rPr>
          <t>Juliana Sepúlveda:
No hay soporte en la hoja de vida</t>
        </r>
      </text>
    </comment>
    <comment ref="M97" authorId="7" shapeId="0" xr:uid="{00000000-0006-0000-0000-000021000000}">
      <text>
        <r>
          <rPr>
            <sz val="10"/>
            <color rgb="FF000000"/>
            <rFont val="Arial"/>
            <scheme val="minor"/>
          </rPr>
          <t>NO REGITRA INFORMACION
	-Usuario desconocido</t>
        </r>
      </text>
    </comment>
    <comment ref="T97" authorId="94" shapeId="0" xr:uid="{5B2668B7-56E4-4D7D-AE07-693BDAE48716}">
      <text>
        <t>[Threaded comment]
Your version of Excel allows you to read this threaded comment; however, any edits to it will get removed if the file is opened in a newer version of Excel. Learn more: https://go.microsoft.com/fwlink/?linkid=870924
Comment:
    Contratos Firmados</t>
      </text>
    </comment>
    <comment ref="CF97" authorId="7" shapeId="0" xr:uid="{00000000-0006-0000-0000-00000E000000}">
      <text>
        <r>
          <rPr>
            <sz val="10"/>
            <color rgb="FF000000"/>
            <rFont val="Arial"/>
            <scheme val="minor"/>
          </rPr>
          <t>VALIDAR CO CONTABILIDAD PERIODO 17 Y 18 QUE NO ESTEN LIQUIDADOS
	-Usuario invitado</t>
        </r>
      </text>
    </comment>
    <comment ref="DU97" authorId="45" shapeId="0" xr:uid="{0B88CC67-3657-42EC-A3E1-965AEA8A7CD1}">
      <text>
        <r>
          <rPr>
            <sz val="10"/>
            <color rgb="FF000000"/>
            <rFont val="Arial"/>
            <scheme val="minor"/>
          </rPr>
          <t>Juliana Sepúlveda:
No hay soporte en la hoja de vida</t>
        </r>
      </text>
    </comment>
    <comment ref="DY97" authorId="45" shapeId="0" xr:uid="{1C26AB41-E17A-4890-BB23-274C581F64EF}">
      <text>
        <r>
          <rPr>
            <sz val="10"/>
            <color rgb="FF000000"/>
            <rFont val="Arial"/>
            <scheme val="minor"/>
          </rPr>
          <t>Juliana Sepúlveda:
No hay soporte en la hoja de vida</t>
        </r>
      </text>
    </comment>
    <comment ref="DZ97" authorId="45" shapeId="0" xr:uid="{1C05620A-0B5A-412A-B0A9-1664673A6EAE}">
      <text>
        <r>
          <rPr>
            <sz val="10"/>
            <color rgb="FF000000"/>
            <rFont val="Arial"/>
            <scheme val="minor"/>
          </rPr>
          <t>Juliana Sepúlveda:
No hay soporte en la hoja de vida</t>
        </r>
      </text>
    </comment>
    <comment ref="S98" authorId="11" shapeId="0" xr:uid="{8FB10D09-68CF-4177-97CD-A2A6CF25E26D}">
      <text>
        <r>
          <rPr>
            <sz val="10"/>
            <color rgb="FF000000"/>
            <rFont val="Arial"/>
            <scheme val="minor"/>
          </rPr>
          <t>Validar, Contrato y funciones abogado.</t>
        </r>
      </text>
    </comment>
    <comment ref="T98" authorId="95" shapeId="0" xr:uid="{DA6C4227-44E8-44D8-B066-5D9192086B88}">
      <text>
        <t>[Threaded comment]
Your version of Excel allows you to read this threaded comment; however, any edits to it will get removed if the file is opened in a newer version of Excel. Learn more: https://go.microsoft.com/fwlink/?linkid=870924
Comment:
    Contrato Firmado ( Inicial /cargo Auxiliar de Farmacia)</t>
      </text>
    </comment>
    <comment ref="T99" authorId="96" shapeId="0" xr:uid="{DB463E06-B185-479F-ADAE-E76568EFA0EA}">
      <text>
        <t>[Threaded comment]
Your version of Excel allows you to read this threaded comment; however, any edits to it will get removed if the file is opened in a newer version of Excel. Learn more: https://go.microsoft.com/fwlink/?linkid=870924
Comment:
    Contrato Firmado</t>
      </text>
    </comment>
    <comment ref="S100" authorId="11" shapeId="0" xr:uid="{04DF9A49-DB89-4A12-BC20-BD2954468554}">
      <text>
        <r>
          <rPr>
            <sz val="10"/>
            <color rgb="FF000000"/>
            <rFont val="Arial"/>
            <scheme val="minor"/>
          </rPr>
          <t>Usuario desconocido:
Actual/ Funciones: Facturador validar con el abogado</t>
        </r>
      </text>
    </comment>
    <comment ref="T100" authorId="11" shapeId="0" xr:uid="{7D6E6C40-CE81-4D83-9AA5-CFB98EEC7EF5}">
      <text>
        <r>
          <rPr>
            <sz val="10"/>
            <color rgb="FF000000"/>
            <rFont val="Arial"/>
            <scheme val="minor"/>
          </rPr>
          <t>Usuario desconocido:
VALIDAR FECHA DE INGRESO - TIENE UN RETIRO EN PILA (VALIDAR CONTABILIDAD).</t>
        </r>
      </text>
    </comment>
    <comment ref="T101" authorId="32" shapeId="0" xr:uid="{4B16B41D-E4C4-4168-BAAC-32739E002DC3}">
      <text>
        <r>
          <rPr>
            <sz val="10"/>
            <color rgb="FF000000"/>
            <rFont val="Arial"/>
            <scheme val="minor"/>
          </rPr>
          <t>maribel vega diaz:
FIRMAR CONTRATO</t>
        </r>
      </text>
    </comment>
    <comment ref="T102" authorId="11" shapeId="0" xr:uid="{D5BC71C1-94D9-4845-825B-57C90E58C3E4}">
      <text>
        <r>
          <rPr>
            <sz val="10"/>
            <color rgb="FF000000"/>
            <rFont val="Arial"/>
            <scheme val="minor"/>
          </rPr>
          <t>Usuario desconocido:
VALIDAR CON APORTES EN LINEA</t>
        </r>
      </text>
    </comment>
    <comment ref="T103" authorId="11" shapeId="0" xr:uid="{6C48BDE6-A86A-4BDB-A817-7439256A2B95}">
      <text>
        <r>
          <rPr>
            <sz val="10"/>
            <color rgb="FF000000"/>
            <rFont val="Arial"/>
            <scheme val="minor"/>
          </rPr>
          <t>Usuario desconocido:
validar aportes en linea</t>
        </r>
      </text>
    </comment>
    <comment ref="T104" authorId="97" shapeId="0" xr:uid="{C0F61148-1533-4EAA-905F-57521FBE34D9}">
      <text>
        <t>[Threaded comment]
Your version of Excel allows you to read this threaded comment; however, any edits to it will get removed if the file is opened in a newer version of Excel. Learn more: https://go.microsoft.com/fwlink/?linkid=870924
Comment:
    Contrato Firmado</t>
      </text>
    </comment>
    <comment ref="T105" authorId="11" shapeId="0" xr:uid="{C8C4B084-B2F3-4A1A-811E-BE8184134991}">
      <text>
        <r>
          <rPr>
            <sz val="10"/>
            <color rgb="FF000000"/>
            <rFont val="Arial"/>
            <scheme val="minor"/>
          </rPr>
          <t>Usuario desconocido:
VALIDAR APORTES EN LINEA</t>
        </r>
      </text>
    </comment>
    <comment ref="T106" authorId="98" shapeId="0" xr:uid="{C2942CE0-49F7-4DEA-9642-4B98D72E7006}">
      <text>
        <t>[Threaded comment]
Your version of Excel allows you to read this threaded comment; however, any edits to it will get removed if the file is opened in a newer version of Excel. Learn more: https://go.microsoft.com/fwlink/?linkid=870924
Comment:
    Contrato Firmado</t>
      </text>
    </comment>
    <comment ref="T107" authorId="99" shapeId="0" xr:uid="{94174E55-A1C2-4105-9990-78E17E95D19A}">
      <text>
        <t>[Threaded comment]
Your version of Excel allows you to read this threaded comment; however, any edits to it will get removed if the file is opened in a newer version of Excel. Learn more: https://go.microsoft.com/fwlink/?linkid=870924
Comment:
    Contrato Firmado</t>
      </text>
    </comment>
    <comment ref="T108" authorId="100" shapeId="0" xr:uid="{3662A4F7-D5BE-47FD-BD73-8071CB473F90}">
      <text>
        <t>[Threaded comment]
Your version of Excel allows you to read this threaded comment; however, any edits to it will get removed if the file is opened in a newer version of Excel. Learn more: https://go.microsoft.com/fwlink/?linkid=870924
Comment:
    Contrato Firmado</t>
      </text>
    </comment>
    <comment ref="T109" authorId="101" shapeId="0" xr:uid="{9C5A0864-1D55-4E52-9C36-BFB24A29DA12}">
      <text>
        <t>[Threaded comment]
Your version of Excel allows you to read this threaded comment; however, any edits to it will get removed if the file is opened in a newer version of Excel. Learn more: https://go.microsoft.com/fwlink/?linkid=870924
Comment:
    Contrato Firmado</t>
      </text>
    </comment>
    <comment ref="T110" authorId="102" shapeId="0" xr:uid="{7F4BDB80-B6B8-4FEE-898B-6706C2FF053F}">
      <text>
        <t>[Threaded comment]
Your version of Excel allows you to read this threaded comment; however, any edits to it will get removed if the file is opened in a newer version of Excel. Learn more: https://go.microsoft.com/fwlink/?linkid=870924
Comment:
    Contrato Firmado</t>
      </text>
    </comment>
    <comment ref="A111" authorId="21" shapeId="0" xr:uid="{26BEA831-3627-4B1D-9B9D-4403372F0F88}">
      <text>
        <r>
          <rPr>
            <sz val="10"/>
            <color rgb="FF000000"/>
            <rFont val="Arial"/>
            <scheme val="minor"/>
          </rPr>
          <t xml:space="preserve">Juan Heli Diaz Garcia:
no hay hoja de vida </t>
        </r>
      </text>
    </comment>
    <comment ref="T111" authorId="103" shapeId="0" xr:uid="{F054369D-5456-4AF5-9E61-51F6E8C62EEA}">
      <text>
        <t>[Threaded comment]
Your version of Excel allows you to read this threaded comment; however, any edits to it will get removed if the file is opened in a newer version of Excel. Learn more: https://go.microsoft.com/fwlink/?linkid=870924
Comment:
    Contrato Firmado</t>
      </text>
    </comment>
    <comment ref="T112" authorId="104" shapeId="0" xr:uid="{24D83C63-E180-43ED-9FBA-91FE771F3596}">
      <text>
        <t>[Threaded comment]
Your version of Excel allows you to read this threaded comment; however, any edits to it will get removed if the file is opened in a newer version of Excel. Learn more: https://go.microsoft.com/fwlink/?linkid=870924
Comment:
    Contrato Firmado</t>
      </text>
    </comment>
    <comment ref="T113" authorId="105" shapeId="0" xr:uid="{37354F28-17BB-4B22-9142-9929642F34BB}">
      <text>
        <t>[Threaded comment]
Your version of Excel allows you to read this threaded comment; however, any edits to it will get removed if the file is opened in a newer version of Excel. Learn more: https://go.microsoft.com/fwlink/?linkid=870924
Comment:
    Contrato Firmado</t>
      </text>
    </comment>
    <comment ref="T114" authorId="106" shapeId="0" xr:uid="{8C20EC8E-AB72-4F61-9545-DAF4030F9835}">
      <text>
        <t>[Threaded comment]
Your version of Excel allows you to read this threaded comment; however, any edits to it will get removed if the file is opened in a newer version of Excel. Learn more: https://go.microsoft.com/fwlink/?linkid=870924
Comment:
    Contrato Firmado</t>
      </text>
    </comment>
    <comment ref="BC114" authorId="7" shapeId="0" xr:uid="{00000000-0006-0000-0000-00007E000000}">
      <text>
        <r>
          <rPr>
            <sz val="10"/>
            <color rgb="FF000000"/>
            <rFont val="Arial"/>
            <scheme val="minor"/>
          </rPr>
          <t>Usuario desconocido:
	-Usuario invitado</t>
        </r>
      </text>
    </comment>
    <comment ref="BF114" authorId="7" shapeId="0" xr:uid="{00000000-0006-0000-0000-000043000000}">
      <text>
        <r>
          <rPr>
            <sz val="10"/>
            <color rgb="FF000000"/>
            <rFont val="Arial"/>
            <scheme val="minor"/>
          </rPr>
          <t>Vacaciones compensadas quince (15) Dias. Pagadas en tirilla de pago periodo 12-2023.
	-Usuario desconocido</t>
        </r>
      </text>
    </comment>
    <comment ref="T115" authorId="107" shapeId="0" xr:uid="{7EC9D5EB-F8B7-4E22-AA70-DD2486627AA0}">
      <text>
        <t>[Threaded comment]
Your version of Excel allows you to read this threaded comment; however, any edits to it will get removed if the file is opened in a newer version of Excel. Learn more: https://go.microsoft.com/fwlink/?linkid=870924
Comment:
    Contrato Firmado</t>
      </text>
    </comment>
    <comment ref="T116" authorId="108" shapeId="0" xr:uid="{52948E43-9DFD-4979-ADAE-58A34BCAD5AD}">
      <text>
        <t>[Threaded comment]
Your version of Excel allows you to read this threaded comment; however, any edits to it will get removed if the file is opened in a newer version of Excel. Learn more: https://go.microsoft.com/fwlink/?linkid=870924
Comment:
    Contrato Firmado</t>
      </text>
    </comment>
    <comment ref="T117" authorId="109" shapeId="0" xr:uid="{2A76B8A8-E9F5-40A0-B465-D5165A2553FD}">
      <text>
        <t>[Threaded comment]
Your version of Excel allows you to read this threaded comment; however, any edits to it will get removed if the file is opened in a newer version of Excel. Learn more: https://go.microsoft.com/fwlink/?linkid=870924
Comment:
    Contrato Firmado</t>
      </text>
    </comment>
    <comment ref="T118" authorId="110" shapeId="0" xr:uid="{11C047A2-50BA-48B0-BD72-3652AEC50C94}">
      <text>
        <t>[Threaded comment]
Your version of Excel allows you to read this threaded comment; however, any edits to it will get removed if the file is opened in a newer version of Excel. Learn more: https://go.microsoft.com/fwlink/?linkid=870924
Comment:
    Contrato Firmado</t>
      </text>
    </comment>
    <comment ref="T119" authorId="111" shapeId="0" xr:uid="{F45BE225-04DF-45B2-B58D-A05DF575457B}">
      <text>
        <t>[Threaded comment]
Your version of Excel allows you to read this threaded comment; however, any edits to it will get removed if the file is opened in a newer version of Excel. Learn more: https://go.microsoft.com/fwlink/?linkid=870924
Comment:
    Contrato Firmado</t>
      </text>
    </comment>
    <comment ref="T120" authorId="112" shapeId="0" xr:uid="{16E0BF68-D465-436A-823C-748C544A8854}">
      <text>
        <t>[Threaded comment]
Your version of Excel allows you to read this threaded comment; however, any edits to it will get removed if the file is opened in a newer version of Excel. Learn more: https://go.microsoft.com/fwlink/?linkid=870924
Comment:
    Contrato Firmado</t>
      </text>
    </comment>
    <comment ref="T121" authorId="113" shapeId="0" xr:uid="{C15E3CAC-F7D6-4D4B-8763-9A59DDEF051D}">
      <text>
        <t>[Threaded comment]
Your version of Excel allows you to read this threaded comment; however, any edits to it will get removed if the file is opened in a newer version of Excel. Learn more: https://go.microsoft.com/fwlink/?linkid=870924
Comment:
    Contrato Firmado</t>
      </text>
    </comment>
    <comment ref="T122" authorId="114" shapeId="0" xr:uid="{A1779F41-4BD6-48C7-898A-038BE39A1479}">
      <text>
        <t>[Threaded comment]
Your version of Excel allows you to read this threaded comment; however, any edits to it will get removed if the file is opened in a newer version of Excel. Learn more: https://go.microsoft.com/fwlink/?linkid=870924
Comment:
    Contrato Firmado</t>
      </text>
    </comment>
    <comment ref="T123" authorId="115" shapeId="0" xr:uid="{54E57A5B-4B63-4985-8102-EDCBB34875BE}">
      <text>
        <t>[Threaded comment]
Your version of Excel allows you to read this threaded comment; however, any edits to it will get removed if the file is opened in a newer version of Excel. Learn more: https://go.microsoft.com/fwlink/?linkid=870924
Comment:
    Contrato Firmado</t>
      </text>
    </comment>
    <comment ref="T124" authorId="116" shapeId="0" xr:uid="{4C3D861D-0144-4AEE-A985-80E6CA3C7185}">
      <text>
        <t>[Threaded comment]
Your version of Excel allows you to read this threaded comment; however, any edits to it will get removed if the file is opened in a newer version of Excel. Learn more: https://go.microsoft.com/fwlink/?linkid=870924
Comment:
    Contrato Firmado</t>
      </text>
    </comment>
    <comment ref="T125" authorId="117" shapeId="0" xr:uid="{CEA02B97-59D9-4BB1-9A43-3DED14E02479}">
      <text>
        <t>[Threaded comment]
Your version of Excel allows you to read this threaded comment; however, any edits to it will get removed if the file is opened in a newer version of Excel. Learn more: https://go.microsoft.com/fwlink/?linkid=870924
Comment:
    Contrato Firmado</t>
      </text>
    </comment>
    <comment ref="T126" authorId="118" shapeId="0" xr:uid="{8F35115E-28EA-42AB-9ABE-00812ABB6161}">
      <text>
        <t>[Threaded comment]
Your version of Excel allows you to read this threaded comment; however, any edits to it will get removed if the file is opened in a newer version of Excel. Learn more: https://go.microsoft.com/fwlink/?linkid=870924
Comment:
    Contrato Firmado</t>
      </text>
    </comment>
    <comment ref="T127" authorId="119" shapeId="0" xr:uid="{723EC35A-44BB-47AE-A0E7-3A431AD4D5C8}">
      <text>
        <t>[Threaded comment]
Your version of Excel allows you to read this threaded comment; however, any edits to it will get removed if the file is opened in a newer version of Excel. Learn more: https://go.microsoft.com/fwlink/?linkid=870924
Comment:
    Contrato Firmado</t>
      </text>
    </comment>
    <comment ref="T128" authorId="120" shapeId="0" xr:uid="{1B2FFEFD-8D13-4662-A0D8-BB19CC5E9B9C}">
      <text>
        <t>[Threaded comment]
Your version of Excel allows you to read this threaded comment; however, any edits to it will get removed if the file is opened in a newer version of Excel. Learn more: https://go.microsoft.com/fwlink/?linkid=870924
Comment:
    Contrato Firmado</t>
      </text>
    </comment>
    <comment ref="A129" authorId="21" shapeId="0" xr:uid="{D2F2C544-5AAB-4943-95F2-7A324D94601E}">
      <text>
        <r>
          <rPr>
            <sz val="10"/>
            <color rgb="FF000000"/>
            <rFont val="Arial"/>
            <scheme val="minor"/>
          </rPr>
          <t xml:space="preserve">Juan Heli Diaz Garcia:
No hay soporte de la cedula
</t>
        </r>
      </text>
    </comment>
    <comment ref="T129" authorId="121" shapeId="0" xr:uid="{4D551BFC-D84D-446A-BD02-398A7C1B3370}">
      <text>
        <t>[Threaded comment]
Your version of Excel allows you to read this threaded comment; however, any edits to it will get removed if the file is opened in a newer version of Excel. Learn more: https://go.microsoft.com/fwlink/?linkid=870924
Comment:
    Contrato Firmado</t>
      </text>
    </comment>
    <comment ref="A130" authorId="21" shapeId="0" xr:uid="{E586F1A3-C88B-4D8C-86DA-429EF6E7A708}">
      <text>
        <r>
          <rPr>
            <sz val="10"/>
            <color rgb="FF000000"/>
            <rFont val="Arial"/>
            <scheme val="minor"/>
          </rPr>
          <t>Juan Heli Diaz Garcia:
no hay soporte de la cedula en la hoja de vida</t>
        </r>
      </text>
    </comment>
    <comment ref="E130" authorId="11" shapeId="0" xr:uid="{68E6D825-E40D-4177-A0C8-AF56368235D7}">
      <text>
        <r>
          <rPr>
            <sz val="10"/>
            <color rgb="FF000000"/>
            <rFont val="Arial"/>
            <scheme val="minor"/>
          </rPr>
          <t>Usuario desconocido:
FALTA DOCUMENTO</t>
        </r>
      </text>
    </comment>
    <comment ref="S130" authorId="32" shapeId="0" xr:uid="{7139FCED-EE66-4430-A5DE-FA30A9E86C8D}">
      <text>
        <r>
          <rPr>
            <sz val="10"/>
            <color rgb="FF000000"/>
            <rFont val="Arial"/>
            <scheme val="minor"/>
          </rPr>
          <t>maribel vega diaz:
DEfinir otro si al contrato  cargo (Contador).</t>
        </r>
      </text>
    </comment>
    <comment ref="T130" authorId="122" shapeId="0" xr:uid="{8A0E62CA-4983-4618-B6B4-E8B14518DF9C}">
      <text>
        <t>[Threaded comment]
Your version of Excel allows you to read this threaded comment; however, any edits to it will get removed if the file is opened in a newer version of Excel. Learn more: https://go.microsoft.com/fwlink/?linkid=870924
Comment:
    Contrato Firmado (Inicial - cargo Auxiliar Contable/ Cartera y contratación)  Otro si al contrato- Contador.</t>
      </text>
    </comment>
    <comment ref="T131" authorId="123" shapeId="0" xr:uid="{93950CE5-3116-4860-BB3D-F5476F859780}">
      <text>
        <t>[Threaded comment]
Your version of Excel allows you to read this threaded comment; however, any edits to it will get removed if the file is opened in a newer version of Excel. Learn more: https://go.microsoft.com/fwlink/?linkid=870924
Comment:
    Contrato Firmado</t>
      </text>
    </comment>
    <comment ref="T132" authorId="124" shapeId="0" xr:uid="{7DA8B0E8-A45A-4721-9AD1-CC4FFD3856A2}">
      <text>
        <t>[Threaded comment]
Your version of Excel allows you to read this threaded comment; however, any edits to it will get removed if the file is opened in a newer version of Excel. Learn more: https://go.microsoft.com/fwlink/?linkid=870924
Comment:
    Contrato Firmado</t>
      </text>
    </comment>
    <comment ref="T133" authorId="125" shapeId="0" xr:uid="{F5592AE7-0BCB-4F0E-A5BC-297E934FE159}">
      <text>
        <t>[Threaded comment]
Your version of Excel allows you to read this threaded comment; however, any edits to it will get removed if the file is opened in a newer version of Excel. Learn more: https://go.microsoft.com/fwlink/?linkid=870924
Comment:
    Contrato Firmado</t>
      </text>
    </comment>
    <comment ref="T134" authorId="126" shapeId="0" xr:uid="{2712144A-A4FC-4852-AB8C-97EC4514B65C}">
      <text>
        <t>[Threaded comment]
Your version of Excel allows you to read this threaded comment; however, any edits to it will get removed if the file is opened in a newer version of Excel. Learn more: https://go.microsoft.com/fwlink/?linkid=870924
Comment:
    Contrato Firmado</t>
      </text>
    </comment>
    <comment ref="T135" authorId="127" shapeId="0" xr:uid="{D05E0A23-C20F-4A90-8775-5545B1212CBB}">
      <text>
        <t>[Threaded comment]
Your version of Excel allows you to read this threaded comment; however, any edits to it will get removed if the file is opened in a newer version of Excel. Learn more: https://go.microsoft.com/fwlink/?linkid=870924
Comment:
    Contrato Firmado</t>
      </text>
    </comment>
    <comment ref="T136" authorId="11" shapeId="0" xr:uid="{C0482CDA-0039-484C-99AF-51CF93E85178}">
      <text>
        <r>
          <rPr>
            <sz val="10"/>
            <color rgb="FF000000"/>
            <rFont val="Arial"/>
            <scheme val="minor"/>
          </rPr>
          <t>Usuario desconocido:
validar trazabilidad contrato inicial.</t>
        </r>
      </text>
    </comment>
    <comment ref="T137" authorId="128" shapeId="0" xr:uid="{0E8B4CB7-148D-4CE7-AE7E-BBE4ED99D75D}">
      <text>
        <t>[Threaded comment]
Your version of Excel allows you to read this threaded comment; however, any edits to it will get removed if the file is opened in a newer version of Excel. Learn more: https://go.microsoft.com/fwlink/?linkid=870924
Comment:
    Contrato Firmado</t>
      </text>
    </comment>
    <comment ref="T138" authorId="129" shapeId="0" xr:uid="{D269489C-C8A2-4E86-B00D-6630238E4C63}">
      <text>
        <t>[Threaded comment]
Your version of Excel allows you to read this threaded comment; however, any edits to it will get removed if the file is opened in a newer version of Excel. Learn more: https://go.microsoft.com/fwlink/?linkid=870924
Comment:
    Contrato Firmado</t>
      </text>
    </comment>
    <comment ref="T139" authorId="32" shapeId="0" xr:uid="{19866525-8DF1-47B1-830E-E077E26B40A4}">
      <text>
        <r>
          <rPr>
            <sz val="10"/>
            <color rgb="FF000000"/>
            <rFont val="Arial"/>
            <scheme val="minor"/>
          </rPr>
          <t>maribel vega diaz:
FIRMAS DE CONTRATO</t>
        </r>
      </text>
    </comment>
    <comment ref="DT139" authorId="45" shapeId="0" xr:uid="{9E36F087-19DD-496D-B288-2E4493BA19DC}">
      <text>
        <r>
          <rPr>
            <sz val="10"/>
            <color rgb="FF000000"/>
            <rFont val="Arial"/>
            <scheme val="minor"/>
          </rPr>
          <t>Juliana Sepúlveda:
No hay soporte en la hoja de vida</t>
        </r>
      </text>
    </comment>
    <comment ref="DX139" authorId="45" shapeId="0" xr:uid="{EF001620-BDE7-4D20-A21A-D2BD87139948}">
      <text>
        <r>
          <rPr>
            <sz val="10"/>
            <color rgb="FF000000"/>
            <rFont val="Arial"/>
            <scheme val="minor"/>
          </rPr>
          <t>Juliana Sepúlveda:
No hay soporte en la hoja de vida</t>
        </r>
      </text>
    </comment>
    <comment ref="DY139" authorId="45" shapeId="0" xr:uid="{B2BBF078-E17B-4711-A3E0-7F1FD5F90AB0}">
      <text>
        <r>
          <rPr>
            <sz val="10"/>
            <color rgb="FF000000"/>
            <rFont val="Arial"/>
            <scheme val="minor"/>
          </rPr>
          <t>Juliana Sepúlveda:
No hay soporte en la hoja de vida</t>
        </r>
      </text>
    </comment>
    <comment ref="DZ139" authorId="45" shapeId="0" xr:uid="{2FE83631-20D1-43FE-9DED-82F5BC3584CC}">
      <text>
        <r>
          <rPr>
            <sz val="10"/>
            <color rgb="FF000000"/>
            <rFont val="Arial"/>
            <scheme val="minor"/>
          </rPr>
          <t>Juliana Sepúlveda:
No hay soporte en la hoja de vida</t>
        </r>
      </text>
    </comment>
    <comment ref="T140" authorId="11" shapeId="0" xr:uid="{13848A38-3901-4818-A38B-C6E8E3503CA5}">
      <text>
        <r>
          <rPr>
            <sz val="10"/>
            <color rgb="FF000000"/>
            <rFont val="Arial"/>
            <scheme val="minor"/>
          </rPr>
          <t>Usuario desconocido:
Validar Contrato Inicial</t>
        </r>
      </text>
    </comment>
    <comment ref="T141" authorId="11" shapeId="0" xr:uid="{555E441B-AE66-41EB-BEA5-C8EE6DCC00CB}">
      <text>
        <r>
          <rPr>
            <sz val="10"/>
            <color rgb="FF000000"/>
            <rFont val="Arial"/>
            <scheme val="minor"/>
          </rPr>
          <t>Usuario desconocido:
Contrato firmado, validar trazabilidad</t>
        </r>
      </text>
    </comment>
    <comment ref="DR142" authorId="21" shapeId="0" xr:uid="{A3650AA7-E07B-4952-99A6-850A86C7A893}">
      <text>
        <r>
          <rPr>
            <sz val="10"/>
            <color rgb="FF000000"/>
            <rFont val="Arial"/>
            <scheme val="minor"/>
          </rPr>
          <t>Juan Heli Diaz Garcia:
vigencia Vencida</t>
        </r>
      </text>
    </comment>
    <comment ref="DT142" authorId="21" shapeId="0" xr:uid="{E68D6D8C-1E53-42D0-9839-088FB3A9CDCB}">
      <text>
        <r>
          <rPr>
            <sz val="10"/>
            <color rgb="FF000000"/>
            <rFont val="Arial"/>
            <scheme val="minor"/>
          </rPr>
          <t>Juan Heli Diaz Garcia:
Vigencia vencida</t>
        </r>
      </text>
    </comment>
    <comment ref="DU142" authorId="21" shapeId="0" xr:uid="{3F9F258C-6C92-439F-B8A9-AA6D6B612BF5}">
      <text>
        <r>
          <rPr>
            <sz val="10"/>
            <color rgb="FF000000"/>
            <rFont val="Arial"/>
            <scheme val="minor"/>
          </rPr>
          <t>Juan Heli Diaz Garcia:
Vigencia vencida</t>
        </r>
      </text>
    </comment>
    <comment ref="DV142" authorId="45" shapeId="0" xr:uid="{6B5CC2A0-1D54-42A4-8B8D-8F2E537F7AAD}">
      <text>
        <r>
          <rPr>
            <sz val="10"/>
            <color rgb="FF000000"/>
            <rFont val="Arial"/>
            <scheme val="minor"/>
          </rPr>
          <t>Juliana Sepúlveda:
No hay soporte en la hoja de vida</t>
        </r>
      </text>
    </comment>
    <comment ref="DW142" authorId="45" shapeId="0" xr:uid="{5DADE9E7-D35B-4530-8388-34302E3010D4}">
      <text>
        <r>
          <rPr>
            <sz val="10"/>
            <color rgb="FF000000"/>
            <rFont val="Arial"/>
            <scheme val="minor"/>
          </rPr>
          <t>Juliana Sepúlveda:
No hay soporte en la hoja de vida</t>
        </r>
      </text>
    </comment>
    <comment ref="DX142" authorId="45" shapeId="0" xr:uid="{C9E246DB-3B84-4BF3-A4B3-A315691477DF}">
      <text>
        <r>
          <rPr>
            <sz val="10"/>
            <color rgb="FF000000"/>
            <rFont val="Arial"/>
            <scheme val="minor"/>
          </rPr>
          <t>Juliana Sepúlveda:
No hay soporte en la hoja de vida</t>
        </r>
      </text>
    </comment>
    <comment ref="DY142" authorId="45" shapeId="0" xr:uid="{3BD5DD0C-EF53-4B73-AFDF-4A07D322E861}">
      <text>
        <r>
          <rPr>
            <sz val="10"/>
            <color rgb="FF000000"/>
            <rFont val="Arial"/>
            <scheme val="minor"/>
          </rPr>
          <t>Juliana Sepúlveda:
No hay soporte en la hoja de vida</t>
        </r>
      </text>
    </comment>
    <comment ref="DZ142" authorId="45" shapeId="0" xr:uid="{E099D6D5-BDA2-474A-AD4A-DD55D5653C5C}">
      <text>
        <r>
          <rPr>
            <sz val="10"/>
            <color rgb="FF000000"/>
            <rFont val="Arial"/>
            <scheme val="minor"/>
          </rPr>
          <t>Juliana Sepúlveda:
No hay soporte en la hoja de vida</t>
        </r>
      </text>
    </comment>
    <comment ref="A143" authorId="21" shapeId="0" xr:uid="{2A378490-A6E6-44C6-8A63-2C00714361C8}">
      <text>
        <r>
          <rPr>
            <sz val="10"/>
            <color rgb="FF000000"/>
            <rFont val="Arial"/>
            <scheme val="minor"/>
          </rPr>
          <t xml:space="preserve">Juan Heli Diaz Garcia:
no hay soporte de la cedula en la hoja de vida
</t>
        </r>
      </text>
    </comment>
    <comment ref="S143" authorId="11" shapeId="0" xr:uid="{504C8873-4CFE-47C0-A38F-5AE68E2761A9}">
      <text>
        <r>
          <rPr>
            <sz val="10"/>
            <color rgb="FF000000"/>
            <rFont val="Arial"/>
            <scheme val="minor"/>
          </rPr>
          <t>Definir contrato Coordinador de calidad?</t>
        </r>
      </text>
    </comment>
    <comment ref="T143" authorId="130" shapeId="0" xr:uid="{3D1FF258-5CF6-48C5-8974-D4901AD658A5}">
      <text>
        <t>[Threaded comment]
Your version of Excel allows you to read this threaded comment; however, any edits to it will get removed if the file is opened in a newer version of Excel. Learn more: https://go.microsoft.com/fwlink/?linkid=870924
Comment:
    Contrato firmado (S.SO)</t>
      </text>
    </comment>
    <comment ref="L144" authorId="11" shapeId="0" xr:uid="{39F62A22-EDC7-4CE8-87C8-F498E7D30574}">
      <text>
        <r>
          <rPr>
            <sz val="10"/>
            <color rgb="FF000000"/>
            <rFont val="Arial"/>
            <scheme val="minor"/>
          </rPr>
          <t>Usuario desconocido:
Solicitar hoja de vida</t>
        </r>
      </text>
    </comment>
    <comment ref="S144" authorId="11" shapeId="0" xr:uid="{327205D1-68A4-441E-A1FF-E17768DD4514}">
      <text>
        <r>
          <rPr>
            <sz val="10"/>
            <color rgb="FF000000"/>
            <rFont val="Arial"/>
            <scheme val="minor"/>
          </rPr>
          <t>Usuario desconocido:
Definir contrato (Gerente) trazabilidad aportes en linea.</t>
        </r>
      </text>
    </comment>
    <comment ref="T144" authorId="131" shapeId="0" xr:uid="{482E3429-BA77-4D59-8BC6-9055FEF6278C}">
      <text>
        <t>[Threaded comment]
Your version of Excel allows you to read this threaded comment; however, any edits to it will get removed if the file is opened in a newer version of Excel. Learn more: https://go.microsoft.com/fwlink/?linkid=870924
Comment:
    Contrato Firmado (S.SO)</t>
      </text>
    </comment>
    <comment ref="T145" authorId="132" shapeId="0" xr:uid="{2B6251AF-25A2-44EE-B2A3-AA7C5D2AA63D}">
      <text>
        <t>[Threaded comment]
Your version of Excel allows you to read this threaded comment; however, any edits to it will get removed if the file is opened in a newer version of Excel. Learn more: https://go.microsoft.com/fwlink/?linkid=870924
Comment:
    Contrato Firmado</t>
      </text>
    </comment>
    <comment ref="T146" authorId="32" shapeId="0" xr:uid="{DEB95E64-6AC3-404C-9F03-B4D798934B58}">
      <text>
        <r>
          <rPr>
            <sz val="10"/>
            <color rgb="FF000000"/>
            <rFont val="Arial"/>
            <scheme val="minor"/>
          </rPr>
          <t>maribel vega diaz:
FIRMAS DE CONTRATO</t>
        </r>
      </text>
    </comment>
    <comment ref="S147" authorId="11" shapeId="0" xr:uid="{D0881781-FED3-4A2A-88E4-8213D675C6CB}">
      <text>
        <r>
          <rPr>
            <sz val="10"/>
            <color rgb="FF000000"/>
            <rFont val="Arial"/>
            <scheme val="minor"/>
          </rPr>
          <t>Usuario desconocido:
Definir cargo para contrato</t>
        </r>
      </text>
    </comment>
    <comment ref="T147" authorId="11" shapeId="0" xr:uid="{C82B0E35-055D-43BB-B339-87F5D6C95FD3}">
      <text>
        <r>
          <rPr>
            <sz val="10"/>
            <color rgb="FF000000"/>
            <rFont val="Arial"/>
            <scheme val="minor"/>
          </rPr>
          <t>Usuario desconocido:SIN Contrato</t>
        </r>
      </text>
    </comment>
    <comment ref="T148" authorId="133" shapeId="0" xr:uid="{00609312-85B0-46BF-A520-C21893BA9E85}">
      <text>
        <t>[Threaded comment]
Your version of Excel allows you to read this threaded comment; however, any edits to it will get removed if the file is opened in a newer version of Excel. Learn more: https://go.microsoft.com/fwlink/?linkid=870924
Comment:
    Contrato Firmado</t>
      </text>
    </comment>
    <comment ref="T149" authorId="134" shapeId="0" xr:uid="{4FD603C7-3E58-489F-B6BB-67C103D0D64A}">
      <text>
        <t>[Threaded comment]
Your version of Excel allows you to read this threaded comment; however, any edits to it will get removed if the file is opened in a newer version of Excel. Learn more: https://go.microsoft.com/fwlink/?linkid=870924
Comment:
    Contrato Firmado</t>
      </text>
    </comment>
    <comment ref="T150" authorId="135" shapeId="0" xr:uid="{DE019C0C-5B49-4591-AA75-336D00D8697A}">
      <text>
        <t>[Threaded comment]
Your version of Excel allows you to read this threaded comment; however, any edits to it will get removed if the file is opened in a newer version of Excel. Learn more: https://go.microsoft.com/fwlink/?linkid=870924
Comment:
    Contrato Firmado</t>
      </text>
    </comment>
    <comment ref="T151" authorId="136" shapeId="0" xr:uid="{09276715-6404-4165-84E6-3B57203CB0CA}">
      <text>
        <t>[Threaded comment]
Your version of Excel allows you to read this threaded comment; however, any edits to it will get removed if the file is opened in a newer version of Excel. Learn more: https://go.microsoft.com/fwlink/?linkid=870924
Comment:
    Contrato Firmado</t>
      </text>
    </comment>
    <comment ref="T152" authorId="137" shapeId="0" xr:uid="{7448E9B2-7FDA-4F19-8166-33CFCC4473BA}">
      <text>
        <t>[Threaded comment]
Your version of Excel allows you to read this threaded comment; however, any edits to it will get removed if the file is opened in a newer version of Excel. Learn more: https://go.microsoft.com/fwlink/?linkid=870924
Comment:
    Contrato Firmado</t>
      </text>
    </comment>
    <comment ref="T153" authorId="138" shapeId="0" xr:uid="{1B62FD74-3794-470D-8EE8-E06D3BE436E9}">
      <text>
        <t>[Threaded comment]
Your version of Excel allows you to read this threaded comment; however, any edits to it will get removed if the file is opened in a newer version of Excel. Learn more: https://go.microsoft.com/fwlink/?linkid=870924
Comment:
    Contrato Firmado</t>
      </text>
    </comment>
    <comment ref="DT155" authorId="21" shapeId="0" xr:uid="{C25BB1AA-6A27-4493-AAB0-A03BF27F2784}">
      <text>
        <r>
          <rPr>
            <sz val="10"/>
            <color rgb="FF000000"/>
            <rFont val="Arial"/>
            <scheme val="minor"/>
          </rPr>
          <t>Juan Heli Diaz Garcia:
No hay soportes en la Hoja de vida</t>
        </r>
      </text>
    </comment>
    <comment ref="DU155" authorId="21" shapeId="0" xr:uid="{A9FF8FB6-C7A2-4990-89F3-B738B39AA95C}">
      <text>
        <r>
          <rPr>
            <sz val="10"/>
            <color rgb="FF000000"/>
            <rFont val="Arial"/>
            <scheme val="minor"/>
          </rPr>
          <t>Juan Heli Diaz Garcia:
No hay soportes en la Hoja de vida</t>
        </r>
      </text>
    </comment>
    <comment ref="DV155" authorId="21" shapeId="0" xr:uid="{3C58B40B-81A6-4B7E-A129-4BE7A85F0007}">
      <text>
        <r>
          <rPr>
            <sz val="10"/>
            <color rgb="FF000000"/>
            <rFont val="Arial"/>
            <scheme val="minor"/>
          </rPr>
          <t>Juan Heli Diaz Garcia:
No hay soportes en la Hoja de vida</t>
        </r>
      </text>
    </comment>
    <comment ref="DX155" authorId="21" shapeId="0" xr:uid="{642EB031-1365-4A1A-9133-0F405ABDABA3}">
      <text>
        <r>
          <rPr>
            <sz val="10"/>
            <color rgb="FF000000"/>
            <rFont val="Arial"/>
            <scheme val="minor"/>
          </rPr>
          <t>Juan Heli Diaz Garcia:
No hay soportes en la Hoja de vida</t>
        </r>
      </text>
    </comment>
    <comment ref="DY155" authorId="21" shapeId="0" xr:uid="{ABCED4C3-E21D-4785-9735-EE2E477B0912}">
      <text>
        <r>
          <rPr>
            <sz val="10"/>
            <color rgb="FF000000"/>
            <rFont val="Arial"/>
            <scheme val="minor"/>
          </rPr>
          <t>Juan Heli Diaz Garcia:
No hay soportes en la Hoja de vida</t>
        </r>
      </text>
    </comment>
    <comment ref="DZ155" authorId="21" shapeId="0" xr:uid="{A73A1FA9-5DFD-494F-92C6-A07E2553FD42}">
      <text>
        <r>
          <rPr>
            <sz val="10"/>
            <color rgb="FF000000"/>
            <rFont val="Arial"/>
            <scheme val="minor"/>
          </rPr>
          <t>Juan Heli Diaz Garcia:
Vigencia vencida</t>
        </r>
      </text>
    </comment>
    <comment ref="A156" authorId="21" shapeId="0" xr:uid="{F9F4A21B-DA01-4FD3-826B-45FDF932AEDB}">
      <text>
        <r>
          <rPr>
            <sz val="10"/>
            <color rgb="FF000000"/>
            <rFont val="Arial"/>
            <scheme val="minor"/>
          </rPr>
          <t xml:space="preserve">Juan Heli Diaz Garcia:
No tiene hoja de vida actualizada
</t>
        </r>
      </text>
    </comment>
    <comment ref="DR156" authorId="21" shapeId="0" xr:uid="{1B2CAEC0-EE9A-43CA-B582-45DEFE75CD7D}">
      <text>
        <r>
          <rPr>
            <sz val="10"/>
            <color rgb="FF000000"/>
            <rFont val="Arial"/>
            <scheme val="minor"/>
          </rPr>
          <t>Juan Heli Diaz Garcia:
No hay soportes en la Hoja de vida</t>
        </r>
      </text>
    </comment>
    <comment ref="DS156" authorId="21" shapeId="0" xr:uid="{92D14B34-5CC2-4069-ADE5-8D65A1511227}">
      <text>
        <r>
          <rPr>
            <sz val="10"/>
            <color rgb="FF000000"/>
            <rFont val="Arial"/>
            <scheme val="minor"/>
          </rPr>
          <t>Juan Heli Diaz Garcia:
No hay soportes en la Hoja de vida</t>
        </r>
      </text>
    </comment>
    <comment ref="DT156" authorId="21" shapeId="0" xr:uid="{71C0427A-F25E-4581-85FA-CAA5230B7D8F}">
      <text>
        <r>
          <rPr>
            <sz val="10"/>
            <color rgb="FF000000"/>
            <rFont val="Arial"/>
            <scheme val="minor"/>
          </rPr>
          <t>Juan Heli Diaz Garcia:
No hay soportes en la Hoja de vida</t>
        </r>
      </text>
    </comment>
    <comment ref="DU156" authorId="21" shapeId="0" xr:uid="{BD211B95-0F72-4570-8910-B4ACA75B058F}">
      <text>
        <r>
          <rPr>
            <sz val="10"/>
            <color rgb="FF000000"/>
            <rFont val="Arial"/>
            <scheme val="minor"/>
          </rPr>
          <t>Juan Heli Diaz Garcia:
No hay soportes en la Hoja de vida</t>
        </r>
      </text>
    </comment>
    <comment ref="DV156" authorId="21" shapeId="0" xr:uid="{65A604D5-E3B3-4107-8CF5-99FD39546736}">
      <text>
        <r>
          <rPr>
            <sz val="10"/>
            <color rgb="FF000000"/>
            <rFont val="Arial"/>
            <scheme val="minor"/>
          </rPr>
          <t>Juan Heli Diaz Garcia:
No hay soportes en la Hoja de vida</t>
        </r>
      </text>
    </comment>
    <comment ref="DW156" authorId="21" shapeId="0" xr:uid="{2131B51F-BD17-416D-B24A-F4616F026C82}">
      <text>
        <r>
          <rPr>
            <sz val="10"/>
            <color rgb="FF000000"/>
            <rFont val="Arial"/>
            <scheme val="minor"/>
          </rPr>
          <t>Juan Heli Diaz Garcia:
No hay soportes en la Hoja de vida</t>
        </r>
      </text>
    </comment>
    <comment ref="DX156" authorId="21" shapeId="0" xr:uid="{3AD14AFC-7A48-4121-9DC2-ABB51E1BB3BD}">
      <text>
        <r>
          <rPr>
            <sz val="10"/>
            <color rgb="FF000000"/>
            <rFont val="Arial"/>
            <scheme val="minor"/>
          </rPr>
          <t>Juan Heli Diaz Garcia:
No hay soportes en la Hoja de vida</t>
        </r>
      </text>
    </comment>
    <comment ref="DY156" authorId="21" shapeId="0" xr:uid="{7F79A8E8-56E9-4BE0-A218-FDDCBD20D2FA}">
      <text>
        <r>
          <rPr>
            <sz val="10"/>
            <color rgb="FF000000"/>
            <rFont val="Arial"/>
            <scheme val="minor"/>
          </rPr>
          <t>Juan Heli Diaz Garcia:
No hay soportes en la Hoja de vida</t>
        </r>
      </text>
    </comment>
    <comment ref="DZ156" authorId="21" shapeId="0" xr:uid="{A05EEE7B-91FE-4929-B3BE-092985EADD86}">
      <text>
        <r>
          <rPr>
            <sz val="10"/>
            <color rgb="FF000000"/>
            <rFont val="Arial"/>
            <scheme val="minor"/>
          </rPr>
          <t>Juan Heli Diaz Garcia:
No hay soportes en la Hoja de vida</t>
        </r>
      </text>
    </comment>
    <comment ref="DX157" authorId="21" shapeId="0" xr:uid="{C739401B-84D4-4687-80BF-9DBE68BEFD73}">
      <text>
        <r>
          <rPr>
            <sz val="10"/>
            <color rgb="FF000000"/>
            <rFont val="Arial"/>
            <scheme val="minor"/>
          </rPr>
          <t>Juan Heli Diaz Garcia:
No hay soportes en la Hoja de vida</t>
        </r>
      </text>
    </comment>
    <comment ref="DY157" authorId="21" shapeId="0" xr:uid="{C6EBE15E-8877-4EFF-8486-A90436524F27}">
      <text>
        <r>
          <rPr>
            <sz val="10"/>
            <color rgb="FF000000"/>
            <rFont val="Arial"/>
            <scheme val="minor"/>
          </rPr>
          <t>Juan Heli Diaz Garcia:
No hay soportes en la Hoja de vida</t>
        </r>
      </text>
    </comment>
    <comment ref="DZ157" authorId="21" shapeId="0" xr:uid="{53E56343-23A4-4D22-B6E0-158E68C86D4F}">
      <text>
        <r>
          <rPr>
            <sz val="10"/>
            <color rgb="FF000000"/>
            <rFont val="Arial"/>
            <scheme val="minor"/>
          </rPr>
          <t>Juan Heli Diaz Garcia:
No hay soportes en la Hoja de vida</t>
        </r>
      </text>
    </comment>
    <comment ref="A158" authorId="21" shapeId="0" xr:uid="{1CD7D65B-FC7A-4410-AA3C-75070E3E71E9}">
      <text>
        <r>
          <rPr>
            <sz val="10"/>
            <color rgb="FF000000"/>
            <rFont val="Arial"/>
            <scheme val="minor"/>
          </rPr>
          <t xml:space="preserve">Juan Heli Diaz Garcia:
no tiene hoja de vida actualizada
</t>
        </r>
      </text>
    </comment>
    <comment ref="DX158" authorId="21" shapeId="0" xr:uid="{C59C2902-564A-41B1-96A0-31514AA83B9E}">
      <text>
        <r>
          <rPr>
            <sz val="10"/>
            <color rgb="FF000000"/>
            <rFont val="Arial"/>
            <scheme val="minor"/>
          </rPr>
          <t>Juan Heli Diaz Garcia:
No hay soportes en la Hoja de vida</t>
        </r>
      </text>
    </comment>
    <comment ref="DY158" authorId="21" shapeId="0" xr:uid="{0DF6B1D0-99D7-4D73-B362-D2B9DCC35D20}">
      <text>
        <r>
          <rPr>
            <sz val="10"/>
            <color rgb="FF000000"/>
            <rFont val="Arial"/>
            <scheme val="minor"/>
          </rPr>
          <t>Juan Heli Diaz Garcia:
No hay soportes en la Hoja de vida</t>
        </r>
      </text>
    </comment>
    <comment ref="DZ158" authorId="21" shapeId="0" xr:uid="{EA383F47-DE77-4549-B9D3-F98BD9AA3369}">
      <text>
        <r>
          <rPr>
            <sz val="10"/>
            <color rgb="FF000000"/>
            <rFont val="Arial"/>
            <scheme val="minor"/>
          </rPr>
          <t>Juan Heli Diaz Garcia:
No hay soportes en la Hoja de vida</t>
        </r>
      </text>
    </comment>
    <comment ref="A159" authorId="21" shapeId="0" xr:uid="{141B16DA-32FF-4F4F-95AA-C57DB110230F}">
      <text>
        <r>
          <rPr>
            <sz val="10"/>
            <color rgb="FF000000"/>
            <rFont val="Arial"/>
            <scheme val="minor"/>
          </rPr>
          <t>Juan Heli Diaz Garcia:
No tiene hoja de vida actualizada</t>
        </r>
      </text>
    </comment>
    <comment ref="DR159" authorId="21" shapeId="0" xr:uid="{D414A7F6-26A7-4D7B-88BC-61E829AACB75}">
      <text>
        <r>
          <rPr>
            <sz val="10"/>
            <color rgb="FF000000"/>
            <rFont val="Arial"/>
            <scheme val="minor"/>
          </rPr>
          <t>Juan Heli Diaz Garcia:
No hay soportes en la Hoja de vida</t>
        </r>
      </text>
    </comment>
    <comment ref="DS159" authorId="21" shapeId="0" xr:uid="{23CE2A6F-83C5-4A0B-8FC8-6A705591117B}">
      <text>
        <r>
          <rPr>
            <sz val="10"/>
            <color rgb="FF000000"/>
            <rFont val="Arial"/>
            <scheme val="minor"/>
          </rPr>
          <t>Juan Heli Diaz Garcia:
No hay soportes en la Hoja de vida</t>
        </r>
      </text>
    </comment>
    <comment ref="DV159" authorId="21" shapeId="0" xr:uid="{5C1DCF3E-8CC6-4710-BAC6-0F61F6F4EBCD}">
      <text>
        <r>
          <rPr>
            <sz val="10"/>
            <color rgb="FF000000"/>
            <rFont val="Arial"/>
            <scheme val="minor"/>
          </rPr>
          <t>Juan Heli Diaz Garcia:
No hay soportes en la Hoja de vida</t>
        </r>
      </text>
    </comment>
    <comment ref="DW159" authorId="21" shapeId="0" xr:uid="{0876B834-BD8D-4C0D-A20D-A04F78F9B6E5}">
      <text>
        <r>
          <rPr>
            <sz val="10"/>
            <color rgb="FF000000"/>
            <rFont val="Arial"/>
            <scheme val="minor"/>
          </rPr>
          <t>Juan Heli Diaz Garcia:
No hay soportes en la Hoja de vida</t>
        </r>
      </text>
    </comment>
    <comment ref="DX159" authorId="21" shapeId="0" xr:uid="{6760686D-B170-4BB9-9375-E39FCBA1A2E7}">
      <text>
        <r>
          <rPr>
            <sz val="10"/>
            <color rgb="FF000000"/>
            <rFont val="Arial"/>
            <scheme val="minor"/>
          </rPr>
          <t>Juan Heli Diaz Garcia:
No hay soportes en la Hoja de vida</t>
        </r>
      </text>
    </comment>
    <comment ref="DY159" authorId="21" shapeId="0" xr:uid="{DAD058C0-8177-488D-8C60-BCF720E55C80}">
      <text>
        <r>
          <rPr>
            <sz val="10"/>
            <color rgb="FF000000"/>
            <rFont val="Arial"/>
            <scheme val="minor"/>
          </rPr>
          <t>Juan Heli Diaz Garcia:
No hay soportes en la Hoja de vida</t>
        </r>
      </text>
    </comment>
    <comment ref="DZ159" authorId="21" shapeId="0" xr:uid="{3B6C79CF-0219-4520-88DD-29BA7580A517}">
      <text>
        <r>
          <rPr>
            <sz val="10"/>
            <color rgb="FF000000"/>
            <rFont val="Arial"/>
            <scheme val="minor"/>
          </rPr>
          <t>Juan Heli Diaz Garcia:
No hay soportes en la Hoja de vida</t>
        </r>
      </text>
    </comment>
    <comment ref="L160" authorId="21" shapeId="0" xr:uid="{46582880-4921-491F-A82F-983B92A27D0D}">
      <text>
        <r>
          <rPr>
            <sz val="10"/>
            <color rgb="FF000000"/>
            <rFont val="Arial"/>
            <scheme val="minor"/>
          </rPr>
          <t>Juan Heli Diaz Garcia:
No hay dirección en la hoja de vida</t>
        </r>
      </text>
    </comment>
    <comment ref="M160" authorId="21" shapeId="0" xr:uid="{B67C88E1-FA1E-49FD-9256-80296591E3F5}">
      <text>
        <r>
          <rPr>
            <sz val="10"/>
            <color rgb="FF000000"/>
            <rFont val="Arial"/>
            <scheme val="minor"/>
          </rPr>
          <t>Juan Heli Diaz Garcia:
No hay barrio en la hoja de vida</t>
        </r>
      </text>
    </comment>
    <comment ref="DX160" authorId="21" shapeId="0" xr:uid="{69C3CCDB-CD53-4B96-B4CE-7C441346E203}">
      <text>
        <r>
          <rPr>
            <sz val="10"/>
            <color rgb="FF000000"/>
            <rFont val="Arial"/>
            <scheme val="minor"/>
          </rPr>
          <t>Juan Heli Diaz Garcia:
No hay soportes en la Hoja de vida</t>
        </r>
      </text>
    </comment>
    <comment ref="DY160" authorId="21" shapeId="0" xr:uid="{DAEFDC9D-8F42-4D8F-B732-80322793D575}">
      <text>
        <r>
          <rPr>
            <sz val="10"/>
            <color rgb="FF000000"/>
            <rFont val="Arial"/>
            <scheme val="minor"/>
          </rPr>
          <t>Juan Heli Diaz Garcia:
No hay soportes en la Hoja de vida</t>
        </r>
      </text>
    </comment>
    <comment ref="DZ160" authorId="21" shapeId="0" xr:uid="{8B166D75-4F1A-48B3-8226-2920F54BE7AB}">
      <text>
        <r>
          <rPr>
            <sz val="10"/>
            <color rgb="FF000000"/>
            <rFont val="Arial"/>
            <scheme val="minor"/>
          </rPr>
          <t>Juan Heli Diaz Garcia:
No hay soportes en la Hoja de vida</t>
        </r>
      </text>
    </comment>
    <comment ref="DX161" authorId="21" shapeId="0" xr:uid="{5DB47650-6CB1-4B45-866B-37FFECCEDDC4}">
      <text>
        <r>
          <rPr>
            <sz val="10"/>
            <color rgb="FF000000"/>
            <rFont val="Arial"/>
            <scheme val="minor"/>
          </rPr>
          <t>Juan Heli Diaz Garcia:
No hay soportes en la Hoja de vida</t>
        </r>
      </text>
    </comment>
    <comment ref="DY161" authorId="21" shapeId="0" xr:uid="{7EBE9702-7ADE-4BF5-8CA0-B715A5555CEE}">
      <text>
        <r>
          <rPr>
            <sz val="10"/>
            <color rgb="FF000000"/>
            <rFont val="Arial"/>
            <scheme val="minor"/>
          </rPr>
          <t>Juan Heli Diaz Garcia:
No hay soportes en la Hoja de vida</t>
        </r>
      </text>
    </comment>
    <comment ref="DZ161" authorId="21" shapeId="0" xr:uid="{B5F2AAA2-407D-43E6-B6BC-319EAD885FFE}">
      <text>
        <r>
          <rPr>
            <sz val="10"/>
            <color rgb="FF000000"/>
            <rFont val="Arial"/>
            <scheme val="minor"/>
          </rPr>
          <t>Juan Heli Diaz Garcia:
No hay soportes en la Hoja de vida</t>
        </r>
      </text>
    </comment>
    <comment ref="DX162" authorId="21" shapeId="0" xr:uid="{26047917-70BA-4A50-AB75-13AC098C75FF}">
      <text>
        <r>
          <rPr>
            <sz val="10"/>
            <color rgb="FF000000"/>
            <rFont val="Arial"/>
            <scheme val="minor"/>
          </rPr>
          <t>Juan Heli Diaz Garcia:
No hay soportes en la Hoja de vida</t>
        </r>
      </text>
    </comment>
    <comment ref="DY162" authorId="21" shapeId="0" xr:uid="{FB7F8FD0-A92F-47FF-B5A2-72FF67050135}">
      <text>
        <r>
          <rPr>
            <sz val="10"/>
            <color rgb="FF000000"/>
            <rFont val="Arial"/>
            <scheme val="minor"/>
          </rPr>
          <t>Juan Heli Diaz Garcia:
No hay soportes en la Hoja de vida</t>
        </r>
      </text>
    </comment>
    <comment ref="M163" authorId="11" shapeId="0" xr:uid="{EC1EC111-730A-406D-B133-45BBC6CFD751}">
      <text>
        <r>
          <rPr>
            <sz val="10"/>
            <color rgb="FF000000"/>
            <rFont val="Arial"/>
            <scheme val="minor"/>
          </rPr>
          <t>Usuario desconocido:
No registra en hoja de vida</t>
        </r>
      </text>
    </comment>
    <comment ref="DX163" authorId="21" shapeId="0" xr:uid="{FFA25225-78BA-4E99-BF0C-90ACD268EB48}">
      <text>
        <r>
          <rPr>
            <sz val="10"/>
            <color rgb="FF000000"/>
            <rFont val="Arial"/>
            <scheme val="minor"/>
          </rPr>
          <t>Juan Heli Diaz Garcia:
No hay soportes en la Hoja de vida</t>
        </r>
      </text>
    </comment>
    <comment ref="DY163" authorId="21" shapeId="0" xr:uid="{D3EA030A-FE10-4E9B-88D8-AEFC09255320}">
      <text>
        <r>
          <rPr>
            <sz val="10"/>
            <color rgb="FF000000"/>
            <rFont val="Arial"/>
            <scheme val="minor"/>
          </rPr>
          <t>Juan Heli Diaz Garcia:
No hay soportes en la Hoja de vida</t>
        </r>
      </text>
    </comment>
    <comment ref="DT164" authorId="21" shapeId="0" xr:uid="{3C5B1A29-330D-40B7-95AA-4DED74EE6948}">
      <text>
        <r>
          <rPr>
            <sz val="10"/>
            <color rgb="FF000000"/>
            <rFont val="Arial"/>
            <scheme val="minor"/>
          </rPr>
          <t>Juan Heli Diaz Garcia:
Vigencia vencida</t>
        </r>
      </text>
    </comment>
    <comment ref="DU164" authorId="21" shapeId="0" xr:uid="{F0787B57-5A58-4998-9817-BFD627AD5A06}">
      <text>
        <r>
          <rPr>
            <sz val="10"/>
            <color rgb="FF000000"/>
            <rFont val="Arial"/>
            <scheme val="minor"/>
          </rPr>
          <t>Juan Heli Diaz Garcia:
Vigencia vencida</t>
        </r>
      </text>
    </comment>
    <comment ref="DV164" authorId="21" shapeId="0" xr:uid="{D9DC9F67-14F8-4ADE-913F-55DB14F3470C}">
      <text>
        <r>
          <rPr>
            <sz val="10"/>
            <color rgb="FF000000"/>
            <rFont val="Arial"/>
            <scheme val="minor"/>
          </rPr>
          <t>Juan Heli Diaz Garcia:
No hay soportes en la Hoja de vida</t>
        </r>
      </text>
    </comment>
    <comment ref="DX164" authorId="21" shapeId="0" xr:uid="{ECB6730F-B85C-4E1E-89AD-0474FBD87F6B}">
      <text>
        <r>
          <rPr>
            <sz val="10"/>
            <color rgb="FF000000"/>
            <rFont val="Arial"/>
            <scheme val="minor"/>
          </rPr>
          <t>Juan Heli Diaz Garcia:
No hay soportes en la Hoja de vida</t>
        </r>
      </text>
    </comment>
    <comment ref="DY164" authorId="21" shapeId="0" xr:uid="{B303A0DC-B439-4F16-8F2D-F0494BD3555E}">
      <text>
        <r>
          <rPr>
            <sz val="10"/>
            <color rgb="FF000000"/>
            <rFont val="Arial"/>
            <scheme val="minor"/>
          </rPr>
          <t>Juan Heli Diaz Garcia:
No hay soportes en la Hoja de vida</t>
        </r>
      </text>
    </comment>
    <comment ref="DZ164" authorId="21" shapeId="0" xr:uid="{3AD0564B-4C2D-4101-B709-B75AA44680C0}">
      <text>
        <r>
          <rPr>
            <sz val="10"/>
            <color rgb="FF000000"/>
            <rFont val="Arial"/>
            <scheme val="minor"/>
          </rPr>
          <t>Juan Heli Diaz Garcia:
No hay soportes en la Hoja de vida</t>
        </r>
      </text>
    </comment>
    <comment ref="B165" authorId="7" shapeId="0" xr:uid="{00000000-0006-0000-0000-00003C000000}">
      <text>
        <r>
          <rPr>
            <sz val="10"/>
            <color rgb="FF000000"/>
            <rFont val="Arial"/>
            <scheme val="minor"/>
          </rPr>
          <t>SOLICITUD REALIZADA POR ZOO CIQ
	-Victor A. UlloQue L.</t>
        </r>
      </text>
    </comment>
    <comment ref="L165" authorId="11" shapeId="0" xr:uid="{5AF4E1A2-6506-4F55-9B3D-48D5CC470ACA}">
      <text>
        <r>
          <rPr>
            <sz val="10"/>
            <color rgb="FF000000"/>
            <rFont val="Arial"/>
            <scheme val="minor"/>
          </rPr>
          <t>Usuario desconocido:
No registra en hv</t>
        </r>
      </text>
    </comment>
    <comment ref="DX165" authorId="21" shapeId="0" xr:uid="{2F83D811-49E4-49B5-BBBC-FE6CC021F4F6}">
      <text>
        <r>
          <rPr>
            <sz val="10"/>
            <color rgb="FF000000"/>
            <rFont val="Arial"/>
            <scheme val="minor"/>
          </rPr>
          <t>Juan Heli Diaz Garcia:
No hay soportes en la Hoja de vida</t>
        </r>
      </text>
    </comment>
    <comment ref="DY165" authorId="21" shapeId="0" xr:uid="{779C8938-FF62-4BC5-A42E-68FA0668A142}">
      <text>
        <r>
          <rPr>
            <sz val="10"/>
            <color rgb="FF000000"/>
            <rFont val="Arial"/>
            <scheme val="minor"/>
          </rPr>
          <t>Juan Heli Diaz Garcia:
No hay soportes en la Hoja de vida</t>
        </r>
      </text>
    </comment>
    <comment ref="DZ165" authorId="21" shapeId="0" xr:uid="{883D9F34-18AF-4605-B689-B248250F9020}">
      <text>
        <r>
          <rPr>
            <sz val="10"/>
            <color rgb="FF000000"/>
            <rFont val="Arial"/>
            <scheme val="minor"/>
          </rPr>
          <t>Juan Heli Diaz Garcia:
No hay soportes en la Hoja de vida</t>
        </r>
      </text>
    </comment>
    <comment ref="DV166" authorId="21" shapeId="0" xr:uid="{D8BB2A84-ADC4-4E43-8C85-C4613703A2E4}">
      <text>
        <r>
          <rPr>
            <sz val="10"/>
            <color rgb="FF000000"/>
            <rFont val="Arial"/>
            <scheme val="minor"/>
          </rPr>
          <t>Juan Heli Diaz Garcia:
No hay soportes en la Hoja de vida</t>
        </r>
      </text>
    </comment>
    <comment ref="DW166" authorId="21" shapeId="0" xr:uid="{E5FCF7FF-268D-440F-8BEB-C458490132BB}">
      <text>
        <r>
          <rPr>
            <sz val="10"/>
            <color rgb="FF000000"/>
            <rFont val="Arial"/>
            <scheme val="minor"/>
          </rPr>
          <t xml:space="preserve">Juan Heli Diaz Garcia:
Vigencia vencida
</t>
        </r>
      </text>
    </comment>
    <comment ref="DX166" authorId="21" shapeId="0" xr:uid="{D0F457A0-F0B9-41BE-A60C-FBF273868B00}">
      <text>
        <r>
          <rPr>
            <sz val="10"/>
            <color rgb="FF000000"/>
            <rFont val="Arial"/>
            <scheme val="minor"/>
          </rPr>
          <t>Juan Heli Diaz Garcia:
No hay soportes en la Hoja de vida</t>
        </r>
      </text>
    </comment>
    <comment ref="DY166" authorId="21" shapeId="0" xr:uid="{FBB5074B-9EFD-4899-8D1A-585E7F50B696}">
      <text>
        <r>
          <rPr>
            <sz val="10"/>
            <color rgb="FF000000"/>
            <rFont val="Arial"/>
            <scheme val="minor"/>
          </rPr>
          <t>Juan Heli Diaz Garcia:
No hay soportes en la Hoja de vida</t>
        </r>
      </text>
    </comment>
    <comment ref="DZ166" authorId="21" shapeId="0" xr:uid="{ECF3B561-5BF0-4E94-AB65-ADF2EDBC7931}">
      <text>
        <r>
          <rPr>
            <sz val="10"/>
            <color rgb="FF000000"/>
            <rFont val="Arial"/>
            <scheme val="minor"/>
          </rPr>
          <t>Juan Heli Diaz Garcia:
No hay soportes en la Hoja de vida</t>
        </r>
      </text>
    </comment>
    <comment ref="B167" authorId="7" shapeId="0" xr:uid="{00000000-0006-0000-0000-00002E000000}">
      <text>
        <r>
          <rPr>
            <sz val="10"/>
            <color rgb="FF000000"/>
            <rFont val="Arial"/>
            <scheme val="minor"/>
          </rPr>
          <t>SOLO REPOSA TRES CURSOS, NO HAY REGISTRO DE HOJA DE VIDA
	-Victor A. UlloQue L.</t>
        </r>
      </text>
    </comment>
    <comment ref="DQ167" authorId="21" shapeId="0" xr:uid="{B3CED10B-9E4E-49C6-803F-FE34EBBCE6D8}">
      <text>
        <r>
          <rPr>
            <sz val="10"/>
            <color rgb="FF000000"/>
            <rFont val="Arial"/>
            <scheme val="minor"/>
          </rPr>
          <t>Juan Heli Diaz Garcia:
Falta soporte de la resolución de convalidación</t>
        </r>
      </text>
    </comment>
    <comment ref="DS167" authorId="21" shapeId="0" xr:uid="{26D0579D-434F-4677-9042-8203DFF4E6F0}">
      <text>
        <r>
          <rPr>
            <sz val="10"/>
            <color rgb="FF000000"/>
            <rFont val="Arial"/>
            <scheme val="minor"/>
          </rPr>
          <t>Juan Heli Diaz Garcia:
No hay soportes en la Hoja de vida</t>
        </r>
      </text>
    </comment>
    <comment ref="DV167" authorId="21" shapeId="0" xr:uid="{97E85D72-1E98-4538-AC43-50172EFB5FA6}">
      <text>
        <r>
          <rPr>
            <sz val="10"/>
            <color rgb="FF000000"/>
            <rFont val="Arial"/>
            <scheme val="minor"/>
          </rPr>
          <t>Juan Heli Diaz Garcia:
No hay soportes en la Hoja de vida</t>
        </r>
      </text>
    </comment>
    <comment ref="DW167" authorId="21" shapeId="0" xr:uid="{018BB274-81F0-4D31-AAA9-766660297D85}">
      <text>
        <r>
          <rPr>
            <sz val="10"/>
            <color rgb="FF000000"/>
            <rFont val="Arial"/>
            <scheme val="minor"/>
          </rPr>
          <t>Juan Heli Diaz Garcia:
No hay soportes en la Hoja de vida</t>
        </r>
      </text>
    </comment>
    <comment ref="DY167" authorId="21" shapeId="0" xr:uid="{417E2C8C-6F1C-4679-B171-BAC56E573467}">
      <text>
        <r>
          <rPr>
            <sz val="10"/>
            <color rgb="FF000000"/>
            <rFont val="Arial"/>
            <scheme val="minor"/>
          </rPr>
          <t>Juan Heli Diaz Garcia:
No hay soportes en la Hoja de vida</t>
        </r>
      </text>
    </comment>
    <comment ref="DZ167" authorId="21" shapeId="0" xr:uid="{58140251-3A73-4D45-9592-D89F90F5158E}">
      <text>
        <r>
          <rPr>
            <sz val="10"/>
            <color rgb="FF000000"/>
            <rFont val="Arial"/>
            <scheme val="minor"/>
          </rPr>
          <t>Juan Heli Diaz Garcia:
No hay soportes en la Hoja de vida</t>
        </r>
      </text>
    </comment>
    <comment ref="J168" authorId="21" shapeId="0" xr:uid="{8B26159C-8878-49EA-9B43-C52CEC2D92D0}">
      <text>
        <r>
          <rPr>
            <sz val="10"/>
            <color rgb="FF000000"/>
            <rFont val="Arial"/>
            <scheme val="minor"/>
          </rPr>
          <t>Juan Heli Diaz Garcia:
No hay registro del grupo sanguíneo en la hoja de vida</t>
        </r>
      </text>
    </comment>
    <comment ref="DQ168" authorId="32" shapeId="0" xr:uid="{798DC287-6F1E-4A4A-B5B3-072F1DE4CAD0}">
      <text>
        <r>
          <rPr>
            <sz val="10"/>
            <color rgb="FF000000"/>
            <rFont val="Arial"/>
            <scheme val="minor"/>
          </rPr>
          <t>maribel vega diaz:
No registra resolución</t>
        </r>
      </text>
    </comment>
    <comment ref="DT168" authorId="21" shapeId="0" xr:uid="{350F85CD-D66E-4DE1-BF8A-00C66D4D9075}">
      <text>
        <r>
          <rPr>
            <sz val="10"/>
            <color rgb="FF000000"/>
            <rFont val="Arial"/>
            <scheme val="minor"/>
          </rPr>
          <t>Juan Heli Diaz Garcia:
No hay soportes en la Hoja de vida</t>
        </r>
      </text>
    </comment>
    <comment ref="DY168" authorId="21" shapeId="0" xr:uid="{B238EF1D-8872-40FB-B9A7-2B4866C3A12C}">
      <text>
        <r>
          <rPr>
            <sz val="10"/>
            <color rgb="FF000000"/>
            <rFont val="Arial"/>
            <scheme val="minor"/>
          </rPr>
          <t>Juan Heli Diaz Garcia:
No hay soportes en la Hoja de vida</t>
        </r>
      </text>
    </comment>
    <comment ref="DZ168" authorId="21" shapeId="0" xr:uid="{0E3624A6-0854-4A78-AEA5-98C1D105B1B3}">
      <text>
        <r>
          <rPr>
            <sz val="10"/>
            <color rgb="FF000000"/>
            <rFont val="Arial"/>
            <scheme val="minor"/>
          </rPr>
          <t>Juan Heli Diaz Garcia:
No hay soportes en la Hoja de vida</t>
        </r>
      </text>
    </comment>
    <comment ref="J169" authorId="21" shapeId="0" xr:uid="{348B669A-DFCE-43D1-A9F0-F6529999F3EB}">
      <text>
        <r>
          <rPr>
            <sz val="10"/>
            <color rgb="FF000000"/>
            <rFont val="Arial"/>
            <scheme val="minor"/>
          </rPr>
          <t>Juan Heli Diaz Garcia:
No hay registro del grupo sanguíneo en la hoja de vida</t>
        </r>
      </text>
    </comment>
    <comment ref="DQ169" authorId="32" shapeId="0" xr:uid="{2299E7CC-9EB3-4A8E-9167-95B95FA7D2CB}">
      <text>
        <r>
          <rPr>
            <sz val="10"/>
            <color rgb="FF000000"/>
            <rFont val="Arial"/>
            <scheme val="minor"/>
          </rPr>
          <t>maribel vega diaz:
No registra resolución</t>
        </r>
      </text>
    </comment>
    <comment ref="DT169" authorId="21" shapeId="0" xr:uid="{94BC66A4-E5BF-4345-9237-1EDB9FBA3FC8}">
      <text>
        <r>
          <rPr>
            <sz val="10"/>
            <color rgb="FF000000"/>
            <rFont val="Arial"/>
            <scheme val="minor"/>
          </rPr>
          <t>Juan Heli Diaz Garcia:
No hay soportes en la Hoja de vida</t>
        </r>
      </text>
    </comment>
    <comment ref="DW169" authorId="21" shapeId="0" xr:uid="{AB6DE178-69A9-40FB-A71D-915FA43DB830}">
      <text>
        <r>
          <rPr>
            <sz val="10"/>
            <color rgb="FF000000"/>
            <rFont val="Arial"/>
            <scheme val="minor"/>
          </rPr>
          <t>Juan Heli Diaz Garcia:
No hay soportes en la Hoja de vida</t>
        </r>
      </text>
    </comment>
    <comment ref="DX169" authorId="21" shapeId="0" xr:uid="{67BD184E-3A11-4094-933A-42C32914E021}">
      <text>
        <r>
          <rPr>
            <sz val="10"/>
            <color rgb="FF000000"/>
            <rFont val="Arial"/>
            <scheme val="minor"/>
          </rPr>
          <t>Juan Heli Diaz Garcia:
No hay soportes en la Hoja de vida</t>
        </r>
      </text>
    </comment>
    <comment ref="DY169" authorId="21" shapeId="0" xr:uid="{68350ECD-BA00-4E84-BF73-D3696A71FDC2}">
      <text>
        <r>
          <rPr>
            <sz val="10"/>
            <color rgb="FF000000"/>
            <rFont val="Arial"/>
            <scheme val="minor"/>
          </rPr>
          <t>Juan Heli Diaz Garcia:
No hay soportes en la Hoja de vida</t>
        </r>
      </text>
    </comment>
    <comment ref="DZ169" authorId="21" shapeId="0" xr:uid="{FE50DE63-B13A-4FB2-BFAD-5E9645FEB19E}">
      <text>
        <r>
          <rPr>
            <sz val="10"/>
            <color rgb="FF000000"/>
            <rFont val="Arial"/>
            <scheme val="minor"/>
          </rPr>
          <t>Juan Heli Diaz Garcia:
No hay soportes en la Hoja de vida</t>
        </r>
      </text>
    </comment>
    <comment ref="J170" authorId="21" shapeId="0" xr:uid="{442DF4AF-286B-4CCD-B963-6202C450521B}">
      <text>
        <r>
          <rPr>
            <sz val="10"/>
            <color rgb="FF000000"/>
            <rFont val="Arial"/>
            <scheme val="minor"/>
          </rPr>
          <t>Juan Heli Diaz Garcia:
No hay registro del grupo sanguíneo en la hoja de vida</t>
        </r>
      </text>
    </comment>
    <comment ref="DQ170" authorId="32" shapeId="0" xr:uid="{91C99971-83D1-4C8E-B440-62B33B7A810A}">
      <text>
        <r>
          <rPr>
            <sz val="10"/>
            <color rgb="FF000000"/>
            <rFont val="Arial"/>
            <scheme val="minor"/>
          </rPr>
          <t>maribel vega diaz:
No registra resolución</t>
        </r>
      </text>
    </comment>
    <comment ref="DX170" authorId="21" shapeId="0" xr:uid="{AA0DCDBE-5AE3-4A3E-B52E-78156028B1F0}">
      <text>
        <r>
          <rPr>
            <sz val="10"/>
            <color rgb="FF000000"/>
            <rFont val="Arial"/>
            <scheme val="minor"/>
          </rPr>
          <t>Juan Heli Diaz Garcia:
No hay soportes en la Hoja de vida</t>
        </r>
      </text>
    </comment>
    <comment ref="DY170" authorId="21" shapeId="0" xr:uid="{113892B3-88F4-44ED-84A5-8899A48D2D22}">
      <text>
        <r>
          <rPr>
            <sz val="10"/>
            <color rgb="FF000000"/>
            <rFont val="Arial"/>
            <scheme val="minor"/>
          </rPr>
          <t>Juan Heli Diaz Garcia:
No hay soportes en la Hoja de vida</t>
        </r>
      </text>
    </comment>
    <comment ref="DZ170" authorId="21" shapeId="0" xr:uid="{5B87B054-BDD1-4BAB-B073-BCA32A1112D3}">
      <text>
        <r>
          <rPr>
            <sz val="10"/>
            <color rgb="FF000000"/>
            <rFont val="Arial"/>
            <scheme val="minor"/>
          </rPr>
          <t>Juan Heli Diaz Garcia:
No hay soportes en la Hoja de vida</t>
        </r>
      </text>
    </comment>
    <comment ref="DQ171" authorId="32" shapeId="0" xr:uid="{22B111E7-4BAF-40FD-B9FC-7F7A025781E3}">
      <text>
        <r>
          <rPr>
            <sz val="10"/>
            <color rgb="FF000000"/>
            <rFont val="Arial"/>
            <scheme val="minor"/>
          </rPr>
          <t>maribel vega diaz:
No registra resolución</t>
        </r>
      </text>
    </comment>
    <comment ref="DV171" authorId="21" shapeId="0" xr:uid="{CF1357BE-5A33-4E37-8EA9-C8FFB737DC22}">
      <text>
        <r>
          <rPr>
            <sz val="10"/>
            <color rgb="FF000000"/>
            <rFont val="Arial"/>
            <scheme val="minor"/>
          </rPr>
          <t>Juan Heli Diaz Garcia:
No hay soportes en la Hoja de vida</t>
        </r>
      </text>
    </comment>
    <comment ref="DX171" authorId="21" shapeId="0" xr:uid="{A5A4C369-B3B1-4853-947A-3A09567D2A78}">
      <text>
        <r>
          <rPr>
            <sz val="10"/>
            <color rgb="FF000000"/>
            <rFont val="Arial"/>
            <scheme val="minor"/>
          </rPr>
          <t>Juan Heli Diaz Garcia:
No hay soportes en la Hoja de vida</t>
        </r>
      </text>
    </comment>
    <comment ref="DY171" authorId="21" shapeId="0" xr:uid="{350A5883-3E1B-4BBD-B645-97928F7B76F2}">
      <text>
        <r>
          <rPr>
            <sz val="10"/>
            <color rgb="FF000000"/>
            <rFont val="Arial"/>
            <scheme val="minor"/>
          </rPr>
          <t>Juan Heli Diaz Garcia:
No hay soportes en la Hoja de vida</t>
        </r>
      </text>
    </comment>
    <comment ref="F172" authorId="21" shapeId="0" xr:uid="{347F066E-62C3-4AFC-BFE8-127415D348BD}">
      <text>
        <r>
          <rPr>
            <sz val="10"/>
            <color rgb="FF000000"/>
            <rFont val="Arial"/>
            <scheme val="minor"/>
          </rPr>
          <t xml:space="preserve">Juan Heli Diaz Garcia:
La cedula de extranjería no trae lugar de expedición.  </t>
        </r>
      </text>
    </comment>
    <comment ref="DR172" authorId="21" shapeId="0" xr:uid="{4AD80C25-7C96-47FC-AD5D-C9DD79A19F62}">
      <text>
        <r>
          <rPr>
            <sz val="10"/>
            <color rgb="FF000000"/>
            <rFont val="Arial"/>
            <scheme val="minor"/>
          </rPr>
          <t>Juan Heli Diaz Garcia:
No hay soportes en la Hoja de vida</t>
        </r>
      </text>
    </comment>
    <comment ref="DS172" authorId="21" shapeId="0" xr:uid="{E2368D9B-BED6-4B17-95FA-F97142F4208E}">
      <text>
        <r>
          <rPr>
            <sz val="10"/>
            <color rgb="FF000000"/>
            <rFont val="Arial"/>
            <scheme val="minor"/>
          </rPr>
          <t>Juan Heli Diaz Garcia:
No hay soportes en la Hoja de vida</t>
        </r>
      </text>
    </comment>
    <comment ref="DT172" authorId="21" shapeId="0" xr:uid="{0D3855DD-D7FA-46BE-8702-6EAA7656168B}">
      <text>
        <r>
          <rPr>
            <sz val="10"/>
            <color rgb="FF000000"/>
            <rFont val="Arial"/>
            <scheme val="minor"/>
          </rPr>
          <t>Juan Heli Diaz Garcia:
no tiene fecha de vigencia final</t>
        </r>
      </text>
    </comment>
    <comment ref="DU172" authorId="21" shapeId="0" xr:uid="{F3B27E95-7D6C-4C58-8F38-CA9B244846B7}">
      <text>
        <r>
          <rPr>
            <sz val="10"/>
            <color rgb="FF000000"/>
            <rFont val="Arial"/>
            <scheme val="minor"/>
          </rPr>
          <t>Juan Heli Diaz Garcia:
No hay soportes en la Hoja de vida</t>
        </r>
      </text>
    </comment>
    <comment ref="DV172" authorId="21" shapeId="0" xr:uid="{1DF36989-22D8-4967-8421-9A9939B087B9}">
      <text>
        <r>
          <rPr>
            <sz val="10"/>
            <color rgb="FF000000"/>
            <rFont val="Arial"/>
            <scheme val="minor"/>
          </rPr>
          <t>Juan Heli Diaz Garcia:
No hay soportes en la Hoja de vida</t>
        </r>
      </text>
    </comment>
    <comment ref="DW172" authorId="21" shapeId="0" xr:uid="{5CC5F4EE-7E2B-4701-AC58-5F5CBCAE7183}">
      <text>
        <r>
          <rPr>
            <sz val="10"/>
            <color rgb="FF000000"/>
            <rFont val="Arial"/>
            <scheme val="minor"/>
          </rPr>
          <t>Juan Heli Diaz Garcia:
No hay soportes en la Hoja de vida</t>
        </r>
      </text>
    </comment>
    <comment ref="DX172" authorId="21" shapeId="0" xr:uid="{46779EF3-9EF4-4C64-BC8E-7302AB092E1E}">
      <text>
        <r>
          <rPr>
            <sz val="10"/>
            <color rgb="FF000000"/>
            <rFont val="Arial"/>
            <scheme val="minor"/>
          </rPr>
          <t>Juan Heli Diaz Garcia:
No hay soportes en la Hoja de vida</t>
        </r>
      </text>
    </comment>
    <comment ref="DY172" authorId="21" shapeId="0" xr:uid="{9644BBC3-FD8D-4E91-864B-21994DB86E30}">
      <text>
        <r>
          <rPr>
            <sz val="10"/>
            <color rgb="FF000000"/>
            <rFont val="Arial"/>
            <scheme val="minor"/>
          </rPr>
          <t>Juan Heli Diaz Garcia:
No hay soportes en la Hoja de vida</t>
        </r>
      </text>
    </comment>
    <comment ref="DZ172" authorId="21" shapeId="0" xr:uid="{78936DF4-472B-4241-94A3-67C90F162D99}">
      <text>
        <r>
          <rPr>
            <sz val="10"/>
            <color rgb="FF000000"/>
            <rFont val="Arial"/>
            <scheme val="minor"/>
          </rPr>
          <t xml:space="preserve">Juan Heli Diaz Garcia:
vigencia vencida
</t>
        </r>
      </text>
    </comment>
    <comment ref="A173" authorId="21" shapeId="0" xr:uid="{0EB81C76-1D25-48F4-999D-381D166A51A1}">
      <text>
        <r>
          <rPr>
            <sz val="10"/>
            <color rgb="FF000000"/>
            <rFont val="Arial"/>
            <scheme val="minor"/>
          </rPr>
          <t>Juan Heli Diaz Garcia:
la hoja de vida no tiene soportes de cedula o documento de identidad</t>
        </r>
      </text>
    </comment>
    <comment ref="J173" authorId="21" shapeId="0" xr:uid="{8A7EFDE2-8447-4A25-AEBB-635C48269CF6}">
      <text>
        <r>
          <rPr>
            <sz val="10"/>
            <color rgb="FF000000"/>
            <rFont val="Arial"/>
            <scheme val="minor"/>
          </rPr>
          <t>Juan Heli Diaz Garcia:
No hay registro del grupo sanguíneo en la hoja de vida</t>
        </r>
      </text>
    </comment>
    <comment ref="M173" authorId="21" shapeId="0" xr:uid="{A50488A7-50E7-41DA-9FAD-DD801FD0A2BB}">
      <text>
        <r>
          <rPr>
            <sz val="10"/>
            <color rgb="FF000000"/>
            <rFont val="Arial"/>
            <scheme val="minor"/>
          </rPr>
          <t>Juan Heli Diaz Garcia:
no especifican el barrio en la hoja de vida</t>
        </r>
      </text>
    </comment>
    <comment ref="DQ173" authorId="32" shapeId="0" xr:uid="{0C84E942-38F4-4DE2-B796-7A764CB95167}">
      <text>
        <r>
          <rPr>
            <sz val="10"/>
            <color rgb="FF000000"/>
            <rFont val="Arial"/>
            <scheme val="minor"/>
          </rPr>
          <t>maribel vega diaz:
No registra resolución</t>
        </r>
      </text>
    </comment>
    <comment ref="DW173" authorId="21" shapeId="0" xr:uid="{296EF34F-D1B5-436A-88E5-C1AAD5DA8E9A}">
      <text>
        <r>
          <rPr>
            <sz val="10"/>
            <color rgb="FF000000"/>
            <rFont val="Arial"/>
            <scheme val="minor"/>
          </rPr>
          <t>Juan Heli Diaz Garcia:
No hay soportes en la Hoja de vida</t>
        </r>
      </text>
    </comment>
    <comment ref="DX173" authorId="21" shapeId="0" xr:uid="{537615D0-AA36-4994-8B79-F55915BF4CB3}">
      <text>
        <r>
          <rPr>
            <sz val="10"/>
            <color rgb="FF000000"/>
            <rFont val="Arial"/>
            <scheme val="minor"/>
          </rPr>
          <t>Juan Heli Diaz Garcia:
No hay soportes en la Hoja de vida</t>
        </r>
      </text>
    </comment>
    <comment ref="DY173" authorId="21" shapeId="0" xr:uid="{6D7290FC-22A7-4B2D-8D99-C73042C05C4E}">
      <text>
        <r>
          <rPr>
            <sz val="10"/>
            <color rgb="FF000000"/>
            <rFont val="Arial"/>
            <scheme val="minor"/>
          </rPr>
          <t>Juan Heli Diaz Garcia:
No hay soportes en la Hoja de vida</t>
        </r>
      </text>
    </comment>
    <comment ref="DZ173" authorId="21" shapeId="0" xr:uid="{817B2620-C1CD-4514-90B2-7F8E752550C5}">
      <text>
        <r>
          <rPr>
            <sz val="10"/>
            <color rgb="FF000000"/>
            <rFont val="Arial"/>
            <scheme val="minor"/>
          </rPr>
          <t>Juan Heli Diaz Garcia:
No hay soportes en la Hoja de vida</t>
        </r>
      </text>
    </comment>
    <comment ref="J174" authorId="21" shapeId="0" xr:uid="{D8CE931D-3CA6-4C16-9B70-31C0C8D32ACE}">
      <text>
        <r>
          <rPr>
            <sz val="10"/>
            <color rgb="FF000000"/>
            <rFont val="Arial"/>
            <scheme val="minor"/>
          </rPr>
          <t>Juan Heli Diaz Garcia:
No hay registro del grupo sanguíneo en la hoja de vida</t>
        </r>
      </text>
    </comment>
    <comment ref="M174" authorId="21" shapeId="0" xr:uid="{B38672A6-7CCC-4FD5-8A9A-D6D3F34F3AEA}">
      <text>
        <r>
          <rPr>
            <sz val="10"/>
            <color rgb="FF000000"/>
            <rFont val="Arial"/>
            <scheme val="minor"/>
          </rPr>
          <t>Juan Heli Diaz Garcia:
no especifican el barrio en la hoja de vida</t>
        </r>
      </text>
    </comment>
    <comment ref="DW174" authorId="21" shapeId="0" xr:uid="{34EA2E5B-B382-4005-AB6C-F2DD6917AD2B}">
      <text>
        <r>
          <rPr>
            <sz val="10"/>
            <color rgb="FF000000"/>
            <rFont val="Arial"/>
            <scheme val="minor"/>
          </rPr>
          <t>Juan Heli Diaz Garcia:
No hay soportes en la Hoja de vida</t>
        </r>
      </text>
    </comment>
    <comment ref="DX174" authorId="21" shapeId="0" xr:uid="{50692884-FA5D-4CDF-9D7E-A01A30632495}">
      <text>
        <r>
          <rPr>
            <sz val="10"/>
            <color rgb="FF000000"/>
            <rFont val="Arial"/>
            <scheme val="minor"/>
          </rPr>
          <t>Juan Heli Diaz Garcia:
No hay soportes en la Hoja de vida</t>
        </r>
      </text>
    </comment>
    <comment ref="DY174" authorId="21" shapeId="0" xr:uid="{9DF6C321-575A-4BA8-9E2A-77C859FF7F7E}">
      <text>
        <r>
          <rPr>
            <sz val="10"/>
            <color rgb="FF000000"/>
            <rFont val="Arial"/>
            <scheme val="minor"/>
          </rPr>
          <t>Juan Heli Diaz Garcia:
No hay soportes en la Hoja de vida</t>
        </r>
      </text>
    </comment>
    <comment ref="DZ174" authorId="21" shapeId="0" xr:uid="{A8DF137C-57F2-4202-A4C1-A9AC9D5DFADA}">
      <text>
        <r>
          <rPr>
            <sz val="10"/>
            <color rgb="FF000000"/>
            <rFont val="Arial"/>
            <scheme val="minor"/>
          </rPr>
          <t>Juan Heli Diaz Garcia:
No hay soportes en la Hoja de vida</t>
        </r>
      </text>
    </comment>
    <comment ref="F175" authorId="21" shapeId="0" xr:uid="{52FF6794-D15A-431F-B845-0779CF918CD6}">
      <text>
        <r>
          <rPr>
            <sz val="10"/>
            <color rgb="FF000000"/>
            <rFont val="Arial"/>
            <scheme val="minor"/>
          </rPr>
          <t>Juan Heli Diaz Garcia:
NO HAY SOPORTES</t>
        </r>
      </text>
    </comment>
    <comment ref="J175" authorId="21" shapeId="0" xr:uid="{4DD545DB-F778-4507-95C9-2E37E4E183C8}">
      <text>
        <r>
          <rPr>
            <sz val="10"/>
            <color rgb="FF000000"/>
            <rFont val="Arial"/>
            <scheme val="minor"/>
          </rPr>
          <t>Juan Heli Diaz Garcia:
No hay registro del grupo sanguíneo en la hoja de vida</t>
        </r>
      </text>
    </comment>
    <comment ref="DQ175" authorId="21" shapeId="0" xr:uid="{1F4500AC-9D04-46D3-8059-6DE94DC0A980}">
      <text>
        <r>
          <rPr>
            <sz val="10"/>
            <color rgb="FF000000"/>
            <rFont val="Arial"/>
            <scheme val="minor"/>
          </rPr>
          <t xml:space="preserve">Juan Heli Diaz Garcia:
La resolucion se encuentra en tramite, se requiere hoja de vida actualizada para verificar
</t>
        </r>
      </text>
    </comment>
    <comment ref="DS175" authorId="21" shapeId="0" xr:uid="{A9C69B16-32B7-4368-9489-8BCAFB6BB445}">
      <text>
        <r>
          <rPr>
            <sz val="10"/>
            <color rgb="FF000000"/>
            <rFont val="Arial"/>
            <scheme val="minor"/>
          </rPr>
          <t>Juan Heli Diaz Garcia:
No hay soportes en la Hoja de vida</t>
        </r>
      </text>
    </comment>
    <comment ref="DT175" authorId="21" shapeId="0" xr:uid="{16966338-5170-4C54-B104-4650E7075E0A}">
      <text>
        <r>
          <rPr>
            <sz val="10"/>
            <color rgb="FF000000"/>
            <rFont val="Arial"/>
            <scheme val="minor"/>
          </rPr>
          <t>Juan Heli Diaz Garcia:
No hay soportes en la Hoja de vida</t>
        </r>
      </text>
    </comment>
    <comment ref="DW175" authorId="21" shapeId="0" xr:uid="{5F09DB90-4469-4A1C-9C4B-7C3A73EA0974}">
      <text>
        <r>
          <rPr>
            <sz val="10"/>
            <color rgb="FF000000"/>
            <rFont val="Arial"/>
            <scheme val="minor"/>
          </rPr>
          <t>Juan Heli Diaz Garcia:
No hay soportes en la Hoja de vida</t>
        </r>
      </text>
    </comment>
    <comment ref="DX175" authorId="21" shapeId="0" xr:uid="{56D20938-AEB3-40A0-A2C7-7199B0EC767F}">
      <text>
        <r>
          <rPr>
            <sz val="10"/>
            <color rgb="FF000000"/>
            <rFont val="Arial"/>
            <scheme val="minor"/>
          </rPr>
          <t>Juan Heli Diaz Garcia:
No hay soportes en la Hoja de vida</t>
        </r>
      </text>
    </comment>
    <comment ref="DY175" authorId="21" shapeId="0" xr:uid="{22FC4574-C6EB-4434-9F0A-E48143B0B886}">
      <text>
        <r>
          <rPr>
            <sz val="10"/>
            <color rgb="FF000000"/>
            <rFont val="Arial"/>
            <scheme val="minor"/>
          </rPr>
          <t>Juan Heli Diaz Garcia:
No hay soportes en la Hoja de vida</t>
        </r>
      </text>
    </comment>
    <comment ref="DZ175" authorId="21" shapeId="0" xr:uid="{EB4A1F9C-7503-43CA-8C06-B72B59688980}">
      <text>
        <r>
          <rPr>
            <sz val="10"/>
            <color rgb="FF000000"/>
            <rFont val="Arial"/>
            <scheme val="minor"/>
          </rPr>
          <t>Juan Heli Diaz Garcia:
No hay soportes en la Hoja de vida</t>
        </r>
      </text>
    </comment>
    <comment ref="DY176" authorId="21" shapeId="0" xr:uid="{F6D579F0-5484-4708-8A93-BCD243B86EE7}">
      <text>
        <r>
          <rPr>
            <sz val="10"/>
            <color rgb="FF000000"/>
            <rFont val="Arial"/>
            <scheme val="minor"/>
          </rPr>
          <t>Juan Heli Diaz Garcia:
No hay soportes en la Hoja de vida</t>
        </r>
      </text>
    </comment>
    <comment ref="DZ176" authorId="21" shapeId="0" xr:uid="{0FB04181-7DFC-44C9-A34B-072F2653832F}">
      <text>
        <r>
          <rPr>
            <sz val="10"/>
            <color rgb="FF000000"/>
            <rFont val="Arial"/>
            <scheme val="minor"/>
          </rPr>
          <t>Juan Heli Diaz Garcia:
No hay soportes en la Hoja de vida</t>
        </r>
      </text>
    </comment>
    <comment ref="C177" authorId="7" shapeId="0" xr:uid="{00000000-0006-0000-0000-00006F000000}">
      <text>
        <r>
          <rPr>
            <sz val="10"/>
            <color rgb="FF000000"/>
            <rFont val="Arial"/>
            <scheme val="minor"/>
          </rPr>
          <t>No Registra Documento
	-Usuario desconocido</t>
        </r>
      </text>
    </comment>
    <comment ref="DQ177" authorId="32" shapeId="0" xr:uid="{E3CEF39C-3597-4FF9-8E80-2D7887BA11D5}">
      <text>
        <r>
          <rPr>
            <sz val="10"/>
            <color rgb="FF000000"/>
            <rFont val="Arial"/>
            <scheme val="minor"/>
          </rPr>
          <t>maribel vega diaz:
No registra resolución</t>
        </r>
      </text>
    </comment>
    <comment ref="DR177" authorId="21" shapeId="0" xr:uid="{5C142476-B74C-4540-BB28-5FDE58A2E5F7}">
      <text>
        <r>
          <rPr>
            <sz val="10"/>
            <color rgb="FF000000"/>
            <rFont val="Arial"/>
            <scheme val="minor"/>
          </rPr>
          <t>Juan Heli Diaz Garcia:
No hay soportes en la Hoja de vida</t>
        </r>
      </text>
    </comment>
    <comment ref="DS177" authorId="21" shapeId="0" xr:uid="{6B85F4F8-484B-4E77-BEC9-D935EF8897E2}">
      <text>
        <r>
          <rPr>
            <sz val="10"/>
            <color rgb="FF000000"/>
            <rFont val="Arial"/>
            <scheme val="minor"/>
          </rPr>
          <t>Juan Heli Diaz Garcia:
No hay soportes en la Hoja de vida</t>
        </r>
      </text>
    </comment>
    <comment ref="DT177" authorId="21" shapeId="0" xr:uid="{54F206A4-928B-432A-8053-13889D01844F}">
      <text>
        <r>
          <rPr>
            <sz val="10"/>
            <color rgb="FF000000"/>
            <rFont val="Arial"/>
            <scheme val="minor"/>
          </rPr>
          <t>Juan Heli Diaz Garcia:
No hay soportes en la Hoja de vida</t>
        </r>
      </text>
    </comment>
    <comment ref="DU177" authorId="21" shapeId="0" xr:uid="{AF76A38F-1752-4EFD-B078-74D04B257D1C}">
      <text>
        <r>
          <rPr>
            <sz val="10"/>
            <color rgb="FF000000"/>
            <rFont val="Arial"/>
            <scheme val="minor"/>
          </rPr>
          <t>Juan Heli Diaz Garcia:
No hay soportes en la Hoja de vida</t>
        </r>
      </text>
    </comment>
    <comment ref="DV177" authorId="21" shapeId="0" xr:uid="{0B320F8A-C6BA-4778-81C2-8CA88860BFEC}">
      <text>
        <r>
          <rPr>
            <sz val="10"/>
            <color rgb="FF000000"/>
            <rFont val="Arial"/>
            <scheme val="minor"/>
          </rPr>
          <t>Juan Heli Diaz Garcia:
No hay soportes en la Hoja de vida</t>
        </r>
      </text>
    </comment>
    <comment ref="DW177" authorId="21" shapeId="0" xr:uid="{B24131D4-FA4E-423E-9F8E-EA69C4625A50}">
      <text>
        <r>
          <rPr>
            <sz val="10"/>
            <color rgb="FF000000"/>
            <rFont val="Arial"/>
            <scheme val="minor"/>
          </rPr>
          <t>Juan Heli Diaz Garcia:
No hay soportes en la Hoja de vida</t>
        </r>
      </text>
    </comment>
    <comment ref="DX177" authorId="21" shapeId="0" xr:uid="{B8EF62D5-DD9D-4F34-AE3B-84D81D0AE48A}">
      <text>
        <r>
          <rPr>
            <sz val="10"/>
            <color rgb="FF000000"/>
            <rFont val="Arial"/>
            <scheme val="minor"/>
          </rPr>
          <t>Juan Heli Diaz Garcia:
No hay soportes en la Hoja de vida</t>
        </r>
      </text>
    </comment>
    <comment ref="DY177" authorId="21" shapeId="0" xr:uid="{3E5757BD-7B7F-49D7-8846-766E4AF6E9E8}">
      <text>
        <r>
          <rPr>
            <sz val="10"/>
            <color rgb="FF000000"/>
            <rFont val="Arial"/>
            <scheme val="minor"/>
          </rPr>
          <t>Juan Heli Diaz Garcia:
No hay soportes en la Hoja de vida</t>
        </r>
      </text>
    </comment>
    <comment ref="DZ177" authorId="21" shapeId="0" xr:uid="{8E7E4DE5-4308-4499-8185-17C793EE03A4}">
      <text>
        <r>
          <rPr>
            <sz val="10"/>
            <color rgb="FF000000"/>
            <rFont val="Arial"/>
            <scheme val="minor"/>
          </rPr>
          <t>Juan Heli Diaz Garcia:
No hay soportes en la Hoja de vida</t>
        </r>
      </text>
    </comment>
    <comment ref="DR178" authorId="21" shapeId="0" xr:uid="{30DBECAC-A51F-49B8-9263-02BD8D20DD34}">
      <text>
        <r>
          <rPr>
            <sz val="10"/>
            <color rgb="FF000000"/>
            <rFont val="Arial"/>
            <scheme val="minor"/>
          </rPr>
          <t>Juan Heli Diaz Garcia:
vigencia vencida</t>
        </r>
      </text>
    </comment>
    <comment ref="DT178" authorId="21" shapeId="0" xr:uid="{00DBC467-54C1-4C01-9E61-6256CEB56C22}">
      <text>
        <r>
          <rPr>
            <sz val="10"/>
            <color rgb="FF000000"/>
            <rFont val="Arial"/>
            <scheme val="minor"/>
          </rPr>
          <t xml:space="preserve">Juan Heli Diaz Garcia:
Vigencia vencida
</t>
        </r>
      </text>
    </comment>
    <comment ref="DU178" authorId="21" shapeId="0" xr:uid="{E51769B4-8026-43A2-86D3-393E4D0153E6}">
      <text>
        <r>
          <rPr>
            <sz val="10"/>
            <color rgb="FF000000"/>
            <rFont val="Arial"/>
            <scheme val="minor"/>
          </rPr>
          <t xml:space="preserve">Juan Heli Diaz Garcia:
Vigencia vencida
</t>
        </r>
      </text>
    </comment>
    <comment ref="DW178" authorId="21" shapeId="0" xr:uid="{382ED23D-EB08-47AB-9573-51A9BA7B834D}">
      <text>
        <r>
          <rPr>
            <sz val="10"/>
            <color rgb="FF000000"/>
            <rFont val="Arial"/>
            <scheme val="minor"/>
          </rPr>
          <t>Juan Heli Diaz Garcia:
vigencia vencida</t>
        </r>
      </text>
    </comment>
    <comment ref="DR179" authorId="21" shapeId="0" xr:uid="{50B51F3C-3426-45D1-994F-76E98F54E1CC}">
      <text>
        <r>
          <rPr>
            <sz val="10"/>
            <color rgb="FF000000"/>
            <rFont val="Arial"/>
            <scheme val="minor"/>
          </rPr>
          <t>Juan Heli Diaz Garcia:
Vigencia Vencida</t>
        </r>
      </text>
    </comment>
    <comment ref="DS179" authorId="21" shapeId="0" xr:uid="{BCF4C15B-857B-4087-A5F6-725B860E5975}">
      <text>
        <r>
          <rPr>
            <sz val="10"/>
            <color rgb="FF000000"/>
            <rFont val="Arial"/>
            <scheme val="minor"/>
          </rPr>
          <t>Juan Heli Diaz Garcia:
El curso es presuntamente falsificado o no se encuentra validado, se consulto en la pagina https://certificados.tramipetrol.com/</t>
        </r>
      </text>
    </comment>
    <comment ref="DT179" authorId="21" shapeId="0" xr:uid="{48ED6805-4B1F-4A67-B540-A0596FCD5C78}">
      <text>
        <r>
          <rPr>
            <sz val="10"/>
            <color rgb="FF000000"/>
            <rFont val="Arial"/>
            <scheme val="minor"/>
          </rPr>
          <t>Juan Heli Diaz Garcia:
Vigencia Vencida</t>
        </r>
      </text>
    </comment>
    <comment ref="DU179" authorId="21" shapeId="0" xr:uid="{352ADA6F-F8A2-4A0D-A1CA-95CE5DCBB82A}">
      <text>
        <r>
          <rPr>
            <sz val="10"/>
            <color rgb="FF000000"/>
            <rFont val="Arial"/>
            <scheme val="minor"/>
          </rPr>
          <t>Juan Heli Diaz Garcia:
Vigencia Vencida</t>
        </r>
      </text>
    </comment>
    <comment ref="DV179" authorId="21" shapeId="0" xr:uid="{B3E59640-3121-455A-B383-ECCAD3E9AF6E}">
      <text>
        <r>
          <rPr>
            <sz val="10"/>
            <color rgb="FF000000"/>
            <rFont val="Arial"/>
            <scheme val="minor"/>
          </rPr>
          <t>Juan Heli Diaz Garcia:
Vigencia Vencida</t>
        </r>
      </text>
    </comment>
    <comment ref="DW179" authorId="21" shapeId="0" xr:uid="{9632F3BB-2D39-4FF1-ADDD-11B2513D9D03}">
      <text>
        <r>
          <rPr>
            <sz val="10"/>
            <color rgb="FF000000"/>
            <rFont val="Arial"/>
            <scheme val="minor"/>
          </rPr>
          <t>Juan Heli Diaz Garcia:
El curso es presuntamente falsificado o no se encuentra validado, se consulto en la pagina https://certificados.tramipetrol.com/</t>
        </r>
      </text>
    </comment>
    <comment ref="DX179" authorId="21" shapeId="0" xr:uid="{B76267E7-A53B-4E75-B8A2-7C215CAF186C}">
      <text>
        <r>
          <rPr>
            <sz val="10"/>
            <color rgb="FF000000"/>
            <rFont val="Arial"/>
            <scheme val="minor"/>
          </rPr>
          <t>Juan Heli Diaz Garcia:
El curso es presuntamente falsificado o no se encuentra validado, se consulto en la pagina https://certificados.tramipetrol.com/</t>
        </r>
      </text>
    </comment>
    <comment ref="DY179" authorId="21" shapeId="0" xr:uid="{6CD91207-0BC2-4254-958B-E26FD3DF8DEE}">
      <text>
        <r>
          <rPr>
            <sz val="10"/>
            <color rgb="FF000000"/>
            <rFont val="Arial"/>
            <scheme val="minor"/>
          </rPr>
          <t>Juan Heli Diaz Garcia:
No hay soportes en la hoja de vida</t>
        </r>
      </text>
    </comment>
    <comment ref="DZ179" authorId="21" shapeId="0" xr:uid="{79BE7315-4136-42BD-AC3A-FBB71264819E}">
      <text>
        <r>
          <rPr>
            <sz val="10"/>
            <color rgb="FF000000"/>
            <rFont val="Arial"/>
            <scheme val="minor"/>
          </rPr>
          <t>Juan Heli Diaz Garcia:
No hay soportes en la hoja de vida</t>
        </r>
      </text>
    </comment>
    <comment ref="DR180" authorId="21" shapeId="0" xr:uid="{0AD07B38-3A98-418E-81B7-6719F7E56CCE}">
      <text>
        <r>
          <rPr>
            <sz val="10"/>
            <color rgb="FF000000"/>
            <rFont val="Arial"/>
            <scheme val="minor"/>
          </rPr>
          <t xml:space="preserve">Juan Heli Diaz Garcia:
Vigencia Vencida
</t>
        </r>
      </text>
    </comment>
    <comment ref="DS180" authorId="21" shapeId="0" xr:uid="{2D4529AC-8F75-4A83-9651-DE5FE3F5B5B4}">
      <text>
        <r>
          <rPr>
            <sz val="10"/>
            <color rgb="FF000000"/>
            <rFont val="Arial"/>
            <scheme val="minor"/>
          </rPr>
          <t xml:space="preserve">Juan Heli Diaz Garcia:
Vigencia Vencida
</t>
        </r>
      </text>
    </comment>
    <comment ref="DT180" authorId="21" shapeId="0" xr:uid="{8A360632-C6AC-4057-B511-01A3D1E83485}">
      <text>
        <r>
          <rPr>
            <sz val="10"/>
            <color rgb="FF000000"/>
            <rFont val="Arial"/>
            <scheme val="minor"/>
          </rPr>
          <t xml:space="preserve">Juan Heli Diaz Garcia:
Vigencia Vencida
</t>
        </r>
      </text>
    </comment>
    <comment ref="DU180" authorId="21" shapeId="0" xr:uid="{5B1599F0-9EB9-434E-A92B-2714C0DC4F5A}">
      <text>
        <r>
          <rPr>
            <sz val="10"/>
            <color rgb="FF000000"/>
            <rFont val="Arial"/>
            <scheme val="minor"/>
          </rPr>
          <t xml:space="preserve">Juan Heli Diaz Garcia:
Vigencia Vencida
</t>
        </r>
      </text>
    </comment>
    <comment ref="DV180" authorId="21" shapeId="0" xr:uid="{22088C0E-ADF3-4521-A99A-FEB54C65A0DD}">
      <text>
        <r>
          <rPr>
            <sz val="10"/>
            <color rgb="FF000000"/>
            <rFont val="Arial"/>
            <scheme val="minor"/>
          </rPr>
          <t xml:space="preserve">Juan Heli Diaz Garcia:
Vigencia Vencida
</t>
        </r>
      </text>
    </comment>
    <comment ref="DW180" authorId="21" shapeId="0" xr:uid="{0DE21885-CA46-4838-A682-4CB97B2A13A0}">
      <text>
        <r>
          <rPr>
            <sz val="10"/>
            <color rgb="FF000000"/>
            <rFont val="Arial"/>
            <scheme val="minor"/>
          </rPr>
          <t>Juan Heli Diaz Garcia:
No hay soportes en la hoja de vida</t>
        </r>
      </text>
    </comment>
    <comment ref="DX180" authorId="21" shapeId="0" xr:uid="{F6AEF9A3-0354-49AE-BF30-61D0A60A45FE}">
      <text>
        <r>
          <rPr>
            <sz val="10"/>
            <color rgb="FF000000"/>
            <rFont val="Arial"/>
            <scheme val="minor"/>
          </rPr>
          <t>Juan Heli Diaz Garcia:
No hay soportes en la hoja de vida</t>
        </r>
      </text>
    </comment>
    <comment ref="DY180" authorId="21" shapeId="0" xr:uid="{2B86C2D6-C8B1-4C04-9362-4FD917E818E0}">
      <text>
        <r>
          <rPr>
            <sz val="10"/>
            <color rgb="FF000000"/>
            <rFont val="Arial"/>
            <scheme val="minor"/>
          </rPr>
          <t>Juan Heli Diaz Garcia:
No hay soportes en la hoja de vida</t>
        </r>
      </text>
    </comment>
    <comment ref="DZ180" authorId="21" shapeId="0" xr:uid="{B05F1737-1B3C-4A9D-A8E5-6321D3BCE5B1}">
      <text>
        <r>
          <rPr>
            <sz val="10"/>
            <color rgb="FF000000"/>
            <rFont val="Arial"/>
            <scheme val="minor"/>
          </rPr>
          <t>Juan Heli Diaz Garcia:
No hay soportes en la hoja de vida</t>
        </r>
      </text>
    </comment>
    <comment ref="A181" authorId="21" shapeId="0" xr:uid="{F9892F93-00BF-45C4-BCDE-46AC60E44F02}">
      <text>
        <r>
          <rPr>
            <sz val="10"/>
            <color rgb="FF000000"/>
            <rFont val="Arial"/>
            <scheme val="minor"/>
          </rPr>
          <t>Juan Heli Diaz Garcia:
hoja de vida sin soporte de la cedula, Ni otros datos personales</t>
        </r>
      </text>
    </comment>
    <comment ref="DS181" authorId="21" shapeId="0" xr:uid="{E77E5CB9-56FA-4AFA-96E5-CAEEB47DE809}">
      <text>
        <r>
          <rPr>
            <sz val="10"/>
            <color rgb="FF000000"/>
            <rFont val="Arial"/>
            <scheme val="minor"/>
          </rPr>
          <t>Juan Heli Diaz Garcia:
No hay soportes en la hoja de vida</t>
        </r>
      </text>
    </comment>
    <comment ref="DV181" authorId="21" shapeId="0" xr:uid="{4F578F9E-6097-4BF0-948F-FC7FB8C76DE9}">
      <text>
        <r>
          <rPr>
            <sz val="10"/>
            <color rgb="FF000000"/>
            <rFont val="Arial"/>
            <scheme val="minor"/>
          </rPr>
          <t>Juan Heli Diaz Garcia:
No hay soportes en la hoja de vida</t>
        </r>
      </text>
    </comment>
    <comment ref="DW181" authorId="21" shapeId="0" xr:uid="{ACEF37EA-9C77-43CB-9EF1-AFC7A7254EEC}">
      <text>
        <r>
          <rPr>
            <sz val="10"/>
            <color rgb="FF000000"/>
            <rFont val="Arial"/>
            <scheme val="minor"/>
          </rPr>
          <t>Juan Heli Diaz Garcia:
No hay soportes en la hoja de vida</t>
        </r>
      </text>
    </comment>
    <comment ref="DX181" authorId="21" shapeId="0" xr:uid="{9EE63AA1-94EE-4F9B-B4E8-33AF962FBE82}">
      <text>
        <r>
          <rPr>
            <sz val="10"/>
            <color rgb="FF000000"/>
            <rFont val="Arial"/>
            <scheme val="minor"/>
          </rPr>
          <t>Juan Heli Diaz Garcia:
No hay soportes en la hoja de vida</t>
        </r>
      </text>
    </comment>
    <comment ref="DY181" authorId="21" shapeId="0" xr:uid="{1326CE49-3BD9-4BC1-9540-EA6880D710E0}">
      <text>
        <r>
          <rPr>
            <sz val="10"/>
            <color rgb="FF000000"/>
            <rFont val="Arial"/>
            <scheme val="minor"/>
          </rPr>
          <t>Juan Heli Diaz Garcia:
No hay soportes en la hoja de vida</t>
        </r>
      </text>
    </comment>
    <comment ref="DZ181" authorId="21" shapeId="0" xr:uid="{0C21EBAA-EE28-482D-A0F2-6532A5096F05}">
      <text>
        <r>
          <rPr>
            <sz val="10"/>
            <color rgb="FF000000"/>
            <rFont val="Arial"/>
            <scheme val="minor"/>
          </rPr>
          <t>Juan Heli Diaz Garcia:
No hay soportes en la hoja de vida</t>
        </r>
      </text>
    </comment>
    <comment ref="L182" authorId="7" shapeId="0" xr:uid="{00000000-0006-0000-0000-000007000000}">
      <text>
        <r>
          <rPr>
            <sz val="10"/>
            <color rgb="FF000000"/>
            <rFont val="Arial"/>
            <scheme val="minor"/>
          </rPr>
          <t>NO REGISTRA EN HOJA DE VIDA
	-Usuario desconocido</t>
        </r>
      </text>
    </comment>
    <comment ref="DR182" authorId="21" shapeId="0" xr:uid="{CF019A2A-37D9-48B9-9569-8DB5DDCB7E93}">
      <text>
        <r>
          <rPr>
            <sz val="10"/>
            <color rgb="FF000000"/>
            <rFont val="Arial"/>
            <scheme val="minor"/>
          </rPr>
          <t>Juan Heli Diaz Garcia:
No hay soportes en la Hoja de vida</t>
        </r>
      </text>
    </comment>
    <comment ref="DS182" authorId="21" shapeId="0" xr:uid="{563B4972-750D-4364-A936-FA122BC69837}">
      <text>
        <r>
          <rPr>
            <sz val="10"/>
            <color rgb="FF000000"/>
            <rFont val="Arial"/>
            <scheme val="minor"/>
          </rPr>
          <t>Juan Heli Diaz Garcia:
No hay soportes en la Hoja de vida</t>
        </r>
      </text>
    </comment>
    <comment ref="DX182" authorId="21" shapeId="0" xr:uid="{1F3893C1-A31C-43B5-84F5-16D05D6E8691}">
      <text>
        <r>
          <rPr>
            <sz val="10"/>
            <color rgb="FF000000"/>
            <rFont val="Arial"/>
            <scheme val="minor"/>
          </rPr>
          <t>Juan Heli Diaz Garcia:
No hay soportes en la Hoja de vida</t>
        </r>
      </text>
    </comment>
    <comment ref="DY182" authorId="21" shapeId="0" xr:uid="{D643F570-B49B-4D34-922C-9D548915EC0A}">
      <text>
        <r>
          <rPr>
            <sz val="10"/>
            <color rgb="FF000000"/>
            <rFont val="Arial"/>
            <scheme val="minor"/>
          </rPr>
          <t>Juan Heli Diaz Garcia:
No hay soportes en la Hoja de vida</t>
        </r>
      </text>
    </comment>
    <comment ref="DZ182" authorId="21" shapeId="0" xr:uid="{28BA2D1B-5AAC-46F6-8A0C-492D48E361B0}">
      <text>
        <r>
          <rPr>
            <sz val="10"/>
            <color rgb="FF000000"/>
            <rFont val="Arial"/>
            <scheme val="minor"/>
          </rPr>
          <t>Juan Heli Diaz Garcia:
No hay soportes en la Hoja de vida</t>
        </r>
      </text>
    </comment>
    <comment ref="B183" authorId="7" shapeId="0" xr:uid="{00000000-0006-0000-0000-000011000000}">
      <text>
        <r>
          <rPr>
            <sz val="10"/>
            <color rgb="FF000000"/>
            <rFont val="Arial"/>
            <scheme val="minor"/>
          </rPr>
          <t>Solicitud realizada, por zoho cliq
	-Victor A. UlloQue L.</t>
        </r>
      </text>
    </comment>
    <comment ref="C184" authorId="7" shapeId="0" xr:uid="{00000000-0006-0000-0000-000031000000}">
      <text>
        <r>
          <rPr>
            <sz val="10"/>
            <color rgb="FF000000"/>
            <rFont val="Arial"/>
            <scheme val="minor"/>
          </rPr>
          <t>DOCUMENTO NO ES LEGIBLE.
	-Usuario desconocido</t>
        </r>
      </text>
    </comment>
    <comment ref="DR184" authorId="21" shapeId="0" xr:uid="{F90E1F0B-A6A2-4EDC-B00D-02812BF365BB}">
      <text>
        <r>
          <rPr>
            <sz val="10"/>
            <color rgb="FF000000"/>
            <rFont val="Arial"/>
            <scheme val="minor"/>
          </rPr>
          <t>Juan Heli Diaz Garcia:
No hay soportes en la hoja de vida</t>
        </r>
      </text>
    </comment>
    <comment ref="DT184" authorId="21" shapeId="0" xr:uid="{14665E01-04B6-4BAE-8077-BEA6BC838490}">
      <text>
        <r>
          <rPr>
            <sz val="10"/>
            <color rgb="FF000000"/>
            <rFont val="Arial"/>
            <scheme val="minor"/>
          </rPr>
          <t>Juan Heli Diaz Garcia:
No hay soportes en la hoja de vida</t>
        </r>
      </text>
    </comment>
    <comment ref="DU184" authorId="21" shapeId="0" xr:uid="{CFB2D92C-73F2-4CDC-9832-96A29F0D3313}">
      <text>
        <r>
          <rPr>
            <sz val="10"/>
            <color rgb="FF000000"/>
            <rFont val="Arial"/>
            <scheme val="minor"/>
          </rPr>
          <t>Juan Heli Diaz Garcia:
No hay soportes en la hoja de vida</t>
        </r>
      </text>
    </comment>
    <comment ref="DV184" authorId="21" shapeId="0" xr:uid="{8C99C703-06CE-4EC9-8A40-2B17DB16C10F}">
      <text>
        <r>
          <rPr>
            <sz val="10"/>
            <color rgb="FF000000"/>
            <rFont val="Arial"/>
            <scheme val="minor"/>
          </rPr>
          <t>Juan Heli Diaz Garcia:
No hay soportes en la hoja de vida</t>
        </r>
      </text>
    </comment>
    <comment ref="DW184" authorId="21" shapeId="0" xr:uid="{4B5ED474-A880-4AAA-90AF-247C596D254B}">
      <text>
        <r>
          <rPr>
            <sz val="10"/>
            <color rgb="FF000000"/>
            <rFont val="Arial"/>
            <scheme val="minor"/>
          </rPr>
          <t>Juan Heli Diaz Garcia:
No hay soportes en la hoja de vida</t>
        </r>
      </text>
    </comment>
    <comment ref="DX184" authorId="21" shapeId="0" xr:uid="{EBCC572C-7D43-4FA1-8568-7F092289666B}">
      <text>
        <r>
          <rPr>
            <sz val="10"/>
            <color rgb="FF000000"/>
            <rFont val="Arial"/>
            <scheme val="minor"/>
          </rPr>
          <t>Juan Heli Diaz Garcia:
No hay soportes en la hoja de vida</t>
        </r>
      </text>
    </comment>
    <comment ref="DY184" authorId="21" shapeId="0" xr:uid="{734732D3-11BF-419A-AC0A-E6A694B9C816}">
      <text>
        <r>
          <rPr>
            <sz val="10"/>
            <color rgb="FF000000"/>
            <rFont val="Arial"/>
            <scheme val="minor"/>
          </rPr>
          <t>Juan Heli Diaz Garcia:
No hay soportes en la hoja de vida</t>
        </r>
      </text>
    </comment>
    <comment ref="DZ184" authorId="21" shapeId="0" xr:uid="{52052DC6-DCC7-46DC-B7F8-2663BBF55D3B}">
      <text>
        <r>
          <rPr>
            <sz val="10"/>
            <color rgb="FF000000"/>
            <rFont val="Arial"/>
            <scheme val="minor"/>
          </rPr>
          <t>Juan Heli Diaz Garcia:
No hay soportes en la hoja de vida</t>
        </r>
      </text>
    </comment>
    <comment ref="L185" authorId="7" shapeId="0" xr:uid="{00000000-0006-0000-0000-000015000000}">
      <text>
        <r>
          <rPr>
            <sz val="10"/>
            <color rgb="FF000000"/>
            <rFont val="Arial"/>
            <scheme val="minor"/>
          </rPr>
          <t>No registra en hoja de vida
	-Usuario desconocido</t>
        </r>
      </text>
    </comment>
    <comment ref="DR185" authorId="21" shapeId="0" xr:uid="{9485305C-D613-4F38-A9C9-871130B90711}">
      <text>
        <r>
          <rPr>
            <sz val="10"/>
            <color rgb="FF000000"/>
            <rFont val="Arial"/>
            <scheme val="minor"/>
          </rPr>
          <t>Juan Heli Diaz Garcia:
vigencia vencida</t>
        </r>
      </text>
    </comment>
    <comment ref="DS185" authorId="21" shapeId="0" xr:uid="{CA13A2CA-C131-453B-AA0B-CD30E634B6F5}">
      <text>
        <r>
          <rPr>
            <sz val="10"/>
            <color rgb="FF000000"/>
            <rFont val="Arial"/>
            <scheme val="minor"/>
          </rPr>
          <t>Juan Heli Diaz Garcia:
No hay soportes en la hoja de vida</t>
        </r>
      </text>
    </comment>
    <comment ref="DT185" authorId="21" shapeId="0" xr:uid="{A1A434E5-55D5-4933-B14E-13A6B823138B}">
      <text>
        <r>
          <rPr>
            <sz val="10"/>
            <color rgb="FF000000"/>
            <rFont val="Arial"/>
            <scheme val="minor"/>
          </rPr>
          <t>Juan Heli Diaz Garcia:
No hay soportes en la hoja de vida</t>
        </r>
      </text>
    </comment>
    <comment ref="DU185" authorId="21" shapeId="0" xr:uid="{DCA7498F-2BB5-49E0-B739-E5135FB403F1}">
      <text>
        <r>
          <rPr>
            <sz val="10"/>
            <color rgb="FF000000"/>
            <rFont val="Arial"/>
            <scheme val="minor"/>
          </rPr>
          <t>Juan Heli Diaz Garcia:
vigencia vencida</t>
        </r>
      </text>
    </comment>
    <comment ref="DV185" authorId="21" shapeId="0" xr:uid="{A672BB92-5414-4229-8212-7027D8BD41E9}">
      <text>
        <r>
          <rPr>
            <sz val="10"/>
            <color rgb="FF000000"/>
            <rFont val="Arial"/>
            <scheme val="minor"/>
          </rPr>
          <t>Juan Heli Diaz Garcia:
vigencia vencida</t>
        </r>
      </text>
    </comment>
    <comment ref="DW185" authorId="21" shapeId="0" xr:uid="{57F89023-C487-4E10-A659-0EEB714995F6}">
      <text>
        <r>
          <rPr>
            <sz val="10"/>
            <color rgb="FF000000"/>
            <rFont val="Arial"/>
            <scheme val="minor"/>
          </rPr>
          <t>Juan Heli Diaz Garcia:
No hay soportes en la hoja de vida</t>
        </r>
      </text>
    </comment>
    <comment ref="DX185" authorId="21" shapeId="0" xr:uid="{DD2E31EC-879A-48A4-814F-AE65A866CB38}">
      <text>
        <r>
          <rPr>
            <sz val="10"/>
            <color rgb="FF000000"/>
            <rFont val="Arial"/>
            <scheme val="minor"/>
          </rPr>
          <t>Juan Heli Diaz Garcia:
No hay soportes en la hoja de vida</t>
        </r>
      </text>
    </comment>
    <comment ref="DY185" authorId="21" shapeId="0" xr:uid="{91F4BE51-76ED-4028-B0D4-BFB4A2481967}">
      <text>
        <r>
          <rPr>
            <sz val="10"/>
            <color rgb="FF000000"/>
            <rFont val="Arial"/>
            <scheme val="minor"/>
          </rPr>
          <t>Juan Heli Diaz Garcia:
No hay soportes en la hoja de vida</t>
        </r>
      </text>
    </comment>
    <comment ref="DZ185" authorId="21" shapeId="0" xr:uid="{9E4E98B2-4787-4AC6-8CAA-DEC7429629CB}">
      <text>
        <r>
          <rPr>
            <sz val="10"/>
            <color rgb="FF000000"/>
            <rFont val="Arial"/>
            <scheme val="minor"/>
          </rPr>
          <t>Juan Heli Diaz Garcia:
No hay soportes en la hoja de vida</t>
        </r>
      </text>
    </comment>
    <comment ref="A186" authorId="21" shapeId="0" xr:uid="{9E82EC65-9235-49B0-8BE8-9964C2237475}">
      <text>
        <r>
          <rPr>
            <sz val="10"/>
            <color rgb="FF000000"/>
            <rFont val="Arial"/>
            <scheme val="minor"/>
          </rPr>
          <t xml:space="preserve">Juan Heli Diaz Garcia:
No hay hoja de vida en la plataforma web
</t>
        </r>
      </text>
    </comment>
    <comment ref="B186" authorId="7" shapeId="0" xr:uid="{00000000-0006-0000-0000-000077000000}">
      <text>
        <r>
          <rPr>
            <sz val="10"/>
            <color rgb="FF000000"/>
            <rFont val="Arial"/>
            <scheme val="minor"/>
          </rPr>
          <t>Cargar hoja de vida en la web
	-Victor A. UlloQue L.</t>
        </r>
      </text>
    </comment>
    <comment ref="C186" authorId="7" shapeId="0" xr:uid="{00000000-0006-0000-0000-000068000000}">
      <text>
        <r>
          <rPr>
            <sz val="10"/>
            <color rgb="FF000000"/>
            <rFont val="Arial"/>
            <scheme val="minor"/>
          </rPr>
          <t>Ubicar Hoja De vida
	-Usuario invitado</t>
        </r>
      </text>
    </comment>
    <comment ref="DR186" authorId="21" shapeId="0" xr:uid="{F8B1F8E3-21D7-490C-B935-5E75135C6454}">
      <text>
        <r>
          <rPr>
            <sz val="10"/>
            <color rgb="FF000000"/>
            <rFont val="Arial"/>
            <scheme val="minor"/>
          </rPr>
          <t>Juan Heli Diaz Garcia:
Vigencia Vencida</t>
        </r>
      </text>
    </comment>
    <comment ref="DT186" authorId="21" shapeId="0" xr:uid="{34A03F36-8BD5-4197-ACD3-47212FF38AD7}">
      <text>
        <r>
          <rPr>
            <sz val="10"/>
            <color rgb="FF000000"/>
            <rFont val="Arial"/>
            <scheme val="minor"/>
          </rPr>
          <t>Juan Heli Diaz Garcia:
No hay soportes en la hoja de vida</t>
        </r>
      </text>
    </comment>
    <comment ref="DV186" authorId="21" shapeId="0" xr:uid="{87743052-5136-4FBC-863B-263DC00652E6}">
      <text>
        <r>
          <rPr>
            <sz val="10"/>
            <color rgb="FF000000"/>
            <rFont val="Arial"/>
            <scheme val="minor"/>
          </rPr>
          <t>Juan Heli Diaz Garcia:
Vigencia vencida</t>
        </r>
      </text>
    </comment>
    <comment ref="DY186" authorId="21" shapeId="0" xr:uid="{5990DB38-94F6-4636-B02E-42EB8EC645C2}">
      <text>
        <r>
          <rPr>
            <sz val="10"/>
            <color rgb="FF000000"/>
            <rFont val="Arial"/>
            <scheme val="minor"/>
          </rPr>
          <t>Juan Heli Diaz Garcia:
No hay soportes en la hoja de vida</t>
        </r>
      </text>
    </comment>
    <comment ref="B187" authorId="7" shapeId="0" xr:uid="{00000000-0006-0000-0000-000010000000}">
      <text>
        <r>
          <rPr>
            <sz val="10"/>
            <color rgb="FF000000"/>
            <rFont val="Arial"/>
            <scheme val="minor"/>
          </rPr>
          <t>llega al país el 26-02-2023
	-Victor A. UlloQue L.</t>
        </r>
      </text>
    </comment>
    <comment ref="F187" authorId="21" shapeId="0" xr:uid="{174DF7E1-0DA7-4D56-991F-F70798E1F253}">
      <text>
        <r>
          <rPr>
            <sz val="10"/>
            <color rgb="FF000000"/>
            <rFont val="Arial"/>
            <scheme val="minor"/>
          </rPr>
          <t>Juan Heli Diaz Garcia:
LA CEDULA DE EXTRANJERIA NO TRAE LUGAR DE EXPEDICION</t>
        </r>
      </text>
    </comment>
    <comment ref="DR187" authorId="21" shapeId="0" xr:uid="{C7FB7642-1B04-4CD1-9DE2-D1EC769BD1EB}">
      <text>
        <r>
          <rPr>
            <sz val="10"/>
            <color rgb="FF000000"/>
            <rFont val="Arial"/>
            <scheme val="minor"/>
          </rPr>
          <t>Juan Heli Diaz Garcia:
No hay soportes en la hoja de vida</t>
        </r>
      </text>
    </comment>
    <comment ref="DS187" authorId="21" shapeId="0" xr:uid="{4109A296-61C4-4A00-A065-A5B98BB0E91F}">
      <text>
        <r>
          <rPr>
            <sz val="10"/>
            <color rgb="FF000000"/>
            <rFont val="Arial"/>
            <scheme val="minor"/>
          </rPr>
          <t>Juan Heli Diaz Garcia:
No hay soportes en la hoja de vida</t>
        </r>
      </text>
    </comment>
    <comment ref="DT187" authorId="21" shapeId="0" xr:uid="{407DA32E-9002-4D2D-AC9D-9F6D89403002}">
      <text>
        <r>
          <rPr>
            <sz val="10"/>
            <color rgb="FF000000"/>
            <rFont val="Arial"/>
            <scheme val="minor"/>
          </rPr>
          <t>Juan Heli Diaz Garcia:
No hay soportes en la hoja de vida</t>
        </r>
      </text>
    </comment>
    <comment ref="DU187" authorId="21" shapeId="0" xr:uid="{21707294-1856-48A5-B376-8202FB4BF4B6}">
      <text>
        <r>
          <rPr>
            <sz val="10"/>
            <color rgb="FF000000"/>
            <rFont val="Arial"/>
            <scheme val="minor"/>
          </rPr>
          <t>Juan Heli Diaz Garcia:
No hay soportes en la hoja de vida</t>
        </r>
      </text>
    </comment>
    <comment ref="DV187" authorId="21" shapeId="0" xr:uid="{C078CD01-05F9-48E4-9D0C-8040C1B539E4}">
      <text>
        <r>
          <rPr>
            <sz val="10"/>
            <color rgb="FF000000"/>
            <rFont val="Arial"/>
            <scheme val="minor"/>
          </rPr>
          <t>Juan Heli Diaz Garcia:
No hay soportes en la hoja de vida</t>
        </r>
      </text>
    </comment>
    <comment ref="DW187" authorId="21" shapeId="0" xr:uid="{8F04E1E6-80C3-466B-B702-0ACD82ABEAAC}">
      <text>
        <r>
          <rPr>
            <sz val="10"/>
            <color rgb="FF000000"/>
            <rFont val="Arial"/>
            <scheme val="minor"/>
          </rPr>
          <t>Juan Heli Diaz Garcia:
No hay soportes en la hoja de vida</t>
        </r>
      </text>
    </comment>
    <comment ref="DX187" authorId="21" shapeId="0" xr:uid="{03FBFC57-DBC4-4149-81C6-76CFC31E4EF9}">
      <text>
        <r>
          <rPr>
            <sz val="10"/>
            <color rgb="FF000000"/>
            <rFont val="Arial"/>
            <scheme val="minor"/>
          </rPr>
          <t>Juan Heli Diaz Garcia:
No hay soportes en la hoja de vida</t>
        </r>
      </text>
    </comment>
    <comment ref="DY187" authorId="21" shapeId="0" xr:uid="{AAAE71AA-338E-4289-8CBD-30DFCF22408A}">
      <text>
        <r>
          <rPr>
            <sz val="10"/>
            <color rgb="FF000000"/>
            <rFont val="Arial"/>
            <scheme val="minor"/>
          </rPr>
          <t>Juan Heli Diaz Garcia:
No hay soportes en la hoja de vida</t>
        </r>
      </text>
    </comment>
    <comment ref="DZ187" authorId="21" shapeId="0" xr:uid="{0EB512F8-C866-48C0-A8A0-9B208FEB5ABC}">
      <text>
        <r>
          <rPr>
            <sz val="10"/>
            <color rgb="FF000000"/>
            <rFont val="Arial"/>
            <scheme val="minor"/>
          </rPr>
          <t>Juan Heli Diaz Garcia:
No hay soportes en la hoja de vida</t>
        </r>
      </text>
    </comment>
    <comment ref="F188" authorId="7" shapeId="0" xr:uid="{00000000-0006-0000-0000-000004000000}">
      <text>
        <r>
          <rPr>
            <sz val="10"/>
            <color rgb="FF000000"/>
            <rFont val="Arial"/>
            <scheme val="minor"/>
          </rPr>
          <t>CON MARACAIBO VEN
	-Usuario desconocido</t>
        </r>
      </text>
    </comment>
    <comment ref="DR188" authorId="21" shapeId="0" xr:uid="{840A6A87-2185-4D5A-BEF0-61C4A46A5C9C}">
      <text>
        <r>
          <rPr>
            <sz val="10"/>
            <color rgb="FF000000"/>
            <rFont val="Arial"/>
            <scheme val="minor"/>
          </rPr>
          <t>Juan Heli Diaz Garcia:
No hay soportes en la hoja de vida</t>
        </r>
      </text>
    </comment>
    <comment ref="DS188" authorId="21" shapeId="0" xr:uid="{AF5A227D-2443-438D-A40A-D940DE1C63E4}">
      <text>
        <r>
          <rPr>
            <sz val="10"/>
            <color rgb="FF000000"/>
            <rFont val="Arial"/>
            <scheme val="minor"/>
          </rPr>
          <t>Juan Heli Diaz Garcia:
No hay soportes en la hoja de vida</t>
        </r>
      </text>
    </comment>
    <comment ref="DT188" authorId="21" shapeId="0" xr:uid="{26D59A39-4BA3-441B-B425-4EF7DAC6D7D3}">
      <text>
        <r>
          <rPr>
            <sz val="10"/>
            <color rgb="FF000000"/>
            <rFont val="Arial"/>
            <scheme val="minor"/>
          </rPr>
          <t>Juan Heli Diaz Garcia:
No hay soportes en la hoja de vida</t>
        </r>
      </text>
    </comment>
    <comment ref="DU188" authorId="21" shapeId="0" xr:uid="{67C204AE-E962-4116-889D-62C44868A7BC}">
      <text>
        <r>
          <rPr>
            <sz val="10"/>
            <color rgb="FF000000"/>
            <rFont val="Arial"/>
            <scheme val="minor"/>
          </rPr>
          <t>Juan Heli Diaz Garcia:
No hay soportes en la hoja de vida</t>
        </r>
      </text>
    </comment>
    <comment ref="DV188" authorId="21" shapeId="0" xr:uid="{6B17FB6E-801B-41C0-9AE2-D9411DADD671}">
      <text>
        <r>
          <rPr>
            <sz val="10"/>
            <color rgb="FF000000"/>
            <rFont val="Arial"/>
            <scheme val="minor"/>
          </rPr>
          <t>Juan Heli Diaz Garcia:
No hay soportes en la hoja de vida</t>
        </r>
      </text>
    </comment>
    <comment ref="DW188" authorId="21" shapeId="0" xr:uid="{030D18F2-24BC-4CCB-B6A1-74051E67DFE3}">
      <text>
        <r>
          <rPr>
            <sz val="10"/>
            <color rgb="FF000000"/>
            <rFont val="Arial"/>
            <scheme val="minor"/>
          </rPr>
          <t>Juan Heli Diaz Garcia:
No hay soportes en la hoja de vida</t>
        </r>
      </text>
    </comment>
    <comment ref="DX188" authorId="21" shapeId="0" xr:uid="{E07BA6B9-E99B-4985-A3D6-643E01637C62}">
      <text>
        <r>
          <rPr>
            <sz val="10"/>
            <color rgb="FF000000"/>
            <rFont val="Arial"/>
            <scheme val="minor"/>
          </rPr>
          <t>Juan Heli Diaz Garcia:
No hay soportes en la hoja de vida</t>
        </r>
      </text>
    </comment>
    <comment ref="DY188" authorId="21" shapeId="0" xr:uid="{A93A4AA0-C2B3-4AC4-84ED-B6663E31FEBB}">
      <text>
        <r>
          <rPr>
            <sz val="10"/>
            <color rgb="FF000000"/>
            <rFont val="Arial"/>
            <scheme val="minor"/>
          </rPr>
          <t>Juan Heli Diaz Garcia:
No hay soportes en la hoja de vida</t>
        </r>
      </text>
    </comment>
    <comment ref="DZ188" authorId="21" shapeId="0" xr:uid="{F2AB1B4A-94C3-4E63-A679-263263244F22}">
      <text>
        <r>
          <rPr>
            <sz val="10"/>
            <color rgb="FF000000"/>
            <rFont val="Arial"/>
            <scheme val="minor"/>
          </rPr>
          <t>Juan Heli Diaz Garcia:
No hay soportes en la hoja de vida</t>
        </r>
      </text>
    </comment>
    <comment ref="B189" authorId="7" shapeId="0" xr:uid="{00000000-0006-0000-0000-00001D000000}">
      <text>
        <r>
          <rPr>
            <sz val="10"/>
            <color rgb="FF000000"/>
            <rFont val="Arial"/>
            <scheme val="minor"/>
          </rPr>
          <t>se solicita zoho cliq
	-Victor A. UlloQue L.</t>
        </r>
      </text>
    </comment>
    <comment ref="D189" authorId="7" shapeId="0" xr:uid="{00000000-0006-0000-0000-00001A000000}">
      <text>
        <r>
          <rPr>
            <sz val="10"/>
            <color rgb="FF000000"/>
            <rFont val="Arial"/>
            <scheme val="minor"/>
          </rPr>
          <t>Documneto Ilegible
	-Usuario desconocido</t>
        </r>
      </text>
    </comment>
    <comment ref="A190" authorId="21" shapeId="0" xr:uid="{60D50806-6BC6-4534-B2FE-7A452E20AE0B}">
      <text>
        <r>
          <rPr>
            <sz val="10"/>
            <color rgb="FF000000"/>
            <rFont val="Arial"/>
            <scheme val="minor"/>
          </rPr>
          <t>Juan Heli Diaz Garcia:
No hay hoja de vida en la web</t>
        </r>
      </text>
    </comment>
    <comment ref="A191" authorId="21" shapeId="0" xr:uid="{2E37D4E2-6DEA-4876-826E-AA7438BE3D6C}">
      <text>
        <r>
          <rPr>
            <sz val="10"/>
            <color rgb="FF000000"/>
            <rFont val="Arial"/>
            <scheme val="minor"/>
          </rPr>
          <t>Juan Heli Diaz Garcia:
NO HAY SOPORTES DE IDENTIFICACION EN LA HOJA DE VIDA</t>
        </r>
      </text>
    </comment>
    <comment ref="E191" authorId="21" shapeId="0" xr:uid="{6C6B6901-7BAF-47AB-A6AC-30C81C7248FA}">
      <text>
        <r>
          <rPr>
            <sz val="10"/>
            <color rgb="FF000000"/>
            <rFont val="Arial"/>
            <scheme val="minor"/>
          </rPr>
          <t>Juan Heli Diaz Garcia:
No hay soporte de Documento de Identidad</t>
        </r>
      </text>
    </comment>
    <comment ref="L191" authorId="7" shapeId="0" xr:uid="{4A0893C4-06A5-4567-B574-D3B0037561C5}">
      <text>
        <r>
          <rPr>
            <sz val="10"/>
            <color rgb="FF000000"/>
            <rFont val="Arial"/>
            <scheme val="minor"/>
          </rPr>
          <t>No registra en hoja de vida
	-Usuario desconocido</t>
        </r>
      </text>
    </comment>
    <comment ref="DR191" authorId="21" shapeId="0" xr:uid="{622D2903-3624-4A52-BD11-6DFA7683075C}">
      <text>
        <r>
          <rPr>
            <sz val="10"/>
            <color rgb="FF000000"/>
            <rFont val="Arial"/>
            <scheme val="minor"/>
          </rPr>
          <t xml:space="preserve">Juan Heli Diaz Garcia:
vigencia vencida
</t>
        </r>
      </text>
    </comment>
    <comment ref="DS191" authorId="21" shapeId="0" xr:uid="{0B155825-2CC7-4F54-B733-0CDC6C5859E9}">
      <text>
        <r>
          <rPr>
            <sz val="10"/>
            <color rgb="FF000000"/>
            <rFont val="Arial"/>
            <scheme val="minor"/>
          </rPr>
          <t>Juan Heli Diaz Garcia:
vigencia vencida</t>
        </r>
      </text>
    </comment>
    <comment ref="DT191" authorId="21" shapeId="0" xr:uid="{BEBE0A49-5680-4F61-B032-2C1F216B8978}">
      <text>
        <r>
          <rPr>
            <sz val="10"/>
            <color rgb="FF000000"/>
            <rFont val="Arial"/>
            <scheme val="minor"/>
          </rPr>
          <t xml:space="preserve">Juan Heli Diaz Garcia:
vigencia vencida
</t>
        </r>
      </text>
    </comment>
    <comment ref="DU191" authorId="21" shapeId="0" xr:uid="{BC61EEC5-976C-456A-AA3B-E31CE42DAAE2}">
      <text>
        <r>
          <rPr>
            <sz val="10"/>
            <color rgb="FF000000"/>
            <rFont val="Arial"/>
            <scheme val="minor"/>
          </rPr>
          <t>Juan Heli Diaz Garcia:
vigencia vencida</t>
        </r>
      </text>
    </comment>
    <comment ref="DV191" authorId="21" shapeId="0" xr:uid="{7CCD9602-BA90-4BAB-BD99-109242BA9EA1}">
      <text>
        <r>
          <rPr>
            <sz val="10"/>
            <color rgb="FF000000"/>
            <rFont val="Arial"/>
            <scheme val="minor"/>
          </rPr>
          <t>Juan Heli Diaz Garcia:
No hay soportes en la hoja de vida</t>
        </r>
      </text>
    </comment>
    <comment ref="DW191" authorId="21" shapeId="0" xr:uid="{27A280B7-A4BF-43DE-B850-BBB190C65AA4}">
      <text>
        <r>
          <rPr>
            <sz val="10"/>
            <color rgb="FF000000"/>
            <rFont val="Arial"/>
            <scheme val="minor"/>
          </rPr>
          <t>Juan Heli Diaz Garcia:
No hay soportes en la hoja de vida</t>
        </r>
      </text>
    </comment>
    <comment ref="DX191" authorId="21" shapeId="0" xr:uid="{20F601E8-8CB9-4821-A25B-535B1C447E09}">
      <text>
        <r>
          <rPr>
            <sz val="10"/>
            <color rgb="FF000000"/>
            <rFont val="Arial"/>
            <scheme val="minor"/>
          </rPr>
          <t>Juan Heli Diaz Garcia:
No hay soportes en la hoja de vida</t>
        </r>
      </text>
    </comment>
    <comment ref="DY191" authorId="21" shapeId="0" xr:uid="{A0C52575-8D1D-4DC3-ADE0-ACF84232CAF8}">
      <text>
        <r>
          <rPr>
            <sz val="10"/>
            <color rgb="FF000000"/>
            <rFont val="Arial"/>
            <scheme val="minor"/>
          </rPr>
          <t>Juan Heli Diaz Garcia:
No hay soportes en la hoja de vida</t>
        </r>
      </text>
    </comment>
    <comment ref="DZ191" authorId="21" shapeId="0" xr:uid="{3A81C6F7-E292-4F81-99F4-BABCF37344C7}">
      <text>
        <r>
          <rPr>
            <sz val="10"/>
            <color rgb="FF000000"/>
            <rFont val="Arial"/>
            <scheme val="minor"/>
          </rPr>
          <t>Juan Heli Diaz Garcia:
No hay soportes en la hoja de vida</t>
        </r>
      </text>
    </comment>
    <comment ref="B192" authorId="7" shapeId="0" xr:uid="{00000000-0006-0000-0000-000018000000}">
      <text>
        <r>
          <rPr>
            <sz val="10"/>
            <color rgb="FF000000"/>
            <rFont val="Arial"/>
            <scheme val="minor"/>
          </rPr>
          <t>PENDIENTE CARGAR EN LA WEB
	-Victor A. UlloQue L.</t>
        </r>
      </text>
    </comment>
    <comment ref="DP192" authorId="139" shapeId="0" xr:uid="{FDD4513E-D6C8-4D56-A6DC-FDDFD4C11909}">
      <text>
        <t>[Threaded comment]
Your version of Excel allows you to read this threaded comment; however, any edits to it will get removed if the file is opened in a newer version of Excel. Learn more: https://go.microsoft.com/fwlink/?linkid=870924
Comment:
    Estandares 11.1.1. Resolucion 3100/2019 (7- En los servicios de salud donde se realicen imagenes diagnósticas por ultrasonido, cuenta con médico especialista en radiologia e imagenes diagnósticas también podrán realizar imagenes diagnósticas aquellos médicos especialistas, quienes en su pensum o formación académica hayan adquirido los conocimientos del manejo e interpretación del espectro electromagnetico, del ultrasonido especialmente, así como de la radiaciones ionizantes para establecer el diagnóstico o el tratamiento de las enfermedades inherentes a su especialidad, para lo cual deberá acreditar el respectivo certificado.)</t>
      </text>
    </comment>
    <comment ref="DR192" authorId="21" shapeId="0" xr:uid="{F7340D0E-1EE3-4236-A2FE-5E89808ED046}">
      <text>
        <r>
          <rPr>
            <sz val="10"/>
            <color rgb="FF000000"/>
            <rFont val="Arial"/>
            <scheme val="minor"/>
          </rPr>
          <t>Juan Heli Diaz Garcia:
No hay soportes en la hoja de vida</t>
        </r>
      </text>
    </comment>
    <comment ref="DS192" authorId="21" shapeId="0" xr:uid="{64AEE166-D720-46C0-B6C0-D920D47FB4FA}">
      <text>
        <r>
          <rPr>
            <sz val="10"/>
            <color rgb="FF000000"/>
            <rFont val="Arial"/>
            <scheme val="minor"/>
          </rPr>
          <t>Juan Heli Diaz Garcia:
No hay soportes en la hoja de vida</t>
        </r>
      </text>
    </comment>
    <comment ref="DT192" authorId="21" shapeId="0" xr:uid="{089AD1AE-74BA-49DD-9E61-92D7E20BC899}">
      <text>
        <r>
          <rPr>
            <sz val="10"/>
            <color rgb="FF000000"/>
            <rFont val="Arial"/>
            <scheme val="minor"/>
          </rPr>
          <t>Juan Heli Diaz Garcia:
No hay soportes en la hoja de vida</t>
        </r>
      </text>
    </comment>
    <comment ref="DU192" authorId="21" shapeId="0" xr:uid="{69FB015E-E816-4C57-8947-5652118A7A82}">
      <text>
        <r>
          <rPr>
            <sz val="10"/>
            <color rgb="FF000000"/>
            <rFont val="Arial"/>
            <scheme val="minor"/>
          </rPr>
          <t>Juan Heli Diaz Garcia:
No hay soportes en la hoja de vida</t>
        </r>
      </text>
    </comment>
    <comment ref="DV192" authorId="21" shapeId="0" xr:uid="{D542D175-89AF-4FCD-9724-651E4641BCB1}">
      <text>
        <r>
          <rPr>
            <sz val="10"/>
            <color rgb="FF000000"/>
            <rFont val="Arial"/>
            <scheme val="minor"/>
          </rPr>
          <t>Juan Heli Diaz Garcia:
No hay soportes en la hoja de vida</t>
        </r>
      </text>
    </comment>
    <comment ref="DW192" authorId="21" shapeId="0" xr:uid="{DFD20BF9-71B0-4CE7-BA59-6A90CCA29EB0}">
      <text>
        <r>
          <rPr>
            <sz val="10"/>
            <color rgb="FF000000"/>
            <rFont val="Arial"/>
            <scheme val="minor"/>
          </rPr>
          <t>Juan Heli Diaz Garcia:
No hay soportes en la hoja de vida</t>
        </r>
      </text>
    </comment>
    <comment ref="DX192" authorId="21" shapeId="0" xr:uid="{9A5E6AF2-BE3B-4B2B-9058-69CC37043A94}">
      <text>
        <r>
          <rPr>
            <sz val="10"/>
            <color rgb="FF000000"/>
            <rFont val="Arial"/>
            <scheme val="minor"/>
          </rPr>
          <t>Juan Heli Diaz Garcia:
No hay soportes en la hoja de vida</t>
        </r>
      </text>
    </comment>
    <comment ref="DY192" authorId="21" shapeId="0" xr:uid="{55360EF2-8157-49BA-9FE9-274E0974B07C}">
      <text>
        <r>
          <rPr>
            <sz val="10"/>
            <color rgb="FF000000"/>
            <rFont val="Arial"/>
            <scheme val="minor"/>
          </rPr>
          <t>Juan Heli Diaz Garcia:
No hay soportes en la hoja de vida</t>
        </r>
      </text>
    </comment>
    <comment ref="DZ192" authorId="21" shapeId="0" xr:uid="{F95564BE-6DE2-4A31-ABE4-C53B46056697}">
      <text>
        <r>
          <rPr>
            <sz val="10"/>
            <color rgb="FF000000"/>
            <rFont val="Arial"/>
            <scheme val="minor"/>
          </rPr>
          <t>Juan Heli Diaz Garcia:
No hay soportes en la hoja de vida</t>
        </r>
      </text>
    </comment>
    <comment ref="DR193" authorId="21" shapeId="0" xr:uid="{8A4F2C9E-3B33-45A7-B5AA-84CD70C10463}">
      <text>
        <r>
          <rPr>
            <sz val="10"/>
            <color rgb="FF000000"/>
            <rFont val="Arial"/>
            <scheme val="minor"/>
          </rPr>
          <t>Juan Heli Diaz Garcia:
vigencia vencida</t>
        </r>
      </text>
    </comment>
    <comment ref="DS193" authorId="21" shapeId="0" xr:uid="{1B6A8156-FB75-4F66-8DB8-39F793A80848}">
      <text>
        <r>
          <rPr>
            <sz val="10"/>
            <color rgb="FF000000"/>
            <rFont val="Arial"/>
            <scheme val="minor"/>
          </rPr>
          <t>Juan Heli Diaz Garcia:
No hay soportes en la hoja de vida</t>
        </r>
      </text>
    </comment>
    <comment ref="DT193" authorId="21" shapeId="0" xr:uid="{D65EB506-A742-4D12-81DA-27CA8A814BC6}">
      <text>
        <r>
          <rPr>
            <sz val="10"/>
            <color rgb="FF000000"/>
            <rFont val="Arial"/>
            <scheme val="minor"/>
          </rPr>
          <t>Juan Heli Diaz Garcia:
vigencia vencida</t>
        </r>
      </text>
    </comment>
    <comment ref="DU193" authorId="21" shapeId="0" xr:uid="{3082F0F7-8132-4871-930F-01D38F5D8865}">
      <text>
        <r>
          <rPr>
            <sz val="10"/>
            <color rgb="FF000000"/>
            <rFont val="Arial"/>
            <scheme val="minor"/>
          </rPr>
          <t>Juan Heli Diaz Garcia:
No hay soportes en la hoja de vida</t>
        </r>
      </text>
    </comment>
    <comment ref="DV193" authorId="21" shapeId="0" xr:uid="{05432400-A969-4F14-AD0C-D2E0B57E9CD0}">
      <text>
        <r>
          <rPr>
            <sz val="10"/>
            <color rgb="FF000000"/>
            <rFont val="Arial"/>
            <scheme val="minor"/>
          </rPr>
          <t>Juan Heli Diaz Garcia:
No hay soportes en la hoja de vida</t>
        </r>
      </text>
    </comment>
    <comment ref="DW193" authorId="21" shapeId="0" xr:uid="{1411C490-1D81-4756-99EC-8EE3A8AE47B6}">
      <text>
        <r>
          <rPr>
            <sz val="10"/>
            <color rgb="FF000000"/>
            <rFont val="Arial"/>
            <scheme val="minor"/>
          </rPr>
          <t>Juan Heli Diaz Garcia:
No hay soportes en la hoja de vida</t>
        </r>
      </text>
    </comment>
    <comment ref="DX193" authorId="21" shapeId="0" xr:uid="{85D93A95-C878-4E00-A638-BF99997B44A5}">
      <text>
        <r>
          <rPr>
            <sz val="10"/>
            <color rgb="FF000000"/>
            <rFont val="Arial"/>
            <scheme val="minor"/>
          </rPr>
          <t>Juan Heli Diaz Garcia:
No hay soportes en la hoja de vida</t>
        </r>
      </text>
    </comment>
    <comment ref="DY193" authorId="21" shapeId="0" xr:uid="{CA417E2C-730A-4F5C-805A-A930B75C1AA8}">
      <text>
        <r>
          <rPr>
            <sz val="10"/>
            <color rgb="FF000000"/>
            <rFont val="Arial"/>
            <scheme val="minor"/>
          </rPr>
          <t>Juan Heli Diaz Garcia:
No hay soportes en la hoja de vida</t>
        </r>
      </text>
    </comment>
    <comment ref="DZ193" authorId="21" shapeId="0" xr:uid="{80C0B4FB-5588-4DC9-A044-15B93BC5789F}">
      <text>
        <r>
          <rPr>
            <sz val="10"/>
            <color rgb="FF000000"/>
            <rFont val="Arial"/>
            <scheme val="minor"/>
          </rPr>
          <t>Juan Heli Diaz Garcia:
No hay soportes en la hoja de vida</t>
        </r>
      </text>
    </comment>
    <comment ref="A194" authorId="21" shapeId="0" xr:uid="{4D1A6355-FA3A-4A94-AF70-E8C4F1601B22}">
      <text>
        <r>
          <rPr>
            <sz val="10"/>
            <color rgb="FF000000"/>
            <rFont val="Arial"/>
            <scheme val="minor"/>
          </rPr>
          <t>Juan Heli Diaz Garcia:
Hoja de vida actualizada pendiente</t>
        </r>
      </text>
    </comment>
    <comment ref="B194" authorId="7" shapeId="0" xr:uid="{00000000-0006-0000-0000-00006E000000}">
      <text>
        <r>
          <rPr>
            <sz val="10"/>
            <color rgb="FF000000"/>
            <rFont val="Arial"/>
            <scheme val="minor"/>
          </rPr>
          <t>llamar y confirmar hoja dvida
	-Victor A. UlloQue L.</t>
        </r>
      </text>
    </comment>
    <comment ref="DR194" authorId="21" shapeId="0" xr:uid="{EEB28461-C4B5-465F-8961-27521369F4DB}">
      <text>
        <r>
          <rPr>
            <sz val="10"/>
            <color rgb="FF000000"/>
            <rFont val="Arial"/>
            <scheme val="minor"/>
          </rPr>
          <t>Juan Heli Diaz Garcia:
Vigencia vencida</t>
        </r>
      </text>
    </comment>
    <comment ref="DS194" authorId="21" shapeId="0" xr:uid="{CC54CEEE-1E2A-42CA-8708-E7F79712DAA5}">
      <text>
        <r>
          <rPr>
            <sz val="10"/>
            <color rgb="FF000000"/>
            <rFont val="Arial"/>
            <scheme val="minor"/>
          </rPr>
          <t>Juan Heli Diaz Garcia:
No hay soportes en la hoja de vida</t>
        </r>
      </text>
    </comment>
    <comment ref="DT194" authorId="21" shapeId="0" xr:uid="{F7FA2B02-8642-4763-8BF9-19465AA6A2F8}">
      <text>
        <r>
          <rPr>
            <sz val="10"/>
            <color rgb="FF000000"/>
            <rFont val="Arial"/>
            <scheme val="minor"/>
          </rPr>
          <t>Juan Heli Diaz Garcia:
No hay soportes en la hoja de vida</t>
        </r>
      </text>
    </comment>
    <comment ref="DU194" authorId="21" shapeId="0" xr:uid="{0459DAB3-61A8-487B-B619-853016E40D70}">
      <text>
        <r>
          <rPr>
            <sz val="10"/>
            <color rgb="FF000000"/>
            <rFont val="Arial"/>
            <scheme val="minor"/>
          </rPr>
          <t>Juan Heli Diaz Garcia:
No hay soportes en la hoja de vida</t>
        </r>
      </text>
    </comment>
    <comment ref="DV194" authorId="21" shapeId="0" xr:uid="{29B65B55-8D9A-4930-8166-81CE4A314560}">
      <text>
        <r>
          <rPr>
            <sz val="10"/>
            <color rgb="FF000000"/>
            <rFont val="Arial"/>
            <scheme val="minor"/>
          </rPr>
          <t>Juan Heli Diaz Garcia:
No hay soportes en la hoja de vida</t>
        </r>
      </text>
    </comment>
    <comment ref="DW194" authorId="21" shapeId="0" xr:uid="{FA3D3FFA-F160-45EF-A56C-717CCCE6030B}">
      <text>
        <r>
          <rPr>
            <sz val="10"/>
            <color rgb="FF000000"/>
            <rFont val="Arial"/>
            <scheme val="minor"/>
          </rPr>
          <t>Juan Heli Diaz Garcia:
No hay soportes en la hoja de vida</t>
        </r>
      </text>
    </comment>
    <comment ref="DX194" authorId="21" shapeId="0" xr:uid="{82806A56-4893-4F44-80E5-B230FC79F5F6}">
      <text>
        <r>
          <rPr>
            <sz val="10"/>
            <color rgb="FF000000"/>
            <rFont val="Arial"/>
            <scheme val="minor"/>
          </rPr>
          <t>Juan Heli Diaz Garcia:
No hay soportes en la hoja de vida</t>
        </r>
      </text>
    </comment>
    <comment ref="DY194" authorId="21" shapeId="0" xr:uid="{A498F275-1B9A-4F76-BB08-82B3AE02D2EA}">
      <text>
        <r>
          <rPr>
            <sz val="10"/>
            <color rgb="FF000000"/>
            <rFont val="Arial"/>
            <scheme val="minor"/>
          </rPr>
          <t>Juan Heli Diaz Garcia:
No hay soportes en la hoja de vida</t>
        </r>
      </text>
    </comment>
    <comment ref="DZ194" authorId="21" shapeId="0" xr:uid="{88486B4B-9FE8-43AD-841D-57B51712F66A}">
      <text>
        <r>
          <rPr>
            <sz val="10"/>
            <color rgb="FF000000"/>
            <rFont val="Arial"/>
            <scheme val="minor"/>
          </rPr>
          <t>Juan Heli Diaz Garcia:
No hay soportes en la hoja de vida</t>
        </r>
      </text>
    </comment>
    <comment ref="L195" authorId="7" shapeId="0" xr:uid="{00000000-0006-0000-0000-000075000000}">
      <text>
        <r>
          <rPr>
            <sz val="10"/>
            <color rgb="FF000000"/>
            <rFont val="Arial"/>
            <scheme val="minor"/>
          </rPr>
          <t>NO REGISTRA INFORMACION
	-Usuario desconocido</t>
        </r>
      </text>
    </comment>
    <comment ref="DR195" authorId="21" shapeId="0" xr:uid="{2650AB38-ADFD-495C-BD84-9FCA8E30CAA0}">
      <text>
        <r>
          <rPr>
            <sz val="10"/>
            <color rgb="FF000000"/>
            <rFont val="Arial"/>
            <scheme val="minor"/>
          </rPr>
          <t>Juan Heli Diaz Garcia:
No hay soportes en la hoja de vida</t>
        </r>
      </text>
    </comment>
    <comment ref="DT195" authorId="21" shapeId="0" xr:uid="{823D33B4-C967-4EC2-AFD9-0B1A37DC4ADD}">
      <text>
        <r>
          <rPr>
            <sz val="10"/>
            <color rgb="FF000000"/>
            <rFont val="Arial"/>
            <scheme val="minor"/>
          </rPr>
          <t>Juan Heli Diaz Garcia:
No hay soportes en la hoja de vida</t>
        </r>
      </text>
    </comment>
    <comment ref="DV195" authorId="21" shapeId="0" xr:uid="{9CCBCE24-48DF-4A9A-AB03-757EC518D3DD}">
      <text>
        <r>
          <rPr>
            <sz val="10"/>
            <color rgb="FF000000"/>
            <rFont val="Arial"/>
            <scheme val="minor"/>
          </rPr>
          <t>Juan Heli Diaz Garcia:
No hay soportes en la hoja de vida</t>
        </r>
      </text>
    </comment>
    <comment ref="DY195" authorId="21" shapeId="0" xr:uid="{7EF18D8B-9C99-4166-A7EB-FA328BE4007C}">
      <text>
        <r>
          <rPr>
            <sz val="10"/>
            <color rgb="FF000000"/>
            <rFont val="Arial"/>
            <scheme val="minor"/>
          </rPr>
          <t>Juan Heli Diaz Garcia:
No hay soportes en la hoja de vida</t>
        </r>
      </text>
    </comment>
    <comment ref="B196" authorId="7" shapeId="0" xr:uid="{00000000-0006-0000-0000-000056000000}">
      <text>
        <r>
          <rPr>
            <sz val="10"/>
            <color rgb="FF000000"/>
            <rFont val="Arial"/>
            <scheme val="minor"/>
          </rPr>
          <t>Pendiente hoja de vida actualizando información en bogota 21-02-2023
	-Victor A. UlloQue L.</t>
        </r>
      </text>
    </comment>
    <comment ref="F196" authorId="7" shapeId="0" xr:uid="{00000000-0006-0000-0000-00004C000000}">
      <text>
        <r>
          <rPr>
            <sz val="10"/>
            <color rgb="FF000000"/>
            <rFont val="Arial"/>
            <scheme val="minor"/>
          </rPr>
          <t>SANTIAGO
	-Usuario desconocido</t>
        </r>
      </text>
    </comment>
    <comment ref="DY196" authorId="21" shapeId="0" xr:uid="{44E8F5A9-A07B-4272-940F-7C98239C6BD5}">
      <text>
        <r>
          <rPr>
            <sz val="10"/>
            <color rgb="FF000000"/>
            <rFont val="Arial"/>
            <scheme val="minor"/>
          </rPr>
          <t>Juan Heli Diaz Garcia:
No hay soportes en la hoja de vida</t>
        </r>
      </text>
    </comment>
    <comment ref="B197" authorId="7" shapeId="0" xr:uid="{00000000-0006-0000-0000-000049000000}">
      <text>
        <r>
          <rPr>
            <sz val="10"/>
            <color rgb="FF000000"/>
            <rFont val="Arial"/>
            <scheme val="minor"/>
          </rPr>
          <t>PENDIENTE HOJA DE VIDA SE SOLICITA 21-02-2024
	-Victor A. UlloQue L.</t>
        </r>
      </text>
    </comment>
    <comment ref="N197" authorId="21" shapeId="0" xr:uid="{D1B8E8CE-58AF-4811-9687-BE9853AF16D3}">
      <text>
        <r>
          <rPr>
            <sz val="10"/>
            <color rgb="FF000000"/>
            <rFont val="Arial"/>
            <scheme val="minor"/>
          </rPr>
          <t>Juan Heli Diaz Garcia:
No hay correo en la hoja de vida</t>
        </r>
      </text>
    </comment>
    <comment ref="DR197" authorId="21" shapeId="0" xr:uid="{0C873E33-256F-4065-9C32-9586A7524FDD}">
      <text>
        <r>
          <rPr>
            <sz val="10"/>
            <color rgb="FF000000"/>
            <rFont val="Arial"/>
            <scheme val="minor"/>
          </rPr>
          <t>Juan Heli Diaz Garcia:
No hay soportes en la hoja de vida</t>
        </r>
      </text>
    </comment>
    <comment ref="DS197" authorId="21" shapeId="0" xr:uid="{7F50CC4A-FA75-4A78-BB56-73C17F702ED8}">
      <text>
        <r>
          <rPr>
            <sz val="10"/>
            <color rgb="FF000000"/>
            <rFont val="Arial"/>
            <scheme val="minor"/>
          </rPr>
          <t>Juan Heli Diaz Garcia:
No hay soportes en la hoja de vida</t>
        </r>
      </text>
    </comment>
    <comment ref="DT197" authorId="21" shapeId="0" xr:uid="{FED2F750-CD05-414B-A48E-24E5248EC415}">
      <text>
        <r>
          <rPr>
            <sz val="10"/>
            <color rgb="FF000000"/>
            <rFont val="Arial"/>
            <scheme val="minor"/>
          </rPr>
          <t>Juan Heli Diaz Garcia:
No hay soportes en la hoja de vida</t>
        </r>
      </text>
    </comment>
    <comment ref="DU197" authorId="21" shapeId="0" xr:uid="{C5689F5F-B2D1-4D07-BB96-1AF9AE7097FD}">
      <text>
        <r>
          <rPr>
            <sz val="10"/>
            <color rgb="FF000000"/>
            <rFont val="Arial"/>
            <scheme val="minor"/>
          </rPr>
          <t>Juan Heli Diaz Garcia:
No hay soportes en la hoja de vida</t>
        </r>
      </text>
    </comment>
    <comment ref="DV197" authorId="21" shapeId="0" xr:uid="{5906EB9A-9C7D-4B1D-A1F5-B02EAAF64158}">
      <text>
        <r>
          <rPr>
            <sz val="10"/>
            <color rgb="FF000000"/>
            <rFont val="Arial"/>
            <scheme val="minor"/>
          </rPr>
          <t>Juan Heli Diaz Garcia:
No hay soportes en la hoja de vida</t>
        </r>
      </text>
    </comment>
    <comment ref="DW197" authorId="21" shapeId="0" xr:uid="{AE1D876C-EF53-4165-9B59-D992F9D26B4D}">
      <text>
        <r>
          <rPr>
            <sz val="10"/>
            <color rgb="FF000000"/>
            <rFont val="Arial"/>
            <scheme val="minor"/>
          </rPr>
          <t>Juan Heli Diaz Garcia:
No hay soportes en la hoja de vida</t>
        </r>
      </text>
    </comment>
    <comment ref="DX197" authorId="21" shapeId="0" xr:uid="{E9F4FAD4-865C-431E-985B-CB1D2D996F7D}">
      <text>
        <r>
          <rPr>
            <sz val="10"/>
            <color rgb="FF000000"/>
            <rFont val="Arial"/>
            <scheme val="minor"/>
          </rPr>
          <t>Juan Heli Diaz Garcia:
No hay soportes en la hoja de vida</t>
        </r>
      </text>
    </comment>
    <comment ref="DY197" authorId="21" shapeId="0" xr:uid="{48133231-EEB9-4146-901E-85E70CCF397F}">
      <text>
        <r>
          <rPr>
            <sz val="10"/>
            <color rgb="FF000000"/>
            <rFont val="Arial"/>
            <scheme val="minor"/>
          </rPr>
          <t>Juan Heli Diaz Garcia:
No hay soportes en la hoja de vida</t>
        </r>
      </text>
    </comment>
    <comment ref="DZ197" authorId="21" shapeId="0" xr:uid="{D9B7448E-D0C3-45C5-9457-FCD93FEC91CB}">
      <text>
        <r>
          <rPr>
            <sz val="10"/>
            <color rgb="FF000000"/>
            <rFont val="Arial"/>
            <scheme val="minor"/>
          </rPr>
          <t>Juan Heli Diaz Garcia:
No hay soportes en la hoja de vida</t>
        </r>
      </text>
    </comment>
    <comment ref="M198" authorId="7" shapeId="0" xr:uid="{00000000-0006-0000-0000-000046000000}">
      <text>
        <r>
          <rPr>
            <sz val="10"/>
            <color rgb="FF000000"/>
            <rFont val="Arial"/>
            <scheme val="minor"/>
          </rPr>
          <t>NO registra en hoja de vida
	-Usuario desconocido</t>
        </r>
      </text>
    </comment>
    <comment ref="DR198" authorId="21" shapeId="0" xr:uid="{912E6F2B-BABF-4DB0-833E-7D138F8C6363}">
      <text>
        <r>
          <rPr>
            <sz val="10"/>
            <color rgb="FF000000"/>
            <rFont val="Arial"/>
            <scheme val="minor"/>
          </rPr>
          <t>Juan Heli Diaz Garcia:
No hay soportes en la hoja de vida</t>
        </r>
      </text>
    </comment>
    <comment ref="DS198" authorId="21" shapeId="0" xr:uid="{BDFDF8C8-D725-4740-8494-98268E3D8871}">
      <text>
        <r>
          <rPr>
            <sz val="10"/>
            <color rgb="FF000000"/>
            <rFont val="Arial"/>
            <scheme val="minor"/>
          </rPr>
          <t>Juan Heli Diaz Garcia:
No hay soportes en la hoja de vida</t>
        </r>
      </text>
    </comment>
    <comment ref="DT198" authorId="21" shapeId="0" xr:uid="{B8D68EC2-6998-4FD9-B48B-39E360D3FD1A}">
      <text>
        <r>
          <rPr>
            <sz val="10"/>
            <color rgb="FF000000"/>
            <rFont val="Arial"/>
            <scheme val="minor"/>
          </rPr>
          <t>Juan Heli Diaz Garcia:
No hay soportes en la hoja de vida</t>
        </r>
      </text>
    </comment>
    <comment ref="DU198" authorId="21" shapeId="0" xr:uid="{6E1D71C7-B750-4B66-B0FC-145B69B53BEF}">
      <text>
        <r>
          <rPr>
            <sz val="10"/>
            <color rgb="FF000000"/>
            <rFont val="Arial"/>
            <scheme val="minor"/>
          </rPr>
          <t>Juan Heli Diaz Garcia:
No hay soportes en la hoja de vida</t>
        </r>
      </text>
    </comment>
    <comment ref="DV198" authorId="21" shapeId="0" xr:uid="{6CB10874-E2B1-452E-A5CC-598026508F72}">
      <text>
        <r>
          <rPr>
            <sz val="10"/>
            <color rgb="FF000000"/>
            <rFont val="Arial"/>
            <scheme val="minor"/>
          </rPr>
          <t>Juan Heli Diaz Garcia:
No hay soportes en la hoja de vida</t>
        </r>
      </text>
    </comment>
    <comment ref="DW198" authorId="21" shapeId="0" xr:uid="{235DF06B-D7B3-4393-BB5E-F382C1C7B864}">
      <text>
        <r>
          <rPr>
            <sz val="10"/>
            <color rgb="FF000000"/>
            <rFont val="Arial"/>
            <scheme val="minor"/>
          </rPr>
          <t>Juan Heli Diaz Garcia:
No hay soportes en la hoja de vida</t>
        </r>
      </text>
    </comment>
    <comment ref="DX198" authorId="21" shapeId="0" xr:uid="{D585CC97-FF9A-411B-AA36-14DEC12EDCF6}">
      <text>
        <r>
          <rPr>
            <sz val="10"/>
            <color rgb="FF000000"/>
            <rFont val="Arial"/>
            <scheme val="minor"/>
          </rPr>
          <t>Juan Heli Diaz Garcia:
No hay soportes en la hoja de vida</t>
        </r>
      </text>
    </comment>
    <comment ref="DY198" authorId="21" shapeId="0" xr:uid="{CFDE8FAD-4BA7-4322-A0A7-D52F4A2B0035}">
      <text>
        <r>
          <rPr>
            <sz val="10"/>
            <color rgb="FF000000"/>
            <rFont val="Arial"/>
            <scheme val="minor"/>
          </rPr>
          <t>Juan Heli Diaz Garcia:
No hay soportes en la hoja de vida</t>
        </r>
      </text>
    </comment>
    <comment ref="DZ198" authorId="21" shapeId="0" xr:uid="{D90CB594-7645-4CD4-BF4E-880F11778766}">
      <text>
        <r>
          <rPr>
            <sz val="10"/>
            <color rgb="FF000000"/>
            <rFont val="Arial"/>
            <scheme val="minor"/>
          </rPr>
          <t>Juan Heli Diaz Garcia:
No hay soportes en la hoja de vida</t>
        </r>
      </text>
    </comment>
    <comment ref="A199" authorId="21" shapeId="0" xr:uid="{4C920250-30CE-4920-9607-D5D2484CB832}">
      <text>
        <r>
          <rPr>
            <sz val="10"/>
            <color rgb="FF000000"/>
            <rFont val="Arial"/>
            <scheme val="minor"/>
          </rPr>
          <t xml:space="preserve">Juan Heli Diaz Garcia:
Hoja de vida incompleta y desactualizada
</t>
        </r>
      </text>
    </comment>
    <comment ref="D199" authorId="7" shapeId="0" xr:uid="{00000000-0006-0000-0000-000063000000}">
      <text>
        <r>
          <rPr>
            <sz val="10"/>
            <color rgb="FF000000"/>
            <rFont val="Arial"/>
            <scheme val="minor"/>
          </rPr>
          <t>Documento incompleto
	-Usuario desconocido</t>
        </r>
      </text>
    </comment>
    <comment ref="E199" authorId="21" shapeId="0" xr:uid="{E3EF735F-4C3E-49FC-930C-7AE1E0A3E615}">
      <text>
        <r>
          <rPr>
            <sz val="10"/>
            <color rgb="FF000000"/>
            <rFont val="Arial"/>
            <scheme val="minor"/>
          </rPr>
          <t xml:space="preserve">Juan Heli Diaz Garcia:
Cedula incompleta en hoja de vida
</t>
        </r>
      </text>
    </comment>
    <comment ref="H199" authorId="21" shapeId="0" xr:uid="{EE8B7059-308F-481B-BD74-6E5D920E2EEF}">
      <text>
        <r>
          <rPr>
            <sz val="10"/>
            <color rgb="FF000000"/>
            <rFont val="Arial"/>
            <scheme val="minor"/>
          </rPr>
          <t>Juan Heli Diaz Garcia:
Cedula incompleta en hoja de vida</t>
        </r>
      </text>
    </comment>
    <comment ref="J199" authorId="21" shapeId="0" xr:uid="{0EBD664D-F97A-4156-BA5B-863AF0EE581B}">
      <text>
        <r>
          <rPr>
            <sz val="10"/>
            <color rgb="FF000000"/>
            <rFont val="Arial"/>
            <scheme val="minor"/>
          </rPr>
          <t>Juan Heli Diaz Garcia:
Cedula incompleta en hoja de vida</t>
        </r>
      </text>
    </comment>
    <comment ref="M199" authorId="7" shapeId="0" xr:uid="{00000000-0006-0000-0000-00004F000000}">
      <text>
        <r>
          <rPr>
            <sz val="10"/>
            <color rgb="FF000000"/>
            <rFont val="Arial"/>
            <scheme val="minor"/>
          </rPr>
          <t>NO REGISTRA INFORMACION
	-Usuario desconocido</t>
        </r>
      </text>
    </comment>
    <comment ref="DR199" authorId="21" shapeId="0" xr:uid="{A29F8D07-F9B0-48B6-9F22-E0D95550DA90}">
      <text>
        <r>
          <rPr>
            <sz val="10"/>
            <color rgb="FF000000"/>
            <rFont val="Arial"/>
            <scheme val="minor"/>
          </rPr>
          <t>Juan Heli Diaz Garcia:
No hay soportes en la hoja de vida</t>
        </r>
      </text>
    </comment>
    <comment ref="DS199" authorId="21" shapeId="0" xr:uid="{16BE0E76-B1FD-4E50-A222-1324B1932AFC}">
      <text>
        <r>
          <rPr>
            <sz val="10"/>
            <color rgb="FF000000"/>
            <rFont val="Arial"/>
            <scheme val="minor"/>
          </rPr>
          <t>Juan Heli Diaz Garcia:
No hay soportes en la hoja de vida</t>
        </r>
      </text>
    </comment>
    <comment ref="DT199" authorId="21" shapeId="0" xr:uid="{0F234920-615A-45F8-8217-5FA624E20673}">
      <text>
        <r>
          <rPr>
            <sz val="10"/>
            <color rgb="FF000000"/>
            <rFont val="Arial"/>
            <scheme val="minor"/>
          </rPr>
          <t>Juan Heli Diaz Garcia:
No hay soportes en la hoja de vida</t>
        </r>
      </text>
    </comment>
    <comment ref="DU199" authorId="21" shapeId="0" xr:uid="{C93E92F7-83B2-4485-A6A4-CF5EF3584252}">
      <text>
        <r>
          <rPr>
            <sz val="10"/>
            <color rgb="FF000000"/>
            <rFont val="Arial"/>
            <scheme val="minor"/>
          </rPr>
          <t>Juan Heli Diaz Garcia:
No hay soportes en la hoja de vida</t>
        </r>
      </text>
    </comment>
    <comment ref="DV199" authorId="21" shapeId="0" xr:uid="{2A1973E8-FEA7-4379-90F5-9C9E381CF022}">
      <text>
        <r>
          <rPr>
            <sz val="10"/>
            <color rgb="FF000000"/>
            <rFont val="Arial"/>
            <scheme val="minor"/>
          </rPr>
          <t>Juan Heli Diaz Garcia:
No hay soportes en la hoja de vida</t>
        </r>
      </text>
    </comment>
    <comment ref="DW199" authorId="21" shapeId="0" xr:uid="{10933554-BCDD-4525-8E1D-539E2A6C2E8F}">
      <text>
        <r>
          <rPr>
            <sz val="10"/>
            <color rgb="FF000000"/>
            <rFont val="Arial"/>
            <scheme val="minor"/>
          </rPr>
          <t>Juan Heli Diaz Garcia:
No hay soportes en la hoja de vida</t>
        </r>
      </text>
    </comment>
    <comment ref="DX199" authorId="21" shapeId="0" xr:uid="{17F95725-18DA-46F9-982E-2AD8E1121CCD}">
      <text>
        <r>
          <rPr>
            <sz val="10"/>
            <color rgb="FF000000"/>
            <rFont val="Arial"/>
            <scheme val="minor"/>
          </rPr>
          <t>Juan Heli Diaz Garcia:
No hay soportes en la hoja de vida</t>
        </r>
      </text>
    </comment>
    <comment ref="DY199" authorId="21" shapeId="0" xr:uid="{61E6ECBB-A9CB-4D4B-BCE1-DD55A3D40216}">
      <text>
        <r>
          <rPr>
            <sz val="10"/>
            <color rgb="FF000000"/>
            <rFont val="Arial"/>
            <scheme val="minor"/>
          </rPr>
          <t>Juan Heli Diaz Garcia:
No hay soportes en la hoja de vida</t>
        </r>
      </text>
    </comment>
    <comment ref="DZ199" authorId="21" shapeId="0" xr:uid="{E1EDD5D0-2C8F-4914-BFE0-1F5DA4BE38FE}">
      <text>
        <r>
          <rPr>
            <sz val="10"/>
            <color rgb="FF000000"/>
            <rFont val="Arial"/>
            <scheme val="minor"/>
          </rPr>
          <t>Juan Heli Diaz Garcia:
No hay soportes en la hoja de vida</t>
        </r>
      </text>
    </comment>
    <comment ref="A200" authorId="21" shapeId="0" xr:uid="{4CD5197B-BD87-48B9-88A1-B90455B3DBD1}">
      <text>
        <r>
          <rPr>
            <sz val="10"/>
            <color rgb="FF000000"/>
            <rFont val="Arial"/>
            <scheme val="minor"/>
          </rPr>
          <t>Juan Heli Diaz Garcia:
Hoja de vida incompleta y desactualizada</t>
        </r>
      </text>
    </comment>
    <comment ref="B200" authorId="7" shapeId="0" xr:uid="{00000000-0006-0000-0000-00007B000000}">
      <text>
        <r>
          <rPr>
            <sz val="10"/>
            <color rgb="FF000000"/>
            <rFont val="Arial"/>
            <scheme val="minor"/>
          </rPr>
          <t>Se realizo solicitud. was
	-Victor A. UlloQue L.</t>
        </r>
      </text>
    </comment>
    <comment ref="E200" authorId="21" shapeId="0" xr:uid="{EB3C9BF6-CDDA-4BE9-917C-A913B042DAD1}">
      <text>
        <r>
          <rPr>
            <sz val="10"/>
            <color rgb="FF000000"/>
            <rFont val="Arial"/>
            <scheme val="minor"/>
          </rPr>
          <t>Juan Heli Diaz Garcia:
No hay soporte de la cedula</t>
        </r>
      </text>
    </comment>
    <comment ref="H200" authorId="21" shapeId="0" xr:uid="{12B9E844-F3D8-40D8-A029-5A2F71B6EE03}">
      <text>
        <r>
          <rPr>
            <sz val="10"/>
            <color rgb="FF000000"/>
            <rFont val="Arial"/>
            <scheme val="minor"/>
          </rPr>
          <t>Juan Heli Diaz Garcia:
No hay soporte de la cedula</t>
        </r>
      </text>
    </comment>
    <comment ref="J200" authorId="21" shapeId="0" xr:uid="{26429E2C-33D8-4DD9-9CDC-4E75258440B8}">
      <text>
        <r>
          <rPr>
            <sz val="10"/>
            <color rgb="FF000000"/>
            <rFont val="Arial"/>
            <scheme val="minor"/>
          </rPr>
          <t>Juan Heli Diaz Garcia:
No hay soporte de la cedula</t>
        </r>
      </text>
    </comment>
    <comment ref="DR200" authorId="21" shapeId="0" xr:uid="{867EB2DB-D8EF-40D5-A9DB-72E22C98ABC6}">
      <text>
        <r>
          <rPr>
            <sz val="10"/>
            <color rgb="FF000000"/>
            <rFont val="Arial"/>
            <scheme val="minor"/>
          </rPr>
          <t>Juan Heli Diaz Garcia:
No hay soportes en la hoja de vida</t>
        </r>
      </text>
    </comment>
    <comment ref="DS200" authorId="21" shapeId="0" xr:uid="{B7D54661-9800-4A51-846C-23E98A5ACF31}">
      <text>
        <r>
          <rPr>
            <sz val="10"/>
            <color rgb="FF000000"/>
            <rFont val="Arial"/>
            <scheme val="minor"/>
          </rPr>
          <t>Juan Heli Diaz Garcia:
No hay soportes en la hoja de vida</t>
        </r>
      </text>
    </comment>
    <comment ref="DT200" authorId="21" shapeId="0" xr:uid="{11DDCBF0-13CA-4859-BF0D-43100ACF9802}">
      <text>
        <r>
          <rPr>
            <sz val="10"/>
            <color rgb="FF000000"/>
            <rFont val="Arial"/>
            <scheme val="minor"/>
          </rPr>
          <t>Juan Heli Diaz Garcia:
No hay soportes en la hoja de vida</t>
        </r>
      </text>
    </comment>
    <comment ref="DU200" authorId="21" shapeId="0" xr:uid="{4465E425-163E-48A0-B241-3372F4BF00D6}">
      <text>
        <r>
          <rPr>
            <sz val="10"/>
            <color rgb="FF000000"/>
            <rFont val="Arial"/>
            <scheme val="minor"/>
          </rPr>
          <t>Juan Heli Diaz Garcia:
No hay soportes en la hoja de vida</t>
        </r>
      </text>
    </comment>
    <comment ref="DV200" authorId="21" shapeId="0" xr:uid="{1C23F889-F91E-4FC3-A4FD-A368FB56F427}">
      <text>
        <r>
          <rPr>
            <sz val="10"/>
            <color rgb="FF000000"/>
            <rFont val="Arial"/>
            <scheme val="minor"/>
          </rPr>
          <t>Juan Heli Diaz Garcia:
No hay soportes en la hoja de vida</t>
        </r>
      </text>
    </comment>
    <comment ref="DW200" authorId="21" shapeId="0" xr:uid="{5B6F280B-F7ED-4841-8366-B48DCBAC091A}">
      <text>
        <r>
          <rPr>
            <sz val="10"/>
            <color rgb="FF000000"/>
            <rFont val="Arial"/>
            <scheme val="minor"/>
          </rPr>
          <t>Juan Heli Diaz Garcia:
No hay soportes en la hoja de vida</t>
        </r>
      </text>
    </comment>
    <comment ref="DX200" authorId="21" shapeId="0" xr:uid="{F639E016-9242-4A6C-8255-504ED63EFAB2}">
      <text>
        <r>
          <rPr>
            <sz val="10"/>
            <color rgb="FF000000"/>
            <rFont val="Arial"/>
            <scheme val="minor"/>
          </rPr>
          <t>Juan Heli Diaz Garcia:
No hay soportes en la hoja de vida</t>
        </r>
      </text>
    </comment>
    <comment ref="DY200" authorId="21" shapeId="0" xr:uid="{1AF89F61-42D0-4C79-B01C-8D2D8D6F9AEC}">
      <text>
        <r>
          <rPr>
            <sz val="10"/>
            <color rgb="FF000000"/>
            <rFont val="Arial"/>
            <scheme val="minor"/>
          </rPr>
          <t>Juan Heli Diaz Garcia:
No hay soportes en la hoja de vida</t>
        </r>
      </text>
    </comment>
    <comment ref="DZ200" authorId="21" shapeId="0" xr:uid="{0E1BAA48-B6B7-4B77-A402-DAA616CC9868}">
      <text>
        <r>
          <rPr>
            <sz val="10"/>
            <color rgb="FF000000"/>
            <rFont val="Arial"/>
            <scheme val="minor"/>
          </rPr>
          <t>Juan Heli Diaz Garcia:
No hay soportes en la hoja de vida</t>
        </r>
      </text>
    </comment>
    <comment ref="B201" authorId="7" shapeId="0" xr:uid="{00000000-0006-0000-0000-00001E000000}">
      <text>
        <r>
          <rPr>
            <sz val="10"/>
            <color rgb="FF000000"/>
            <rFont val="Arial"/>
            <scheme val="minor"/>
          </rPr>
          <t>PENDIENTE CARGAR HOJA DE VIDA
	-Victor A. UlloQue L.</t>
        </r>
      </text>
    </comment>
    <comment ref="DQ201" authorId="21" shapeId="0" xr:uid="{7F0DA883-68E7-4C9E-A903-0CDCB95603C7}">
      <text>
        <r>
          <rPr>
            <sz val="10"/>
            <color rgb="FF000000"/>
            <rFont val="Arial"/>
            <scheme val="minor"/>
          </rPr>
          <t>Juan Heli Diaz Garcia:
Convalidación en tramite</t>
        </r>
      </text>
    </comment>
    <comment ref="DS201" authorId="21" shapeId="0" xr:uid="{656B8FCF-252B-45E2-B9A8-8BFA7BAEB925}">
      <text>
        <r>
          <rPr>
            <sz val="10"/>
            <color rgb="FF000000"/>
            <rFont val="Arial"/>
            <scheme val="minor"/>
          </rPr>
          <t>Juan Heli Diaz Garcia:
No hay soportes en la hoja de vida</t>
        </r>
      </text>
    </comment>
    <comment ref="DV201" authorId="21" shapeId="0" xr:uid="{8F9111DB-3749-43D9-8B3D-D9123D27E915}">
      <text>
        <r>
          <rPr>
            <sz val="10"/>
            <color rgb="FF000000"/>
            <rFont val="Arial"/>
            <scheme val="minor"/>
          </rPr>
          <t>Juan Heli Diaz Garcia:
No hay soportes en la hoja de vida</t>
        </r>
      </text>
    </comment>
    <comment ref="DX201" authorId="21" shapeId="0" xr:uid="{908A9CEA-5DD3-4C16-B38A-5F9B139F02B3}">
      <text>
        <r>
          <rPr>
            <sz val="10"/>
            <color rgb="FF000000"/>
            <rFont val="Arial"/>
            <scheme val="minor"/>
          </rPr>
          <t>Juan Heli Diaz Garcia:
No hay soportes en la hoja de vida</t>
        </r>
      </text>
    </comment>
    <comment ref="DY201" authorId="21" shapeId="0" xr:uid="{AD877DFE-4268-4B80-A35C-85481C76074A}">
      <text>
        <r>
          <rPr>
            <sz val="10"/>
            <color rgb="FF000000"/>
            <rFont val="Arial"/>
            <scheme val="minor"/>
          </rPr>
          <t>Juan Heli Diaz Garcia:
No hay soportes en la hoja de vida</t>
        </r>
      </text>
    </comment>
    <comment ref="DZ201" authorId="21" shapeId="0" xr:uid="{5E065883-58E5-4F1E-BC71-4B7D1D2C15CA}">
      <text>
        <r>
          <rPr>
            <sz val="10"/>
            <color rgb="FF000000"/>
            <rFont val="Arial"/>
            <scheme val="minor"/>
          </rPr>
          <t>Juan Heli Diaz Garcia:
No hay soportes en la hoja de vida</t>
        </r>
      </text>
    </comment>
    <comment ref="B202" authorId="7" shapeId="0" xr:uid="{00000000-0006-0000-0000-00003F000000}">
      <text>
        <r>
          <rPr>
            <sz val="10"/>
            <color rgb="FF000000"/>
            <rFont val="Arial"/>
            <scheme val="minor"/>
          </rPr>
          <t>SCANEAR ESTA EN FISICO.
	-Victor A. UlloQue L.</t>
        </r>
      </text>
    </comment>
    <comment ref="DR202" authorId="21" shapeId="0" xr:uid="{ED044480-D98D-4CCE-BD36-2978FEAEFD2E}">
      <text>
        <r>
          <rPr>
            <sz val="10"/>
            <color rgb="FF000000"/>
            <rFont val="Arial"/>
            <scheme val="minor"/>
          </rPr>
          <t xml:space="preserve">Juan Heli Diaz Garcia:
Vigencia vencida
</t>
        </r>
      </text>
    </comment>
    <comment ref="DS202" authorId="21" shapeId="0" xr:uid="{D1EB0813-8C19-401D-8C20-94DA3F5A80A3}">
      <text>
        <r>
          <rPr>
            <sz val="10"/>
            <color rgb="FF000000"/>
            <rFont val="Arial"/>
            <scheme val="minor"/>
          </rPr>
          <t xml:space="preserve">Juan Heli Diaz Garcia:
Vigencia vencida
</t>
        </r>
      </text>
    </comment>
    <comment ref="DT202" authorId="21" shapeId="0" xr:uid="{FADF2106-710D-4EDF-AF56-4BBD0F54D5FA}">
      <text>
        <r>
          <rPr>
            <sz val="10"/>
            <color rgb="FF000000"/>
            <rFont val="Arial"/>
            <scheme val="minor"/>
          </rPr>
          <t xml:space="preserve">Juan Heli Diaz Garcia:
Vigencia vencida
</t>
        </r>
      </text>
    </comment>
    <comment ref="DU202" authorId="21" shapeId="0" xr:uid="{7BB04115-3245-4691-A724-1D185F9E4318}">
      <text>
        <r>
          <rPr>
            <sz val="10"/>
            <color rgb="FF000000"/>
            <rFont val="Arial"/>
            <scheme val="minor"/>
          </rPr>
          <t xml:space="preserve">Juan Heli Diaz Garcia:
Vigencia vencida
</t>
        </r>
      </text>
    </comment>
    <comment ref="DV202" authorId="21" shapeId="0" xr:uid="{BB933860-5076-4E9B-AD73-C044361CE896}">
      <text>
        <r>
          <rPr>
            <sz val="10"/>
            <color rgb="FF000000"/>
            <rFont val="Arial"/>
            <scheme val="minor"/>
          </rPr>
          <t xml:space="preserve">Juan Heli Diaz Garcia:
Vigencia vencida
</t>
        </r>
      </text>
    </comment>
    <comment ref="DW202" authorId="21" shapeId="0" xr:uid="{EFBD5A43-D177-4D16-8D5C-A0D6717E39DB}">
      <text>
        <r>
          <rPr>
            <sz val="10"/>
            <color rgb="FF000000"/>
            <rFont val="Arial"/>
            <scheme val="minor"/>
          </rPr>
          <t>Juan Heli Diaz Garcia:
No hay soportes en la hoja de vida</t>
        </r>
      </text>
    </comment>
    <comment ref="DX202" authorId="21" shapeId="0" xr:uid="{5E7428FC-10AE-427F-9DBB-62E0854BF4CD}">
      <text>
        <r>
          <rPr>
            <sz val="10"/>
            <color rgb="FF000000"/>
            <rFont val="Arial"/>
            <scheme val="minor"/>
          </rPr>
          <t>Juan Heli Diaz Garcia:
No hay soportes en la hoja de vida</t>
        </r>
      </text>
    </comment>
    <comment ref="DY202" authorId="21" shapeId="0" xr:uid="{583E544C-8C7D-4E7C-9BBA-BA1DD6F43DD6}">
      <text>
        <r>
          <rPr>
            <sz val="10"/>
            <color rgb="FF000000"/>
            <rFont val="Arial"/>
            <scheme val="minor"/>
          </rPr>
          <t>Juan Heli Diaz Garcia:
No hay soportes en la hoja de vida</t>
        </r>
      </text>
    </comment>
    <comment ref="DZ202" authorId="21" shapeId="0" xr:uid="{DFE37209-0801-454B-9A48-151F9639F60E}">
      <text>
        <r>
          <rPr>
            <sz val="10"/>
            <color rgb="FF000000"/>
            <rFont val="Arial"/>
            <scheme val="minor"/>
          </rPr>
          <t>Juan Heli Diaz Garcia:
No hay soportes en la hoja de vida</t>
        </r>
      </text>
    </comment>
    <comment ref="L203" authorId="7" shapeId="0" xr:uid="{00000000-0006-0000-0000-000061000000}">
      <text>
        <r>
          <rPr>
            <sz val="10"/>
            <color rgb="FF000000"/>
            <rFont val="Arial"/>
            <scheme val="minor"/>
          </rPr>
          <t>REGISTRA INFORMACION DE OTRA CIUDAD
	-Usuario desconocido</t>
        </r>
      </text>
    </comment>
    <comment ref="DR203" authorId="21" shapeId="0" xr:uid="{4B094A72-EF71-425F-9DEE-3951A152E6BC}">
      <text>
        <r>
          <rPr>
            <sz val="10"/>
            <color rgb="FF000000"/>
            <rFont val="Arial"/>
            <scheme val="minor"/>
          </rPr>
          <t>Juan Heli Diaz Garcia:
No hay soportes en la hoja de vida</t>
        </r>
      </text>
    </comment>
    <comment ref="DS203" authorId="21" shapeId="0" xr:uid="{0DEA37C8-3A89-4913-AC77-32824C8E9906}">
      <text>
        <r>
          <rPr>
            <sz val="10"/>
            <color rgb="FF000000"/>
            <rFont val="Arial"/>
            <scheme val="minor"/>
          </rPr>
          <t>Juan Heli Diaz Garcia:
No hay soportes en la hoja de vida</t>
        </r>
      </text>
    </comment>
    <comment ref="DT203" authorId="21" shapeId="0" xr:uid="{24D8C7F0-BB5C-4494-9F79-D00C12FFF29C}">
      <text>
        <r>
          <rPr>
            <sz val="10"/>
            <color rgb="FF000000"/>
            <rFont val="Arial"/>
            <scheme val="minor"/>
          </rPr>
          <t>Juan Heli Diaz Garcia:
No hay soportes en la hoja de vida</t>
        </r>
      </text>
    </comment>
    <comment ref="DU203" authorId="21" shapeId="0" xr:uid="{B2522047-D996-4E18-AC05-9C4CBC1555AF}">
      <text>
        <r>
          <rPr>
            <sz val="10"/>
            <color rgb="FF000000"/>
            <rFont val="Arial"/>
            <scheme val="minor"/>
          </rPr>
          <t>Juan Heli Diaz Garcia:
No hay soportes en la hoja de vida</t>
        </r>
      </text>
    </comment>
    <comment ref="DV203" authorId="21" shapeId="0" xr:uid="{0CBA31B8-B53F-4207-A535-557C45AFC569}">
      <text>
        <r>
          <rPr>
            <sz val="10"/>
            <color rgb="FF000000"/>
            <rFont val="Arial"/>
            <scheme val="minor"/>
          </rPr>
          <t>Juan Heli Diaz Garcia:
No hay soportes en la hoja de vida</t>
        </r>
      </text>
    </comment>
    <comment ref="DW203" authorId="21" shapeId="0" xr:uid="{C3A745D8-30C6-48D8-8916-1100DAF63DA5}">
      <text>
        <r>
          <rPr>
            <sz val="10"/>
            <color rgb="FF000000"/>
            <rFont val="Arial"/>
            <scheme val="minor"/>
          </rPr>
          <t>Juan Heli Diaz Garcia:
No hay soportes en la hoja de vida</t>
        </r>
      </text>
    </comment>
    <comment ref="DX203" authorId="21" shapeId="0" xr:uid="{6BF6C9CC-8FCD-4CD3-90F2-EF2126E75E0B}">
      <text>
        <r>
          <rPr>
            <sz val="10"/>
            <color rgb="FF000000"/>
            <rFont val="Arial"/>
            <scheme val="minor"/>
          </rPr>
          <t>Juan Heli Diaz Garcia:
No hay soportes en la hoja de vida</t>
        </r>
      </text>
    </comment>
    <comment ref="DY203" authorId="21" shapeId="0" xr:uid="{9850531F-CD62-4CE3-9DA3-4910A0C148D0}">
      <text>
        <r>
          <rPr>
            <sz val="10"/>
            <color rgb="FF000000"/>
            <rFont val="Arial"/>
            <scheme val="minor"/>
          </rPr>
          <t>Juan Heli Diaz Garcia:
No hay soportes en la hoja de vida</t>
        </r>
      </text>
    </comment>
    <comment ref="DZ203" authorId="21" shapeId="0" xr:uid="{421EAD0C-4109-4210-975C-5E1BA4CC25DA}">
      <text>
        <r>
          <rPr>
            <sz val="10"/>
            <color rgb="FF000000"/>
            <rFont val="Arial"/>
            <scheme val="minor"/>
          </rPr>
          <t>Juan Heli Diaz Garcia:
No hay soportes en la hoja de vida</t>
        </r>
      </text>
    </comment>
    <comment ref="DR204" authorId="21" shapeId="0" xr:uid="{FE151C5A-8C3A-44C4-9BE0-3F92E9E12B8E}">
      <text>
        <r>
          <rPr>
            <sz val="10"/>
            <color rgb="FF000000"/>
            <rFont val="Arial"/>
            <scheme val="minor"/>
          </rPr>
          <t>Juan Heli Diaz Garcia:
No hay soportes en la hoja de vida</t>
        </r>
      </text>
    </comment>
    <comment ref="DS204" authorId="21" shapeId="0" xr:uid="{A29EBD13-5CC3-4CF7-9851-C2CAB3C77F08}">
      <text>
        <r>
          <rPr>
            <sz val="10"/>
            <color rgb="FF000000"/>
            <rFont val="Arial"/>
            <scheme val="minor"/>
          </rPr>
          <t>Juan Heli Diaz Garcia:
No hay soportes en la hoja de vida</t>
        </r>
      </text>
    </comment>
    <comment ref="DT204" authorId="21" shapeId="0" xr:uid="{6EF1BB34-B1E0-4E2C-8492-8EACA40AADB0}">
      <text>
        <r>
          <rPr>
            <sz val="10"/>
            <color rgb="FF000000"/>
            <rFont val="Arial"/>
            <scheme val="minor"/>
          </rPr>
          <t>Juan Heli Diaz Garcia:
No hay soportes en la hoja de vida</t>
        </r>
      </text>
    </comment>
    <comment ref="DU204" authorId="21" shapeId="0" xr:uid="{E75F43B0-4D28-451F-B12D-2B9B7F8DA786}">
      <text>
        <r>
          <rPr>
            <sz val="10"/>
            <color rgb="FF000000"/>
            <rFont val="Arial"/>
            <scheme val="minor"/>
          </rPr>
          <t>Juan Heli Diaz Garcia:
No hay soportes en la hoja de vida</t>
        </r>
      </text>
    </comment>
    <comment ref="DV204" authorId="21" shapeId="0" xr:uid="{638C17C1-D673-48B8-815E-BC34C729A79F}">
      <text>
        <r>
          <rPr>
            <sz val="10"/>
            <color rgb="FF000000"/>
            <rFont val="Arial"/>
            <scheme val="minor"/>
          </rPr>
          <t>Juan Heli Diaz Garcia:
No hay soportes en la hoja de vida</t>
        </r>
      </text>
    </comment>
    <comment ref="DW204" authorId="21" shapeId="0" xr:uid="{40AF6E65-48BC-4D3B-8272-EEB9713CFB01}">
      <text>
        <r>
          <rPr>
            <sz val="10"/>
            <color rgb="FF000000"/>
            <rFont val="Arial"/>
            <scheme val="minor"/>
          </rPr>
          <t>Juan Heli Diaz Garcia:
No hay soportes en la hoja de vida</t>
        </r>
      </text>
    </comment>
    <comment ref="DX204" authorId="21" shapeId="0" xr:uid="{AE509094-19DA-44A4-86FC-B04C1C8E4844}">
      <text>
        <r>
          <rPr>
            <sz val="10"/>
            <color rgb="FF000000"/>
            <rFont val="Arial"/>
            <scheme val="minor"/>
          </rPr>
          <t>Juan Heli Diaz Garcia:
No hay soportes en la hoja de vida</t>
        </r>
      </text>
    </comment>
    <comment ref="DY204" authorId="21" shapeId="0" xr:uid="{DAB6A85F-1DA6-4A6A-B9BE-821A1FC31FD9}">
      <text>
        <r>
          <rPr>
            <sz val="10"/>
            <color rgb="FF000000"/>
            <rFont val="Arial"/>
            <scheme val="minor"/>
          </rPr>
          <t>Juan Heli Diaz Garcia:
No hay soportes en la hoja de vida</t>
        </r>
      </text>
    </comment>
    <comment ref="DZ204" authorId="21" shapeId="0" xr:uid="{D1A7545E-FE44-4FF3-B943-F310268453A4}">
      <text>
        <r>
          <rPr>
            <sz val="10"/>
            <color rgb="FF000000"/>
            <rFont val="Arial"/>
            <scheme val="minor"/>
          </rPr>
          <t>Juan Heli Diaz Garcia:
No hay soportes en la hoja de vida</t>
        </r>
      </text>
    </comment>
    <comment ref="DR205" authorId="21" shapeId="0" xr:uid="{88F9A9F1-5E70-4996-9F54-DB2260EFE094}">
      <text>
        <r>
          <rPr>
            <sz val="10"/>
            <color rgb="FF000000"/>
            <rFont val="Arial"/>
            <scheme val="minor"/>
          </rPr>
          <t>Juan Heli Diaz Garcia:
No hay soportes en la hoja de vida</t>
        </r>
      </text>
    </comment>
    <comment ref="DS205" authorId="21" shapeId="0" xr:uid="{1159638F-3F58-4D16-8773-A27AA71568CE}">
      <text>
        <r>
          <rPr>
            <sz val="10"/>
            <color rgb="FF000000"/>
            <rFont val="Arial"/>
            <scheme val="minor"/>
          </rPr>
          <t>Juan Heli Diaz Garcia:
No hay soportes en la hoja de vida</t>
        </r>
      </text>
    </comment>
    <comment ref="DX205" authorId="21" shapeId="0" xr:uid="{E65BC27C-06AC-4DEB-9C6F-74F5D0034A31}">
      <text>
        <r>
          <rPr>
            <sz val="10"/>
            <color rgb="FF000000"/>
            <rFont val="Arial"/>
            <scheme val="minor"/>
          </rPr>
          <t>Juan Heli Diaz Garcia:
No hay soportes en la hoja de vida</t>
        </r>
      </text>
    </comment>
    <comment ref="DY205" authorId="21" shapeId="0" xr:uid="{591AEA37-D54C-4761-BC28-0DD09A3B4483}">
      <text>
        <r>
          <rPr>
            <sz val="10"/>
            <color rgb="FF000000"/>
            <rFont val="Arial"/>
            <scheme val="minor"/>
          </rPr>
          <t>Juan Heli Diaz Garcia:
No hay soportes en la hoja de vida</t>
        </r>
      </text>
    </comment>
    <comment ref="DZ205" authorId="21" shapeId="0" xr:uid="{940F52DE-69FE-451C-A84F-A05DC055E5B1}">
      <text>
        <r>
          <rPr>
            <sz val="10"/>
            <color rgb="FF000000"/>
            <rFont val="Arial"/>
            <scheme val="minor"/>
          </rPr>
          <t>Juan Heli Diaz Garcia:
No hay soportes en la hoja de vida</t>
        </r>
      </text>
    </comment>
    <comment ref="B207" authorId="7" shapeId="0" xr:uid="{00000000-0006-0000-0000-000095000000}">
      <text>
        <r>
          <rPr>
            <sz val="10"/>
            <color rgb="FF000000"/>
            <rFont val="Arial"/>
            <scheme val="minor"/>
          </rPr>
          <t>CARGAR EN LA WEB
	-Usuario desconocido</t>
        </r>
      </text>
    </comment>
    <comment ref="L207" authorId="7" shapeId="0" xr:uid="{00000000-0006-0000-0000-00007A000000}">
      <text>
        <r>
          <rPr>
            <sz val="10"/>
            <color rgb="FF000000"/>
            <rFont val="Arial"/>
            <scheme val="minor"/>
          </rPr>
          <t>NO REGISTRA INFORMACION EN HOJA DE VIDA
	-Usuario desconocido</t>
        </r>
      </text>
    </comment>
    <comment ref="DR207" authorId="21" shapeId="0" xr:uid="{494E9A62-E024-498F-8835-F5DF5B65879D}">
      <text>
        <r>
          <rPr>
            <sz val="10"/>
            <color rgb="FF000000"/>
            <rFont val="Arial"/>
            <scheme val="minor"/>
          </rPr>
          <t>Juan Heli Diaz Garcia:
No hay soportes en la hoja de vida</t>
        </r>
      </text>
    </comment>
    <comment ref="DS207" authorId="21" shapeId="0" xr:uid="{F537BBD4-6FBE-4215-9F3B-23537D8FD16E}">
      <text>
        <r>
          <rPr>
            <sz val="10"/>
            <color rgb="FF000000"/>
            <rFont val="Arial"/>
            <scheme val="minor"/>
          </rPr>
          <t>Juan Heli Diaz Garcia:
No hay soportes en la hoja de vida</t>
        </r>
      </text>
    </comment>
    <comment ref="DT207" authorId="21" shapeId="0" xr:uid="{5A0D2BDE-7B24-432E-A23C-94DC703CF55E}">
      <text>
        <r>
          <rPr>
            <sz val="10"/>
            <color rgb="FF000000"/>
            <rFont val="Arial"/>
            <scheme val="minor"/>
          </rPr>
          <t>Juan Heli Diaz Garcia:
No hay soportes en la hoja de vida</t>
        </r>
      </text>
    </comment>
    <comment ref="DU207" authorId="21" shapeId="0" xr:uid="{AA9E5360-D318-4035-AAEF-86FBD8CB795D}">
      <text>
        <r>
          <rPr>
            <sz val="10"/>
            <color rgb="FF000000"/>
            <rFont val="Arial"/>
            <scheme val="minor"/>
          </rPr>
          <t>Juan Heli Diaz Garcia:
No hay soportes en la hoja de vida</t>
        </r>
      </text>
    </comment>
    <comment ref="DV207" authorId="21" shapeId="0" xr:uid="{97676C38-CA84-41EC-ABE5-B196FB32FF5C}">
      <text>
        <r>
          <rPr>
            <sz val="10"/>
            <color rgb="FF000000"/>
            <rFont val="Arial"/>
            <scheme val="minor"/>
          </rPr>
          <t>Juan Heli Diaz Garcia:
No hay soportes en la hoja de vida</t>
        </r>
      </text>
    </comment>
    <comment ref="DW207" authorId="21" shapeId="0" xr:uid="{DADD7C50-55BD-4B15-8CD3-52C0FBBE731D}">
      <text>
        <r>
          <rPr>
            <sz val="10"/>
            <color rgb="FF000000"/>
            <rFont val="Arial"/>
            <scheme val="minor"/>
          </rPr>
          <t>Juan Heli Diaz Garcia:
No hay soportes en la hoja de vida</t>
        </r>
      </text>
    </comment>
    <comment ref="DX207" authorId="21" shapeId="0" xr:uid="{5930EE8E-2AFA-41C5-B966-12F06DB7FF2C}">
      <text>
        <r>
          <rPr>
            <sz val="10"/>
            <color rgb="FF000000"/>
            <rFont val="Arial"/>
            <scheme val="minor"/>
          </rPr>
          <t>Juan Heli Diaz Garcia:
No hay soportes en la hoja de vida</t>
        </r>
      </text>
    </comment>
    <comment ref="DY207" authorId="21" shapeId="0" xr:uid="{501405CE-B54A-4F64-B7BC-4408714FD736}">
      <text>
        <r>
          <rPr>
            <sz val="10"/>
            <color rgb="FF000000"/>
            <rFont val="Arial"/>
            <scheme val="minor"/>
          </rPr>
          <t>Juan Heli Diaz Garcia:
No hay soportes en la hoja de vida</t>
        </r>
      </text>
    </comment>
    <comment ref="DZ207" authorId="21" shapeId="0" xr:uid="{62165D8C-6E4A-4CC5-8756-0FFE7B76A935}">
      <text>
        <r>
          <rPr>
            <sz val="10"/>
            <color rgb="FF000000"/>
            <rFont val="Arial"/>
            <scheme val="minor"/>
          </rPr>
          <t>Juan Heli Diaz Garcia:
No hay soportes en la hoja de vida</t>
        </r>
      </text>
    </comment>
    <comment ref="L208" authorId="7" shapeId="0" xr:uid="{00000000-0006-0000-0000-00008A000000}">
      <text>
        <r>
          <rPr>
            <sz val="10"/>
            <color rgb="FF000000"/>
            <rFont val="Arial"/>
            <scheme val="minor"/>
          </rPr>
          <t>NO REGSITRA INFORMACION
	-Usuario invitado</t>
        </r>
      </text>
    </comment>
    <comment ref="DW208" authorId="21" shapeId="0" xr:uid="{FCB388BC-FE37-4E48-B423-D2452BF241E0}">
      <text>
        <r>
          <rPr>
            <sz val="10"/>
            <color rgb="FF000000"/>
            <rFont val="Arial"/>
            <scheme val="minor"/>
          </rPr>
          <t>Juan Heli Diaz Garcia:
No hay soportes en la hoja de vida</t>
        </r>
      </text>
    </comment>
    <comment ref="DX208" authorId="21" shapeId="0" xr:uid="{96932355-B5D8-4C2D-BD33-1B5138C28110}">
      <text>
        <r>
          <rPr>
            <sz val="10"/>
            <color rgb="FF000000"/>
            <rFont val="Arial"/>
            <scheme val="minor"/>
          </rPr>
          <t>Juan Heli Diaz Garcia:
No hay soportes en la hoja de vida</t>
        </r>
      </text>
    </comment>
    <comment ref="DY208" authorId="21" shapeId="0" xr:uid="{6A71B579-34BA-4DD1-8E53-DF166AE53D7C}">
      <text>
        <r>
          <rPr>
            <sz val="10"/>
            <color rgb="FF000000"/>
            <rFont val="Arial"/>
            <scheme val="minor"/>
          </rPr>
          <t>Juan Heli Diaz Garcia:
No hay soportes en la hoja de vida</t>
        </r>
      </text>
    </comment>
    <comment ref="DZ208" authorId="21" shapeId="0" xr:uid="{8FD95F02-CB54-42EA-982A-473ADF054C83}">
      <text>
        <r>
          <rPr>
            <sz val="10"/>
            <color rgb="FF000000"/>
            <rFont val="Arial"/>
            <scheme val="minor"/>
          </rPr>
          <t>Juan Heli Diaz Garcia:
No hay soportes en la hoja de vida</t>
        </r>
      </text>
    </comment>
    <comment ref="DR209" authorId="21" shapeId="0" xr:uid="{3557B60C-2051-4EA3-823D-9CF0CAEC3CA5}">
      <text>
        <r>
          <rPr>
            <sz val="10"/>
            <color rgb="FF000000"/>
            <rFont val="Arial"/>
            <scheme val="minor"/>
          </rPr>
          <t>Juan Heli Diaz Garcia:
No hay soportes en la hoja de vida</t>
        </r>
      </text>
    </comment>
    <comment ref="DS209" authorId="21" shapeId="0" xr:uid="{2149B713-5F7B-46FA-B9CF-5192FB021D23}">
      <text>
        <r>
          <rPr>
            <sz val="10"/>
            <color rgb="FF000000"/>
            <rFont val="Arial"/>
            <scheme val="minor"/>
          </rPr>
          <t>Juan Heli Diaz Garcia:
No hay soportes en la hoja de vida</t>
        </r>
      </text>
    </comment>
    <comment ref="DT209" authorId="21" shapeId="0" xr:uid="{2FA81604-E1D2-4419-9B88-3D8876A3B988}">
      <text>
        <r>
          <rPr>
            <sz val="10"/>
            <color rgb="FF000000"/>
            <rFont val="Arial"/>
            <scheme val="minor"/>
          </rPr>
          <t>Juan Heli Diaz Garcia:
No hay soportes en la hoja de vida</t>
        </r>
      </text>
    </comment>
    <comment ref="DU209" authorId="21" shapeId="0" xr:uid="{25617CEB-6816-4498-9B94-EDADB580FF1D}">
      <text>
        <r>
          <rPr>
            <sz val="10"/>
            <color rgb="FF000000"/>
            <rFont val="Arial"/>
            <scheme val="minor"/>
          </rPr>
          <t>Juan Heli Diaz Garcia:
No hay soportes en la hoja de vida</t>
        </r>
      </text>
    </comment>
    <comment ref="DV209" authorId="21" shapeId="0" xr:uid="{DB45F3FD-D811-4D46-9A14-EBFA4CC5DCA8}">
      <text>
        <r>
          <rPr>
            <sz val="10"/>
            <color rgb="FF000000"/>
            <rFont val="Arial"/>
            <scheme val="minor"/>
          </rPr>
          <t>Juan Heli Diaz Garcia:
No hay soportes en la hoja de vida</t>
        </r>
      </text>
    </comment>
    <comment ref="DW209" authorId="21" shapeId="0" xr:uid="{9A0E7FB3-CCF6-4CE2-A1B0-963B77825189}">
      <text>
        <r>
          <rPr>
            <sz val="10"/>
            <color rgb="FF000000"/>
            <rFont val="Arial"/>
            <scheme val="minor"/>
          </rPr>
          <t>Juan Heli Diaz Garcia:
No hay soportes en la hoja de vida</t>
        </r>
      </text>
    </comment>
    <comment ref="DX209" authorId="21" shapeId="0" xr:uid="{DAE09904-0FD9-4EAA-96C2-DF24D1DCCF90}">
      <text>
        <r>
          <rPr>
            <sz val="10"/>
            <color rgb="FF000000"/>
            <rFont val="Arial"/>
            <scheme val="minor"/>
          </rPr>
          <t>Juan Heli Diaz Garcia:
No hay soportes en la hoja de vida</t>
        </r>
      </text>
    </comment>
    <comment ref="DY209" authorId="21" shapeId="0" xr:uid="{2D21D9F2-9536-432D-90CC-592FFB3C3EB7}">
      <text>
        <r>
          <rPr>
            <sz val="10"/>
            <color rgb="FF000000"/>
            <rFont val="Arial"/>
            <scheme val="minor"/>
          </rPr>
          <t>Juan Heli Diaz Garcia:
No hay soportes en la hoja de vida</t>
        </r>
      </text>
    </comment>
    <comment ref="DZ209" authorId="21" shapeId="0" xr:uid="{3F8B74FD-7C00-40FC-A95F-CC87EAAB9D3E}">
      <text>
        <r>
          <rPr>
            <sz val="10"/>
            <color rgb="FF000000"/>
            <rFont val="Arial"/>
            <scheme val="minor"/>
          </rPr>
          <t>Juan Heli Diaz Garcia:
No hay soportes en la hoja de vida</t>
        </r>
      </text>
    </comment>
    <comment ref="B210" authorId="7" shapeId="0" xr:uid="{00000000-0006-0000-0000-00004D000000}">
      <text>
        <r>
          <rPr>
            <sz val="10"/>
            <color rgb="FF000000"/>
            <rFont val="Arial"/>
            <scheme val="minor"/>
          </rPr>
          <t>SUBIR A AL WEB
	-Victor A. UlloQue L.</t>
        </r>
      </text>
    </comment>
    <comment ref="DU211" authorId="21" shapeId="0" xr:uid="{DC00900D-C547-4E4E-9667-431C8B4FAC6B}">
      <text>
        <r>
          <rPr>
            <sz val="10"/>
            <color rgb="FF000000"/>
            <rFont val="Arial"/>
            <scheme val="minor"/>
          </rPr>
          <t>Juan Heli Diaz Garcia:
Vigencia vencida</t>
        </r>
      </text>
    </comment>
    <comment ref="DV211" authorId="21" shapeId="0" xr:uid="{21B8EAEF-34A7-449C-B499-37A4249FB27E}">
      <text>
        <r>
          <rPr>
            <sz val="10"/>
            <color rgb="FF000000"/>
            <rFont val="Arial"/>
            <scheme val="minor"/>
          </rPr>
          <t>Juan Heli Diaz Garcia:
No hay soportes en la hoja de vida</t>
        </r>
      </text>
    </comment>
    <comment ref="DW211" authorId="21" shapeId="0" xr:uid="{CBD8DAAC-8C98-4655-9100-1ED862970952}">
      <text>
        <r>
          <rPr>
            <sz val="10"/>
            <color rgb="FF000000"/>
            <rFont val="Arial"/>
            <scheme val="minor"/>
          </rPr>
          <t>Juan Heli Diaz Garcia:
No hay soportes en la hoja de vida</t>
        </r>
      </text>
    </comment>
    <comment ref="DX211" authorId="21" shapeId="0" xr:uid="{B4DE9888-57CF-4E41-A92B-B6CA058279DF}">
      <text>
        <r>
          <rPr>
            <sz val="10"/>
            <color rgb="FF000000"/>
            <rFont val="Arial"/>
            <scheme val="minor"/>
          </rPr>
          <t>Juan Heli Diaz Garcia:
No hay soportes en la hoja de vida</t>
        </r>
      </text>
    </comment>
    <comment ref="DY211" authorId="21" shapeId="0" xr:uid="{C23D005C-6CEB-4FB3-81C9-9630B83DB863}">
      <text>
        <r>
          <rPr>
            <sz val="10"/>
            <color rgb="FF000000"/>
            <rFont val="Arial"/>
            <scheme val="minor"/>
          </rPr>
          <t>Juan Heli Diaz Garcia:
No hay soportes en la hoja de vida</t>
        </r>
      </text>
    </comment>
    <comment ref="DZ211" authorId="21" shapeId="0" xr:uid="{8EF4A5ED-4A01-438A-B0DB-A683ECE9E593}">
      <text>
        <r>
          <rPr>
            <sz val="10"/>
            <color rgb="FF000000"/>
            <rFont val="Arial"/>
            <scheme val="minor"/>
          </rPr>
          <t>Juan Heli Diaz Garcia:
No hay soportes en la hoja de vida</t>
        </r>
      </text>
    </comment>
    <comment ref="DT212" authorId="21" shapeId="0" xr:uid="{BB154A4D-6BE8-40DF-ACC0-03D317DC862E}">
      <text>
        <r>
          <rPr>
            <sz val="10"/>
            <color rgb="FF000000"/>
            <rFont val="Arial"/>
            <scheme val="minor"/>
          </rPr>
          <t>Juan Heli Diaz Garcia:
No hay soportes en la hoja de vida</t>
        </r>
      </text>
    </comment>
    <comment ref="DU212" authorId="21" shapeId="0" xr:uid="{17084FA3-5B2A-4BC3-9D92-BBCD7A846F7D}">
      <text>
        <r>
          <rPr>
            <sz val="10"/>
            <color rgb="FF000000"/>
            <rFont val="Arial"/>
            <scheme val="minor"/>
          </rPr>
          <t>Juan Heli Diaz Garcia:
No hay soportes en la hoja de vida</t>
        </r>
      </text>
    </comment>
    <comment ref="DV212" authorId="21" shapeId="0" xr:uid="{F9B7F889-82B5-4D76-86D9-A54A27B6D48B}">
      <text>
        <r>
          <rPr>
            <sz val="10"/>
            <color rgb="FF000000"/>
            <rFont val="Arial"/>
            <scheme val="minor"/>
          </rPr>
          <t>Juan Heli Diaz Garcia:
No hay soportes en la hoja de vida</t>
        </r>
      </text>
    </comment>
    <comment ref="DX212" authorId="21" shapeId="0" xr:uid="{12C598F1-00E6-44FD-AF48-52B620851267}">
      <text>
        <r>
          <rPr>
            <sz val="10"/>
            <color rgb="FF000000"/>
            <rFont val="Arial"/>
            <scheme val="minor"/>
          </rPr>
          <t>Juan Heli Diaz Garcia:
No hay soportes en la hoja de vida</t>
        </r>
      </text>
    </comment>
    <comment ref="DY212" authorId="21" shapeId="0" xr:uid="{FFAEF91C-B364-4CC6-99A2-9496E0D187BA}">
      <text>
        <r>
          <rPr>
            <sz val="10"/>
            <color rgb="FF000000"/>
            <rFont val="Arial"/>
            <scheme val="minor"/>
          </rPr>
          <t>Juan Heli Diaz Garcia:
No hay soportes en la hoja de vida</t>
        </r>
      </text>
    </comment>
    <comment ref="DZ212" authorId="21" shapeId="0" xr:uid="{4E6CB595-42FD-4178-965B-084A37E79399}">
      <text>
        <r>
          <rPr>
            <sz val="10"/>
            <color rgb="FF000000"/>
            <rFont val="Arial"/>
            <scheme val="minor"/>
          </rPr>
          <t>Juan Heli Diaz Garcia:
No hay soportes en la hoja de vida</t>
        </r>
      </text>
    </comment>
    <comment ref="M213" authorId="7" shapeId="0" xr:uid="{00000000-0006-0000-0000-000029000000}">
      <text>
        <r>
          <rPr>
            <sz val="10"/>
            <color rgb="FF000000"/>
            <rFont val="Arial"/>
            <scheme val="minor"/>
          </rPr>
          <t>NO REGSITRA EN JOHA DE VIDA
	-Usuario desconocido</t>
        </r>
      </text>
    </comment>
    <comment ref="DR213" authorId="21" shapeId="0" xr:uid="{62B88BEC-B078-4DED-AC65-AB0C8701E3EF}">
      <text>
        <r>
          <rPr>
            <sz val="10"/>
            <color rgb="FF000000"/>
            <rFont val="Arial"/>
            <scheme val="minor"/>
          </rPr>
          <t>Juan Heli Diaz Garcia:
No hay soportes en la hoja de vida</t>
        </r>
      </text>
    </comment>
    <comment ref="DS213" authorId="21" shapeId="0" xr:uid="{977EAB80-7B17-4B04-93B5-34168392F0A4}">
      <text>
        <r>
          <rPr>
            <sz val="10"/>
            <color rgb="FF000000"/>
            <rFont val="Arial"/>
            <scheme val="minor"/>
          </rPr>
          <t>Juan Heli Diaz Garcia:
No hay soportes en la hoja de vida</t>
        </r>
      </text>
    </comment>
    <comment ref="DT213" authorId="21" shapeId="0" xr:uid="{326F6BA7-9D8F-4060-B8B6-30190AE64D86}">
      <text>
        <r>
          <rPr>
            <sz val="10"/>
            <color rgb="FF000000"/>
            <rFont val="Arial"/>
            <scheme val="minor"/>
          </rPr>
          <t>Juan Heli Diaz Garcia:
No hay soportes en la hoja de vida</t>
        </r>
      </text>
    </comment>
    <comment ref="DU213" authorId="21" shapeId="0" xr:uid="{B83081EE-A44C-4E5A-8BC6-490EA946DCEC}">
      <text>
        <r>
          <rPr>
            <sz val="10"/>
            <color rgb="FF000000"/>
            <rFont val="Arial"/>
            <scheme val="minor"/>
          </rPr>
          <t>Juan Heli Diaz Garcia:
No hay soportes en la hoja de vida</t>
        </r>
      </text>
    </comment>
    <comment ref="DV213" authorId="21" shapeId="0" xr:uid="{16635238-C6E8-435C-8AB3-99F015C3CEE4}">
      <text>
        <r>
          <rPr>
            <sz val="10"/>
            <color rgb="FF000000"/>
            <rFont val="Arial"/>
            <scheme val="minor"/>
          </rPr>
          <t>Juan Heli Diaz Garcia:
No hay soportes en la hoja de vida</t>
        </r>
      </text>
    </comment>
    <comment ref="DW213" authorId="21" shapeId="0" xr:uid="{C12B1720-F336-42C0-8482-508B96471A26}">
      <text>
        <r>
          <rPr>
            <sz val="10"/>
            <color rgb="FF000000"/>
            <rFont val="Arial"/>
            <scheme val="minor"/>
          </rPr>
          <t xml:space="preserve">Juan Heli Diaz Garcia:
vigencia vencida
</t>
        </r>
      </text>
    </comment>
    <comment ref="DX213" authorId="21" shapeId="0" xr:uid="{A6CE4089-7056-436F-835E-E6CFED4E323E}">
      <text>
        <r>
          <rPr>
            <sz val="10"/>
            <color rgb="FF000000"/>
            <rFont val="Arial"/>
            <scheme val="minor"/>
          </rPr>
          <t>Juan Heli Diaz Garcia:
No hay soportes en la hoja de vida</t>
        </r>
      </text>
    </comment>
    <comment ref="DY213" authorId="21" shapeId="0" xr:uid="{BC21208E-48DA-4935-B29F-D59B9FB67DBC}">
      <text>
        <r>
          <rPr>
            <sz val="10"/>
            <color rgb="FF000000"/>
            <rFont val="Arial"/>
            <scheme val="minor"/>
          </rPr>
          <t>Juan Heli Diaz Garcia:
No hay soportes en la hoja de vida</t>
        </r>
      </text>
    </comment>
    <comment ref="DZ213" authorId="21" shapeId="0" xr:uid="{C76F583D-F940-49E4-B44F-FFA0504628B8}">
      <text>
        <r>
          <rPr>
            <sz val="10"/>
            <color rgb="FF000000"/>
            <rFont val="Arial"/>
            <scheme val="minor"/>
          </rPr>
          <t>Juan Heli Diaz Garcia:
No hay soportes en la hoja de vida</t>
        </r>
      </text>
    </comment>
    <comment ref="A215" authorId="21" shapeId="0" xr:uid="{C09E0D52-12E4-43C8-AFDE-D8933296DF28}">
      <text>
        <r>
          <rPr>
            <sz val="10"/>
            <color rgb="FF000000"/>
            <rFont val="Arial"/>
            <scheme val="minor"/>
          </rPr>
          <t xml:space="preserve">Juan Heli Diaz Garcia:
Hoja de vida desactualizada
no tiene soporte de la cedula
</t>
        </r>
      </text>
    </comment>
    <comment ref="M216" authorId="7" shapeId="0" xr:uid="{00000000-0006-0000-0000-000047000000}">
      <text>
        <r>
          <rPr>
            <sz val="10"/>
            <color rgb="FF000000"/>
            <rFont val="Arial"/>
            <scheme val="minor"/>
          </rPr>
          <t>NO REGSITRA EN JOHA DE VIDA
	-Usuario desconocido</t>
        </r>
      </text>
    </comment>
    <comment ref="DT216" authorId="21" shapeId="0" xr:uid="{9CD5472E-4916-4FE7-B4E0-EC963A7CC177}">
      <text>
        <r>
          <rPr>
            <sz val="10"/>
            <color rgb="FF000000"/>
            <rFont val="Arial"/>
            <scheme val="minor"/>
          </rPr>
          <t>Juan Heli Diaz Garcia:
No hay soportes en la hoja de vida</t>
        </r>
      </text>
    </comment>
    <comment ref="DU216" authorId="21" shapeId="0" xr:uid="{985997BE-612E-4BF1-BD02-FE52E1A375A2}">
      <text>
        <r>
          <rPr>
            <sz val="10"/>
            <color rgb="FF000000"/>
            <rFont val="Arial"/>
            <scheme val="minor"/>
          </rPr>
          <t>Juan Heli Diaz Garcia:
No hay soportes en la hoja de vida</t>
        </r>
      </text>
    </comment>
    <comment ref="DX216" authorId="21" shapeId="0" xr:uid="{8A2A4DFF-B2A6-4819-852B-458ED12821D3}">
      <text>
        <r>
          <rPr>
            <sz val="10"/>
            <color rgb="FF000000"/>
            <rFont val="Arial"/>
            <scheme val="minor"/>
          </rPr>
          <t>Juan Heli Diaz Garcia:
No hay soportes en la hoja de vida</t>
        </r>
      </text>
    </comment>
    <comment ref="DY216" authorId="21" shapeId="0" xr:uid="{E25751DF-EFCE-4593-97FC-FF5B19FC1098}">
      <text>
        <r>
          <rPr>
            <sz val="10"/>
            <color rgb="FF000000"/>
            <rFont val="Arial"/>
            <scheme val="minor"/>
          </rPr>
          <t>Juan Heli Diaz Garcia:
No hay soportes en la hoja de vida</t>
        </r>
      </text>
    </comment>
    <comment ref="DZ216" authorId="21" shapeId="0" xr:uid="{3D4DC0DE-6185-4877-AA21-29BC31E377EF}">
      <text>
        <r>
          <rPr>
            <sz val="10"/>
            <color rgb="FF000000"/>
            <rFont val="Arial"/>
            <scheme val="minor"/>
          </rPr>
          <t>Juan Heli Diaz Garcia:
No hay soportes en la hoja de vida</t>
        </r>
      </text>
    </comment>
    <comment ref="A217" authorId="21" shapeId="0" xr:uid="{1F735A2F-C936-42AE-94E5-FA5D4FE9771C}">
      <text>
        <r>
          <rPr>
            <sz val="10"/>
            <color rgb="FF000000"/>
            <rFont val="Arial"/>
            <scheme val="minor"/>
          </rPr>
          <t xml:space="preserve">Juan Heli Diaz Garcia:
No hay soporte de la cedula en la hoja de vida
</t>
        </r>
      </text>
    </comment>
    <comment ref="E217" authorId="21" shapeId="0" xr:uid="{FCFB5E68-F916-4E0D-A2DB-97BC9AA06044}">
      <text>
        <r>
          <rPr>
            <sz val="10"/>
            <color rgb="FF000000"/>
            <rFont val="Arial"/>
            <scheme val="minor"/>
          </rPr>
          <t>Juan Heli Diaz Garcia:
No hay soporte de documento de identidad</t>
        </r>
      </text>
    </comment>
    <comment ref="N217" authorId="21" shapeId="0" xr:uid="{3DC0C57E-5251-4AA5-9C6C-8D2FA47ED82F}">
      <text>
        <r>
          <rPr>
            <sz val="10"/>
            <color rgb="FF000000"/>
            <rFont val="Arial"/>
            <scheme val="minor"/>
          </rPr>
          <t xml:space="preserve">Juan Heli Diaz Garcia:
no registra correo en la hoja de vida
</t>
        </r>
      </text>
    </comment>
    <comment ref="DR217" authorId="21" shapeId="0" xr:uid="{D069C09C-5115-47D3-9EA5-25F707ABF955}">
      <text>
        <r>
          <rPr>
            <sz val="10"/>
            <color rgb="FF000000"/>
            <rFont val="Arial"/>
            <scheme val="minor"/>
          </rPr>
          <t>Juan Heli Diaz Garcia:
No hay soportes en la hoja de vida</t>
        </r>
      </text>
    </comment>
    <comment ref="DS217" authorId="21" shapeId="0" xr:uid="{26FE568D-46D7-48B2-8B9B-3559C8789801}">
      <text>
        <r>
          <rPr>
            <sz val="10"/>
            <color rgb="FF000000"/>
            <rFont val="Arial"/>
            <scheme val="minor"/>
          </rPr>
          <t>Juan Heli Diaz Garcia:
No hay soportes en la hoja de vida</t>
        </r>
      </text>
    </comment>
    <comment ref="DT217" authorId="21" shapeId="0" xr:uid="{7355C2B0-7EA1-4E87-84B8-BC4E0748D37E}">
      <text>
        <r>
          <rPr>
            <sz val="10"/>
            <color rgb="FF000000"/>
            <rFont val="Arial"/>
            <scheme val="minor"/>
          </rPr>
          <t>Juan Heli Diaz Garcia:
No hay soportes en la hoja de vida</t>
        </r>
      </text>
    </comment>
    <comment ref="DU217" authorId="21" shapeId="0" xr:uid="{5CFC605C-9C32-4444-BC83-8E9AD893B5D7}">
      <text>
        <r>
          <rPr>
            <sz val="10"/>
            <color rgb="FF000000"/>
            <rFont val="Arial"/>
            <scheme val="minor"/>
          </rPr>
          <t>Juan Heli Diaz Garcia:
No hay soportes en la hoja de vida</t>
        </r>
      </text>
    </comment>
    <comment ref="DV217" authorId="21" shapeId="0" xr:uid="{D62EEF5F-136B-4FCA-B1F5-524121543629}">
      <text>
        <r>
          <rPr>
            <sz val="10"/>
            <color rgb="FF000000"/>
            <rFont val="Arial"/>
            <scheme val="minor"/>
          </rPr>
          <t>Juan Heli Diaz Garcia:
No hay soportes en la hoja de vida</t>
        </r>
      </text>
    </comment>
    <comment ref="DW217" authorId="21" shapeId="0" xr:uid="{D1F5951A-B4D2-44F2-94A7-4D8371E93EE0}">
      <text>
        <r>
          <rPr>
            <sz val="10"/>
            <color rgb="FF000000"/>
            <rFont val="Arial"/>
            <scheme val="minor"/>
          </rPr>
          <t>Juan Heli Diaz Garcia:
No hay soportes en la hoja de vida</t>
        </r>
      </text>
    </comment>
    <comment ref="DX217" authorId="21" shapeId="0" xr:uid="{8081B30D-950E-464F-BA10-42D77A0E1FE6}">
      <text>
        <r>
          <rPr>
            <sz val="10"/>
            <color rgb="FF000000"/>
            <rFont val="Arial"/>
            <scheme val="minor"/>
          </rPr>
          <t>Juan Heli Diaz Garcia:
No hay soportes en la hoja de vida</t>
        </r>
      </text>
    </comment>
    <comment ref="DY217" authorId="21" shapeId="0" xr:uid="{46A0EDDB-2C4A-4891-A89D-8E5CE81B7077}">
      <text>
        <r>
          <rPr>
            <sz val="10"/>
            <color rgb="FF000000"/>
            <rFont val="Arial"/>
            <scheme val="minor"/>
          </rPr>
          <t>Juan Heli Diaz Garcia:
No hay soportes en la hoja de vida</t>
        </r>
      </text>
    </comment>
    <comment ref="DZ217" authorId="21" shapeId="0" xr:uid="{23DBEF3D-BF4B-46D7-A11D-40F5B8B500F3}">
      <text>
        <r>
          <rPr>
            <sz val="10"/>
            <color rgb="FF000000"/>
            <rFont val="Arial"/>
            <scheme val="minor"/>
          </rPr>
          <t>Juan Heli Diaz Garcia:
No hay soportes en la hoja de vida</t>
        </r>
      </text>
    </comment>
    <comment ref="A218" authorId="21" shapeId="0" xr:uid="{2636E85E-DD5D-4E6A-8157-A990ED9E6689}">
      <text>
        <r>
          <rPr>
            <sz val="10"/>
            <color rgb="FF000000"/>
            <rFont val="Arial"/>
            <scheme val="minor"/>
          </rPr>
          <t>Juan Heli Diaz Garcia:
No hay hoja de vida en la web</t>
        </r>
      </text>
    </comment>
    <comment ref="B219" authorId="7" shapeId="0" xr:uid="{00000000-0006-0000-0000-000023000000}">
      <text>
        <r>
          <rPr>
            <sz val="10"/>
            <color rgb="FF000000"/>
            <rFont val="Arial"/>
            <scheme val="minor"/>
          </rPr>
          <t>CARGAR HOJA DE VIDA EN LA WEB
	-Victor A. UlloQue L.</t>
        </r>
      </text>
    </comment>
    <comment ref="DR219" authorId="21" shapeId="0" xr:uid="{70C5D8ED-3093-4D6B-A6FE-96CC1B6AF59B}">
      <text>
        <r>
          <rPr>
            <sz val="10"/>
            <color rgb="FF000000"/>
            <rFont val="Arial"/>
            <scheme val="minor"/>
          </rPr>
          <t xml:space="preserve">Juan Heli Diaz Garcia:
VIGENCIA VENCIDA
</t>
        </r>
      </text>
    </comment>
    <comment ref="DS219" authorId="21" shapeId="0" xr:uid="{3C0E8C4B-4581-41D8-8081-FD9F3B43CF70}">
      <text>
        <r>
          <rPr>
            <sz val="10"/>
            <color rgb="FF000000"/>
            <rFont val="Arial"/>
            <scheme val="minor"/>
          </rPr>
          <t>Juan Heli Diaz Garcia:
No hay soportes en la hoja de vida</t>
        </r>
      </text>
    </comment>
    <comment ref="DT219" authorId="21" shapeId="0" xr:uid="{416DAF68-F3D8-4AE5-8A09-B93E20949160}">
      <text>
        <r>
          <rPr>
            <sz val="10"/>
            <color rgb="FF000000"/>
            <rFont val="Arial"/>
            <scheme val="minor"/>
          </rPr>
          <t>Juan Heli Diaz Garcia:
No hay soportes en la hoja de vida</t>
        </r>
      </text>
    </comment>
    <comment ref="DU219" authorId="21" shapeId="0" xr:uid="{DCAE2893-6C46-42E3-900B-474833E69DD8}">
      <text>
        <r>
          <rPr>
            <sz val="10"/>
            <color rgb="FF000000"/>
            <rFont val="Arial"/>
            <scheme val="minor"/>
          </rPr>
          <t>Juan Heli Diaz Garcia:
No hay soportes en la hoja de vida</t>
        </r>
      </text>
    </comment>
    <comment ref="DV219" authorId="21" shapeId="0" xr:uid="{8D628C2A-8076-4722-B779-F7AC03873F32}">
      <text>
        <r>
          <rPr>
            <sz val="10"/>
            <color rgb="FF000000"/>
            <rFont val="Arial"/>
            <scheme val="minor"/>
          </rPr>
          <t>Juan Heli Diaz Garcia:
No hay soportes en la hoja de vida</t>
        </r>
      </text>
    </comment>
    <comment ref="DW219" authorId="21" shapeId="0" xr:uid="{1BD3AF97-DCA5-498E-A851-838E9742F7DC}">
      <text>
        <r>
          <rPr>
            <sz val="10"/>
            <color rgb="FF000000"/>
            <rFont val="Arial"/>
            <scheme val="minor"/>
          </rPr>
          <t>Juan Heli Diaz Garcia:
No hay soportes en la hoja de vida</t>
        </r>
      </text>
    </comment>
    <comment ref="DX219" authorId="21" shapeId="0" xr:uid="{123CC729-499C-47AC-BF02-A44B931BCC7D}">
      <text>
        <r>
          <rPr>
            <sz val="10"/>
            <color rgb="FF000000"/>
            <rFont val="Arial"/>
            <scheme val="minor"/>
          </rPr>
          <t>Juan Heli Diaz Garcia:
No hay soportes en la hoja de vida</t>
        </r>
      </text>
    </comment>
    <comment ref="DY219" authorId="21" shapeId="0" xr:uid="{4CAD47F0-A3EA-4E82-A77F-4F0EF8CA703F}">
      <text>
        <r>
          <rPr>
            <sz val="10"/>
            <color rgb="FF000000"/>
            <rFont val="Arial"/>
            <scheme val="minor"/>
          </rPr>
          <t>Juan Heli Diaz Garcia:
No hay soportes en la hoja de vida</t>
        </r>
      </text>
    </comment>
    <comment ref="DZ219" authorId="21" shapeId="0" xr:uid="{F80FDB7B-4B4E-42E6-85F4-31E51955F0E3}">
      <text>
        <r>
          <rPr>
            <sz val="10"/>
            <color rgb="FF000000"/>
            <rFont val="Arial"/>
            <scheme val="minor"/>
          </rPr>
          <t>Juan Heli Diaz Garcia:
No hay soportes en la hoja de vida</t>
        </r>
      </text>
    </comment>
    <comment ref="B220" authorId="7" shapeId="0" xr:uid="{00000000-0006-0000-0000-000026000000}">
      <text>
        <r>
          <rPr>
            <sz val="10"/>
            <color rgb="FF000000"/>
            <rFont val="Arial"/>
            <scheme val="minor"/>
          </rPr>
          <t>SE REALIZA SOLICIRUD POR WHATSAPP
	-Usuario invitado</t>
        </r>
      </text>
    </comment>
    <comment ref="B221" authorId="7" shapeId="0" xr:uid="{00000000-0006-0000-0000-000036000000}">
      <text>
        <r>
          <rPr>
            <sz val="10"/>
            <color rgb="FF000000"/>
            <rFont val="Arial"/>
            <scheme val="minor"/>
          </rPr>
          <t>PERFIL HOJA DE VIDA SIN SOPORTES.
	-Usuario invitado</t>
        </r>
      </text>
    </comment>
    <comment ref="DQ221" authorId="11" shapeId="0" xr:uid="{E731F213-AA16-489E-A6FC-D709F1BD9025}">
      <text>
        <r>
          <rPr>
            <sz val="10"/>
            <color rgb="FF000000"/>
            <rFont val="Arial"/>
            <scheme val="minor"/>
          </rPr>
          <t xml:space="preserve">Usuario desconocido:
No hay soportes en la hoja de vida
</t>
        </r>
      </text>
    </comment>
    <comment ref="DR221" authorId="21" shapeId="0" xr:uid="{91EF0FC6-F88F-4AE4-AC98-A5DE4B0BBAD5}">
      <text>
        <r>
          <rPr>
            <sz val="10"/>
            <color rgb="FF000000"/>
            <rFont val="Arial"/>
            <scheme val="minor"/>
          </rPr>
          <t>Juan Heli Diaz Garcia:
No hay soportes en la hoja de vida</t>
        </r>
      </text>
    </comment>
    <comment ref="DS221" authorId="21" shapeId="0" xr:uid="{9395FC09-8C69-428C-9C72-66CC05DFCCB0}">
      <text>
        <r>
          <rPr>
            <sz val="10"/>
            <color rgb="FF000000"/>
            <rFont val="Arial"/>
            <scheme val="minor"/>
          </rPr>
          <t>Juan Heli Diaz Garcia:
No hay soportes en la hoja de vida</t>
        </r>
      </text>
    </comment>
    <comment ref="DT221" authorId="21" shapeId="0" xr:uid="{1AC32F8C-79D9-46BA-955C-E0BFEB6A7270}">
      <text>
        <r>
          <rPr>
            <sz val="10"/>
            <color rgb="FF000000"/>
            <rFont val="Arial"/>
            <scheme val="minor"/>
          </rPr>
          <t>Juan Heli Diaz Garcia:
No hay soportes en la hoja de vida</t>
        </r>
      </text>
    </comment>
    <comment ref="DU221" authorId="21" shapeId="0" xr:uid="{31A4B0BC-023C-4C55-B7DE-17F6F8F2EFCE}">
      <text>
        <r>
          <rPr>
            <sz val="10"/>
            <color rgb="FF000000"/>
            <rFont val="Arial"/>
            <scheme val="minor"/>
          </rPr>
          <t>Juan Heli Diaz Garcia:
No hay soportes en la hoja de vida</t>
        </r>
      </text>
    </comment>
    <comment ref="DV221" authorId="21" shapeId="0" xr:uid="{A0CC431C-476C-4520-AC0D-27411086D49B}">
      <text>
        <r>
          <rPr>
            <sz val="10"/>
            <color rgb="FF000000"/>
            <rFont val="Arial"/>
            <scheme val="minor"/>
          </rPr>
          <t>Juan Heli Diaz Garcia:
No hay soportes en la hoja de vida</t>
        </r>
      </text>
    </comment>
    <comment ref="DW221" authorId="21" shapeId="0" xr:uid="{BFB6CA93-CD3D-423A-9BDC-9E6022560E42}">
      <text>
        <r>
          <rPr>
            <sz val="10"/>
            <color rgb="FF000000"/>
            <rFont val="Arial"/>
            <scheme val="minor"/>
          </rPr>
          <t>Juan Heli Diaz Garcia:
No hay soportes en la hoja de vida</t>
        </r>
      </text>
    </comment>
    <comment ref="DX221" authorId="21" shapeId="0" xr:uid="{2FF0944A-9929-431D-B231-B44058A4D465}">
      <text>
        <r>
          <rPr>
            <sz val="10"/>
            <color rgb="FF000000"/>
            <rFont val="Arial"/>
            <scheme val="minor"/>
          </rPr>
          <t>Juan Heli Diaz Garcia:
No hay soportes en la hoja de vida</t>
        </r>
      </text>
    </comment>
    <comment ref="DY221" authorId="21" shapeId="0" xr:uid="{510F7708-9ED3-4D72-B0E7-E6AD6B28E895}">
      <text>
        <r>
          <rPr>
            <sz val="10"/>
            <color rgb="FF000000"/>
            <rFont val="Arial"/>
            <scheme val="minor"/>
          </rPr>
          <t>Juan Heli Diaz Garcia:
No hay soportes en la hoja de vida</t>
        </r>
      </text>
    </comment>
    <comment ref="DZ221" authorId="21" shapeId="0" xr:uid="{945F24AA-0AD6-44AC-B4FF-F44A46FA4EA1}">
      <text>
        <r>
          <rPr>
            <sz val="10"/>
            <color rgb="FF000000"/>
            <rFont val="Arial"/>
            <scheme val="minor"/>
          </rPr>
          <t>Juan Heli Diaz Garcia:
No hay soportes en la hoja de vida</t>
        </r>
      </text>
    </comment>
    <comment ref="T222" authorId="140" shapeId="0" xr:uid="{9DB80CFF-B879-4FE5-824E-07790998C17A}">
      <text>
        <t>[Threaded comment]
Your version of Excel allows you to read this threaded comment; however, any edits to it will get removed if the file is opened in a newer version of Excel. Learn more: https://go.microsoft.com/fwlink/?linkid=870924
Comment:
    Contrato Firmado</t>
      </text>
    </comment>
    <comment ref="F223" authorId="7" shapeId="0" xr:uid="{00000000-0006-0000-0000-000073000000}">
      <text>
        <r>
          <rPr>
            <sz val="10"/>
            <color rgb="FF000000"/>
            <rFont val="Arial"/>
            <scheme val="minor"/>
          </rPr>
          <t>SAN GIL
	-Usuario desconocido</t>
        </r>
      </text>
    </comment>
    <comment ref="T223" authorId="141" shapeId="0" xr:uid="{F69CD3C8-DD87-4089-B1AC-1F83BE027980}">
      <text>
        <t>[Threaded comment]
Your version of Excel allows you to read this threaded comment; however, any edits to it will get removed if the file is opened in a newer version of Excel. Learn more: https://go.microsoft.com/fwlink/?linkid=870924
Comment:
    Contrato Firmado</t>
      </text>
    </comment>
    <comment ref="A224" authorId="21" shapeId="0" xr:uid="{6520D44F-F91C-482A-8CA7-0CFA2E4354F1}">
      <text>
        <r>
          <rPr>
            <sz val="10"/>
            <color rgb="FF000000"/>
            <rFont val="Arial"/>
            <scheme val="minor"/>
          </rPr>
          <t xml:space="preserve">Juan Heli Diaz Garcia:
la hoja de vida no tiene soporte de la cedula
</t>
        </r>
      </text>
    </comment>
    <comment ref="T224" authorId="142" shapeId="0" xr:uid="{04E172E6-5383-4B50-B87C-3CF2F82B9B1E}">
      <text>
        <t>[Threaded comment]
Your version of Excel allows you to read this threaded comment; however, any edits to it will get removed if the file is opened in a newer version of Excel. Learn more: https://go.microsoft.com/fwlink/?linkid=870924
Comment:
    Contrato Firmado</t>
      </text>
    </comment>
    <comment ref="T225" authorId="143" shapeId="0" xr:uid="{DC8E2BD5-F5BD-4D25-B3F4-A3465BA7AD94}">
      <text>
        <t>[Threaded comment]
Your version of Excel allows you to read this threaded comment; however, any edits to it will get removed if the file is opened in a newer version of Excel. Learn more: https://go.microsoft.com/fwlink/?linkid=870924
Comment:
    Contrato Firmado</t>
      </text>
    </comment>
    <comment ref="T226" authorId="144" shapeId="0" xr:uid="{B47DC1D5-1891-401D-8A1C-B33C2F775058}">
      <text>
        <t>[Threaded comment]
Your version of Excel allows you to read this threaded comment; however, any edits to it will get removed if the file is opened in a newer version of Excel. Learn more: https://go.microsoft.com/fwlink/?linkid=870924
Comment:
    Contrato Firmado</t>
      </text>
    </comment>
    <comment ref="T227" authorId="145" shapeId="0" xr:uid="{439AEEF5-18EC-49C0-84ED-259D662CA6F6}">
      <text>
        <t>[Threaded comment]
Your version of Excel allows you to read this threaded comment; however, any edits to it will get removed if the file is opened in a newer version of Excel. Learn more: https://go.microsoft.com/fwlink/?linkid=870924
Comment:
    Contrato Firmado</t>
      </text>
    </comment>
    <comment ref="DR227" authorId="21" shapeId="0" xr:uid="{61116C25-AD74-48FF-AEAC-9467C5B7D3D8}">
      <text>
        <r>
          <rPr>
            <sz val="10"/>
            <color rgb="FF000000"/>
            <rFont val="Arial"/>
            <scheme val="minor"/>
          </rPr>
          <t>Juan Heli Diaz Garcia:
vigencia vencida</t>
        </r>
      </text>
    </comment>
    <comment ref="DS227" authorId="21" shapeId="0" xr:uid="{7F2DA487-D2F5-4F65-B362-B68F1AA50E5D}">
      <text>
        <r>
          <rPr>
            <sz val="10"/>
            <color rgb="FF000000"/>
            <rFont val="Arial"/>
            <scheme val="minor"/>
          </rPr>
          <t>Juan Heli Diaz Garcia:
vigencia venciids</t>
        </r>
      </text>
    </comment>
    <comment ref="DT227" authorId="21" shapeId="0" xr:uid="{6D6BC7E5-36EA-4F3E-BA56-34B2491F2997}">
      <text>
        <r>
          <rPr>
            <sz val="10"/>
            <color rgb="FF000000"/>
            <rFont val="Arial"/>
            <scheme val="minor"/>
          </rPr>
          <t>Juan Heli Diaz Garcia:
vigencia venciids</t>
        </r>
      </text>
    </comment>
    <comment ref="DU227" authorId="45" shapeId="0" xr:uid="{6F00706F-599E-4782-B597-385464B305A1}">
      <text>
        <r>
          <rPr>
            <sz val="10"/>
            <color rgb="FF000000"/>
            <rFont val="Arial"/>
            <scheme val="minor"/>
          </rPr>
          <t>Juliana Sepúlveda:
No hay soporte en la hoja de vida</t>
        </r>
      </text>
    </comment>
    <comment ref="DV227" authorId="21" shapeId="0" xr:uid="{CDDBE264-6904-4BD7-8482-5D5E7F27ECCF}">
      <text>
        <r>
          <rPr>
            <sz val="10"/>
            <color rgb="FF000000"/>
            <rFont val="Arial"/>
            <scheme val="minor"/>
          </rPr>
          <t>Juan Heli Diaz Garcia:
vigencia venciids</t>
        </r>
      </text>
    </comment>
    <comment ref="DW227" authorId="45" shapeId="0" xr:uid="{E7E881D5-0C3F-419E-BDE1-DC8BA3EBE527}">
      <text>
        <r>
          <rPr>
            <sz val="10"/>
            <color rgb="FF000000"/>
            <rFont val="Arial"/>
            <scheme val="minor"/>
          </rPr>
          <t>Juliana Sepúlveda:
No hay soporte en la hoja de vida</t>
        </r>
      </text>
    </comment>
    <comment ref="DX227" authorId="45" shapeId="0" xr:uid="{F3045239-507A-42BC-B00F-CD9FF219CC9B}">
      <text>
        <r>
          <rPr>
            <sz val="10"/>
            <color rgb="FF000000"/>
            <rFont val="Arial"/>
            <scheme val="minor"/>
          </rPr>
          <t>Juliana Sepúlveda:
No hay soporte en la hoja de vida</t>
        </r>
      </text>
    </comment>
    <comment ref="DY227" authorId="45" shapeId="0" xr:uid="{F180678A-F4AB-4090-B9CE-9277AF41A124}">
      <text>
        <r>
          <rPr>
            <sz val="10"/>
            <color rgb="FF000000"/>
            <rFont val="Arial"/>
            <scheme val="minor"/>
          </rPr>
          <t>Juliana Sepúlveda:
No hay soporte en la hoja de vida</t>
        </r>
      </text>
    </comment>
    <comment ref="DZ227" authorId="45" shapeId="0" xr:uid="{518BE83B-A611-4F96-96C7-D93DA662F21F}">
      <text>
        <r>
          <rPr>
            <sz val="10"/>
            <color rgb="FF000000"/>
            <rFont val="Arial"/>
            <scheme val="minor"/>
          </rPr>
          <t>Juliana Sepúlveda:
No hay soporte en la hoja de vida</t>
        </r>
      </text>
    </comment>
    <comment ref="T228" authorId="146" shapeId="0" xr:uid="{76EFD02A-636C-42C3-AFD5-E2BD956A8655}">
      <text>
        <t>[Threaded comment]
Your version of Excel allows you to read this threaded comment; however, any edits to it will get removed if the file is opened in a newer version of Excel. Learn more: https://go.microsoft.com/fwlink/?linkid=870924
Comment:
    Contrato Firmado</t>
      </text>
    </comment>
    <comment ref="DU228" authorId="45" shapeId="0" xr:uid="{486889C0-8534-4284-8049-AF78889851EC}">
      <text>
        <r>
          <rPr>
            <sz val="10"/>
            <color rgb="FF000000"/>
            <rFont val="Arial"/>
            <scheme val="minor"/>
          </rPr>
          <t>Juliana Sepúlveda:
No hay soporte en la hoja de vida</t>
        </r>
      </text>
    </comment>
    <comment ref="DY228" authorId="45" shapeId="0" xr:uid="{C4B3101D-F028-4F1D-AF43-7054FE1DF097}">
      <text>
        <r>
          <rPr>
            <sz val="10"/>
            <color rgb="FF000000"/>
            <rFont val="Arial"/>
            <scheme val="minor"/>
          </rPr>
          <t>Juliana Sepúlveda:
No hay soporte en la hoja de vida</t>
        </r>
      </text>
    </comment>
    <comment ref="T229" authorId="147" shapeId="0" xr:uid="{F43F768E-A6E1-454E-9931-B7DD9C9E0147}">
      <text>
        <t>[Threaded comment]
Your version of Excel allows you to read this threaded comment; however, any edits to it will get removed if the file is opened in a newer version of Excel. Learn more: https://go.microsoft.com/fwlink/?linkid=870924
Comment:
    Contrato Firmado</t>
      </text>
    </comment>
    <comment ref="T230" authorId="148" shapeId="0" xr:uid="{45EC2E49-E11F-4D20-A8CD-2E51EA50218D}">
      <text>
        <t>[Threaded comment]
Your version of Excel allows you to read this threaded comment; however, any edits to it will get removed if the file is opened in a newer version of Excel. Learn more: https://go.microsoft.com/fwlink/?linkid=870924
Comment:
    Contrato Firmado</t>
      </text>
    </comment>
    <comment ref="T231" authorId="149" shapeId="0" xr:uid="{84014BB0-DAF8-4EFF-A9BE-AF7365642361}">
      <text>
        <t>[Threaded comment]
Your version of Excel allows you to read this threaded comment; however, any edits to it will get removed if the file is opened in a newer version of Excel. Learn more: https://go.microsoft.com/fwlink/?linkid=870924
Comment:
    Contrato Firmado</t>
      </text>
    </comment>
    <comment ref="DU231" authorId="45" shapeId="0" xr:uid="{61F0DBC6-1501-46EF-9AA1-A52C04ADE357}">
      <text>
        <r>
          <rPr>
            <sz val="10"/>
            <color rgb="FF000000"/>
            <rFont val="Arial"/>
            <scheme val="minor"/>
          </rPr>
          <t>Juliana Sepúlveda:
No hay soporte en la hoja de vida</t>
        </r>
      </text>
    </comment>
    <comment ref="DX231" authorId="45" shapeId="0" xr:uid="{A5124E9D-2086-4987-AC6F-F00F11402C0F}">
      <text>
        <r>
          <rPr>
            <sz val="10"/>
            <color rgb="FF000000"/>
            <rFont val="Arial"/>
            <scheme val="minor"/>
          </rPr>
          <t>Juliana Sepúlveda:
No hay soporte en la hoja de vida</t>
        </r>
      </text>
    </comment>
    <comment ref="DY231" authorId="45" shapeId="0" xr:uid="{0C55EAB3-5F6A-465A-BAE4-8CF51382FDCE}">
      <text>
        <r>
          <rPr>
            <sz val="10"/>
            <color rgb="FF000000"/>
            <rFont val="Arial"/>
            <scheme val="minor"/>
          </rPr>
          <t>Juliana Sepúlveda:
No hay soporte en la hoja de vida</t>
        </r>
      </text>
    </comment>
    <comment ref="DZ231" authorId="45" shapeId="0" xr:uid="{0C1F6CDB-2715-4F3F-B558-2D13E8D52F03}">
      <text>
        <r>
          <rPr>
            <sz val="10"/>
            <color rgb="FF000000"/>
            <rFont val="Arial"/>
            <scheme val="minor"/>
          </rPr>
          <t>Juliana Sepúlveda:
No hay soporte en la hoja de vida</t>
        </r>
      </text>
    </comment>
    <comment ref="T232" authorId="150" shapeId="0" xr:uid="{599F03E3-A8D2-436B-B7E8-B034D7685069}">
      <text>
        <t>[Threaded comment]
Your version of Excel allows you to read this threaded comment; however, any edits to it will get removed if the file is opened in a newer version of Excel. Learn more: https://go.microsoft.com/fwlink/?linkid=870924
Comment:
    Contrato Firmado</t>
      </text>
    </comment>
    <comment ref="A233" authorId="21" shapeId="0" xr:uid="{0EDFB17E-8CFE-45C2-A058-8B8E33943751}">
      <text>
        <r>
          <rPr>
            <sz val="10"/>
            <color rgb="FF000000"/>
            <rFont val="Arial"/>
            <scheme val="minor"/>
          </rPr>
          <t>Juan Heli Diaz Garcia:
no hay hoja de vida fisica o virtual</t>
        </r>
      </text>
    </comment>
    <comment ref="T233" authorId="151" shapeId="0" xr:uid="{2B011540-192F-426D-B713-DC13FAF903DF}">
      <text>
        <t>[Threaded comment]
Your version of Excel allows you to read this threaded comment; however, any edits to it will get removed if the file is opened in a newer version of Excel. Learn more: https://go.microsoft.com/fwlink/?linkid=870924
Comment:
    Contrato Firmado</t>
      </text>
    </comment>
    <comment ref="T234" authorId="152" shapeId="0" xr:uid="{CC01E8F1-0F27-49DA-8E38-F49002978241}">
      <text>
        <t>[Threaded comment]
Your version of Excel allows you to read this threaded comment; however, any edits to it will get removed if the file is opened in a newer version of Excel. Learn more: https://go.microsoft.com/fwlink/?linkid=870924
Comment:
    Contrato Firmado</t>
      </text>
    </comment>
    <comment ref="T235" authorId="11" shapeId="0" xr:uid="{BCC3989C-E110-4E99-9B24-C35236B5BAE5}">
      <text>
        <r>
          <rPr>
            <sz val="10"/>
            <color rgb="FF000000"/>
            <rFont val="Arial"/>
            <scheme val="minor"/>
          </rPr>
          <t>Usuario desconocido:
firmas contrato</t>
        </r>
      </text>
    </comment>
    <comment ref="DX235" authorId="45" shapeId="0" xr:uid="{7E762605-B4A6-495E-8BDA-CB2E462CEC65}">
      <text>
        <r>
          <rPr>
            <sz val="10"/>
            <color rgb="FF000000"/>
            <rFont val="Arial"/>
            <scheme val="minor"/>
          </rPr>
          <t>Juliana Sepúlveda:
No hay soporte en la hoja de vida</t>
        </r>
      </text>
    </comment>
    <comment ref="DY235" authorId="45" shapeId="0" xr:uid="{464EDF69-E714-4BD0-910A-5652D314D69C}">
      <text>
        <r>
          <rPr>
            <sz val="10"/>
            <color rgb="FF000000"/>
            <rFont val="Arial"/>
            <scheme val="minor"/>
          </rPr>
          <t>Juliana Sepúlveda:
No hay soporte en la hoja de vida</t>
        </r>
      </text>
    </comment>
    <comment ref="DZ235" authorId="45" shapeId="0" xr:uid="{590CC329-CE6D-47D9-9C8E-203F9B182160}">
      <text>
        <r>
          <rPr>
            <sz val="10"/>
            <color rgb="FF000000"/>
            <rFont val="Arial"/>
            <scheme val="minor"/>
          </rPr>
          <t>Juliana Sepúlveda:
No hay soporte en la hoja de vida</t>
        </r>
      </text>
    </comment>
    <comment ref="S236" authorId="11" shapeId="0" xr:uid="{8D660A57-648F-4962-9E45-A9C5FF1F13C9}">
      <text>
        <r>
          <rPr>
            <sz val="10"/>
            <color rgb="FF000000"/>
            <rFont val="Arial"/>
            <scheme val="minor"/>
          </rPr>
          <t>Usuario desconocido:
Definir Cargo , funciones</t>
        </r>
      </text>
    </comment>
    <comment ref="T236" authorId="11" shapeId="0" xr:uid="{339F8106-9AC0-4396-998B-847A7DDECC09}">
      <text>
        <r>
          <rPr>
            <sz val="10"/>
            <color rgb="FF000000"/>
            <rFont val="Arial"/>
            <scheme val="minor"/>
          </rPr>
          <t>Usuario desconocido:
Realizar Contrato</t>
        </r>
      </text>
    </comment>
    <comment ref="T237" authorId="32" shapeId="0" xr:uid="{0B87EC4C-261D-4CD7-A331-048031D59E55}">
      <text>
        <r>
          <rPr>
            <sz val="10"/>
            <color rgb="FF000000"/>
            <rFont val="Arial"/>
            <scheme val="minor"/>
          </rPr>
          <t>FALTA FIRMAS CONTRATO</t>
        </r>
      </text>
    </comment>
    <comment ref="T238" authorId="32" shapeId="0" xr:uid="{D80FA58E-9E43-4C40-B25F-C3544225B960}">
      <text>
        <r>
          <rPr>
            <sz val="10"/>
            <color rgb="FF000000"/>
            <rFont val="Arial"/>
            <scheme val="minor"/>
          </rPr>
          <t>maribel vega FIRMAS PENDIENTES</t>
        </r>
      </text>
    </comment>
  </commentList>
</comments>
</file>

<file path=xl/sharedStrings.xml><?xml version="1.0" encoding="utf-8"?>
<sst xmlns="http://schemas.openxmlformats.org/spreadsheetml/2006/main" count="9472" uniqueCount="3095">
  <si>
    <t>EMPLEADO</t>
  </si>
  <si>
    <t>Zoho</t>
  </si>
  <si>
    <t>PREAVISO</t>
  </si>
  <si>
    <t xml:space="preserve"> NOVEDADES CONTRATOS</t>
  </si>
  <si>
    <t>VACACIONES</t>
  </si>
  <si>
    <t>NOVEDADES VACACIONES</t>
  </si>
  <si>
    <t>Tabla salarial</t>
  </si>
  <si>
    <t>Seguridad social</t>
  </si>
  <si>
    <t>Cursos obligatorios</t>
  </si>
  <si>
    <t>Socializaciones</t>
  </si>
  <si>
    <t xml:space="preserve">Nombre </t>
  </si>
  <si>
    <t>R</t>
  </si>
  <si>
    <t>Tipo id</t>
  </si>
  <si>
    <t>N° id</t>
  </si>
  <si>
    <t>FExp Doc</t>
  </si>
  <si>
    <t>LExp Doc</t>
  </si>
  <si>
    <t>Fecha de Nacimiento</t>
  </si>
  <si>
    <t>Lugar de Nacimiento</t>
  </si>
  <si>
    <t>Genero</t>
  </si>
  <si>
    <t>Grupo Sanguineo</t>
  </si>
  <si>
    <t>Celular</t>
  </si>
  <si>
    <t>Direccion</t>
  </si>
  <si>
    <t>Correo</t>
  </si>
  <si>
    <t>Contrato</t>
  </si>
  <si>
    <t>Tipo Contrato</t>
  </si>
  <si>
    <t>Cargo</t>
  </si>
  <si>
    <t>Fecha  
ingreso (D/M/A)</t>
  </si>
  <si>
    <t>Prórroga 1</t>
  </si>
  <si>
    <t>Prórroga 2</t>
  </si>
  <si>
    <t>Prórroga 3</t>
  </si>
  <si>
    <t>Prórroga 4</t>
  </si>
  <si>
    <t xml:space="preserve"> Prórroga 5</t>
  </si>
  <si>
    <t>Prórroga 6</t>
  </si>
  <si>
    <t>Prórroga 7</t>
  </si>
  <si>
    <t>Prórroga 8</t>
  </si>
  <si>
    <t>Prórroga 9</t>
  </si>
  <si>
    <t>Prórroga 10</t>
  </si>
  <si>
    <t>Prórroga 11</t>
  </si>
  <si>
    <t>Prórroga 12</t>
  </si>
  <si>
    <t>Prórroga 13</t>
  </si>
  <si>
    <t>Prórroga 14</t>
  </si>
  <si>
    <t>Prórroga 15</t>
  </si>
  <si>
    <t>Ultima R</t>
  </si>
  <si>
    <t>Dias contrato</t>
  </si>
  <si>
    <t>Fecha finalizacion</t>
  </si>
  <si>
    <t>Dias terminacion</t>
  </si>
  <si>
    <t>Fecha aviso terminacion</t>
  </si>
  <si>
    <t>Renovar?</t>
  </si>
  <si>
    <t>Firma terminacion</t>
  </si>
  <si>
    <t>Fecha Renuncia</t>
  </si>
  <si>
    <t>Motivo de Renuncia</t>
  </si>
  <si>
    <t>V1</t>
  </si>
  <si>
    <t>Dias V1</t>
  </si>
  <si>
    <t>Fin V1</t>
  </si>
  <si>
    <t>V2</t>
  </si>
  <si>
    <t>Dias V2</t>
  </si>
  <si>
    <t>Fin V2</t>
  </si>
  <si>
    <t>V3</t>
  </si>
  <si>
    <t>Dias V3</t>
  </si>
  <si>
    <t>Fin V3</t>
  </si>
  <si>
    <t>V4</t>
  </si>
  <si>
    <t>Dias V4</t>
  </si>
  <si>
    <t>Fin V4</t>
  </si>
  <si>
    <t>V5</t>
  </si>
  <si>
    <t>Dias V5</t>
  </si>
  <si>
    <t>Fin V5</t>
  </si>
  <si>
    <t>V6</t>
  </si>
  <si>
    <t>Dias V6</t>
  </si>
  <si>
    <t>Fin V6</t>
  </si>
  <si>
    <t>V7</t>
  </si>
  <si>
    <t>Dias V7</t>
  </si>
  <si>
    <t>Fin V7</t>
  </si>
  <si>
    <t>V8</t>
  </si>
  <si>
    <t>Dias V8</t>
  </si>
  <si>
    <t>Fin V8</t>
  </si>
  <si>
    <t>V9</t>
  </si>
  <si>
    <t>Dias V9</t>
  </si>
  <si>
    <t>Fin V9</t>
  </si>
  <si>
    <t>V10</t>
  </si>
  <si>
    <t>Dias V10</t>
  </si>
  <si>
    <t>Fin V10</t>
  </si>
  <si>
    <t>V11</t>
  </si>
  <si>
    <t>Dias V11</t>
  </si>
  <si>
    <t>Fin V11</t>
  </si>
  <si>
    <t>V12</t>
  </si>
  <si>
    <t>Dias V12</t>
  </si>
  <si>
    <t>Fin V12</t>
  </si>
  <si>
    <t>Al dia V</t>
  </si>
  <si>
    <t>Sig V</t>
  </si>
  <si>
    <t>Per Pndt V</t>
  </si>
  <si>
    <t>Tipo Cotizante</t>
  </si>
  <si>
    <t>TABLA SALARIAL  UCSN 2023</t>
  </si>
  <si>
    <t>Aux de Transporte 2023</t>
  </si>
  <si>
    <t>Tabla Salarial UCSN 2024</t>
  </si>
  <si>
    <t>Aux de Transporte 2024</t>
  </si>
  <si>
    <t>HV</t>
  </si>
  <si>
    <t>CODIGO</t>
  </si>
  <si>
    <t>NIT</t>
  </si>
  <si>
    <t>Pensiones</t>
  </si>
  <si>
    <t>Afiliado pensio</t>
  </si>
  <si>
    <t>Alto riesgo</t>
  </si>
  <si>
    <t>Tarifa %</t>
  </si>
  <si>
    <t>Valor Cotizado</t>
  </si>
  <si>
    <t>Administradora Salud</t>
  </si>
  <si>
    <t>Afiliado a salud</t>
  </si>
  <si>
    <t>CCP</t>
  </si>
  <si>
    <t>Afiliado a CCF</t>
  </si>
  <si>
    <t>SST- ARL</t>
  </si>
  <si>
    <t>Afiliado ARL</t>
  </si>
  <si>
    <t>valor cotizado</t>
  </si>
  <si>
    <t>Clase Riesgo</t>
  </si>
  <si>
    <t>Rethus</t>
  </si>
  <si>
    <t>Copia de la Resolución 
de Convalidación Expedida Por el Ministerio de Educacion Nacional</t>
  </si>
  <si>
    <t>Violencia sexual</t>
  </si>
  <si>
    <t>Ataques con agentes quimicos</t>
  </si>
  <si>
    <t>Soporte Vital Basico</t>
  </si>
  <si>
    <t>Soporte Vital Avanzado</t>
  </si>
  <si>
    <t>Gestion del Duelo</t>
  </si>
  <si>
    <t>Humanizacion en Servicios de Salud</t>
  </si>
  <si>
    <t>Atención Integral Para el donante</t>
  </si>
  <si>
    <t>Soporte de Sedación</t>
  </si>
  <si>
    <t>Diplomado en Unidad 
de
 Cuidados Intensivos</t>
  </si>
  <si>
    <t>Curso</t>
  </si>
  <si>
    <t>ENF-EV-001-V1 EVALUACION PERSONAL DE ENFERMERIA TRIAGE</t>
  </si>
  <si>
    <t>ENF-EV-002-V1 EVALUACION PERSONAL DE AUXILIARES INGRESO</t>
  </si>
  <si>
    <t>ENF-EV-003-V1 EVALUACION SOBRE HEMORRAGIAS OBSTETRICAS POST PARTO</t>
  </si>
  <si>
    <t>ENF-EV-004-V1 VALUACION ADMINISTRACION DE MEDICAMENTOS CONCEPTOS BASICOS</t>
  </si>
  <si>
    <t>ENF-EV-005-V1 EVALUACION SOBRE PREVENCION DE CAIDAS</t>
  </si>
  <si>
    <t>ENF-EV-006-V1 EVALUACION SOBRE AISLAMIENTO HOSPITALARIO</t>
  </si>
  <si>
    <t>ENF-EV-007-V1 EVALUACION SOBRE ASEPSIA Y ANTISEPSIA UCSN 2023</t>
  </si>
  <si>
    <t>ENF-EV-008-V1 EVALUACION SOBRE CATETERISMO O SONDAJE VESICAL UCSN 2023</t>
  </si>
  <si>
    <t xml:space="preserve">ENF-EV-009-V1 EVALUACION SOBRE HERIDA Y CURACIONES        </t>
  </si>
  <si>
    <t>ENF-EV-010-V1 EVALUACION SOBRE INFECCION DEL SITIO OPERATORIO ISO UCSN 2023</t>
  </si>
  <si>
    <t>ENF-EV-011-V1 EVALUACION SOBRE LAVADO DE MANOS</t>
  </si>
  <si>
    <t>ENF-EV-012-V1 EVALUACION SOBRE REANIMACION CEREBRO CARDIO PULMONAR</t>
  </si>
  <si>
    <t>ENF-EV-013-V1EVALUACION SOBRE SEGURIDAD DEL PACIENTE CONCEPTOS</t>
  </si>
  <si>
    <t>ENF-EV-014-V1 EVALUACION SOBRE ULCERAS POR PRESION O DE POSICION</t>
  </si>
  <si>
    <t>ENF-EV-015-V1 EVALUACION SOBRE VENOPUNCION, ACCESO VENOSO PERIFERICO</t>
  </si>
  <si>
    <t>ENF-EV-016-V1 EVALUACION DE OXIGENOTERAPA</t>
  </si>
  <si>
    <t>ENF-EV-017-V1 EVALUACION DE CONCEPTOS BASICOS DE LOS SIGNOS VITALES</t>
  </si>
  <si>
    <r>
      <rPr>
        <sz val="8"/>
        <color rgb="FF000000"/>
        <rFont val="Arial"/>
      </rPr>
      <t xml:space="preserve">	ENF-EV-018-V1 EVALUACION MEDIDAS PREVENTIUVAS DE LA TUBERCULOSIS PULMONAR ( TB</t>
    </r>
    <r>
      <rPr>
        <sz val="8"/>
        <color rgb="FFFF0000"/>
        <rFont val="Arial"/>
      </rPr>
      <t xml:space="preserve"> </t>
    </r>
    <r>
      <rPr>
        <sz val="8"/>
        <color rgb="FF000000"/>
        <rFont val="Arial"/>
      </rPr>
      <t>)</t>
    </r>
  </si>
  <si>
    <t xml:space="preserve">ENF-EV-019-V1 EVALUACION SONDA NASO GASTRICA (SNG)	</t>
  </si>
  <si>
    <t>ENF-EV-020-V1 EVALUACION SOBRE SEGURIDAD DEL PACIENTE CONCEPTOS, REPORTE UCSN</t>
  </si>
  <si>
    <t>MED-EV-004-V1 EVALUACION MD GENERAL IVU</t>
  </si>
  <si>
    <t>MED-EV-005-V1 EVALUACION CRISIS HIPERTENSIVA</t>
  </si>
  <si>
    <t>MED-EV-006-V1 MANEJO DE FRACTURAS</t>
  </si>
  <si>
    <t xml:space="preserve">PYP-EV-001-V1 PROTOCOLO LEPRA	</t>
  </si>
  <si>
    <t>PYP-EV-002-V1 PROTOCOLOCO Y MODELO PARA LA ATENCIÓN PARA VÍCTIMAS DE VIOLENCIA SEXUAL</t>
  </si>
  <si>
    <t>RAD-EV-001-V1 EVALUACION RADIOLOGIA TUTORIAL TECNOLOGOS RADIOLOGOS MANEJO DE DRIVES</t>
  </si>
  <si>
    <t>RAD-EV-002-V1 EVALUACION RADIOLOGIA TUTIORIAL VISUALIZAR IMAGENES CONVENIOS EXTERNOS</t>
  </si>
  <si>
    <t>Quintero Angarita Jaime</t>
  </si>
  <si>
    <t>CC</t>
  </si>
  <si>
    <t>Bogotá D.C.</t>
  </si>
  <si>
    <t>Barrancabermeja</t>
  </si>
  <si>
    <t>M</t>
  </si>
  <si>
    <t>AB+</t>
  </si>
  <si>
    <t>jaimequinteroa@hotmail.com</t>
  </si>
  <si>
    <t>si</t>
  </si>
  <si>
    <t>Laborales</t>
  </si>
  <si>
    <t>Fijo</t>
  </si>
  <si>
    <t>SI</t>
  </si>
  <si>
    <t>Dependiente</t>
  </si>
  <si>
    <t>NO</t>
  </si>
  <si>
    <t xml:space="preserve">25-14	</t>
  </si>
  <si>
    <t>900336004-7</t>
  </si>
  <si>
    <t>COLPENSIONES</t>
  </si>
  <si>
    <t>SIN RIESGO</t>
  </si>
  <si>
    <t>EPS002</t>
  </si>
  <si>
    <t>800130907-5</t>
  </si>
  <si>
    <t>SALUD TOTAL</t>
  </si>
  <si>
    <t>CCF38</t>
  </si>
  <si>
    <t>890270275-5</t>
  </si>
  <si>
    <t>CAFABA</t>
  </si>
  <si>
    <t>14-11</t>
  </si>
  <si>
    <t>890903790-5</t>
  </si>
  <si>
    <t>ARL SURA</t>
  </si>
  <si>
    <t>Garcia Campo Lid Julieth</t>
  </si>
  <si>
    <t>F</t>
  </si>
  <si>
    <t>B+</t>
  </si>
  <si>
    <t>Calle 34a No 41a 22</t>
  </si>
  <si>
    <t>Planada del cerro</t>
  </si>
  <si>
    <t>juliethcampo28@hotmail.com</t>
  </si>
  <si>
    <t>Recepcionista</t>
  </si>
  <si>
    <t>800224808-8</t>
  </si>
  <si>
    <t>PORVENIR</t>
  </si>
  <si>
    <t>EPS037</t>
  </si>
  <si>
    <t>900156264-2</t>
  </si>
  <si>
    <t>NUEVA E.P.S.</t>
  </si>
  <si>
    <t>Gutierrez Marulanda Jeinny Cristina</t>
  </si>
  <si>
    <t>Santa Marta</t>
  </si>
  <si>
    <t>A+</t>
  </si>
  <si>
    <t>Calle 65A No  36 b 22</t>
  </si>
  <si>
    <t>Ramaral</t>
  </si>
  <si>
    <t>jeinny8904@gmail.com</t>
  </si>
  <si>
    <t>EPS005</t>
  </si>
  <si>
    <t>800251440-6</t>
  </si>
  <si>
    <t>SANITAS</t>
  </si>
  <si>
    <t>Jaimes Galeano Maylen Brigith</t>
  </si>
  <si>
    <t>O-</t>
  </si>
  <si>
    <t xml:space="preserve">Carrera 36 No 48-37 </t>
  </si>
  <si>
    <t>Miraflores</t>
  </si>
  <si>
    <t>maylen.jaimes@hotmail.com</t>
  </si>
  <si>
    <t>No</t>
  </si>
  <si>
    <t>No se renueva Contrato</t>
  </si>
  <si>
    <t>COLFONDOS</t>
  </si>
  <si>
    <t>Jaimes Lopez Mireya</t>
  </si>
  <si>
    <t>63468711</t>
  </si>
  <si>
    <t>Calle 49 No 31-14</t>
  </si>
  <si>
    <t>Palmira</t>
  </si>
  <si>
    <t>mireyajaimeslopez@hotmail.com</t>
  </si>
  <si>
    <t>Coordinador Administrativo</t>
  </si>
  <si>
    <t>Jaimes Medina Elizabeth</t>
  </si>
  <si>
    <t>37841315</t>
  </si>
  <si>
    <t>Bucaramanga</t>
  </si>
  <si>
    <t>O+</t>
  </si>
  <si>
    <t>Calle 41 No 21-79</t>
  </si>
  <si>
    <t>Victoria</t>
  </si>
  <si>
    <t>eliza0912@hotmail.es</t>
  </si>
  <si>
    <t>Auxiliar de Facturación</t>
  </si>
  <si>
    <t>800229739-0</t>
  </si>
  <si>
    <t>PROTECCION</t>
  </si>
  <si>
    <t>Lagares Armesto Ana Cristina</t>
  </si>
  <si>
    <t>1005180916</t>
  </si>
  <si>
    <t>Carrera 34 No 53-05</t>
  </si>
  <si>
    <t>Las Americas</t>
  </si>
  <si>
    <t>lagaresana27@gmail.com</t>
  </si>
  <si>
    <t>Villabona Gomez Diana Maria</t>
  </si>
  <si>
    <t>Puerto Wilches</t>
  </si>
  <si>
    <t>Tv 42 N 50 E 04</t>
  </si>
  <si>
    <t>Oro Negro</t>
  </si>
  <si>
    <t xml:space="preserve">dianavillabona-17@hotmail.com </t>
  </si>
  <si>
    <t>FIJO</t>
  </si>
  <si>
    <t>Martinez Sanchez Andry Julissa</t>
  </si>
  <si>
    <t>1096250313</t>
  </si>
  <si>
    <t>Calle 50 No 36F-11</t>
  </si>
  <si>
    <t>andrym41@gmail.com</t>
  </si>
  <si>
    <t>Retiro voluntario,motivos  personales</t>
  </si>
  <si>
    <t>Medina Florez Tania Milena</t>
  </si>
  <si>
    <t>Calle 49A No 56-29</t>
  </si>
  <si>
    <t>Villarelis</t>
  </si>
  <si>
    <t>gabrielasm160209@gmail.com</t>
  </si>
  <si>
    <t>Mendoza Merchan Lina Maria</t>
  </si>
  <si>
    <t>Girón</t>
  </si>
  <si>
    <t xml:space="preserve">Vereda Las Galias </t>
  </si>
  <si>
    <t>Via al Llanito</t>
  </si>
  <si>
    <t>linamaria0113@hotmail.com</t>
  </si>
  <si>
    <t>Narvaez Serrano Monica Yasmin</t>
  </si>
  <si>
    <t>65771838</t>
  </si>
  <si>
    <t>Ibagué</t>
  </si>
  <si>
    <t>Calle 64 No 38-30</t>
  </si>
  <si>
    <t>La Esperanza</t>
  </si>
  <si>
    <t>yasmin-narvaez@hotmail.com</t>
  </si>
  <si>
    <t>No hay renovacion de Contrato</t>
  </si>
  <si>
    <t>Roa Chavez Sandra Patricia</t>
  </si>
  <si>
    <t>28019945</t>
  </si>
  <si>
    <t>Diagonal 58 No 45 A 31</t>
  </si>
  <si>
    <t>20 de Julio</t>
  </si>
  <si>
    <t>osmaanme30@gmail.com</t>
  </si>
  <si>
    <t>EPS017</t>
  </si>
  <si>
    <t>830003564-7</t>
  </si>
  <si>
    <t>FAMISANAR</t>
  </si>
  <si>
    <t>Serrano Mora Carmen Tatiana</t>
  </si>
  <si>
    <t>37581212</t>
  </si>
  <si>
    <t>Calle 26 No 61-2A Casa 11</t>
  </si>
  <si>
    <t>Buenavista</t>
  </si>
  <si>
    <t>ctserranom@gmail.com</t>
  </si>
  <si>
    <t>Uribe Herrera Lizeth Tatiana</t>
  </si>
  <si>
    <t>1096212899</t>
  </si>
  <si>
    <t>Cra 13 No 59-11</t>
  </si>
  <si>
    <t>Pueblo Nuevo</t>
  </si>
  <si>
    <t>lizethuribe050213@gmail.com</t>
  </si>
  <si>
    <t>Vasquez Velasquez Elia</t>
  </si>
  <si>
    <t>63464260</t>
  </si>
  <si>
    <t>Calle 74A No 20-10</t>
  </si>
  <si>
    <t>20 de Enero</t>
  </si>
  <si>
    <t>eliavasquez2019@gmail.com</t>
  </si>
  <si>
    <t>Villalobos Arias Alexandra</t>
  </si>
  <si>
    <t>1005189222</t>
  </si>
  <si>
    <t>Av 52 No 59-61</t>
  </si>
  <si>
    <t>Alcazar</t>
  </si>
  <si>
    <t>alexavillalobos.xd12@gmail.com</t>
  </si>
  <si>
    <t>No se renueva Contrato. Actitud</t>
  </si>
  <si>
    <t>ato</t>
  </si>
  <si>
    <t>NUEVA EPS MOVILIDAD</t>
  </si>
  <si>
    <t>2.436%</t>
  </si>
  <si>
    <t>Diaz Garcia Juan Heli</t>
  </si>
  <si>
    <t>1096243272</t>
  </si>
  <si>
    <t>San Vicente de Chucurí</t>
  </si>
  <si>
    <t>Carrera 50 Lote 4</t>
  </si>
  <si>
    <t>Minas del Paraiso</t>
  </si>
  <si>
    <t>juanhelid@gmail.com</t>
  </si>
  <si>
    <t>Aprendiz Lectiva</t>
  </si>
  <si>
    <t>Aprendiz Lectiva - Tecnologo En Gestion Administrativa</t>
  </si>
  <si>
    <t>Aprendices en etapa lectiva</t>
  </si>
  <si>
    <t>Aprendices SENA</t>
  </si>
  <si>
    <t>COOSALUD MOVILIDAD</t>
  </si>
  <si>
    <t>Madrid Lugo Dayana Lizeth</t>
  </si>
  <si>
    <t xml:space="preserve">Diagonal 58 transversal 44-103 casa14 </t>
  </si>
  <si>
    <t>Las Granjas</t>
  </si>
  <si>
    <t>madridliseth98@gmail.com</t>
  </si>
  <si>
    <t>Aprendiz Lectiva - Tecnologo En Gestion Documental</t>
  </si>
  <si>
    <t>Martinez Solano Jesus</t>
  </si>
  <si>
    <t>1096253427</t>
  </si>
  <si>
    <t>Calle 39 No 47 BIS 63</t>
  </si>
  <si>
    <t>jm957637@gmail.com</t>
  </si>
  <si>
    <t>Reales Cuadrado Wendy Lorainy</t>
  </si>
  <si>
    <t>1096184753</t>
  </si>
  <si>
    <t xml:space="preserve">Calle 1 Casa 32 </t>
  </si>
  <si>
    <t>Colina del Norte</t>
  </si>
  <si>
    <t>wendyrea23@gmail.com</t>
  </si>
  <si>
    <t>Rueda Heredia Diana Carolina</t>
  </si>
  <si>
    <t>1005186112</t>
  </si>
  <si>
    <t>Carrera 41 No 34-434</t>
  </si>
  <si>
    <t xml:space="preserve">La Peninsula </t>
  </si>
  <si>
    <t>dianaruedah21@gmail.com</t>
  </si>
  <si>
    <t>Gutierrez Lopez Adrian</t>
  </si>
  <si>
    <t>1097182527</t>
  </si>
  <si>
    <t>Calle 48 a # 54-22</t>
  </si>
  <si>
    <t>9 de Abril</t>
  </si>
  <si>
    <t>adrian.ryomen@gmail.com</t>
  </si>
  <si>
    <t>Aprendiz Productiva</t>
  </si>
  <si>
    <t xml:space="preserve"> Unioriente - Tecnico Administrativo Contabilidad y Finanzas</t>
  </si>
  <si>
    <t>Aprendices en etapa productiva</t>
  </si>
  <si>
    <t>0.522%</t>
  </si>
  <si>
    <t>Jaramillo Arroyo Paula Andrea</t>
  </si>
  <si>
    <t>Calle 67 # 127</t>
  </si>
  <si>
    <t>Nueva Esperanza</t>
  </si>
  <si>
    <t>paulajaramillo202002@gmail.com</t>
  </si>
  <si>
    <t>Tecnologo En Gestion Integrada de la Calidad, medio ambiente, Seguridad y Salud Ocupacional</t>
  </si>
  <si>
    <t>Vega Diaz Maribel</t>
  </si>
  <si>
    <t>42157803</t>
  </si>
  <si>
    <t>Pereira</t>
  </si>
  <si>
    <t>Planadas</t>
  </si>
  <si>
    <t>Diagonal 58 Transversal 44-131</t>
  </si>
  <si>
    <t>maribella-vd@hotmail.com</t>
  </si>
  <si>
    <t>Auditoria Interna</t>
  </si>
  <si>
    <t>EPS041</t>
  </si>
  <si>
    <t>Aguilar Arenilla Mayra Alejandra</t>
  </si>
  <si>
    <t>1096199151</t>
  </si>
  <si>
    <t>Calle 47 Lote 10-20</t>
  </si>
  <si>
    <t>Cardales</t>
  </si>
  <si>
    <t>alejandra.aguilar-123@hotmail.com</t>
  </si>
  <si>
    <t>Auxiliar de Archivo</t>
  </si>
  <si>
    <t>Martinez Centeno Leonardo Jose</t>
  </si>
  <si>
    <t>Calle 35 C 22-15</t>
  </si>
  <si>
    <t>Isla del Zapato</t>
  </si>
  <si>
    <t>leonardojose@gmail.com</t>
  </si>
  <si>
    <t>Auxiliar de  Glosas</t>
  </si>
  <si>
    <t>COMPENSADAS</t>
  </si>
  <si>
    <t>Mier Ramirez Karen Marcela</t>
  </si>
  <si>
    <t>1096235954</t>
  </si>
  <si>
    <t>Calle 41 a #61-19</t>
  </si>
  <si>
    <t>Prados del Campestre</t>
  </si>
  <si>
    <t>mierkaren@gmail.com</t>
  </si>
  <si>
    <t>Auxiliar de Facturacion</t>
  </si>
  <si>
    <t>Ballesteros Maria del Carmen</t>
  </si>
  <si>
    <t>11 de marzo de 1970</t>
  </si>
  <si>
    <t>Calle 60B #36F- 63</t>
  </si>
  <si>
    <t>penaballesteroschristian@gmail.com</t>
  </si>
  <si>
    <t>Perez Rangel Erika Johana</t>
  </si>
  <si>
    <t>1096219448</t>
  </si>
  <si>
    <t>Calle 46 A #59 a 26</t>
  </si>
  <si>
    <t>erikaperezrangel@gmail.com</t>
  </si>
  <si>
    <t>Recepcionista (Auxiliar de Cartera)</t>
  </si>
  <si>
    <t>Quintana Arroyo Yairis Vanessa</t>
  </si>
  <si>
    <t>1118856709</t>
  </si>
  <si>
    <t>Riohacha</t>
  </si>
  <si>
    <t>Calle 72 #36 A -26</t>
  </si>
  <si>
    <t>Internacional</t>
  </si>
  <si>
    <t>yquintanaarroyo@gmail.com</t>
  </si>
  <si>
    <t>Recepcionista /Auxiliar Contable</t>
  </si>
  <si>
    <t>De Sales Serrano Ana Soraya</t>
  </si>
  <si>
    <t>28070222</t>
  </si>
  <si>
    <t>Carrera 21 #34-44</t>
  </si>
  <si>
    <t>desalessoraya@gmail.com</t>
  </si>
  <si>
    <t>Auxiliar de Facturacion / Auxilar Contable</t>
  </si>
  <si>
    <t xml:space="preserve">231001	</t>
  </si>
  <si>
    <t>800227940-6</t>
  </si>
  <si>
    <t>Belaides Sandoval Gisela</t>
  </si>
  <si>
    <t>1096189414</t>
  </si>
  <si>
    <t xml:space="preserve">Casa 72 </t>
  </si>
  <si>
    <t>La Independencia</t>
  </si>
  <si>
    <t>giselabelaides@gmail.com</t>
  </si>
  <si>
    <t>Auxiliar de Cocina</t>
  </si>
  <si>
    <t>Cepeda Jimenez Lina Marcela</t>
  </si>
  <si>
    <t>1096250501</t>
  </si>
  <si>
    <t>Diagonal 56 No 48 - 00</t>
  </si>
  <si>
    <t>San Martin</t>
  </si>
  <si>
    <t>linacepeda0722@gmail.com</t>
  </si>
  <si>
    <t>Correa Gutierrez Luz Dary</t>
  </si>
  <si>
    <t>63467897</t>
  </si>
  <si>
    <t>Carrera 36 E No 56 - 87</t>
  </si>
  <si>
    <t>Primero de mayo</t>
  </si>
  <si>
    <t>luzdaryc494@gmail.com</t>
  </si>
  <si>
    <t>Iguavita Rios Esperanza</t>
  </si>
  <si>
    <t>1096200144</t>
  </si>
  <si>
    <t>Rionegro</t>
  </si>
  <si>
    <t>carrera 59 No 47- 46</t>
  </si>
  <si>
    <t>esperanzaiguavita85@mail.com</t>
  </si>
  <si>
    <t>Medina Salguero Kenia Isabel</t>
  </si>
  <si>
    <t>1096221131</t>
  </si>
  <si>
    <t>Calle 48 B No 48 b 01</t>
  </si>
  <si>
    <t>Villarelys 2</t>
  </si>
  <si>
    <t>isabelmedinasalguero@gmail.com</t>
  </si>
  <si>
    <t>Rodriguez Pulido Denis Yohana</t>
  </si>
  <si>
    <t>28488395</t>
  </si>
  <si>
    <t>Carrera 36 Lote 80</t>
  </si>
  <si>
    <t>Las Palmas</t>
  </si>
  <si>
    <t>denisjohanapulido@gmail.com</t>
  </si>
  <si>
    <t>Acosta Centeno Paola Tatiana</t>
  </si>
  <si>
    <t>OK</t>
  </si>
  <si>
    <t>1005181560</t>
  </si>
  <si>
    <t>Calle 48D # 49-11</t>
  </si>
  <si>
    <t>paolatatiana.26@gmail.com</t>
  </si>
  <si>
    <t>Si</t>
  </si>
  <si>
    <t>Auxiliar de Enfermeria</t>
  </si>
  <si>
    <t>13/07/2019 - 12/07/2021</t>
  </si>
  <si>
    <t>15/06/2023 - 15/06/2025</t>
  </si>
  <si>
    <t>15/06/2019 - 15/06/2021</t>
  </si>
  <si>
    <t>09/08/2020 - 09/08/2022</t>
  </si>
  <si>
    <t>Ardila Diaz Adriana Marcela</t>
  </si>
  <si>
    <t>1096195005</t>
  </si>
  <si>
    <t>Casa 1 Manzana 1</t>
  </si>
  <si>
    <t>Los Manzanares</t>
  </si>
  <si>
    <t>marce2021@hotmail.com</t>
  </si>
  <si>
    <t>08/04/2024 - 07/04/2026</t>
  </si>
  <si>
    <t>08/04/2024 - 15/06/2026</t>
  </si>
  <si>
    <t>08/04/2024 - 08/04/2026</t>
  </si>
  <si>
    <t>Arias Garnica Ingrid Carolina</t>
  </si>
  <si>
    <t>1096197765</t>
  </si>
  <si>
    <t>Calle44# 35-96</t>
  </si>
  <si>
    <t>Simon Bolivar</t>
  </si>
  <si>
    <t>deivisshera29@gmail.com</t>
  </si>
  <si>
    <t>06/01/2023 - 05/01/2025</t>
  </si>
  <si>
    <t>17/09/2021 - 17/09/2023</t>
  </si>
  <si>
    <t>05/01/2023 - 04/01/2025</t>
  </si>
  <si>
    <t>03/01/2023 - 02/01/2025</t>
  </si>
  <si>
    <t>Ariza Vesga Cristina Isabel</t>
  </si>
  <si>
    <t>1096221995</t>
  </si>
  <si>
    <t>300-6083114</t>
  </si>
  <si>
    <t>Corregimiento el Centro</t>
  </si>
  <si>
    <t>Vereda el Cretaceo</t>
  </si>
  <si>
    <t>crisarve.93@hotmail.com</t>
  </si>
  <si>
    <t>13/07/2019 - 13/07/2021</t>
  </si>
  <si>
    <t>28/05/2023 - 27/05/2025</t>
  </si>
  <si>
    <t>20/05/2023 - 19/05/2025</t>
  </si>
  <si>
    <t>10/06/2023 - 09/06/2025</t>
  </si>
  <si>
    <t>Badillo Armesto Anahid</t>
  </si>
  <si>
    <t>63457741</t>
  </si>
  <si>
    <t>Calle 43 No 21A - 03</t>
  </si>
  <si>
    <t>La Victoria</t>
  </si>
  <si>
    <t>anahidbadillo@hotmail.com</t>
  </si>
  <si>
    <t>03/08/2017 - 03/08/2019</t>
  </si>
  <si>
    <t>02/11/2019 - 01/11/2021</t>
  </si>
  <si>
    <t>18/01/2014 - 18/01/2016</t>
  </si>
  <si>
    <t>Beleño Paez Hernan Jose</t>
  </si>
  <si>
    <t>1096241274</t>
  </si>
  <si>
    <t>Barranquilla</t>
  </si>
  <si>
    <t>Calle 54 No 35-61</t>
  </si>
  <si>
    <t>herbeleno.paez@hotmail.com</t>
  </si>
  <si>
    <t>30/09/2017 - 30/09/2019</t>
  </si>
  <si>
    <t>21/05/2023 - 21/05/2025</t>
  </si>
  <si>
    <t>14/10/2017 - 13/10/2019</t>
  </si>
  <si>
    <t>03/10/2015 - 03/10/2017</t>
  </si>
  <si>
    <t>Caballero Martinez Diego Armando</t>
  </si>
  <si>
    <t xml:space="preserve">Calle 48 c 76 11 </t>
  </si>
  <si>
    <t>Ciudad del sol</t>
  </si>
  <si>
    <t>diegoarmandocaballero2004@gmail.com</t>
  </si>
  <si>
    <t>07/06/2023 - 07/06/2025</t>
  </si>
  <si>
    <t>14/06/2023 - 14/06/2025</t>
  </si>
  <si>
    <t>31/05/2023 - 31/05/2025</t>
  </si>
  <si>
    <t>30/05/2023 - 30/05/2025</t>
  </si>
  <si>
    <t>Calderon Garcia Alvaro Javier</t>
  </si>
  <si>
    <t>1065660882</t>
  </si>
  <si>
    <t>Valledupar</t>
  </si>
  <si>
    <t>Cra 18 A  N° 53-104</t>
  </si>
  <si>
    <t>Torcoroma</t>
  </si>
  <si>
    <t>alvarojcalderongarcia@hotmail.com</t>
  </si>
  <si>
    <t>Renuncia voluntaria (Motivos personales)</t>
  </si>
  <si>
    <t>.</t>
  </si>
  <si>
    <t>Camacho Brokate Giselle Patricia</t>
  </si>
  <si>
    <t>1098806213</t>
  </si>
  <si>
    <t>Calle 48 D # 48 B39</t>
  </si>
  <si>
    <t>gisellecamacho.02@gmail.com</t>
  </si>
  <si>
    <t>Camacho Rodriguez Viviana</t>
  </si>
  <si>
    <t>1096221445</t>
  </si>
  <si>
    <t>Mesetas</t>
  </si>
  <si>
    <t>Calle 40 BIS 48 A 04</t>
  </si>
  <si>
    <t>vivianacamachorodriguez162@gamil.com</t>
  </si>
  <si>
    <t>10/02/2020 - 10/02/2022</t>
  </si>
  <si>
    <t>17/03/2021 - 16/05/2023</t>
  </si>
  <si>
    <t>04/09/2021 - 03/09/2022</t>
  </si>
  <si>
    <t>Carvajal Prasca Mariam Andrea</t>
  </si>
  <si>
    <t>1096224337</t>
  </si>
  <si>
    <t>Magangué</t>
  </si>
  <si>
    <t>Calle 76 Bis -  3 No 23A</t>
  </si>
  <si>
    <t>La Castellana</t>
  </si>
  <si>
    <t>mariana-12_582@hotmail.com</t>
  </si>
  <si>
    <t>20/09/2023 - 20/09/2025</t>
  </si>
  <si>
    <t>17/03/2023 - 17/03/2025</t>
  </si>
  <si>
    <t>31/05/2020 - 30/05/2022</t>
  </si>
  <si>
    <t>17/04/2024 - 17/04/2026</t>
  </si>
  <si>
    <t>Castro Orozco Karen Lizeth</t>
  </si>
  <si>
    <t>ok</t>
  </si>
  <si>
    <t>Carrera 76 a N° 40</t>
  </si>
  <si>
    <t>Brisas del Rosario</t>
  </si>
  <si>
    <t>karenperez5808@gmail.com</t>
  </si>
  <si>
    <t>09/08/2023 - 08/08/2024</t>
  </si>
  <si>
    <t>23/12/2023 -22/12/2025</t>
  </si>
  <si>
    <t>16/12/2023 - 15/12/2023</t>
  </si>
  <si>
    <t>17/12/2023 - 16/12/2025</t>
  </si>
  <si>
    <t>Carrascal Meza Camilo Andres</t>
  </si>
  <si>
    <t>Corozal</t>
  </si>
  <si>
    <t xml:space="preserve">Carrera 18 N0 52-62 </t>
  </si>
  <si>
    <t>Uribe Uribe</t>
  </si>
  <si>
    <t>carrascalmezacamiloandres57@gmail.com</t>
  </si>
  <si>
    <t>laborales</t>
  </si>
  <si>
    <t>17/06/2023 - 16/06/2024</t>
  </si>
  <si>
    <t>16/06/2023 - 15/06/2025</t>
  </si>
  <si>
    <t>Echeverri Amaya Zoraima</t>
  </si>
  <si>
    <t>63468341</t>
  </si>
  <si>
    <t xml:space="preserve">Calle 57 A No 34 C </t>
  </si>
  <si>
    <t>0</t>
  </si>
  <si>
    <t>11/10/2019 -</t>
  </si>
  <si>
    <t>25/05/2023 - 24/05/2025</t>
  </si>
  <si>
    <t>02/12/2020 -  02/12/2022</t>
  </si>
  <si>
    <t>Estor Morales Sylkin Dayana</t>
  </si>
  <si>
    <t>1216963461</t>
  </si>
  <si>
    <t>El Banco</t>
  </si>
  <si>
    <t xml:space="preserve">Cra 43# 81- 43 </t>
  </si>
  <si>
    <t xml:space="preserve"> San silvestre</t>
  </si>
  <si>
    <t>dayanaestor5@gmail.com</t>
  </si>
  <si>
    <t>16/02/2024 - 15/02/2026</t>
  </si>
  <si>
    <t>19/02/2024 - 18/02/2026</t>
  </si>
  <si>
    <t>13/02/2024 - 12/02/2026</t>
  </si>
  <si>
    <t>12/02/2024 - 11/02/2026</t>
  </si>
  <si>
    <t>Fernandez  Serna Geraldine</t>
  </si>
  <si>
    <t>Carrera 54 casa 197</t>
  </si>
  <si>
    <t>Altos del campestre</t>
  </si>
  <si>
    <t>geriithaferser@gmail.com</t>
  </si>
  <si>
    <t>12/01/2023 - 11/01/2024</t>
  </si>
  <si>
    <t>Galeano Amaya Rocio</t>
  </si>
  <si>
    <t>37936438</t>
  </si>
  <si>
    <t>Sabana de Torres</t>
  </si>
  <si>
    <t>rociogaleanoamaya@gmail.com</t>
  </si>
  <si>
    <t>27/11/2019 - 27/11/2021</t>
  </si>
  <si>
    <t>30/08/2008 - 30/08/2010</t>
  </si>
  <si>
    <t>Gonzalez Chavez Viannis</t>
  </si>
  <si>
    <t>1096211539</t>
  </si>
  <si>
    <t>Morales</t>
  </si>
  <si>
    <t>Carrera 35 No 74 E - 11</t>
  </si>
  <si>
    <t>Ciudadela Pipaton</t>
  </si>
  <si>
    <t>omaryesidpacheco0@gmail.com</t>
  </si>
  <si>
    <t>26/11/2022 - 25/11/2024</t>
  </si>
  <si>
    <t>09/02/2024 - 09/02/2026</t>
  </si>
  <si>
    <t>30/11/2022 - 29/11/2024</t>
  </si>
  <si>
    <t>07/02/2024 - 07/02/2026</t>
  </si>
  <si>
    <t>Guayara Triana Yina Marcela</t>
  </si>
  <si>
    <t>1007773692</t>
  </si>
  <si>
    <t>Calle 66 No 66-10</t>
  </si>
  <si>
    <t>La nueva Esperanza</t>
  </si>
  <si>
    <t>guayara-@hotmail.com</t>
  </si>
  <si>
    <t>19/07/2022 - 19/07/2024</t>
  </si>
  <si>
    <t>06/06/2023 - 06/06/2025</t>
  </si>
  <si>
    <t>19/09/2021 - 18/09/2023</t>
  </si>
  <si>
    <t xml:space="preserve"> Guerra Velasquez Erika Andrea</t>
  </si>
  <si>
    <t>1098692917</t>
  </si>
  <si>
    <t xml:space="preserve">Carrera 58 No 25-69 </t>
  </si>
  <si>
    <t>Buena Vista</t>
  </si>
  <si>
    <t>erikaguerra215@gamail.com</t>
  </si>
  <si>
    <t>23/12/2023 - 23/12/2025</t>
  </si>
  <si>
    <t>25/02/2022 - 25/02/2024</t>
  </si>
  <si>
    <t>Hernandez Diaz Ivan Andres</t>
  </si>
  <si>
    <t>1096247902</t>
  </si>
  <si>
    <t xml:space="preserve">Cra 54 Casa 191 </t>
  </si>
  <si>
    <t>ivanandresher_1998@hotmail.com</t>
  </si>
  <si>
    <t>05/06/2023 - 05/06/2025</t>
  </si>
  <si>
    <t>01/06/2023 - 01/06/2025</t>
  </si>
  <si>
    <t>03/06/2023 - 03/06/2025</t>
  </si>
  <si>
    <t>Ibarra Rangel Irina Del Carmen</t>
  </si>
  <si>
    <t>22494439</t>
  </si>
  <si>
    <t>27 de diciembre de 1979</t>
  </si>
  <si>
    <t>ibarrairina64@gmail.com</t>
  </si>
  <si>
    <t>14/03/2024 - 13/03/2026</t>
  </si>
  <si>
    <t>Jimenez Camargo Benita Crsitina</t>
  </si>
  <si>
    <t>1096188446</t>
  </si>
  <si>
    <t xml:space="preserve">Carrera 60 N° 31-21 </t>
  </si>
  <si>
    <t>cristinajinenez123@gmail.com</t>
  </si>
  <si>
    <t>16/02/2015 - 16/02/2017</t>
  </si>
  <si>
    <t>Jimenez Niño  Madeleyne</t>
  </si>
  <si>
    <t>1096255109</t>
  </si>
  <si>
    <t xml:space="preserve">Diagonal 61 N° 47-306 </t>
  </si>
  <si>
    <t>20 de Agosto</t>
  </si>
  <si>
    <t>madelei-9090@hotmail.com</t>
  </si>
  <si>
    <t>Trabajador presenta descargos lo cual determina la finalizacion delcontratro.</t>
  </si>
  <si>
    <t>Lopez Ibañez Maria Graciela</t>
  </si>
  <si>
    <t>1096204064</t>
  </si>
  <si>
    <t>27 de Julio de 1989</t>
  </si>
  <si>
    <t>Manzana 21 Lote 329</t>
  </si>
  <si>
    <t>22 de Marzo</t>
  </si>
  <si>
    <t>lopezibanez270329@gmail.com</t>
  </si>
  <si>
    <t>10/06/2023 - 10/06/2025</t>
  </si>
  <si>
    <t>14/08/2023 - 14/08/2025</t>
  </si>
  <si>
    <t>27/11/2023 - 27/11/2025</t>
  </si>
  <si>
    <t>Lopez Vasquez Astrid Carolina</t>
  </si>
  <si>
    <t>1096241441</t>
  </si>
  <si>
    <t>Lote 66 la Juventud</t>
  </si>
  <si>
    <t>Pozo 7</t>
  </si>
  <si>
    <t>astridcarolina_lopez@hotmail.com</t>
  </si>
  <si>
    <t>16/02/2023 - 16/02/2025</t>
  </si>
  <si>
    <t>Macias Jimenez Yadira</t>
  </si>
  <si>
    <t>1096236403</t>
  </si>
  <si>
    <t>20 de enero de 2014</t>
  </si>
  <si>
    <t>Calle 77 No 33 - 15</t>
  </si>
  <si>
    <t>Algarrobos</t>
  </si>
  <si>
    <t>yadira_macias95@hotmail.com</t>
  </si>
  <si>
    <t>09/06/2023 - 09/06/2025</t>
  </si>
  <si>
    <t>13/06/2023 - 13/06/2025</t>
  </si>
  <si>
    <t>11/06/2023 - 11/06/2025</t>
  </si>
  <si>
    <t>Mejia Berbeci Sol Marina</t>
  </si>
  <si>
    <t>63473865</t>
  </si>
  <si>
    <t xml:space="preserve">Calle 73 a # 21 BIS 16 </t>
  </si>
  <si>
    <t>La Libertad</t>
  </si>
  <si>
    <t>sol-08@hotmail.com</t>
  </si>
  <si>
    <t>04/02/2024 - 03/02/2026</t>
  </si>
  <si>
    <t>17/02/2024 - 16/02/2026</t>
  </si>
  <si>
    <t>10/02/2024 - 09/02/2026</t>
  </si>
  <si>
    <t>Mejia  Rodriguez Jennys</t>
  </si>
  <si>
    <t>28020359</t>
  </si>
  <si>
    <t>Cra 34 a # 52c 23</t>
  </si>
  <si>
    <t>jennymej_5@hotmail.com</t>
  </si>
  <si>
    <t>Trabajador renucia por motivos personales.</t>
  </si>
  <si>
    <t xml:space="preserve"> Montes Serrano Hernando</t>
  </si>
  <si>
    <t>Calle 52 # 37 a 33</t>
  </si>
  <si>
    <t>El Triunfo</t>
  </si>
  <si>
    <t>montes.hernando7@gmail.com</t>
  </si>
  <si>
    <t>Finalizacion de contrato (No renovación.)</t>
  </si>
  <si>
    <t>Moreno Vesga Andrea Karina</t>
  </si>
  <si>
    <t>1097610851</t>
  </si>
  <si>
    <t>El Carmen de Chucurí</t>
  </si>
  <si>
    <t>Lote 672</t>
  </si>
  <si>
    <t>La Bendición de Dios</t>
  </si>
  <si>
    <t>paolavesga6@gmail.com</t>
  </si>
  <si>
    <t>01/11/2019 - 01/11/2021</t>
  </si>
  <si>
    <t xml:space="preserve">29/07/2017 - </t>
  </si>
  <si>
    <t>Ortiz Rueda Leydy Tatiana</t>
  </si>
  <si>
    <t>1098779419</t>
  </si>
  <si>
    <t>Vereda el Palmar</t>
  </si>
  <si>
    <t>tatizortiz.2795@hotmail.com</t>
  </si>
  <si>
    <t>Plazas Sarria Yurema Lineth</t>
  </si>
  <si>
    <t>Iquira</t>
  </si>
  <si>
    <t>Cartagena del Chairá</t>
  </si>
  <si>
    <t>Carrera 35 No 46-28</t>
  </si>
  <si>
    <t>yplazas1@udi.edu.co</t>
  </si>
  <si>
    <t>Pacheco Lopez Mayra Soraya</t>
  </si>
  <si>
    <t>37391696</t>
  </si>
  <si>
    <t xml:space="preserve">Carrera  56 a # 50 B 16 </t>
  </si>
  <si>
    <t>Villarelys  Primera Etapa</t>
  </si>
  <si>
    <t>pachecolopezmayrasoraya@gmail.com</t>
  </si>
  <si>
    <t>03/08/2023 - 03/08/2025</t>
  </si>
  <si>
    <t>Pacheco Mora Jessica</t>
  </si>
  <si>
    <t>1096202544</t>
  </si>
  <si>
    <t>Calle 37 B No 35 A - 17</t>
  </si>
  <si>
    <t>jessicapacheco031@gmail.com</t>
  </si>
  <si>
    <t>25/09/2016 - 25/09/2018</t>
  </si>
  <si>
    <t>22/09/2016 - 22/09/2018</t>
  </si>
  <si>
    <t>Parada Otalvarez Aida Cecilia</t>
  </si>
  <si>
    <t>1096185484</t>
  </si>
  <si>
    <t>304-5466283</t>
  </si>
  <si>
    <t>Manzana 50 Casa 900A</t>
  </si>
  <si>
    <t>aczumi@gmail.com</t>
  </si>
  <si>
    <t>07/02/2023 - 06/02/2025</t>
  </si>
  <si>
    <t>13/04/2024 - 13/04/2026</t>
  </si>
  <si>
    <t>Peña Coley Karen Paola</t>
  </si>
  <si>
    <t>1005182206</t>
  </si>
  <si>
    <t>Sector la chava</t>
  </si>
  <si>
    <t>Vereda campo gala</t>
  </si>
  <si>
    <t>karen012317@gmail.com</t>
  </si>
  <si>
    <t>Pineda Infante Luz Elena</t>
  </si>
  <si>
    <t>1099543772</t>
  </si>
  <si>
    <t>Cimitarra</t>
  </si>
  <si>
    <t xml:space="preserve">Transversal 46 diagonal 57 </t>
  </si>
  <si>
    <t>Los Alpes</t>
  </si>
  <si>
    <t>lucinfante2016@gmail.com</t>
  </si>
  <si>
    <t>ESSC24</t>
  </si>
  <si>
    <t>900226715-3</t>
  </si>
  <si>
    <t>23/03/2022 - 23/03/2024</t>
  </si>
  <si>
    <t>25/03/2022 - 25/03/2024</t>
  </si>
  <si>
    <t>20/01/2022 - 20/01/2024</t>
  </si>
  <si>
    <t>10/11/2022 - 10/11/2024</t>
  </si>
  <si>
    <t>Puentes Olaya Nicole Dayana</t>
  </si>
  <si>
    <t>Calle 36D N° 38-17</t>
  </si>
  <si>
    <t>Yarima</t>
  </si>
  <si>
    <t>puentes0915@gmail.com</t>
  </si>
  <si>
    <t>10/03/2024 - 10/03/2026</t>
  </si>
  <si>
    <t>06/03/2024 - 06/03/2026</t>
  </si>
  <si>
    <t>12/03/2024 - 12/03/2026</t>
  </si>
  <si>
    <t>14/03/2024 - 14/03/2026</t>
  </si>
  <si>
    <t>04/03/2024 - 04/03/2026</t>
  </si>
  <si>
    <t>14/02/2022 - 14/02/2024</t>
  </si>
  <si>
    <t>Rincon Ramos Hendrick Heisen</t>
  </si>
  <si>
    <t>1096199014</t>
  </si>
  <si>
    <t>Calle 52 C # 34 E 18</t>
  </si>
  <si>
    <t>hendrick.rincon27@gmail.com</t>
  </si>
  <si>
    <t>18/04/2023 - 18/04/2025</t>
  </si>
  <si>
    <t>Rivera Osorio Sandra Liliana</t>
  </si>
  <si>
    <t>1055917742</t>
  </si>
  <si>
    <t>Marquetalia</t>
  </si>
  <si>
    <t>Cra 36 g # 50-50 ap 101</t>
  </si>
  <si>
    <t>El Chico</t>
  </si>
  <si>
    <t>sanliliana1991@gmail.com</t>
  </si>
  <si>
    <t>31/08/2023 - 30/08/2025</t>
  </si>
  <si>
    <t>16/12/2022 - 16/12/2024</t>
  </si>
  <si>
    <t>30/09/2021 - 30/09/2023</t>
  </si>
  <si>
    <t>27/05/2023 - 26/05/2025</t>
  </si>
  <si>
    <t>Rodelo Neira Eliana Victoria</t>
  </si>
  <si>
    <t>1096200953</t>
  </si>
  <si>
    <t>Calle 73 N°  20-13</t>
  </si>
  <si>
    <t>elianarodelo1989@gmail.com</t>
  </si>
  <si>
    <t>Romero Vargas Paola Andrea</t>
  </si>
  <si>
    <t>1005178493</t>
  </si>
  <si>
    <t>Cra 37 F # 75-11</t>
  </si>
  <si>
    <t>La Paz</t>
  </si>
  <si>
    <t>paolaromero.parv@gmail.com</t>
  </si>
  <si>
    <t>17/06/2023 - 16/06/2025</t>
  </si>
  <si>
    <t>24/06/2023 - 23/06/ 2023</t>
  </si>
  <si>
    <t>Rueda Gonzales Wendy Vanessa</t>
  </si>
  <si>
    <t>1090506075</t>
  </si>
  <si>
    <t>Cúcuta</t>
  </si>
  <si>
    <t>Carrera 47 No 27-54</t>
  </si>
  <si>
    <t>Recreo</t>
  </si>
  <si>
    <t>vanessagonzalez1096@gmail.com</t>
  </si>
  <si>
    <t>17/10/2023 - 17/10/2025</t>
  </si>
  <si>
    <t>20/02/2024 - 19/02/2026</t>
  </si>
  <si>
    <t>08/06/2023 - 08/06/2025</t>
  </si>
  <si>
    <t>Ruiz Figueroa Esmeralda</t>
  </si>
  <si>
    <t>63465097</t>
  </si>
  <si>
    <t>CRA 35 N° 52ª-25</t>
  </si>
  <si>
    <t>factoryxtreme2014@gmail.com</t>
  </si>
  <si>
    <t>04/06/2023 - 03/06/2025</t>
  </si>
  <si>
    <t>11/06/2023 - 20/05/2025</t>
  </si>
  <si>
    <t>Salas Peñaloza Mayerlis</t>
  </si>
  <si>
    <t>37687040</t>
  </si>
  <si>
    <t xml:space="preserve">Diag 75 # 35-41 </t>
  </si>
  <si>
    <t>mayerlissalaspenaloza@hotmail.com</t>
  </si>
  <si>
    <t>25/02/2017 - 25/02/2019</t>
  </si>
  <si>
    <t>10/06/25023 - 09/06/2025</t>
  </si>
  <si>
    <t>Sandoval Martinez Wendy Lucia</t>
  </si>
  <si>
    <t>1005240050</t>
  </si>
  <si>
    <t>Cra 53 lote 38</t>
  </si>
  <si>
    <t>Altos del Campestre</t>
  </si>
  <si>
    <t>wendyluciasandoval@gmail.com</t>
  </si>
  <si>
    <t>03/08/2023/ 02/08/2025</t>
  </si>
  <si>
    <t>Santos Flores Julieth Paola</t>
  </si>
  <si>
    <t>1096213514</t>
  </si>
  <si>
    <t>Calle 34 #54 15</t>
  </si>
  <si>
    <t>Jose Antonio Galan</t>
  </si>
  <si>
    <t>paolasantos1234567890santos@gmail.com</t>
  </si>
  <si>
    <t>13/11/2022 - 12/11/2024</t>
  </si>
  <si>
    <t>19/11/2022 - 18/11/2024</t>
  </si>
  <si>
    <t>12/11/2022 - 11/11/2024</t>
  </si>
  <si>
    <t>21/11/2022 - 21/11/2024</t>
  </si>
  <si>
    <t>20/11/2022 - 20/11/2024</t>
  </si>
  <si>
    <t>Silva Cuadros Lina Maria</t>
  </si>
  <si>
    <t>1096241588</t>
  </si>
  <si>
    <t>Mompós</t>
  </si>
  <si>
    <t>Calle 52 No 19-34</t>
  </si>
  <si>
    <t>Colombia</t>
  </si>
  <si>
    <t>linamars96@outlook.com</t>
  </si>
  <si>
    <t>24/02/2018 - 23/02/2020</t>
  </si>
  <si>
    <t>Soto Henao Lizeth Alejandra</t>
  </si>
  <si>
    <t>1057095221</t>
  </si>
  <si>
    <t>Puerto Boyacá</t>
  </si>
  <si>
    <t xml:space="preserve">CAMPO GALA VIA LLANITO </t>
  </si>
  <si>
    <t>Via LLanito</t>
  </si>
  <si>
    <t>lizethalejandrasotohenao@gmail.com</t>
  </si>
  <si>
    <t>18/06/2023 - 17/06/2025</t>
  </si>
  <si>
    <t>25/06/2023 - 24/06/2025</t>
  </si>
  <si>
    <t>24/06/2023 - 23/06/2025</t>
  </si>
  <si>
    <t>Suarez Gaviria Viviana Jazmin</t>
  </si>
  <si>
    <t xml:space="preserve">Calle 71 # 23 108 </t>
  </si>
  <si>
    <t>vivisanty.0713@gmail.com</t>
  </si>
  <si>
    <t>22/09/2023 - 21/09/2025</t>
  </si>
  <si>
    <t>11/04/2022 - 10/04/2024</t>
  </si>
  <si>
    <t>19/09/2023 - 18/09/2025</t>
  </si>
  <si>
    <t>16/04/2024 - 16/04/2026</t>
  </si>
  <si>
    <t xml:space="preserve">Torres Simanca Jenniffer </t>
  </si>
  <si>
    <t>1096206742</t>
  </si>
  <si>
    <t>Calle 75 c # 34-114</t>
  </si>
  <si>
    <t>Jerusalen</t>
  </si>
  <si>
    <t>jennexyardila@gmail.com</t>
  </si>
  <si>
    <t>27/01/2024 - 26/01/2026</t>
  </si>
  <si>
    <t>20/01/2024 - 19/01/2026</t>
  </si>
  <si>
    <t>21/01/2024 - 20/01/2026</t>
  </si>
  <si>
    <t>03/02/2024 - 02/02/2026</t>
  </si>
  <si>
    <t>Trillos Rodriguez Diana Cecilia</t>
  </si>
  <si>
    <t>28483928</t>
  </si>
  <si>
    <t>Calle 37 No 37B-163</t>
  </si>
  <si>
    <t>dianatrillos01@gmail.com</t>
  </si>
  <si>
    <t>17/06/2023 - 17/06/2025</t>
  </si>
  <si>
    <t>25/02/2022 - 24/02/2024</t>
  </si>
  <si>
    <t>Torres Florez Liney</t>
  </si>
  <si>
    <t>Calle 50b No 56-46</t>
  </si>
  <si>
    <t>Villarelys 1</t>
  </si>
  <si>
    <t>torresolvidonaliney@gmail.com</t>
  </si>
  <si>
    <t>29/11/2023 - 29/11/2025</t>
  </si>
  <si>
    <t>Vargas Polanco Lisbey Valentina</t>
  </si>
  <si>
    <t>1005178252</t>
  </si>
  <si>
    <t>Calle 55 No 40-70</t>
  </si>
  <si>
    <t>Versalles</t>
  </si>
  <si>
    <t>vv4253106@gmail.com</t>
  </si>
  <si>
    <t>01/11/2022 - 31/10/2024</t>
  </si>
  <si>
    <t>Villarreal Murillo Jessica Paola</t>
  </si>
  <si>
    <t>1096240193</t>
  </si>
  <si>
    <t>Carrera 37A No 49-15</t>
  </si>
  <si>
    <t>El chico</t>
  </si>
  <si>
    <t>paovillareal15@gmail.com</t>
  </si>
  <si>
    <t>10/06/2023 - 10/062025</t>
  </si>
  <si>
    <t>Vivero Rojas Sarai Susana</t>
  </si>
  <si>
    <t>1098790887</t>
  </si>
  <si>
    <t xml:space="preserve">Diagonal 58 No44-163 </t>
  </si>
  <si>
    <t>sarai_vevero@hotmail.com</t>
  </si>
  <si>
    <t>04/06/2022 - 03/06/2024</t>
  </si>
  <si>
    <t>15/04/2024 - 15/04/2026</t>
  </si>
  <si>
    <t>Zarate Peñaloza Diana Margarita</t>
  </si>
  <si>
    <t>37575601</t>
  </si>
  <si>
    <t>Calle 77 31a-22</t>
  </si>
  <si>
    <t>Belen</t>
  </si>
  <si>
    <t>dimarzarate@hotmail.com</t>
  </si>
  <si>
    <t>Auxiliar de Farmacia / Auxiliar Administrativo en Salud</t>
  </si>
  <si>
    <t>1 de septiembre</t>
  </si>
  <si>
    <t>INDEFINIDA</t>
  </si>
  <si>
    <t>Arciniegas Gutierrez Irene</t>
  </si>
  <si>
    <t>1095828558</t>
  </si>
  <si>
    <t>Floridablanca</t>
  </si>
  <si>
    <t>Calle 54 # 36 B 06</t>
  </si>
  <si>
    <t>irene30151@hotmail.com</t>
  </si>
  <si>
    <t>Morales Bustos Maria Constanza</t>
  </si>
  <si>
    <t>37581006</t>
  </si>
  <si>
    <t>Transversal 42 No 56 - 34</t>
  </si>
  <si>
    <t xml:space="preserve">Progreso etapa 2 </t>
  </si>
  <si>
    <t>mavilu14@gmail.com</t>
  </si>
  <si>
    <t xml:space="preserve">Recepcionista </t>
  </si>
  <si>
    <t>Jimenez Bohorquez Jenifer</t>
  </si>
  <si>
    <t>Calle 62 # 19-16</t>
  </si>
  <si>
    <t>Parnaso</t>
  </si>
  <si>
    <t>jeniferjimenez86@hotmail.com</t>
  </si>
  <si>
    <t>Auxiliar de Farmacia</t>
  </si>
  <si>
    <t>Ardila Plata Edgar</t>
  </si>
  <si>
    <t>91234538</t>
  </si>
  <si>
    <t>Calle 56 B No 54 a 51</t>
  </si>
  <si>
    <t>Kennedy</t>
  </si>
  <si>
    <t>plataardilaedgar@mail.com</t>
  </si>
  <si>
    <t>Mantenimiento</t>
  </si>
  <si>
    <t>Navarro Forero John Jairo</t>
  </si>
  <si>
    <t>91157025</t>
  </si>
  <si>
    <t>Transversal 43 No 57 - 31</t>
  </si>
  <si>
    <t>jojanaf1976@yahoo.es</t>
  </si>
  <si>
    <t>Tecnico en Refrigeracion y Mantenimiento</t>
  </si>
  <si>
    <t>Prada Rodriguez Domingo</t>
  </si>
  <si>
    <t>91204679</t>
  </si>
  <si>
    <t>Calle 59 No 59 - 155</t>
  </si>
  <si>
    <t>domingoprada192@mail.com</t>
  </si>
  <si>
    <t>Rodelo Otalvarez Israel</t>
  </si>
  <si>
    <t>13889827</t>
  </si>
  <si>
    <t>Manzana 11 Casa 58</t>
  </si>
  <si>
    <t>Villa Mary</t>
  </si>
  <si>
    <t>israelrodelo109@mail.com</t>
  </si>
  <si>
    <t>Reinel Espinosa Leidi Johana</t>
  </si>
  <si>
    <t>1127946484</t>
  </si>
  <si>
    <t>Venezuela</t>
  </si>
  <si>
    <t>Calle 55 No 14 B -  75</t>
  </si>
  <si>
    <t>johanareinel1985@gmail.com</t>
  </si>
  <si>
    <t>Axiliar Servicios Generales</t>
  </si>
  <si>
    <t>Rodriguez Villarreal Ely Johana</t>
  </si>
  <si>
    <t>1085043771</t>
  </si>
  <si>
    <t>El Banco (Magdalena)</t>
  </si>
  <si>
    <t>Carrera 16 No 43 - 17</t>
  </si>
  <si>
    <t>Las Playas</t>
  </si>
  <si>
    <t>ely50334@gmail.com</t>
  </si>
  <si>
    <t>13 de Febrero de 2022</t>
  </si>
  <si>
    <t>13 de Mayo de 2022</t>
  </si>
  <si>
    <t>13 de Agosto 2022</t>
  </si>
  <si>
    <t>13 de Noviembre de 2022</t>
  </si>
  <si>
    <t>13 Noviembre de 2023</t>
  </si>
  <si>
    <t>Soteldo Silva Irma Pastora</t>
  </si>
  <si>
    <t>PPT</t>
  </si>
  <si>
    <t>6277808</t>
  </si>
  <si>
    <t>Calle 60 # 11-100</t>
  </si>
  <si>
    <t>soteldoirmapastora@gmail.com</t>
  </si>
  <si>
    <t>Soto Cosme Gladys Amparo</t>
  </si>
  <si>
    <t>65709031</t>
  </si>
  <si>
    <t>Espinal</t>
  </si>
  <si>
    <t>San Francisco</t>
  </si>
  <si>
    <t>Grupo 5 Casa 128</t>
  </si>
  <si>
    <t>Antonio Nariño</t>
  </si>
  <si>
    <t>sotogladys292@gmail.com</t>
  </si>
  <si>
    <t>Tarifa Sierra Yeimy Estefany</t>
  </si>
  <si>
    <t>1096223804</t>
  </si>
  <si>
    <t xml:space="preserve">Lote 32 </t>
  </si>
  <si>
    <t>Villa Esperanza</t>
  </si>
  <si>
    <t>yeimytarifa628@gmail.com</t>
  </si>
  <si>
    <t>Uribe Gomez Rosabel</t>
  </si>
  <si>
    <t>28488237</t>
  </si>
  <si>
    <t>Vereda Las Mercedes</t>
  </si>
  <si>
    <t>El Centro</t>
  </si>
  <si>
    <t>rosabel1@gmail.com</t>
  </si>
  <si>
    <t>No se renueva Contrato, trabajador  no capta la orden impartida por los lideres, realiza funciones a su manera.</t>
  </si>
  <si>
    <t>Acero Zuluaica Emilsen</t>
  </si>
  <si>
    <t>28020971</t>
  </si>
  <si>
    <t xml:space="preserve">Carrera 11 No 46 - 27 </t>
  </si>
  <si>
    <t>El Dorado</t>
  </si>
  <si>
    <t>edidelar16@gmail.com</t>
  </si>
  <si>
    <t>Cala Rincon Sandra Milena</t>
  </si>
  <si>
    <t>1096195183</t>
  </si>
  <si>
    <t>Manzana E Casa 37</t>
  </si>
  <si>
    <t>Los Almendros</t>
  </si>
  <si>
    <t>sandramilena01@gmail.com</t>
  </si>
  <si>
    <t>Gaviria Isaza Liliana Andrea</t>
  </si>
  <si>
    <t>1042210359</t>
  </si>
  <si>
    <t>Yondó</t>
  </si>
  <si>
    <t xml:space="preserve">Transversal 42 A No 58 - 41 </t>
  </si>
  <si>
    <t>Gonzalez Medina Yesenia</t>
  </si>
  <si>
    <t>28216596</t>
  </si>
  <si>
    <t>Landázuri</t>
  </si>
  <si>
    <t>Sucre</t>
  </si>
  <si>
    <t>Corregimiento el Llanito</t>
  </si>
  <si>
    <t>yeseniamedina72@gmail.com</t>
  </si>
  <si>
    <t>Lindado Tovar Maria Concepción</t>
  </si>
  <si>
    <t>63456650</t>
  </si>
  <si>
    <t>A-</t>
  </si>
  <si>
    <t>marcolin1970@gmail.com</t>
  </si>
  <si>
    <t>Martinez Madrid Yanith</t>
  </si>
  <si>
    <t>63514714</t>
  </si>
  <si>
    <t>Chimichagua</t>
  </si>
  <si>
    <t>Calle 50 No 54 a 64</t>
  </si>
  <si>
    <t>cleidermartinez2017@gmail.com</t>
  </si>
  <si>
    <t>Martinez Mora Yesenia</t>
  </si>
  <si>
    <t>1096206351</t>
  </si>
  <si>
    <t>Calle 26 No 58 - 16 Apto 202</t>
  </si>
  <si>
    <t>yesemm1990@gmail.com</t>
  </si>
  <si>
    <t>Moncada Herrera Nohemy</t>
  </si>
  <si>
    <t>28070062</t>
  </si>
  <si>
    <t xml:space="preserve">Carrera 60 No 42 d 09 </t>
  </si>
  <si>
    <t>Maria Eugenia</t>
  </si>
  <si>
    <t>moncadaherreranohemi@gmail.com</t>
  </si>
  <si>
    <t>Parada Arrieta Yaneth</t>
  </si>
  <si>
    <t>51884551</t>
  </si>
  <si>
    <t>Guamal</t>
  </si>
  <si>
    <t xml:space="preserve">Carrera 35 No 48 - 49 </t>
  </si>
  <si>
    <t>paradayaneth78@gmail.com</t>
  </si>
  <si>
    <t>Perdomo Montoya Angie Lisseth</t>
  </si>
  <si>
    <t>1096249489</t>
  </si>
  <si>
    <t>Calle 55 No 40 - 67</t>
  </si>
  <si>
    <t>Los Rosales</t>
  </si>
  <si>
    <t>angielissethperdomo@gmail.com</t>
  </si>
  <si>
    <t>Fernandez Serna Geraldine</t>
  </si>
  <si>
    <t>Carrera 54 Casa 197</t>
  </si>
  <si>
    <t>geriithafeser@gamail.com</t>
  </si>
  <si>
    <t>Castro Navarro Freddy Alexander</t>
  </si>
  <si>
    <t>1005220708</t>
  </si>
  <si>
    <t>Cra 59 a # 47 a 04</t>
  </si>
  <si>
    <t>9 de abril</t>
  </si>
  <si>
    <t>freddyalexandercastronavarro@gmail.com</t>
  </si>
  <si>
    <t>Auxiliar de Sistemas</t>
  </si>
  <si>
    <t>No se renueva contrato</t>
  </si>
  <si>
    <t xml:space="preserve"> Diaz Fonseca Sergio Andres</t>
  </si>
  <si>
    <t>1073691033</t>
  </si>
  <si>
    <t>Soacha</t>
  </si>
  <si>
    <t>Diag 58 # 44 131</t>
  </si>
  <si>
    <t>26081991sergiodiaz@gmail.com</t>
  </si>
  <si>
    <t>26/12/2023 - 03/01/2024</t>
  </si>
  <si>
    <t xml:space="preserve"> Angarita Galvis Wilson</t>
  </si>
  <si>
    <t>8748707</t>
  </si>
  <si>
    <t>Calle 37 No 52 - 242</t>
  </si>
  <si>
    <t>Los almendros</t>
  </si>
  <si>
    <t>wilson_angarita10@hotmail.com</t>
  </si>
  <si>
    <t>Conductor</t>
  </si>
  <si>
    <t>Cardona Perez Magliony</t>
  </si>
  <si>
    <t>91299008</t>
  </si>
  <si>
    <t>Carrera 43 No 59 - 66</t>
  </si>
  <si>
    <t>Las granjas</t>
  </si>
  <si>
    <t>maglionyc@hotmail.com</t>
  </si>
  <si>
    <t xml:space="preserve"> Cardona Perez Leonel</t>
  </si>
  <si>
    <t>91437567</t>
  </si>
  <si>
    <t>Carrera 37C No 52 bis - 65</t>
  </si>
  <si>
    <t>El Triunfo Alto</t>
  </si>
  <si>
    <t>l.cardona7@outlook.com</t>
  </si>
  <si>
    <t xml:space="preserve"> Diaz Hernandez Jeisson Javier</t>
  </si>
  <si>
    <t>1096247013</t>
  </si>
  <si>
    <t>Chía</t>
  </si>
  <si>
    <t>Carrera 35A No 52A - 59</t>
  </si>
  <si>
    <t>Primero de Mayo</t>
  </si>
  <si>
    <t>jeylisaray20@gmail.com</t>
  </si>
  <si>
    <t>Retiro Voluntario</t>
  </si>
  <si>
    <t xml:space="preserve"> Fonseca Ardila Jhon Jairo</t>
  </si>
  <si>
    <t xml:space="preserve">Carrera 19 No 47 25 </t>
  </si>
  <si>
    <t>Buenos Aires</t>
  </si>
  <si>
    <t>jo628234@gmail.com</t>
  </si>
  <si>
    <t xml:space="preserve">  Esparza Benavides Juan Carlos</t>
  </si>
  <si>
    <t>Transversal 47 No 59-46</t>
  </si>
  <si>
    <t>San Pedro</t>
  </si>
  <si>
    <t>juank.910@hotmail.com</t>
  </si>
  <si>
    <t>Auxiliar Contable / Cartera y Contratacion / Contador</t>
  </si>
  <si>
    <t>Cajar Rojas Jerson</t>
  </si>
  <si>
    <t>1002448582</t>
  </si>
  <si>
    <t xml:space="preserve">Casa 68 </t>
  </si>
  <si>
    <t>San Silvestre</t>
  </si>
  <si>
    <t>jersoncajar385@gmail.com</t>
  </si>
  <si>
    <t>Control Cliente Intero y Externo</t>
  </si>
  <si>
    <t>Trabajador  con retiro por motivos personales</t>
  </si>
  <si>
    <t>Montes Vargas Alexys Daniel</t>
  </si>
  <si>
    <t>Cra 37 F No 75 - 11</t>
  </si>
  <si>
    <t>alex1994.danilo@gmail.com</t>
  </si>
  <si>
    <t>Quintero Echavarria Alexis</t>
  </si>
  <si>
    <t>91158135</t>
  </si>
  <si>
    <t xml:space="preserve">Calle 26 No 54 - 24 </t>
  </si>
  <si>
    <t>La Liga</t>
  </si>
  <si>
    <t>crisvaldu78@hotmail.com</t>
  </si>
  <si>
    <t xml:space="preserve"> Rincon Arrieta Jesus Hernando</t>
  </si>
  <si>
    <t>Carrera 15 B # 60 16</t>
  </si>
  <si>
    <t>Aguas Claras</t>
  </si>
  <si>
    <t>rinconjesus802@gmail.com</t>
  </si>
  <si>
    <t xml:space="preserve"> Torres Alcocer Humberto</t>
  </si>
  <si>
    <t>91326952</t>
  </si>
  <si>
    <t>Calle 1 Casa 13</t>
  </si>
  <si>
    <t xml:space="preserve">Colinas del Norte </t>
  </si>
  <si>
    <t>elconde_685@hotmail.com</t>
  </si>
  <si>
    <t xml:space="preserve"> Ulloque Diaz Julio Alberto</t>
  </si>
  <si>
    <t>1096226650</t>
  </si>
  <si>
    <t>Calle 74 No 35 D 36</t>
  </si>
  <si>
    <t>Cortijillo</t>
  </si>
  <si>
    <t>julioulloque800@gmail.com</t>
  </si>
  <si>
    <t xml:space="preserve"> Carrillo Lizarazo Sandra Milena</t>
  </si>
  <si>
    <t>1096226735</t>
  </si>
  <si>
    <t>Cra 36c # 45-32</t>
  </si>
  <si>
    <t>Miraflorez</t>
  </si>
  <si>
    <t>s.carriliza@gmail.com</t>
  </si>
  <si>
    <t>Coordinador Sistema de Gestion De Seguridad y Salud en el Trabajo</t>
  </si>
  <si>
    <t xml:space="preserve"> Angarita Madera Silvia Carolina</t>
  </si>
  <si>
    <t>1098725992</t>
  </si>
  <si>
    <t xml:space="preserve">Calle 44 No 27 - 68 </t>
  </si>
  <si>
    <t>silviangaritam29@gmail.com</t>
  </si>
  <si>
    <t>Coordinador Siau</t>
  </si>
  <si>
    <t xml:space="preserve"> Zapa Plata Indira Marcela</t>
  </si>
  <si>
    <t>37579548</t>
  </si>
  <si>
    <t>Calle 32 No 75 B 104</t>
  </si>
  <si>
    <t>indimarce6@hotmail.com</t>
  </si>
  <si>
    <t>Enfermera Profesional</t>
  </si>
  <si>
    <t>22/08/2022 - 22/08/2024</t>
  </si>
  <si>
    <t xml:space="preserve"> Villada Parada  Rooderi</t>
  </si>
  <si>
    <t>63474273</t>
  </si>
  <si>
    <t>Tranvesal 44 No 1 A 19</t>
  </si>
  <si>
    <t>rooderivillada@gmail.com</t>
  </si>
  <si>
    <t>Auxiliar Administrativa en Salud</t>
  </si>
  <si>
    <t xml:space="preserve"> Ballesteros Maria Del Pilar</t>
  </si>
  <si>
    <t>37933208</t>
  </si>
  <si>
    <t xml:space="preserve">Calle 60 B No 36F - 63 </t>
  </si>
  <si>
    <t>La esperanza</t>
  </si>
  <si>
    <t>mapiba04@hotmail.com</t>
  </si>
  <si>
    <t>Coordinadora de Facturación</t>
  </si>
  <si>
    <t>Rodirguez Maldonado Miguel</t>
  </si>
  <si>
    <t>1098683695</t>
  </si>
  <si>
    <t>CLL 54 # 16 -51</t>
  </si>
  <si>
    <t>miguelenf 7@gmail.com</t>
  </si>
  <si>
    <t>JEFE P&amp;P</t>
  </si>
  <si>
    <t>12/04/2019 - 12/04/2021</t>
  </si>
  <si>
    <t>20/04/2019 - 20/04/2021</t>
  </si>
  <si>
    <t>21/04/2019 - 21/04/2021</t>
  </si>
  <si>
    <t xml:space="preserve"> Pineda Rangel Valentina</t>
  </si>
  <si>
    <t>1000156250</t>
  </si>
  <si>
    <t>Calle 35 C No 43 - 41</t>
  </si>
  <si>
    <t>Planada del Cerro</t>
  </si>
  <si>
    <t>valentinapineda1105@gmail.com</t>
  </si>
  <si>
    <t>Coordinador de Calidad / Medico General Servicio Social Obligatorio (S.SO)</t>
  </si>
  <si>
    <t xml:space="preserve"> Quintero Vega Juan Carlos</t>
  </si>
  <si>
    <t>1000502202</t>
  </si>
  <si>
    <t>juank1499@hotmail.com</t>
  </si>
  <si>
    <t>Gerente / Medico General Servicio Social Obligatorio (S.SO)</t>
  </si>
  <si>
    <t xml:space="preserve"> Vega Diaz Rosalba</t>
  </si>
  <si>
    <t>52411709</t>
  </si>
  <si>
    <t>Calle 52 # 18-23 Apto 301</t>
  </si>
  <si>
    <t>rosavegadiaz@hotmail.com</t>
  </si>
  <si>
    <t>Director Tecnico Del Servicio  Farmaceutico</t>
  </si>
  <si>
    <t>Leal Lina Liseth</t>
  </si>
  <si>
    <t>1096237677</t>
  </si>
  <si>
    <t>Calle 72 # 141</t>
  </si>
  <si>
    <t>Cristo Rey</t>
  </si>
  <si>
    <t>lina.leal6@gmail.com</t>
  </si>
  <si>
    <t>Auxiliar En Glosas</t>
  </si>
  <si>
    <t>Sepulveda Arenilla Silvia Juliana</t>
  </si>
  <si>
    <t>1098719181</t>
  </si>
  <si>
    <t>Call 75 c # 35-20</t>
  </si>
  <si>
    <t>julianasa0392@gmail.com</t>
  </si>
  <si>
    <t>Rr Hh</t>
  </si>
  <si>
    <t xml:space="preserve">  Machacon Cantillo Brayan Antonio</t>
  </si>
  <si>
    <t>Manatí</t>
  </si>
  <si>
    <t>calle 44 # 27-35</t>
  </si>
  <si>
    <t>briam0109@gmail.com</t>
  </si>
  <si>
    <t>Tecnologo En Radiología E imagenes Diagnosticas</t>
  </si>
  <si>
    <t>ALTO RIESGO</t>
  </si>
  <si>
    <t xml:space="preserve"> Arango Mahecha Emenso Manuel</t>
  </si>
  <si>
    <t>1065627681</t>
  </si>
  <si>
    <t>Carrera 19 No 27 - 50</t>
  </si>
  <si>
    <t>Libertad</t>
  </si>
  <si>
    <t>he.chief@hotmail.com</t>
  </si>
  <si>
    <t>No hay disponibildad para realizar turnos diferentes al asignado en la planilla de turno.</t>
  </si>
  <si>
    <t xml:space="preserve"> Chamorro Abdo Julio Carlos</t>
  </si>
  <si>
    <t>1143453455</t>
  </si>
  <si>
    <t xml:space="preserve">Calle 40 No 18 06 </t>
  </si>
  <si>
    <t>julio_abdo13@hotmail.com</t>
  </si>
  <si>
    <t xml:space="preserve"> Ortiz Arias Nando Farid</t>
  </si>
  <si>
    <t>1001865654</t>
  </si>
  <si>
    <t xml:space="preserve">Calle 53 No 24 - 24 </t>
  </si>
  <si>
    <t>nandoortizarias@gmail.com</t>
  </si>
  <si>
    <t xml:space="preserve"> Sierra Fragozo Jose Carlos</t>
  </si>
  <si>
    <t>1122817107</t>
  </si>
  <si>
    <t>Barrancas</t>
  </si>
  <si>
    <t xml:space="preserve">Calle 12 No 5 10 </t>
  </si>
  <si>
    <t>josecarlo05@hotmail.com</t>
  </si>
  <si>
    <t>Niebles Sandoval Juan Aldair</t>
  </si>
  <si>
    <t>Soledad</t>
  </si>
  <si>
    <t>Calle 52 N° 20-36</t>
  </si>
  <si>
    <t>Jans-_1994 @hotmail.com</t>
  </si>
  <si>
    <t>Noriega Silva Oriel</t>
  </si>
  <si>
    <t>P</t>
  </si>
  <si>
    <t>Barrrancabermeja</t>
  </si>
  <si>
    <t>Calle 53 No 27-23</t>
  </si>
  <si>
    <t>Galan</t>
  </si>
  <si>
    <t>orielnoriegaSilva@gmail.com</t>
  </si>
  <si>
    <t>CPS</t>
  </si>
  <si>
    <t>Enfermero</t>
  </si>
  <si>
    <t>Caceres Morillo Gloria Xiomara</t>
  </si>
  <si>
    <t>Carrera 21 No 64-16</t>
  </si>
  <si>
    <t xml:space="preserve"> Parnaso</t>
  </si>
  <si>
    <t>gloriaxc@hotmail.com</t>
  </si>
  <si>
    <t>03/12/2020 -  03/12/2022</t>
  </si>
  <si>
    <t>Pedrozo Castro Katherine Andrea</t>
  </si>
  <si>
    <t>Calle 64 No 23-25</t>
  </si>
  <si>
    <t>castrokatherineandrea@gmail.com</t>
  </si>
  <si>
    <t>Morales Mujica Leidy Dariana</t>
  </si>
  <si>
    <t>Carrera 3 No 1-77 Apto 1901 Florida de la Sierra</t>
  </si>
  <si>
    <t>El recreo</t>
  </si>
  <si>
    <t>darianamm94@gmail.com</t>
  </si>
  <si>
    <t xml:space="preserve">  </t>
  </si>
  <si>
    <t>30/06/2023 - 30/06/2025</t>
  </si>
  <si>
    <t>28/11/2022 - 28/11/2024</t>
  </si>
  <si>
    <t>26/10/2022 - 25/10/2024</t>
  </si>
  <si>
    <t>19/12/2022 - 19/12/2024</t>
  </si>
  <si>
    <t>Berrio Agamez Luis</t>
  </si>
  <si>
    <t xml:space="preserve">Calle  56- No 24-23  </t>
  </si>
  <si>
    <t xml:space="preserve"> Galan</t>
  </si>
  <si>
    <t>iberrioa_77@hotmail.com</t>
  </si>
  <si>
    <t>03/04/2024 - 03/04/2026</t>
  </si>
  <si>
    <t>05/09/2023 - 05/092025</t>
  </si>
  <si>
    <t>20/02/2024 - 20/02/2026</t>
  </si>
  <si>
    <t>05/09/2023 - 05/09/2025</t>
  </si>
  <si>
    <t>Rodriguez Obando Maria Alejandra</t>
  </si>
  <si>
    <t xml:space="preserve"> Carrera 24 No 50-13</t>
  </si>
  <si>
    <t>alejarodriguezobando@gamil.com</t>
  </si>
  <si>
    <t>23/02/2023 - 22/02/2025</t>
  </si>
  <si>
    <t>Pava Leon Norleibis Andrea</t>
  </si>
  <si>
    <t>norleibispava@hotmail.com</t>
  </si>
  <si>
    <t>06/01/2024 - 05/01/2025</t>
  </si>
  <si>
    <t>08/01/2024 - 07/01/2026</t>
  </si>
  <si>
    <t>07/01/2024 - 06/01/2025</t>
  </si>
  <si>
    <t>Lopez Quintero Yezenia</t>
  </si>
  <si>
    <t>Calle 77 No 30-76</t>
  </si>
  <si>
    <t>Santa Isabel</t>
  </si>
  <si>
    <t>yeze_lopez0312@hotmail.com</t>
  </si>
  <si>
    <t>14/02/2024 - 13/02/2026</t>
  </si>
  <si>
    <t>16/04/2024 - 16/04/2024</t>
  </si>
  <si>
    <t>Torres Ramirez Yiseth Maria</t>
  </si>
  <si>
    <t xml:space="preserve">Carrera 14 No 48-18 </t>
  </si>
  <si>
    <t xml:space="preserve"> Colombia</t>
  </si>
  <si>
    <t>yisethmaria@gmail.com</t>
  </si>
  <si>
    <t>14/02/2024 - 14/02/2026</t>
  </si>
  <si>
    <t>14/02/2024 - 14/02/2025</t>
  </si>
  <si>
    <t>Herazo Dean Mirlay</t>
  </si>
  <si>
    <t>Sabanagrande</t>
  </si>
  <si>
    <t>Cienaga de Oro</t>
  </si>
  <si>
    <t>Calle 48 No 28-66</t>
  </si>
  <si>
    <t>Herazomirlay@gmail.com</t>
  </si>
  <si>
    <t>01/07/2023 - 30/02026</t>
  </si>
  <si>
    <t>01/07/2024 - 01/07/2026</t>
  </si>
  <si>
    <t>Garcia Barragan Katherine</t>
  </si>
  <si>
    <t>Carrera 20  No 72-28</t>
  </si>
  <si>
    <t>La libertad</t>
  </si>
  <si>
    <t>kate_2925@hotmail.com</t>
  </si>
  <si>
    <t>30/06/2022 - 30/06/2024</t>
  </si>
  <si>
    <t>09/12/2021 - 09/12/2023</t>
  </si>
  <si>
    <t>07/12/2021 - 07/12/2023</t>
  </si>
  <si>
    <t>Ulloque Lopez Victor Andres</t>
  </si>
  <si>
    <t>vaulaulg@hotmail.com</t>
  </si>
  <si>
    <t>Ops</t>
  </si>
  <si>
    <t>Medico General</t>
  </si>
  <si>
    <t>Galvan Mena Angel Mauricio</t>
  </si>
  <si>
    <t>Tibú</t>
  </si>
  <si>
    <t>Calle 53 24-43</t>
  </si>
  <si>
    <t>angelgalvanmena@gmail.com</t>
  </si>
  <si>
    <t>28/05/2023 - 28/05/2025</t>
  </si>
  <si>
    <t>03/12/2023 - 03/12/2025</t>
  </si>
  <si>
    <t>10/07/2020 - 10/07/2022</t>
  </si>
  <si>
    <t>Alcalde Duran Eliander Ysbel</t>
  </si>
  <si>
    <t xml:space="preserve">Carrera 50B Calle 66-64. </t>
  </si>
  <si>
    <t xml:space="preserve"> Prado (Medellin)</t>
  </si>
  <si>
    <t>alcaldeeliander@gmail.com</t>
  </si>
  <si>
    <t>02/12/2022 - 02/12/2024</t>
  </si>
  <si>
    <t>10/04/2024 - 10/04/2026</t>
  </si>
  <si>
    <t>Mora Osuna Francisco Javier</t>
  </si>
  <si>
    <t>Calle 52C No 34 D - 18 Apto 202</t>
  </si>
  <si>
    <t>fran01mora@gmail.com</t>
  </si>
  <si>
    <t>17/05/2023 - 17/05/2025</t>
  </si>
  <si>
    <t>19/05/2023 - 19/05/2025</t>
  </si>
  <si>
    <t>23/05/2023 - 23/05/2025</t>
  </si>
  <si>
    <t>02/08/2023 - 02/08/2025</t>
  </si>
  <si>
    <t>22/04/2024 - 22/04/2026</t>
  </si>
  <si>
    <t>Briceño Hernandez Genesis Marianny</t>
  </si>
  <si>
    <t xml:space="preserve"> Calle 52C  34D-18  Apto 202</t>
  </si>
  <si>
    <t>bricenogenesis333@gmail.com</t>
  </si>
  <si>
    <t>21/5/2023 - 21/05/2025</t>
  </si>
  <si>
    <t>Piñero Fernandez Irian</t>
  </si>
  <si>
    <t>Cuba</t>
  </si>
  <si>
    <t>Calle Diagonal 48 casa # 27-76</t>
  </si>
  <si>
    <t xml:space="preserve"> El Recreo </t>
  </si>
  <si>
    <t>irianpf@yahoo.es</t>
  </si>
  <si>
    <t>21/02/2024 - 20/02/2026</t>
  </si>
  <si>
    <t>Pico Villamizar Lenin</t>
  </si>
  <si>
    <t>Calle 47 20-55</t>
  </si>
  <si>
    <t xml:space="preserve"> Buenos Aires</t>
  </si>
  <si>
    <t>lenin_pico@hotmail.com</t>
  </si>
  <si>
    <t xml:space="preserve">Valdes Iznaga Reinaldo </t>
  </si>
  <si>
    <t>CE</t>
  </si>
  <si>
    <t>Calle 66 16-68</t>
  </si>
  <si>
    <t>rey9791abuc@gmail.com</t>
  </si>
  <si>
    <t xml:space="preserve">17/05/2016 - </t>
  </si>
  <si>
    <t>30/05/2016 - 29/05/2018</t>
  </si>
  <si>
    <t>Rico Sanchez Stheffany Nichelle</t>
  </si>
  <si>
    <t>Calle 49 número 22-15</t>
  </si>
  <si>
    <t>steheffanymichelle23@gmail.com</t>
  </si>
  <si>
    <t>10/05/2023 - 10/05/2025</t>
  </si>
  <si>
    <t>16/05/2023 - 16/05/2025</t>
  </si>
  <si>
    <t>08/05/2023 - 08/05/2025</t>
  </si>
  <si>
    <t>14/05/2023 - 14/05/2025</t>
  </si>
  <si>
    <t>12/05/2023 - 12/05/2025</t>
  </si>
  <si>
    <t xml:space="preserve">Diaz Hoyos Victor Manuel </t>
  </si>
  <si>
    <t>drvictordiaz10@gmail.com</t>
  </si>
  <si>
    <t>24/05/2023 - 24/05/2025</t>
  </si>
  <si>
    <t>20/05/2023 - 20/05/2025</t>
  </si>
  <si>
    <t>22/05/2023 - 22/05/2025</t>
  </si>
  <si>
    <t>18/05/2023 - 18/05/2025</t>
  </si>
  <si>
    <t>Cegarra Henriquez Yaimerlis Victoria</t>
  </si>
  <si>
    <t xml:space="preserve">CALLE 49 #18-28 </t>
  </si>
  <si>
    <t>yail5685@gmail.com</t>
  </si>
  <si>
    <t>Hernandez Caceres Cesar</t>
  </si>
  <si>
    <t>Carrera 23 No 51-35 Piazzale 23 (T1 Apto 12-06)</t>
  </si>
  <si>
    <t>Sotomayor Bucaramanga</t>
  </si>
  <si>
    <t>cesar-23-97@hotmail.com</t>
  </si>
  <si>
    <t>31/01/2023 - 31/01/2025</t>
  </si>
  <si>
    <t>31/01/2023 - 30/01/2025</t>
  </si>
  <si>
    <t>02/02/2024 - 01/02/2026</t>
  </si>
  <si>
    <t xml:space="preserve">15/04/2024 - 14/04/2026 </t>
  </si>
  <si>
    <t>Guette Herrera Ligia Elena</t>
  </si>
  <si>
    <t>17 de septiembe de 2003</t>
  </si>
  <si>
    <t>Suan</t>
  </si>
  <si>
    <t>torres Colinas del Norte Apto 208</t>
  </si>
  <si>
    <t>Colinas del Norte</t>
  </si>
  <si>
    <t>makabra1809@hotmail.com</t>
  </si>
  <si>
    <t>Arrieta Hernandez Delfida Maria</t>
  </si>
  <si>
    <t>Calle 35 #33c-03</t>
  </si>
  <si>
    <t>Cincuentenario</t>
  </si>
  <si>
    <t>drdelfidarrieta42@gmail.com</t>
  </si>
  <si>
    <t>22/06/2022 - 22/06/2023</t>
  </si>
  <si>
    <t>17/01/2022 - 17/01/2024</t>
  </si>
  <si>
    <t>15/01/2022 - 15/01/2024</t>
  </si>
  <si>
    <t>Palacio Cobo Jeferson Andres</t>
  </si>
  <si>
    <t>Cra 38a #27c-53</t>
  </si>
  <si>
    <t>Soledad (Atlantico)</t>
  </si>
  <si>
    <t>jefer9707@hotmail.com</t>
  </si>
  <si>
    <t>01/02/2022 - 31/01/2024</t>
  </si>
  <si>
    <t>09/11/2023 - 09/11/2025</t>
  </si>
  <si>
    <t>25/01/2022 - 24/01/2024</t>
  </si>
  <si>
    <t>27/01/2022 - 26/01/2024</t>
  </si>
  <si>
    <t>29/01/2022 - 28/01/2024</t>
  </si>
  <si>
    <t>Cepeda Nieto Erick Luis</t>
  </si>
  <si>
    <t>CALLE 37 # 53 – 53</t>
  </si>
  <si>
    <t>ERICK.CEPEDA@HOTMAIL.COM_x000D_</t>
  </si>
  <si>
    <t>31/01/2022 - 31/01/2024</t>
  </si>
  <si>
    <t>25/01/2022 - 25/01/2024</t>
  </si>
  <si>
    <t>Ospina Arrieta Edilsa Esther</t>
  </si>
  <si>
    <t xml:space="preserve">Calle 53 número 20-68 </t>
  </si>
  <si>
    <t xml:space="preserve">Edilsaospino0426@hotmail.com </t>
  </si>
  <si>
    <t>03/05/2022 - 03/05/2024</t>
  </si>
  <si>
    <t>Romero Torres Luis Alfredo</t>
  </si>
  <si>
    <t>Calle 53 No 36B - 105</t>
  </si>
  <si>
    <t>alfredoromerot.medicoucc@gmail.com</t>
  </si>
  <si>
    <t>06/12/2022 - 06/12/2024</t>
  </si>
  <si>
    <t>25/05/2022 - 24/05/2024</t>
  </si>
  <si>
    <t>Hugo Gonzalez Quijano</t>
  </si>
  <si>
    <t>Marrugo Perez Adan Del Cristo</t>
  </si>
  <si>
    <t>Carrera 24 No 45-20</t>
  </si>
  <si>
    <t>adandelcristo@hotmail.com</t>
  </si>
  <si>
    <t>Especialista en Gastroenterologia</t>
  </si>
  <si>
    <t>Cardenas Peluffo Alberto Ignacio</t>
  </si>
  <si>
    <t>El Carmen de Bolívar</t>
  </si>
  <si>
    <t>Alberto_cardenasl0@hotmail.com</t>
  </si>
  <si>
    <t>Especialista En Urologia</t>
  </si>
  <si>
    <t>15/09/2021 - 14/09/2023</t>
  </si>
  <si>
    <t>12/09/2021 - 11/09/2023</t>
  </si>
  <si>
    <t>18/09/2021 - 17/09/2023</t>
  </si>
  <si>
    <t>Mujica Reyes Gustavo Adolfo</t>
  </si>
  <si>
    <t>30/06/2019 - 30/06/2021</t>
  </si>
  <si>
    <t>22/07/2022 - 22/07/2024</t>
  </si>
  <si>
    <t>18/02/2022 - 18/02/2024</t>
  </si>
  <si>
    <t>Oropeza Leon Ana Andreina</t>
  </si>
  <si>
    <t>Calle 56 No 16A-04 Antakya Torre 2  Apto 406</t>
  </si>
  <si>
    <t>ana.oropezaleon@gmail.com</t>
  </si>
  <si>
    <t>Especialista En pediatria</t>
  </si>
  <si>
    <t>Viveros Suarez Sara Esther</t>
  </si>
  <si>
    <t>Carrera 25A No 45-33</t>
  </si>
  <si>
    <t>saraviveros1@yahoo.com</t>
  </si>
  <si>
    <t>Verbel Perez Ana de Jesus</t>
  </si>
  <si>
    <t>Carrera 20  No 53-22</t>
  </si>
  <si>
    <t>ana19verbel@gmail.com</t>
  </si>
  <si>
    <t>Tecnologo en Terapia respiratorio</t>
  </si>
  <si>
    <t>Radiolo felix</t>
  </si>
  <si>
    <t>Meyendorrff Muñoz Cindy Belkis</t>
  </si>
  <si>
    <t>meyendorff88@gmail.com</t>
  </si>
  <si>
    <t>Radiologia</t>
  </si>
  <si>
    <t>30/11/2020 - 30/11/2022</t>
  </si>
  <si>
    <t>01/11/2021 - 01/11/2022</t>
  </si>
  <si>
    <t>05/07/2020 - 05/07/2022</t>
  </si>
  <si>
    <t>Gonzalez Salcedo Yesenia</t>
  </si>
  <si>
    <t>Calle 47 #29-61 edificio Piamonte apto 207_x000D_</t>
  </si>
  <si>
    <t>yesegonza@hotmail.com</t>
  </si>
  <si>
    <t>Echeverri Villa  Lina Maria</t>
  </si>
  <si>
    <t>Calle 126A No 7-83 Atelier 902</t>
  </si>
  <si>
    <t>Bogota</t>
  </si>
  <si>
    <t>linamariaev@gmail.com</t>
  </si>
  <si>
    <t>18/10/2018 - 18/10/2020</t>
  </si>
  <si>
    <t>01/06/2021 - 01/06/2023</t>
  </si>
  <si>
    <t>Zurita Cano Jairo Rafael</t>
  </si>
  <si>
    <t>Cra 7ª # 127b-23</t>
  </si>
  <si>
    <t>jairozurita@gmail.com</t>
  </si>
  <si>
    <t>05/12/2019 - 05/12/2021</t>
  </si>
  <si>
    <t>Camargo Rivera Eliseo</t>
  </si>
  <si>
    <t>coordinadorsantander@hotmail.com</t>
  </si>
  <si>
    <t>Especialista Medicina Interna</t>
  </si>
  <si>
    <t>22/09/2022 - 22/09/2024</t>
  </si>
  <si>
    <t>28/08/2023 - 27/08/2025</t>
  </si>
  <si>
    <t>Antunez Garcia Moraima Lisette</t>
  </si>
  <si>
    <t>Santiago</t>
  </si>
  <si>
    <t>Calle 31 No 34-28</t>
  </si>
  <si>
    <t>Refugio</t>
  </si>
  <si>
    <t>dramorita2909@gmail.com</t>
  </si>
  <si>
    <t>08/02/2024 - 08/02/2026</t>
  </si>
  <si>
    <t>24/02/2024 - 24/02/2026</t>
  </si>
  <si>
    <t>26/02/2024 - 26/02/2026</t>
  </si>
  <si>
    <t>12/02/2024 - 12/02/2026</t>
  </si>
  <si>
    <t>18/02/2024 - 18/02/2026</t>
  </si>
  <si>
    <t>10/02/2024 - 10/02/2026</t>
  </si>
  <si>
    <t>16/02/2024 - 16/02/2026</t>
  </si>
  <si>
    <t>Herrera Diaz Helen Beatriz</t>
  </si>
  <si>
    <t>Calle 53B No15-81</t>
  </si>
  <si>
    <t>Especialista Nutricionista Dietista</t>
  </si>
  <si>
    <t>Gutierrez Rodriguez Iader</t>
  </si>
  <si>
    <t>Carrera 36D No 58-16</t>
  </si>
  <si>
    <t>igurod@yahoo.es</t>
  </si>
  <si>
    <t>Quimico Farmaceutico</t>
  </si>
  <si>
    <t>Galeano Zambrano Janio</t>
  </si>
  <si>
    <t>Calle 49 No 5-96</t>
  </si>
  <si>
    <t>jgaleano2010@hotmail.com</t>
  </si>
  <si>
    <t>Especialista Fonoaudiologia</t>
  </si>
  <si>
    <t>Vergara Duran Jose Alfredo</t>
  </si>
  <si>
    <t>Carrera 14 7°-43</t>
  </si>
  <si>
    <t>San Carlos</t>
  </si>
  <si>
    <t>josevergara1286@gmail.com</t>
  </si>
  <si>
    <t>Especialista en Ortopedia</t>
  </si>
  <si>
    <t>Vertel Jaramillo Ramon Jose</t>
  </si>
  <si>
    <t xml:space="preserve">P </t>
  </si>
  <si>
    <t xml:space="preserve">Carrea 32A No 19-30 </t>
  </si>
  <si>
    <t>San Alonso Bucaramanga</t>
  </si>
  <si>
    <t>Ramonvertel@gmail.com</t>
  </si>
  <si>
    <t>28/07/2023 - 28/07/2025</t>
  </si>
  <si>
    <t>02/10/2022 - 01/10/2024</t>
  </si>
  <si>
    <t>Lara Alvarez Jose Antonio</t>
  </si>
  <si>
    <t>Carrera 39 No 29A-31</t>
  </si>
  <si>
    <t>El Castillo</t>
  </si>
  <si>
    <t>laraantoni@gmail.com</t>
  </si>
  <si>
    <t>Especialista en Ginecologia y Obstetricia</t>
  </si>
  <si>
    <t>14/06/2021 - 13/06/2023</t>
  </si>
  <si>
    <t>16/06/2021 - 15/06/2023</t>
  </si>
  <si>
    <t>15/06/2021 - 14/06/2023</t>
  </si>
  <si>
    <t xml:space="preserve">Bernal Garcia Juan Carlos </t>
  </si>
  <si>
    <t>Silva Villamil Jose Tomas</t>
  </si>
  <si>
    <t>Calle 72 No 19-59</t>
  </si>
  <si>
    <t>drjosetom24@gmail.com</t>
  </si>
  <si>
    <t>Especialista en Cirugia General</t>
  </si>
  <si>
    <t>Carrillo Villamizar Luisana Marina</t>
  </si>
  <si>
    <t>Pamplona</t>
  </si>
  <si>
    <t>carrera 31 # 47- 34</t>
  </si>
  <si>
    <t>luisanacarrillo1201@gmail.com</t>
  </si>
  <si>
    <t>22/02/2023 - 22/02/2025</t>
  </si>
  <si>
    <t>30/03/2023 - 30/03/2025</t>
  </si>
  <si>
    <t>Velasquez Parra Milena Pastora</t>
  </si>
  <si>
    <t>Medellín</t>
  </si>
  <si>
    <t>milev@hotmail.com</t>
  </si>
  <si>
    <t>Especialista en Dermatologia</t>
  </si>
  <si>
    <t>Amaya Montero Maria Rosa</t>
  </si>
  <si>
    <t>Villanueva</t>
  </si>
  <si>
    <t>Villanueva (La Guajira)</t>
  </si>
  <si>
    <t>maryn0611@gmail.com</t>
  </si>
  <si>
    <t>OPS</t>
  </si>
  <si>
    <t>Especialista en Anetesiologia</t>
  </si>
  <si>
    <t>13/06/2023 - 12/06/2025</t>
  </si>
  <si>
    <t>Mendoza Cuello Harolt Andres</t>
  </si>
  <si>
    <t>San Juan del Cesar</t>
  </si>
  <si>
    <t>Calle 6 bis 1 #19c 1-42</t>
  </si>
  <si>
    <t>Arizona</t>
  </si>
  <si>
    <t>harolthmendoza@gmail.co</t>
  </si>
  <si>
    <t>Rojas Porras Leonardo Alcides</t>
  </si>
  <si>
    <t>Manzana J Casa 175</t>
  </si>
  <si>
    <t>16 de Marzo</t>
  </si>
  <si>
    <t>lealropo126@hotmail.com</t>
  </si>
  <si>
    <t>Ingeniero Electronico</t>
  </si>
  <si>
    <t>Montoya Ardila Magda Lorena</t>
  </si>
  <si>
    <t>Carrera 13 No 50-18</t>
  </si>
  <si>
    <t>lorenamontoya0509@gmail.com</t>
  </si>
  <si>
    <t>Bacteriologa</t>
  </si>
  <si>
    <t>22/06/2022 - 22/06/2024</t>
  </si>
  <si>
    <t>04/12/2011 - 04/12/2013</t>
  </si>
  <si>
    <t>Mejia Ortega Yomara Isabel</t>
  </si>
  <si>
    <t>Calle 55A No 22-60</t>
  </si>
  <si>
    <t>isabelita3912@hotmail.com</t>
  </si>
  <si>
    <t>11/09/2023 - 11/09/2025</t>
  </si>
  <si>
    <t>27/11/2023/27/11/2025</t>
  </si>
  <si>
    <t>Duran Pastrana Maria Camila</t>
  </si>
  <si>
    <t>Sogamoso</t>
  </si>
  <si>
    <t>Calle 35 No 37-61</t>
  </si>
  <si>
    <t>cammiduran@gmail.com</t>
  </si>
  <si>
    <t>29/07/2015 - 29/07/2017</t>
  </si>
  <si>
    <t>Cardenas Garcia Paola Ines</t>
  </si>
  <si>
    <t>Calle 48 #27-86</t>
  </si>
  <si>
    <t>paolac22@gmail.com</t>
  </si>
  <si>
    <t>Instrumentadora Quirurgica</t>
  </si>
  <si>
    <t>Solano Pinto Yelitza Maria</t>
  </si>
  <si>
    <t>8 No 12 – 44</t>
  </si>
  <si>
    <t>Duarte Rodriguez Alexa Andrea</t>
  </si>
  <si>
    <t>Transversal 45 No 58-48</t>
  </si>
  <si>
    <t>aduarodriguez@gmail.com</t>
  </si>
  <si>
    <t>Fisioterapeuta</t>
  </si>
  <si>
    <t>08/01/2023 - 08/01/2025</t>
  </si>
  <si>
    <t>02/02/2024 - 02/02/2026</t>
  </si>
  <si>
    <t>31/01/2024 - 31/01/2026</t>
  </si>
  <si>
    <t>10/01/2023 - 10/01/2025</t>
  </si>
  <si>
    <t>Jimenez Pedrozo Javier</t>
  </si>
  <si>
    <t>CAVIPETROL 2 UNIDAD 4 APTO 308</t>
  </si>
  <si>
    <t>Cavipetrol</t>
  </si>
  <si>
    <t>Optometria</t>
  </si>
  <si>
    <t>Luis Mujica (Oftalmologia)</t>
  </si>
  <si>
    <t xml:space="preserve">Garcia Herrera Juan Carlos </t>
  </si>
  <si>
    <t>Calle 58 Nº 17-69</t>
  </si>
  <si>
    <t>CAVIPETROL II</t>
  </si>
  <si>
    <t>juan.ka0715@gmail.com</t>
  </si>
  <si>
    <t>Cirujano Oral</t>
  </si>
  <si>
    <t>23/07/2021 - 23/07/2023</t>
  </si>
  <si>
    <t>Alexander Galvis (Cirugia Maxilofacial)</t>
  </si>
  <si>
    <t>Parra Baron Jesus David</t>
  </si>
  <si>
    <t>Salazar</t>
  </si>
  <si>
    <t xml:space="preserve"> CALLE 61-CARRERA 31</t>
  </si>
  <si>
    <t>La Floresta Baja</t>
  </si>
  <si>
    <t>JDCARDIO.23@GMAIL.COM</t>
  </si>
  <si>
    <t>Cardiologo</t>
  </si>
  <si>
    <t>Salazar Guerra Kenner Andres</t>
  </si>
  <si>
    <t>Calle 31 No 34-99</t>
  </si>
  <si>
    <t>kenner072009@hotmail.com</t>
  </si>
  <si>
    <t>Cardenas Delgado Mery Johana</t>
  </si>
  <si>
    <t>Calle 43 No 21-74</t>
  </si>
  <si>
    <t>merycardenas1980@gmail.com</t>
  </si>
  <si>
    <t>Salcedo Muñoz Yeni Paola</t>
  </si>
  <si>
    <t xml:space="preserve">Etapa 1 Casa 8 </t>
  </si>
  <si>
    <t>Villa Luisa</t>
  </si>
  <si>
    <t>yenisdalcedo67@gmail.com</t>
  </si>
  <si>
    <t>Retiro voluntario , motivos personales</t>
  </si>
  <si>
    <t xml:space="preserve"> acome Gelves Rosa Angelica</t>
  </si>
  <si>
    <t>Manzana 2 Bloque 4 Apto 403</t>
  </si>
  <si>
    <t>Ciudad del Sol</t>
  </si>
  <si>
    <t>anjage2425@hotmail.com</t>
  </si>
  <si>
    <t>Romero Orozco Mariana Alejandra</t>
  </si>
  <si>
    <t>Transversal 60  Casa 35</t>
  </si>
  <si>
    <t>Altos del Salvador</t>
  </si>
  <si>
    <t>marianaalejandraromeroorozco@gmail.com</t>
  </si>
  <si>
    <t>EPS010</t>
  </si>
  <si>
    <t>800088702-2</t>
  </si>
  <si>
    <t>EPS SURA (ANTES SUSALUD)</t>
  </si>
  <si>
    <t>Camelo Pereira Ana Mileidy</t>
  </si>
  <si>
    <t xml:space="preserve"> Carrera 48 A No 37 B - 08</t>
  </si>
  <si>
    <t>El Paraiso</t>
  </si>
  <si>
    <t>mileidyspereira71@gmail.com</t>
  </si>
  <si>
    <t>22/02/2022 - 21/02/2024</t>
  </si>
  <si>
    <t xml:space="preserve">18/05/2021 - </t>
  </si>
  <si>
    <t>24/06/2021 - 23/06/2023</t>
  </si>
  <si>
    <t>Orozco Hernandez Gerardo Anibal</t>
  </si>
  <si>
    <t>Calle 37 No 48 C - 33</t>
  </si>
  <si>
    <t>El paraiso</t>
  </si>
  <si>
    <t>enfermeriaenaccion2018@gmail.com</t>
  </si>
  <si>
    <t>11/07/2023 - 10/07/2024</t>
  </si>
  <si>
    <t>15/06/2023 - 14/06/2025</t>
  </si>
  <si>
    <t>12/07/2023 - 11/07/2025</t>
  </si>
  <si>
    <t>10/07/2023 - 09/07/2024</t>
  </si>
  <si>
    <t>09/10/2023 - 08/10/2024</t>
  </si>
  <si>
    <t>06/07/2023 - 05/07/2026</t>
  </si>
  <si>
    <t>Molina Duran Emerson Danilo</t>
  </si>
  <si>
    <t>Calle 48 No 17-61</t>
  </si>
  <si>
    <t>edanilomolina@hotmail.com</t>
  </si>
  <si>
    <t>Vargas Forero Gladys</t>
  </si>
  <si>
    <t>29 de abril de 1999</t>
  </si>
  <si>
    <t>25 de Abril de 1981</t>
  </si>
  <si>
    <t>Transversal  44 B No 37 - 73</t>
  </si>
  <si>
    <t>gvargasforero@gmail.com</t>
  </si>
  <si>
    <t>Rodriguez Hinestroza Danis Jurely</t>
  </si>
  <si>
    <t>Calle 44 No 115</t>
  </si>
  <si>
    <t>Divino Niño</t>
  </si>
  <si>
    <t>danisyrh_2016@hotmail.com</t>
  </si>
  <si>
    <t>18/08/2023 - 17/08/2025</t>
  </si>
  <si>
    <t>Diaz Cardona Erika</t>
  </si>
  <si>
    <t>Casa 18 Etapa 1</t>
  </si>
  <si>
    <t>Miradores del Lago</t>
  </si>
  <si>
    <t>erikadiazcardona20@gmail.com</t>
  </si>
  <si>
    <t>Martinez Esteban Erly Tatiana</t>
  </si>
  <si>
    <t>Calle 34 B No 37-73</t>
  </si>
  <si>
    <t>martineztatiana766@gmail.com</t>
  </si>
  <si>
    <t>Renuncia Voluntria (1 dia Laborado)</t>
  </si>
  <si>
    <t>NUEVA E.P.S. MOVILIDAD</t>
  </si>
  <si>
    <t>Monsalve Osorio Maria Luisa</t>
  </si>
  <si>
    <t xml:space="preserve">Sector 7 Casa 65 </t>
  </si>
  <si>
    <t>hcbangelitos21@gmail.com</t>
  </si>
  <si>
    <t>Perez Barragan Maria Del Carmen</t>
  </si>
  <si>
    <t>Puerto Parra</t>
  </si>
  <si>
    <t>Carrera 36 A No 61-09</t>
  </si>
  <si>
    <t>mariperezb001@gmail.com</t>
  </si>
  <si>
    <t>27/10/2023 - 26/10/2025</t>
  </si>
  <si>
    <t>27/10/2023 - 26/10/2023</t>
  </si>
  <si>
    <t>Macia Diaz Isaac</t>
  </si>
  <si>
    <t>Carrera 32 No 75 - 16</t>
  </si>
  <si>
    <t>isaac13890640@gmail.com</t>
  </si>
  <si>
    <t>Lopez Alfonzo Deisy Tatiana</t>
  </si>
  <si>
    <t>Calle 54 Bis Casa 71</t>
  </si>
  <si>
    <t>El Poblado</t>
  </si>
  <si>
    <t>tl563136@gmail.com</t>
  </si>
  <si>
    <t>Rodriguez Fierro Dayana del  Carmen</t>
  </si>
  <si>
    <t>Plato</t>
  </si>
  <si>
    <t>Carrera 51 No. 27-22</t>
  </si>
  <si>
    <t>El Recreo</t>
  </si>
  <si>
    <t>rodriguezfierrodayana@mail.com</t>
  </si>
  <si>
    <t>Auxiliar Contable</t>
  </si>
  <si>
    <t>Calle 48 No 17-84</t>
  </si>
  <si>
    <t>Nombre completo</t>
  </si>
  <si>
    <t>T Doc</t>
  </si>
  <si>
    <t># Doc</t>
  </si>
  <si>
    <t>Barrio</t>
  </si>
  <si>
    <t>contrato inicial</t>
  </si>
  <si>
    <t>No R</t>
  </si>
  <si>
    <t>Fecha renuncia</t>
  </si>
  <si>
    <t>Salario UCSN</t>
  </si>
  <si>
    <t>Tipo Cotizacion</t>
  </si>
  <si>
    <t>Fecha Finalizacion</t>
  </si>
  <si>
    <t>SUAREZ SAMPAYO OMAIRA</t>
  </si>
  <si>
    <t>63466610</t>
  </si>
  <si>
    <t>AUX DE FACTURACION</t>
  </si>
  <si>
    <t>Laboral</t>
  </si>
  <si>
    <t>ALZATE CARRASCAL KATHERINE</t>
  </si>
  <si>
    <t>28061282</t>
  </si>
  <si>
    <t>Calle 45 # 35-09</t>
  </si>
  <si>
    <t>kathealzate2013@hotmail.com</t>
  </si>
  <si>
    <t>AUX DE ENFERMERIA</t>
  </si>
  <si>
    <t>BARBOSA GIL KAREN PAOLA</t>
  </si>
  <si>
    <t>1096185165</t>
  </si>
  <si>
    <t>MONTEJO QUINTERO JIMMY EDUARDO</t>
  </si>
  <si>
    <t>CONTROL CLIENTE INTERNO Y EXTERNO</t>
  </si>
  <si>
    <t>YATE VEGA CELINA HERMINDA</t>
  </si>
  <si>
    <t>1024477123</t>
  </si>
  <si>
    <t xml:space="preserve">AUX SERVICIOS GENERALES    </t>
  </si>
  <si>
    <t>DIAZ MONSALVE VERONICA</t>
  </si>
  <si>
    <t>1128403434</t>
  </si>
  <si>
    <t>Cra 9 # 48-65</t>
  </si>
  <si>
    <t>veronica8526@hotmail.com</t>
  </si>
  <si>
    <t>16 diciembre 2023</t>
  </si>
  <si>
    <t>CARDENAS GARCIA PAOLA INES</t>
  </si>
  <si>
    <t>1140901000</t>
  </si>
  <si>
    <t>INSTRUMENTADOR</t>
  </si>
  <si>
    <t xml:space="preserve">GUALDRON GUERRERO DANIEL ALIRIO </t>
  </si>
  <si>
    <t>Carrera 52 N° 28 05 apto 201</t>
  </si>
  <si>
    <t>dg161173@gmail.com</t>
  </si>
  <si>
    <t>COGOLLO PUERTAS MICHELA TATIANA</t>
  </si>
  <si>
    <t>Cra 47 # 35 d 085</t>
  </si>
  <si>
    <t>Los Naranjos</t>
  </si>
  <si>
    <t>tpuerta81@gmail.com</t>
  </si>
  <si>
    <t>DOMINGUEZ ROBLES OSNAIDER DAVID</t>
  </si>
  <si>
    <t>1104136138</t>
  </si>
  <si>
    <t xml:space="preserve"> Lote 324</t>
  </si>
  <si>
    <t>Bendicion de Dios</t>
  </si>
  <si>
    <t>osnaider0998@gmail.com</t>
  </si>
  <si>
    <t>06/03/2021 al 05/06/2021</t>
  </si>
  <si>
    <t>06/06/2021 al 05/09/2021</t>
  </si>
  <si>
    <t>06/09/2021 al 05/12/2021</t>
  </si>
  <si>
    <t>06/12/2021 al 05/12/2022</t>
  </si>
  <si>
    <t>06/12/2022 al 05/12/2023</t>
  </si>
  <si>
    <t>JIMENEZ PANIZA ARLET ESTHER</t>
  </si>
  <si>
    <t>33307446</t>
  </si>
  <si>
    <t>Calle 71a # 36-39</t>
  </si>
  <si>
    <t>arletjp@hotmail.com</t>
  </si>
  <si>
    <t>4.35%</t>
  </si>
  <si>
    <t>VERA MORALES KAROLL MICHEL</t>
  </si>
  <si>
    <t>1005540285</t>
  </si>
  <si>
    <t>Calle 81 a # 40-09</t>
  </si>
  <si>
    <t>karollveram@gmail.com</t>
  </si>
  <si>
    <t>RESTREPO ARENAS CRISTIAN JOHAN</t>
  </si>
  <si>
    <t>Cra 34 a # 53-05</t>
  </si>
  <si>
    <t>jhoan101999@gmail.com</t>
  </si>
  <si>
    <t>RAMIREZ BOHORQUEZ EDELMIRA</t>
  </si>
  <si>
    <t>37933886</t>
  </si>
  <si>
    <t>Transversal 44D # 57-17</t>
  </si>
  <si>
    <t>mjcortes799@hotmail.com</t>
  </si>
  <si>
    <t xml:space="preserve">Dependiente </t>
  </si>
  <si>
    <t xml:space="preserve">AUX SERVICIOS GENERALES  </t>
  </si>
  <si>
    <t>MONSALVE VALENCIA ANA ZULAY</t>
  </si>
  <si>
    <t>37580168</t>
  </si>
  <si>
    <t xml:space="preserve">Transversal 35 Calle 44 No 113 A </t>
  </si>
  <si>
    <t>sulaymonsalve42@gmail.com</t>
  </si>
  <si>
    <t>MANZANO SIERRA LUDIS DELCARMEN</t>
  </si>
  <si>
    <t>Cra 53 w # 35-61 torre 25 ap 3150</t>
  </si>
  <si>
    <t>La inmaculada</t>
  </si>
  <si>
    <t>jonathanmanzano541@gmail.com</t>
  </si>
  <si>
    <t>ARDILA DIAZ ALIX MARGARITA</t>
  </si>
  <si>
    <t>1096210880</t>
  </si>
  <si>
    <t>Diag 58 # 44-163</t>
  </si>
  <si>
    <t>alixardila789@gmail.com</t>
  </si>
  <si>
    <t>09/05/2021 al 08/08/2021</t>
  </si>
  <si>
    <t>09/08/2021 al 08/11/2021</t>
  </si>
  <si>
    <t>09/11/2021 al 08/02/2022</t>
  </si>
  <si>
    <t>09/02/2022 al 08/02/2023</t>
  </si>
  <si>
    <t>09/02/2023 al 08/02/2024</t>
  </si>
  <si>
    <t>CASTRO ROJAS SAMUEL</t>
  </si>
  <si>
    <t>80731993</t>
  </si>
  <si>
    <t>Cra 33 # 75-22</t>
  </si>
  <si>
    <t>La Floresta</t>
  </si>
  <si>
    <t>drcopylo0817@gmail.com</t>
  </si>
  <si>
    <t>02/04/2019 al 01/09/2019</t>
  </si>
  <si>
    <t>02/09/2019 al 01/12/2019</t>
  </si>
  <si>
    <t>02/12/2019 al 29/05/2020</t>
  </si>
  <si>
    <t xml:space="preserve"> Ceballos Quintana Isabel Cristina</t>
  </si>
  <si>
    <t>Puerto Berrío</t>
  </si>
  <si>
    <t>Calle 52 c # 34 B 26</t>
  </si>
  <si>
    <t>ceballos.isa123@gmail.com</t>
  </si>
  <si>
    <t>CONTRERAS BOHORQUEZ SHERILYN ANDREA</t>
  </si>
  <si>
    <t>1098774316</t>
  </si>
  <si>
    <t>Calle 66 # 38-04</t>
  </si>
  <si>
    <t>sher950904@gmail.com</t>
  </si>
  <si>
    <t>01/07/2023 al 30/09/2023</t>
  </si>
  <si>
    <t>01/10/2023 al 30/12/2023</t>
  </si>
  <si>
    <t>PEREZ ROMERO LEIDY PAOLA</t>
  </si>
  <si>
    <t>1103673710</t>
  </si>
  <si>
    <t>calle 50 #19-56</t>
  </si>
  <si>
    <t>leypao-2409@hotmail.com</t>
  </si>
  <si>
    <t>01/05/2022 al 30/07/2022</t>
  </si>
  <si>
    <t>01/08/2022 al 30/10/2022</t>
  </si>
  <si>
    <t>01/11/2022 al 30/01/2023</t>
  </si>
  <si>
    <t>01/02/2023 al 01/02/2024</t>
  </si>
  <si>
    <r>
      <rPr>
        <sz val="10"/>
        <color rgb="FF000000"/>
        <rFont val="Arial"/>
      </rPr>
      <t xml:space="preserve">1) Número de Cédula </t>
    </r>
    <r>
      <rPr>
        <b/>
        <i/>
        <sz val="10"/>
        <color rgb="FF000000"/>
        <rFont val="Arial"/>
      </rPr>
      <t>(escribirlo sin puntos ni comas)</t>
    </r>
  </si>
  <si>
    <t>2) Nombre Completo</t>
  </si>
  <si>
    <t>3) Número de celular</t>
  </si>
  <si>
    <t>4) Género</t>
  </si>
  <si>
    <t>5) Fecha de nacimiento</t>
  </si>
  <si>
    <t>6) Edad</t>
  </si>
  <si>
    <t>7) Correo electronico</t>
  </si>
  <si>
    <t>8) Tipo de Vinculación</t>
  </si>
  <si>
    <t>9) Salario</t>
  </si>
  <si>
    <t>10) Fecha de ingreso</t>
  </si>
  <si>
    <t>11) Cargo</t>
  </si>
  <si>
    <t>12) Área de Trabajo</t>
  </si>
  <si>
    <t>13) Antigüedad en el cargo</t>
  </si>
  <si>
    <t>14) Centro de trabajo</t>
  </si>
  <si>
    <t>15) Turno de Trabajo</t>
  </si>
  <si>
    <t>16) EPS</t>
  </si>
  <si>
    <r>
      <rPr>
        <sz val="10"/>
        <color rgb="FF000000"/>
        <rFont val="Arial"/>
      </rPr>
      <t xml:space="preserve">17) AFP </t>
    </r>
    <r>
      <rPr>
        <b/>
        <i/>
        <sz val="10"/>
        <color rgb="FF000000"/>
        <rFont val="Arial"/>
      </rPr>
      <t>( Administradoras de Fondos de Pensiones)</t>
    </r>
  </si>
  <si>
    <t>18) Escolaridad</t>
  </si>
  <si>
    <t>19) Estado Civil</t>
  </si>
  <si>
    <t>20) ¿Cuántos Hijos?</t>
  </si>
  <si>
    <t>21) ¿Cuántas personas viven en tu hogar?</t>
  </si>
  <si>
    <r>
      <rPr>
        <sz val="10"/>
        <color rgb="FF000000"/>
        <rFont val="Arial"/>
      </rPr>
      <t xml:space="preserve">22) En caso de emergencia llamar a: </t>
    </r>
    <r>
      <rPr>
        <b/>
        <i/>
        <sz val="10"/>
        <color rgb="FF000000"/>
        <rFont val="Arial"/>
      </rPr>
      <t>(escriba el nombre completo del familiar o persona a cargo)</t>
    </r>
  </si>
  <si>
    <r>
      <rPr>
        <sz val="10"/>
        <color rgb="FF000000"/>
        <rFont val="Arial"/>
      </rPr>
      <t xml:space="preserve">23) En caso de emergencia llamar a: </t>
    </r>
    <r>
      <rPr>
        <b/>
        <i/>
        <sz val="10"/>
        <color rgb="FF000000"/>
        <rFont val="Arial"/>
      </rPr>
      <t>(escriba el número de contacto del familiar o persona a cargo)</t>
    </r>
  </si>
  <si>
    <t>24) Dirección completa de la residencia</t>
  </si>
  <si>
    <t>25) Tipo de residencia</t>
  </si>
  <si>
    <t>26) Estrato socioeconómico</t>
  </si>
  <si>
    <t>27) Raza</t>
  </si>
  <si>
    <t xml:space="preserve">Emilsen acero zuluaca </t>
  </si>
  <si>
    <t>Mujer</t>
  </si>
  <si>
    <t>Directo</t>
  </si>
  <si>
    <t xml:space="preserve">Servicios generales </t>
  </si>
  <si>
    <t>Servicios generales</t>
  </si>
  <si>
    <t xml:space="preserve">2 años </t>
  </si>
  <si>
    <t>Mixto</t>
  </si>
  <si>
    <t>Salud total</t>
  </si>
  <si>
    <t>Porvenir S.A</t>
  </si>
  <si>
    <t>Bachiller</t>
  </si>
  <si>
    <t>Casado (a)</t>
  </si>
  <si>
    <t xml:space="preserve">Robinson Gómez </t>
  </si>
  <si>
    <t>Carrera 11 # 26-47 el dorado</t>
  </si>
  <si>
    <t>Propia</t>
  </si>
  <si>
    <t>Mestizo</t>
  </si>
  <si>
    <t xml:space="preserve">Angie lisseth perdonó Montoya </t>
  </si>
  <si>
    <t>Lavanderia</t>
  </si>
  <si>
    <t>16 meses</t>
  </si>
  <si>
    <t>Famisanar</t>
  </si>
  <si>
    <t>Soltero (a)</t>
  </si>
  <si>
    <t>Oscar perdonó chavez</t>
  </si>
  <si>
    <t xml:space="preserve">Calle 47 # 42 barrio arenal </t>
  </si>
  <si>
    <t>Arrendada</t>
  </si>
  <si>
    <t>Edelmira ramirez bohorquez</t>
  </si>
  <si>
    <t>Minimo</t>
  </si>
  <si>
    <t>Aseo</t>
  </si>
  <si>
    <t>2 años</t>
  </si>
  <si>
    <t xml:space="preserve">Turno rotativo 8 horas </t>
  </si>
  <si>
    <t>Nueva eps</t>
  </si>
  <si>
    <t>Primaria</t>
  </si>
  <si>
    <t>Charle vides</t>
  </si>
  <si>
    <t>Las granjas sin nomenclatura</t>
  </si>
  <si>
    <t>Blanco</t>
  </si>
  <si>
    <t>Yeimy Estefani tarifa sierra</t>
  </si>
  <si>
    <t>UCSN</t>
  </si>
  <si>
    <t>10 meses</t>
  </si>
  <si>
    <t>Unión Libre</t>
  </si>
  <si>
    <t xml:space="preserve">Gregorio davis Estevez </t>
  </si>
  <si>
    <t xml:space="preserve">Villa esperanza lote 32 </t>
  </si>
  <si>
    <t>Edgar Ardila Plata</t>
  </si>
  <si>
    <t>Hombre</t>
  </si>
  <si>
    <t>1,400.000</t>
  </si>
  <si>
    <t>Mto</t>
  </si>
  <si>
    <t>7 años</t>
  </si>
  <si>
    <t>8-12 y 2-6pm</t>
  </si>
  <si>
    <t>Colpensiones S.A</t>
  </si>
  <si>
    <t>Técnologico</t>
  </si>
  <si>
    <t>Leo Deluquez</t>
  </si>
  <si>
    <t>Lote 72 barrio kenedy</t>
  </si>
  <si>
    <t>Sergio Andres Diaz Fonseca</t>
  </si>
  <si>
    <t xml:space="preserve">Auxiliar de sistemas </t>
  </si>
  <si>
    <t>Sistemas</t>
  </si>
  <si>
    <t>20 meses</t>
  </si>
  <si>
    <t>Administrativos</t>
  </si>
  <si>
    <t>8 a 12 - 2 a 6</t>
  </si>
  <si>
    <t>Protección S.A</t>
  </si>
  <si>
    <t>Técnico</t>
  </si>
  <si>
    <t>Diana Carolina Vega Díaz</t>
  </si>
  <si>
    <t xml:space="preserve">Diagonal 58 44 131 </t>
  </si>
  <si>
    <t>Kenia Isabel Medina salguero</t>
  </si>
  <si>
    <t xml:space="preserve">Auxiliar de cocina </t>
  </si>
  <si>
    <t xml:space="preserve">Cocina </t>
  </si>
  <si>
    <t>11 días</t>
  </si>
  <si>
    <t>Cocina</t>
  </si>
  <si>
    <t>Diurno</t>
  </si>
  <si>
    <t xml:space="preserve">Luis Gabriel solera </t>
  </si>
  <si>
    <t>Calle 48d transversal 48b -01</t>
  </si>
  <si>
    <t>Familiar</t>
  </si>
  <si>
    <t>Denys yohana rodriguez pulido</t>
  </si>
  <si>
    <t>5 años</t>
  </si>
  <si>
    <t>Turno 8 horas dia</t>
  </si>
  <si>
    <t>Alcides acevedo</t>
  </si>
  <si>
    <t>Carrera 34d no 35.50 santa barbara</t>
  </si>
  <si>
    <t>Mireya jaimes</t>
  </si>
  <si>
    <t>Coordinadora administrativa</t>
  </si>
  <si>
    <t>Especializado</t>
  </si>
  <si>
    <t>7  años</t>
  </si>
  <si>
    <t>8 horas</t>
  </si>
  <si>
    <t>Ana Denise reyes</t>
  </si>
  <si>
    <t>Calle 48 no, 3940</t>
  </si>
  <si>
    <t xml:space="preserve">Wilson Angelita Galvis </t>
  </si>
  <si>
    <t xml:space="preserve">Conductor de ambulancia </t>
  </si>
  <si>
    <t>Urgencias</t>
  </si>
  <si>
    <t>Conductores</t>
  </si>
  <si>
    <t xml:space="preserve">Jhon Jairo Angelita herezo </t>
  </si>
  <si>
    <t>Calle 52 #14-46 2 piso apto 202</t>
  </si>
  <si>
    <t xml:space="preserve">María del Carmen Ballesteros </t>
  </si>
  <si>
    <t xml:space="preserve">Archivo </t>
  </si>
  <si>
    <t>8am 12pm 2pm 6pm</t>
  </si>
  <si>
    <t xml:space="preserve">Nueva EPS </t>
  </si>
  <si>
    <t xml:space="preserve">María del pilar Ballesteros </t>
  </si>
  <si>
    <t>Calle 60b 36f63</t>
  </si>
  <si>
    <t>Lizeth alejandra soto henao</t>
  </si>
  <si>
    <t>Contratista</t>
  </si>
  <si>
    <t>1'200.000</t>
  </si>
  <si>
    <t xml:space="preserve">Auxiliar de enfermería </t>
  </si>
  <si>
    <t xml:space="preserve">Laboratorio </t>
  </si>
  <si>
    <t>Asistencial</t>
  </si>
  <si>
    <t xml:space="preserve">Cenaida henao Alzate </t>
  </si>
  <si>
    <t>Campo gala via llanito casa 26b</t>
  </si>
  <si>
    <t xml:space="preserve">Magda Lorena Montoya Ardila </t>
  </si>
  <si>
    <t xml:space="preserve">Bacteriologa </t>
  </si>
  <si>
    <t xml:space="preserve">Laboratorio clínico </t>
  </si>
  <si>
    <t>6 años</t>
  </si>
  <si>
    <t>Variable</t>
  </si>
  <si>
    <t>Sanitas</t>
  </si>
  <si>
    <t>Posgrado</t>
  </si>
  <si>
    <t>Jose David Pukgarin</t>
  </si>
  <si>
    <t>301 4531043</t>
  </si>
  <si>
    <t>Carrera 13 N. 50 - 18 B..colombia</t>
  </si>
  <si>
    <t>John jairo navarro forero</t>
  </si>
  <si>
    <t>Auxiliar mantenimiento</t>
  </si>
  <si>
    <t>Jorge eliecer navarro</t>
  </si>
  <si>
    <t>Transversal 43 # 57_31 las granjas</t>
  </si>
  <si>
    <t xml:space="preserve">Sandra Milena cala rincón </t>
  </si>
  <si>
    <t>Servicio generales</t>
  </si>
  <si>
    <t xml:space="preserve">1 año y 9 meses </t>
  </si>
  <si>
    <t>2 hijos</t>
  </si>
  <si>
    <t>Amilde rincón noriega</t>
  </si>
  <si>
    <t>Calle 36 D número 52 46</t>
  </si>
  <si>
    <t>Israel rodelo Otalvarez</t>
  </si>
  <si>
    <t xml:space="preserve">Auxiliar de mantenimiento </t>
  </si>
  <si>
    <t>5 años  y 4 meses</t>
  </si>
  <si>
    <t>Colfondos S.A</t>
  </si>
  <si>
    <t>Fani Ester Rodero otalvaez</t>
  </si>
  <si>
    <t>Lote 694 manzana 45 barrio 22 de marzo</t>
  </si>
  <si>
    <t xml:space="preserve">Liliana Andrea gaviria isaza </t>
  </si>
  <si>
    <t xml:space="preserve">Lavandería </t>
  </si>
  <si>
    <t xml:space="preserve">6 años y 3 meses </t>
  </si>
  <si>
    <t>Jesus Gaviria isaza</t>
  </si>
  <si>
    <t xml:space="preserve">Vereda las pastillas </t>
  </si>
  <si>
    <t xml:space="preserve">Yomara isabel mejia ortega </t>
  </si>
  <si>
    <t xml:space="preserve">Bacteriólogo </t>
  </si>
  <si>
    <t>Universitario</t>
  </si>
  <si>
    <t>Alvaro jose giraldo cuaicuan</t>
  </si>
  <si>
    <t>Calle 55 a 22 60 barrio galan</t>
  </si>
  <si>
    <t xml:space="preserve">Saraí Susana Vivero Rojas </t>
  </si>
  <si>
    <t>Rotativo</t>
  </si>
  <si>
    <t xml:space="preserve">Famisanar </t>
  </si>
  <si>
    <t xml:space="preserve">Michel Fernando Velasco </t>
  </si>
  <si>
    <t>(301) 263-8884</t>
  </si>
  <si>
    <t>Cra 20 # 55-26</t>
  </si>
  <si>
    <t>Karen Paola Peña Coley</t>
  </si>
  <si>
    <t>1'200'000</t>
  </si>
  <si>
    <t>Auxiliar enfermeria</t>
  </si>
  <si>
    <t>1 año</t>
  </si>
  <si>
    <t>Tarde, mañana, noche</t>
  </si>
  <si>
    <t xml:space="preserve">No tengo </t>
  </si>
  <si>
    <t xml:space="preserve">Nayit María Coley Bohórquez </t>
  </si>
  <si>
    <t>Vereda campo gala sector la chava</t>
  </si>
  <si>
    <t xml:space="preserve">Paola Tatiana Acosta Centeno </t>
  </si>
  <si>
    <t>Hospitalización primer piso</t>
  </si>
  <si>
    <t>Neps</t>
  </si>
  <si>
    <t xml:space="preserve">Martha Milena Centeno Vargas </t>
  </si>
  <si>
    <t xml:space="preserve">Gisselle Patricia Camacho brokate </t>
  </si>
  <si>
    <t xml:space="preserve">Mínimo </t>
  </si>
  <si>
    <t xml:space="preserve">Urgencias </t>
  </si>
  <si>
    <t xml:space="preserve">5 meses </t>
  </si>
  <si>
    <t xml:space="preserve">8 horas rotativos </t>
  </si>
  <si>
    <t xml:space="preserve">Carmen Brokate </t>
  </si>
  <si>
    <t>Calle 48D número 48B39</t>
  </si>
  <si>
    <t xml:space="preserve">Mayra soraya pacheco lopez </t>
  </si>
  <si>
    <t>Aux enfermeria</t>
  </si>
  <si>
    <t>2 meses</t>
  </si>
  <si>
    <t>8 horas rotativas</t>
  </si>
  <si>
    <t xml:space="preserve">Daniel polaco </t>
  </si>
  <si>
    <t xml:space="preserve">Cra 56 a #50 b16 villarelis primera etapa </t>
  </si>
  <si>
    <t>Lina Maria Silva cuadro</t>
  </si>
  <si>
    <t xml:space="preserve">Auxiliar de urgencia </t>
  </si>
  <si>
    <t>Tres</t>
  </si>
  <si>
    <t>O</t>
  </si>
  <si>
    <t>Elida alvarino amiga</t>
  </si>
  <si>
    <t xml:space="preserve">Callé 53/22/37 Torcoroma </t>
  </si>
  <si>
    <t xml:space="preserve">Julieth Paola santos florez </t>
  </si>
  <si>
    <t>Hospitalización 2 piso</t>
  </si>
  <si>
    <t xml:space="preserve">1 año 9 meses </t>
  </si>
  <si>
    <t>Adolfo Manuel saravia</t>
  </si>
  <si>
    <t xml:space="preserve">Sylkin Dayana Estor Morales </t>
  </si>
  <si>
    <t>Observación adultos</t>
  </si>
  <si>
    <t>3 Años</t>
  </si>
  <si>
    <t>Nueva Eps</t>
  </si>
  <si>
    <t xml:space="preserve">Jair Angarita </t>
  </si>
  <si>
    <t xml:space="preserve">Carrera 43# 81- 43 Barrio San silvestre </t>
  </si>
  <si>
    <t xml:space="preserve">Erika Andrea Guerra Velásquez </t>
  </si>
  <si>
    <t xml:space="preserve">Cirugía </t>
  </si>
  <si>
    <t>1 año 3 meses</t>
  </si>
  <si>
    <t xml:space="preserve">Diurno </t>
  </si>
  <si>
    <t xml:space="preserve">Salud total </t>
  </si>
  <si>
    <t xml:space="preserve">Andrés Guerra Guerra </t>
  </si>
  <si>
    <t xml:space="preserve">Calle 47a 76-82 urbanización altos de Argelia casa 41 </t>
  </si>
  <si>
    <t>Eliana rodelo</t>
  </si>
  <si>
    <t xml:space="preserve">Aux de enfermería </t>
  </si>
  <si>
    <t>Curugia</t>
  </si>
  <si>
    <t>Jerónimo rodelo amparo rodelo</t>
  </si>
  <si>
    <t>Calle 73 #20_13 la libertad</t>
  </si>
  <si>
    <t>Negro</t>
  </si>
  <si>
    <t xml:space="preserve">Leidi Johana Reinel espinosa </t>
  </si>
  <si>
    <t xml:space="preserve">Limpieza </t>
  </si>
  <si>
    <t xml:space="preserve">1 mes </t>
  </si>
  <si>
    <t xml:space="preserve">Solo mañanas </t>
  </si>
  <si>
    <t xml:space="preserve">Luz Doralba Espinosa Aldana </t>
  </si>
  <si>
    <t>310 2946386</t>
  </si>
  <si>
    <t xml:space="preserve">CLL 55 14B 75 pueblo nuevo </t>
  </si>
  <si>
    <t>Domingo Prada rodriguez</t>
  </si>
  <si>
    <t>Auxiliar de mantenimiento</t>
  </si>
  <si>
    <t>Taller de carpinteria</t>
  </si>
  <si>
    <t>Milena Amaris mora</t>
  </si>
  <si>
    <t>Manantial de Palmira casa 4 #38</t>
  </si>
  <si>
    <t>Leonardo Alcides Rojas Porras</t>
  </si>
  <si>
    <t>Buomedico</t>
  </si>
  <si>
    <t xml:space="preserve">Todas las áreas </t>
  </si>
  <si>
    <t>Viviana granados restrepo</t>
  </si>
  <si>
    <t>Cra 34 casa 8 vía al limonar</t>
  </si>
  <si>
    <t xml:space="preserve">Rosa Angelica Jacome Gelves </t>
  </si>
  <si>
    <t xml:space="preserve">Aux gastro ginecología urología dermatología </t>
  </si>
  <si>
    <t xml:space="preserve">Cme 4to piso </t>
  </si>
  <si>
    <t xml:space="preserve">1 año </t>
  </si>
  <si>
    <t xml:space="preserve">8-12 2-6 pm </t>
  </si>
  <si>
    <t xml:space="preserve">Nueva eps </t>
  </si>
  <si>
    <t xml:space="preserve">Jair salas arenilla </t>
  </si>
  <si>
    <t xml:space="preserve">Mz 2 bloque 4 apto 403 </t>
  </si>
  <si>
    <t xml:space="preserve">Jerson cajar rojas </t>
  </si>
  <si>
    <t>SMLMV</t>
  </si>
  <si>
    <t>Control interno y externo de usuarios</t>
  </si>
  <si>
    <t>Puerta principal en area de urgencias</t>
  </si>
  <si>
    <t xml:space="preserve">01 año y 06 meses con 04 dias </t>
  </si>
  <si>
    <t>Control y recepción de clientes internos y externos</t>
  </si>
  <si>
    <t>#06:00-14:00  #14:00-22:00  #22:00-06:00</t>
  </si>
  <si>
    <t>Nueva EPS</t>
  </si>
  <si>
    <t xml:space="preserve">Ninguno </t>
  </si>
  <si>
    <t xml:space="preserve">06 personas </t>
  </si>
  <si>
    <t>Jineth cajar 320 4779389</t>
  </si>
  <si>
    <t>Pedro cajar 301 6493819</t>
  </si>
  <si>
    <t>Barrio/San silvestre manzana J- casa 06</t>
  </si>
  <si>
    <t xml:space="preserve">María Alejandra Rodríguez Obando </t>
  </si>
  <si>
    <t xml:space="preserve">Enfermera jefe </t>
  </si>
  <si>
    <t xml:space="preserve">Ocho horas </t>
  </si>
  <si>
    <t xml:space="preserve">Uno </t>
  </si>
  <si>
    <t xml:space="preserve">Nubia estela Obando machuca </t>
  </si>
  <si>
    <t xml:space="preserve">Carrera 36d casa número 10 barrio yarima </t>
  </si>
  <si>
    <t>YISETH MARIA TORRES RAMIREZ</t>
  </si>
  <si>
    <t xml:space="preserve">Triage </t>
  </si>
  <si>
    <t>2 años en otra instucion de salud. 1 año en la UCSN</t>
  </si>
  <si>
    <t xml:space="preserve">Turnos de 8 horas, o de 12 horas </t>
  </si>
  <si>
    <t>Leonardo Sarmiento Piña</t>
  </si>
  <si>
    <t>Carrera 14 # 48 18 barrio colombia</t>
  </si>
  <si>
    <t xml:space="preserve">Yezenia López Quintero </t>
  </si>
  <si>
    <t xml:space="preserve">Enfermera </t>
  </si>
  <si>
    <t xml:space="preserve">Urgencia </t>
  </si>
  <si>
    <t>5años</t>
  </si>
  <si>
    <t xml:space="preserve">Rotativos </t>
  </si>
  <si>
    <t xml:space="preserve">Maridene Quintero </t>
  </si>
  <si>
    <t>Calle 77#30-76</t>
  </si>
  <si>
    <t xml:space="preserve">Luis Berrio Agamez </t>
  </si>
  <si>
    <t xml:space="preserve">Enfermero </t>
  </si>
  <si>
    <t>Uci</t>
  </si>
  <si>
    <t>4 años</t>
  </si>
  <si>
    <t xml:space="preserve">Sanitas </t>
  </si>
  <si>
    <t>Divorciado (a)</t>
  </si>
  <si>
    <t xml:space="preserve">Rafael Berrío Agamez </t>
  </si>
  <si>
    <t xml:space="preserve">Calle 56 N° 24-23 barrio galán </t>
  </si>
  <si>
    <t>Cristina Ricardo camacho</t>
  </si>
  <si>
    <t>3 años</t>
  </si>
  <si>
    <t>Osneider Olmedo. Olave castro</t>
  </si>
  <si>
    <t>Calle 46 # 36-91</t>
  </si>
  <si>
    <t xml:space="preserve">Gloria Xiomara Caceres Morillo </t>
  </si>
  <si>
    <t xml:space="preserve">315 4700783 </t>
  </si>
  <si>
    <t>Entre 2000000  y 3000000. Variable. De acuerdo a las horas trabajadas por mes</t>
  </si>
  <si>
    <t>Enfermera Jefe</t>
  </si>
  <si>
    <t>Cuidados Intermedios-Hospitalizacion-Urgencias</t>
  </si>
  <si>
    <t>8 sñis</t>
  </si>
  <si>
    <t>Ninguno</t>
  </si>
  <si>
    <t>Aldo Alberto Berrio Peña</t>
  </si>
  <si>
    <t>Barrio Parnaso Crra 21#64-16</t>
  </si>
  <si>
    <t xml:space="preserve">MIRLAY HERAZO DEAN </t>
  </si>
  <si>
    <t xml:space="preserve">ENFERMERA </t>
  </si>
  <si>
    <t xml:space="preserve">Dos meses </t>
  </si>
  <si>
    <t xml:space="preserve">Cuatro </t>
  </si>
  <si>
    <t>Cll 33D# 27-63</t>
  </si>
  <si>
    <t xml:space="preserve">Nando Farid Ortiz Arias </t>
  </si>
  <si>
    <t xml:space="preserve">Tecnologo en Radiología </t>
  </si>
  <si>
    <t xml:space="preserve">Radiología </t>
  </si>
  <si>
    <t>30 Meses</t>
  </si>
  <si>
    <t>Imágenes diagnosticas</t>
  </si>
  <si>
    <t>Karol Lisset Plata Perez</t>
  </si>
  <si>
    <t>Calle 42#21b-18</t>
  </si>
  <si>
    <t xml:space="preserve">Angel Mauricio Galván Mena </t>
  </si>
  <si>
    <t>Medico</t>
  </si>
  <si>
    <t>Mirian Mena (madre)</t>
  </si>
  <si>
    <t>Sandra Milena garavito (esposa)</t>
  </si>
  <si>
    <t>Calle 53#24-43</t>
  </si>
  <si>
    <t xml:space="preserve">Fernando Daniel Conde Agamez </t>
  </si>
  <si>
    <t xml:space="preserve">Médico general </t>
  </si>
  <si>
    <t xml:space="preserve">Mañana / Tarde ( 8 horas ) </t>
  </si>
  <si>
    <t xml:space="preserve">Marcela Patricia Maduro Charrasquiel </t>
  </si>
  <si>
    <t>Barrio Pablo acuña sector bambú casa #26</t>
  </si>
  <si>
    <t xml:space="preserve">Moraima Lisette Antúnez García </t>
  </si>
  <si>
    <t xml:space="preserve">Medico Internista </t>
  </si>
  <si>
    <t xml:space="preserve">Hospitalizacion, Urgencia,UCI, Consulta Externa </t>
  </si>
  <si>
    <t>1 al 19 de cada mes 24 horas disponibilidad</t>
  </si>
  <si>
    <t xml:space="preserve">Yoel Nixon Romero Gonzalez </t>
  </si>
  <si>
    <t>Calle 55 A #22-03 Barrio Galan</t>
  </si>
  <si>
    <t xml:space="preserve">Samuel Alonso Bellucci Peñaloza </t>
  </si>
  <si>
    <t xml:space="preserve">Mañana tarde noche </t>
  </si>
  <si>
    <t xml:space="preserve">Sergio Bellucci </t>
  </si>
  <si>
    <t>Transversal 55A #20-72</t>
  </si>
  <si>
    <t xml:space="preserve">Julio Carlos Chamorro Abdo </t>
  </si>
  <si>
    <t>Tecnólogo en Radiologia</t>
  </si>
  <si>
    <t xml:space="preserve">6 años </t>
  </si>
  <si>
    <t xml:space="preserve">Jazmin Abdo Guzmán </t>
  </si>
  <si>
    <t>Calle52B#23-05</t>
  </si>
  <si>
    <t xml:space="preserve">Yaimerlis Victoria Cegarra Henriquez </t>
  </si>
  <si>
    <t>Génesis Briceño</t>
  </si>
  <si>
    <t>Calle 49 18-28</t>
  </si>
  <si>
    <t xml:space="preserve">Karen marcela mier ramirez </t>
  </si>
  <si>
    <t>Auxiliar administrativo</t>
  </si>
  <si>
    <t xml:space="preserve">Área administrativa </t>
  </si>
  <si>
    <t xml:space="preserve">1 año y 8 meses </t>
  </si>
  <si>
    <t>8H</t>
  </si>
  <si>
    <t xml:space="preserve">Yamile esther ramirez torres </t>
  </si>
  <si>
    <t> (315) 320-0586</t>
  </si>
  <si>
    <t>Calle 41A #61-19 prados campestre</t>
  </si>
  <si>
    <t>Jessica Pacheco mora</t>
  </si>
  <si>
    <t>Auxiliar de enfermeria</t>
  </si>
  <si>
    <t>Cardiologia</t>
  </si>
  <si>
    <t>Alexander Galvis uribe</t>
  </si>
  <si>
    <t>Calle73b # 35a17</t>
  </si>
  <si>
    <t xml:space="preserve">Hernando montes serrano </t>
  </si>
  <si>
    <t>12/8/0083</t>
  </si>
  <si>
    <t>6/13/0018</t>
  </si>
  <si>
    <t xml:space="preserve">Aux enfermería </t>
  </si>
  <si>
    <t xml:space="preserve">Oficina </t>
  </si>
  <si>
    <t xml:space="preserve">Aida serrano </t>
  </si>
  <si>
    <t>+57 305 8740392</t>
  </si>
  <si>
    <t>Calle 52 # 37a 33</t>
  </si>
  <si>
    <t xml:space="preserve">Luz Elena Pineda Infante </t>
  </si>
  <si>
    <t>Coosalud</t>
  </si>
  <si>
    <t xml:space="preserve">Dairys Pineda </t>
  </si>
  <si>
    <t xml:space="preserve">Erika </t>
  </si>
  <si>
    <t xml:space="preserve">Guerra </t>
  </si>
  <si>
    <t xml:space="preserve">Auxiliar enfermería </t>
  </si>
  <si>
    <t>1y4meses</t>
  </si>
  <si>
    <t xml:space="preserve">Andrés Guerra </t>
  </si>
  <si>
    <t xml:space="preserve">Calle 47a número 76-82 casa 41 urbanización altos de Argelia </t>
  </si>
  <si>
    <t xml:space="preserve">Stheffany Michelle Rico Sánchez </t>
  </si>
  <si>
    <t xml:space="preserve">Tiempo completo </t>
  </si>
  <si>
    <t xml:space="preserve">Wilmary rico </t>
  </si>
  <si>
    <t>Barrió Colombia calle 49#22-15</t>
  </si>
  <si>
    <t xml:space="preserve">Carmen Tatiana Serrano mora </t>
  </si>
  <si>
    <t xml:space="preserve">Admisión </t>
  </si>
  <si>
    <t xml:space="preserve">Recepción y facturación </t>
  </si>
  <si>
    <t xml:space="preserve">Jesus emiro Hernandez Arias </t>
  </si>
  <si>
    <t>Calle 26 casa 11</t>
  </si>
  <si>
    <t>MARIA CONSTANZA MORALES BUSTOS</t>
  </si>
  <si>
    <t>AUXILIAR DE FACTURACION</t>
  </si>
  <si>
    <t>FACTURACION</t>
  </si>
  <si>
    <t>4 AÑOS</t>
  </si>
  <si>
    <t>8-12 2-6</t>
  </si>
  <si>
    <t>3133317283 MARIELA BUSTO</t>
  </si>
  <si>
    <t>3014800354 KENNY HERNANDEZ</t>
  </si>
  <si>
    <t>CARRERA 36G N 49-149 BARRIO EL CHICO</t>
  </si>
  <si>
    <t xml:space="preserve">Ana Cristina Lagares Armesto </t>
  </si>
  <si>
    <t xml:space="preserve">Admisionista </t>
  </si>
  <si>
    <t xml:space="preserve">Ambulatorio </t>
  </si>
  <si>
    <t xml:space="preserve">4 horas en la mañana y 4 horas en la tarde, horario de oficina </t>
  </si>
  <si>
    <t>NEPS</t>
  </si>
  <si>
    <t xml:space="preserve">Maria isabel lagares </t>
  </si>
  <si>
    <t>Calle 47 # 059</t>
  </si>
  <si>
    <t xml:space="preserve">Karen paola Barbosa gil </t>
  </si>
  <si>
    <t xml:space="preserve">Hospitalización </t>
  </si>
  <si>
    <t xml:space="preserve">8 horas </t>
  </si>
  <si>
    <t>1 niña</t>
  </si>
  <si>
    <t xml:space="preserve">Yulieth Barbosa gil </t>
  </si>
  <si>
    <t xml:space="preserve">Corregimiento el llanito barrio el recreo </t>
  </si>
  <si>
    <t>Mariam andrea carvajal prasca</t>
  </si>
  <si>
    <t>12o</t>
  </si>
  <si>
    <t xml:space="preserve">Unidad de cuidados intermedios </t>
  </si>
  <si>
    <t xml:space="preserve">3 años </t>
  </si>
  <si>
    <t xml:space="preserve">Rotativos 8 horas </t>
  </si>
  <si>
    <t xml:space="preserve">Rosa Maria prasca </t>
  </si>
  <si>
    <t>Carrera 32 # 74-49</t>
  </si>
  <si>
    <t>Hernan Jose Beleño Paez</t>
  </si>
  <si>
    <t>Auxiliar</t>
  </si>
  <si>
    <t>Ucin</t>
  </si>
  <si>
    <t>Nadie</t>
  </si>
  <si>
    <t xml:space="preserve">Calle 47 </t>
  </si>
  <si>
    <t>Alvarojaviercalderongarcia</t>
  </si>
  <si>
    <t>3meses</t>
  </si>
  <si>
    <t>8horas</t>
  </si>
  <si>
    <t>Ninguna</t>
  </si>
  <si>
    <t xml:space="preserve">Ana Isabel Calderón García </t>
  </si>
  <si>
    <t>Cra 17 #53-43</t>
  </si>
  <si>
    <t>Astrid carolina lopez vasquez</t>
  </si>
  <si>
    <t>Domiciliario</t>
  </si>
  <si>
    <t>22 meses</t>
  </si>
  <si>
    <t>Asistencia en casa domiciliaria</t>
  </si>
  <si>
    <t>12 horas</t>
  </si>
  <si>
    <t>Salud Total</t>
  </si>
  <si>
    <t>Aldair bravo</t>
  </si>
  <si>
    <t>Lote 62 barrio la juventud poso siete</t>
  </si>
  <si>
    <t>Diana cecilia trillos rodriguez</t>
  </si>
  <si>
    <t>16meses</t>
  </si>
  <si>
    <t>6am a 14pm. 14pm 22pm</t>
  </si>
  <si>
    <t>Mercedes de trillos( mamá)</t>
  </si>
  <si>
    <t>B.yarima calle 37#37B-163</t>
  </si>
  <si>
    <t xml:space="preserve">Sandra Patricia Roa Chávez </t>
  </si>
  <si>
    <t>Admisionista</t>
  </si>
  <si>
    <t xml:space="preserve">Admisiones </t>
  </si>
  <si>
    <t>Turnos 8 horaa</t>
  </si>
  <si>
    <t xml:space="preserve">Liz Roa Chávez </t>
  </si>
  <si>
    <t xml:space="preserve">Dg 58 No 45 a 31 Barrio 20 de julio </t>
  </si>
  <si>
    <t>Cristina Isabel Ariza Vesga</t>
  </si>
  <si>
    <t>12/21/0019</t>
  </si>
  <si>
    <t>Sala de Maternidad</t>
  </si>
  <si>
    <t>2 Años</t>
  </si>
  <si>
    <t xml:space="preserve">Carlos Ardila (pareja) </t>
  </si>
  <si>
    <t>Corregimiento el Centro vereda Cretaceo</t>
  </si>
  <si>
    <t>Sandra Liliana rivera  osorio</t>
  </si>
  <si>
    <t>32 años</t>
  </si>
  <si>
    <t>6  años</t>
  </si>
  <si>
    <t>Niyibeth Vanessa castillo</t>
  </si>
  <si>
    <t xml:space="preserve">
carrera 36 G #50-50
Dirección  apt 101 Barrio chico </t>
  </si>
  <si>
    <t xml:space="preserve">Ingrid Carolina arias garnica </t>
  </si>
  <si>
    <t>Sala parto</t>
  </si>
  <si>
    <t>12años</t>
  </si>
  <si>
    <t xml:space="preserve">3202919322 deivis Hernán monsalve valencia  cónyuge </t>
  </si>
  <si>
    <t xml:space="preserve">311 5132266 elizabeth Garnica   torres madre </t>
  </si>
  <si>
    <t xml:space="preserve">Cll 44 # 35-96 barrio Simón Bolívar </t>
  </si>
  <si>
    <t xml:space="preserve">Wendy Vanessa Rueda Gonzalez </t>
  </si>
  <si>
    <t xml:space="preserve">Asistencia de casa </t>
  </si>
  <si>
    <t xml:space="preserve">Hermes Eduardo Centeno Moncada </t>
  </si>
  <si>
    <t xml:space="preserve">Palmira carrera 29 #49-55 </t>
  </si>
  <si>
    <t>=Activos!CH1</t>
  </si>
  <si>
    <t>=Activos!E1</t>
  </si>
  <si>
    <t>Abejorral</t>
  </si>
  <si>
    <t>Abrego</t>
  </si>
  <si>
    <t>INDEFINIDO</t>
  </si>
  <si>
    <t>Abriaquí</t>
  </si>
  <si>
    <t>Acacias</t>
  </si>
  <si>
    <t>Acandí</t>
  </si>
  <si>
    <t>Acevedo</t>
  </si>
  <si>
    <t>Achí</t>
  </si>
  <si>
    <t>Agrado</t>
  </si>
  <si>
    <t>Agua de Dios</t>
  </si>
  <si>
    <t>Aguachica</t>
  </si>
  <si>
    <t>Aguada</t>
  </si>
  <si>
    <t>Aguadas</t>
  </si>
  <si>
    <t>Aguazul</t>
  </si>
  <si>
    <t>Agustín Codazzi</t>
  </si>
  <si>
    <t>Aipe</t>
  </si>
  <si>
    <t>Albán</t>
  </si>
  <si>
    <t>Albania</t>
  </si>
  <si>
    <t>Alcalá</t>
  </si>
  <si>
    <t>Aldana</t>
  </si>
  <si>
    <t>Alejandría</t>
  </si>
  <si>
    <t>Algarrobo</t>
  </si>
  <si>
    <t>Algeciras</t>
  </si>
  <si>
    <t>Almaguer</t>
  </si>
  <si>
    <t>Almeida</t>
  </si>
  <si>
    <t>Alpujarra</t>
  </si>
  <si>
    <t>Altamira</t>
  </si>
  <si>
    <t>Alto Baudo</t>
  </si>
  <si>
    <t>Altos del Rosario</t>
  </si>
  <si>
    <t>Alvarado</t>
  </si>
  <si>
    <t>Amagá</t>
  </si>
  <si>
    <t>Amalfi</t>
  </si>
  <si>
    <t>Ambalema</t>
  </si>
  <si>
    <t>Anapoima</t>
  </si>
  <si>
    <t>Ancuyá</t>
  </si>
  <si>
    <t>Andalucía</t>
  </si>
  <si>
    <t>Andes</t>
  </si>
  <si>
    <t>Angelópolis</t>
  </si>
  <si>
    <t>Angostura</t>
  </si>
  <si>
    <t>Anolaima</t>
  </si>
  <si>
    <t>Anorí</t>
  </si>
  <si>
    <t>Anserma</t>
  </si>
  <si>
    <t>Ansermanuevo</t>
  </si>
  <si>
    <t>Anza</t>
  </si>
  <si>
    <t>Anzoátegui</t>
  </si>
  <si>
    <t>Apartadó</t>
  </si>
  <si>
    <t>Apía</t>
  </si>
  <si>
    <t>Apulo</t>
  </si>
  <si>
    <t>Aquitania</t>
  </si>
  <si>
    <t>Aracataca</t>
  </si>
  <si>
    <t>Aranzazu</t>
  </si>
  <si>
    <t>Aratoca</t>
  </si>
  <si>
    <t>Arauca</t>
  </si>
  <si>
    <t>Arauquita</t>
  </si>
  <si>
    <t>Arbeláez</t>
  </si>
  <si>
    <t>Arboleda</t>
  </si>
  <si>
    <t>Arboledas</t>
  </si>
  <si>
    <t>Arboletes</t>
  </si>
  <si>
    <t>Arcabuco</t>
  </si>
  <si>
    <t>Arenal</t>
  </si>
  <si>
    <t>Argelia</t>
  </si>
  <si>
    <t>Ariguaní</t>
  </si>
  <si>
    <t>Arjona</t>
  </si>
  <si>
    <t>Armenia</t>
  </si>
  <si>
    <t>Armero</t>
  </si>
  <si>
    <t>Arroyohondo</t>
  </si>
  <si>
    <t>Astrea</t>
  </si>
  <si>
    <t>Ataco</t>
  </si>
  <si>
    <t>Atrato</t>
  </si>
  <si>
    <t>Ayapel</t>
  </si>
  <si>
    <t>Bagadó</t>
  </si>
  <si>
    <t>Bahía Solano</t>
  </si>
  <si>
    <t>Bajo Baudó</t>
  </si>
  <si>
    <t>Balboa</t>
  </si>
  <si>
    <t>Baranoa</t>
  </si>
  <si>
    <t>Baraya</t>
  </si>
  <si>
    <t>Barbacoas</t>
  </si>
  <si>
    <t>Barbosa</t>
  </si>
  <si>
    <t>Barichara</t>
  </si>
  <si>
    <t>Barranca de Upía</t>
  </si>
  <si>
    <t>Barranco de Loba</t>
  </si>
  <si>
    <t>Barranco Minas</t>
  </si>
  <si>
    <t>Becerril</t>
  </si>
  <si>
    <t>Belalcázar</t>
  </si>
  <si>
    <t>Belén</t>
  </si>
  <si>
    <t>Belén de Bajira</t>
  </si>
  <si>
    <t>Belén de Los Andaquies</t>
  </si>
  <si>
    <t>Belén de Umbría</t>
  </si>
  <si>
    <t>Bello</t>
  </si>
  <si>
    <t>Belmira</t>
  </si>
  <si>
    <t>Beltrán</t>
  </si>
  <si>
    <t>Berbeo</t>
  </si>
  <si>
    <t>Betania</t>
  </si>
  <si>
    <t>Betéitiva</t>
  </si>
  <si>
    <t>Betulia</t>
  </si>
  <si>
    <t>Bituima</t>
  </si>
  <si>
    <t>Boavita</t>
  </si>
  <si>
    <t>Bochalema</t>
  </si>
  <si>
    <t>Bojacá</t>
  </si>
  <si>
    <t>Bojaya</t>
  </si>
  <si>
    <t>Bolívar</t>
  </si>
  <si>
    <t>Bosconia</t>
  </si>
  <si>
    <t>Boyacá</t>
  </si>
  <si>
    <t>Briceño</t>
  </si>
  <si>
    <t>Bucarasica</t>
  </si>
  <si>
    <t>Buenaventura</t>
  </si>
  <si>
    <t>Buesaco</t>
  </si>
  <si>
    <t>Bugalagrande</t>
  </si>
  <si>
    <t>Buriticá</t>
  </si>
  <si>
    <t>Busbanzá</t>
  </si>
  <si>
    <t>Cabrera</t>
  </si>
  <si>
    <t>Cabuyaro</t>
  </si>
  <si>
    <t>Cacahual</t>
  </si>
  <si>
    <t>Cáceres</t>
  </si>
  <si>
    <t>Cachipay</t>
  </si>
  <si>
    <t>Cachirá</t>
  </si>
  <si>
    <t>Cácota</t>
  </si>
  <si>
    <t>Caicedo</t>
  </si>
  <si>
    <t>Caicedonia</t>
  </si>
  <si>
    <t>Caimito</t>
  </si>
  <si>
    <t>Cajamarca</t>
  </si>
  <si>
    <t>Cajibío</t>
  </si>
  <si>
    <t>Cajicá</t>
  </si>
  <si>
    <t>Calamar</t>
  </si>
  <si>
    <t>Calarcá</t>
  </si>
  <si>
    <t>Caldas</t>
  </si>
  <si>
    <t>Caldono</t>
  </si>
  <si>
    <t>Cali</t>
  </si>
  <si>
    <t>California</t>
  </si>
  <si>
    <t>Calima</t>
  </si>
  <si>
    <t>Caloto</t>
  </si>
  <si>
    <t>Campamento</t>
  </si>
  <si>
    <t>Campo de La Cruz</t>
  </si>
  <si>
    <t>Campoalegre</t>
  </si>
  <si>
    <t>Campohermoso</t>
  </si>
  <si>
    <t>Canalete</t>
  </si>
  <si>
    <t>Candelaria</t>
  </si>
  <si>
    <t>Cantagallo</t>
  </si>
  <si>
    <t>Cañasgordas</t>
  </si>
  <si>
    <t>Caparrapí</t>
  </si>
  <si>
    <t>Capitanejo</t>
  </si>
  <si>
    <t>Caqueza</t>
  </si>
  <si>
    <t>Caracolí</t>
  </si>
  <si>
    <t>Caramanta</t>
  </si>
  <si>
    <t>Carcasí</t>
  </si>
  <si>
    <t>Carepa</t>
  </si>
  <si>
    <t>Carmen de Apicala</t>
  </si>
  <si>
    <t>Carmen de Carupa</t>
  </si>
  <si>
    <t>Carmen del Darien</t>
  </si>
  <si>
    <t>Carolina</t>
  </si>
  <si>
    <t>Cartagena</t>
  </si>
  <si>
    <t>Cartago</t>
  </si>
  <si>
    <t>Carurú</t>
  </si>
  <si>
    <t>Casabianca</t>
  </si>
  <si>
    <t>Castilla la Nueva</t>
  </si>
  <si>
    <t>Caucasia</t>
  </si>
  <si>
    <t>Cepitá</t>
  </si>
  <si>
    <t>Cereté</t>
  </si>
  <si>
    <t>Cerinza</t>
  </si>
  <si>
    <t>Cerrito</t>
  </si>
  <si>
    <t>Cerro San Antonio</t>
  </si>
  <si>
    <t>Cértegui</t>
  </si>
  <si>
    <t>Chachagüí</t>
  </si>
  <si>
    <t>Chaguaní</t>
  </si>
  <si>
    <t>Chalán</t>
  </si>
  <si>
    <t>Chámeza</t>
  </si>
  <si>
    <t>Chaparral</t>
  </si>
  <si>
    <t>Charalá</t>
  </si>
  <si>
    <t>Charta</t>
  </si>
  <si>
    <t>Chigorodó</t>
  </si>
  <si>
    <t>Chimá</t>
  </si>
  <si>
    <t>Chinácota</t>
  </si>
  <si>
    <t>Chinavita</t>
  </si>
  <si>
    <t>Chinchiná</t>
  </si>
  <si>
    <t>Chinú</t>
  </si>
  <si>
    <t>Chipaque</t>
  </si>
  <si>
    <t>Chipatá</t>
  </si>
  <si>
    <t>Chiquinquirá</t>
  </si>
  <si>
    <t>Chíquiza</t>
  </si>
  <si>
    <t>Chiriguaná</t>
  </si>
  <si>
    <t>Chiscas</t>
  </si>
  <si>
    <t>Chita</t>
  </si>
  <si>
    <t>Chitagá</t>
  </si>
  <si>
    <t>Chitaraque</t>
  </si>
  <si>
    <t>Chivatá</t>
  </si>
  <si>
    <t>Chivolo</t>
  </si>
  <si>
    <t>Chivor</t>
  </si>
  <si>
    <t>Choachí</t>
  </si>
  <si>
    <t>Chocontá</t>
  </si>
  <si>
    <t>Cicuco</t>
  </si>
  <si>
    <t>Ciénaga</t>
  </si>
  <si>
    <t>Ciénaga de Oro</t>
  </si>
  <si>
    <t>Ciénega</t>
  </si>
  <si>
    <t>Circasia</t>
  </si>
  <si>
    <t>Cisneros</t>
  </si>
  <si>
    <t>Ciudad Bolívar</t>
  </si>
  <si>
    <t>Clemencia</t>
  </si>
  <si>
    <t>Cocorná</t>
  </si>
  <si>
    <t>Coello</t>
  </si>
  <si>
    <t>Cogua</t>
  </si>
  <si>
    <t>Colón</t>
  </si>
  <si>
    <t>Coloso</t>
  </si>
  <si>
    <t>Cómbita</t>
  </si>
  <si>
    <t>Concepción</t>
  </si>
  <si>
    <t>Concordia</t>
  </si>
  <si>
    <t>Condoto</t>
  </si>
  <si>
    <t>Confines</t>
  </si>
  <si>
    <t>Consaca</t>
  </si>
  <si>
    <t>Contadero</t>
  </si>
  <si>
    <t>Contratación</t>
  </si>
  <si>
    <t>Convención</t>
  </si>
  <si>
    <t>Copacabana</t>
  </si>
  <si>
    <t>Coper</t>
  </si>
  <si>
    <t>Córdoba</t>
  </si>
  <si>
    <t>Corinto</t>
  </si>
  <si>
    <t>Coromoro</t>
  </si>
  <si>
    <t>Corrales</t>
  </si>
  <si>
    <t>Cota</t>
  </si>
  <si>
    <t>Cotorra</t>
  </si>
  <si>
    <t>Covarachía</t>
  </si>
  <si>
    <t>Coveñas</t>
  </si>
  <si>
    <t>Coyaima</t>
  </si>
  <si>
    <t>Cravo Norte</t>
  </si>
  <si>
    <t>Cuaspud</t>
  </si>
  <si>
    <t>Cubará</t>
  </si>
  <si>
    <t>Cubarral</t>
  </si>
  <si>
    <t>Cucaita</t>
  </si>
  <si>
    <t>Cucunubá</t>
  </si>
  <si>
    <t>Cucuta</t>
  </si>
  <si>
    <t>Cucutilla</t>
  </si>
  <si>
    <t>Cuítiva</t>
  </si>
  <si>
    <t>Cumaral</t>
  </si>
  <si>
    <t>Cumaribo</t>
  </si>
  <si>
    <t>Cumbal</t>
  </si>
  <si>
    <t>Cumbitara</t>
  </si>
  <si>
    <t>Cunday</t>
  </si>
  <si>
    <t>Curillo</t>
  </si>
  <si>
    <t>Curití</t>
  </si>
  <si>
    <t>Curumaní</t>
  </si>
  <si>
    <t>Dabeiba</t>
  </si>
  <si>
    <t>Dagua</t>
  </si>
  <si>
    <t>Dibula</t>
  </si>
  <si>
    <t>Distracción</t>
  </si>
  <si>
    <t>Dolores</t>
  </si>
  <si>
    <t>Don Matías</t>
  </si>
  <si>
    <t>Dosquebradas</t>
  </si>
  <si>
    <t>Duitama</t>
  </si>
  <si>
    <t>Durania</t>
  </si>
  <si>
    <t>Ebéjico</t>
  </si>
  <si>
    <t>El Águila</t>
  </si>
  <si>
    <t>El Bagre</t>
  </si>
  <si>
    <t>El Cairo</t>
  </si>
  <si>
    <t>El Calvario</t>
  </si>
  <si>
    <t>El Cantón del San Pablo</t>
  </si>
  <si>
    <t>El Carmen</t>
  </si>
  <si>
    <t>El Carmen de Atrato</t>
  </si>
  <si>
    <t>El Carmen de Viboral</t>
  </si>
  <si>
    <t>El Cerrito</t>
  </si>
  <si>
    <t>El Charco</t>
  </si>
  <si>
    <t>El Cocuy</t>
  </si>
  <si>
    <t>El Colegio</t>
  </si>
  <si>
    <t>El Copey</t>
  </si>
  <si>
    <t>El Doncello</t>
  </si>
  <si>
    <t>El Dovio</t>
  </si>
  <si>
    <t>El Encanto</t>
  </si>
  <si>
    <t>El Espino</t>
  </si>
  <si>
    <t>El Guacamayo</t>
  </si>
  <si>
    <t>El Guamo</t>
  </si>
  <si>
    <t>El Litoral del San Juan</t>
  </si>
  <si>
    <t>El Molino</t>
  </si>
  <si>
    <t>El Paso</t>
  </si>
  <si>
    <t>El Paujil</t>
  </si>
  <si>
    <t>El Peñol</t>
  </si>
  <si>
    <t>El Peñón</t>
  </si>
  <si>
    <t>El Piñon</t>
  </si>
  <si>
    <t>El Playón</t>
  </si>
  <si>
    <t>El Retén</t>
  </si>
  <si>
    <t>El Retorno</t>
  </si>
  <si>
    <t>El Roble</t>
  </si>
  <si>
    <t>El Rosal</t>
  </si>
  <si>
    <t>El Rosario</t>
  </si>
  <si>
    <t>El Santuario</t>
  </si>
  <si>
    <t>El Tablón de Gómez</t>
  </si>
  <si>
    <t>El Tambo</t>
  </si>
  <si>
    <t>El Tarra</t>
  </si>
  <si>
    <t>El Zulia</t>
  </si>
  <si>
    <t>Elías</t>
  </si>
  <si>
    <t>Encino</t>
  </si>
  <si>
    <t>Enciso</t>
  </si>
  <si>
    <t>Entrerrios</t>
  </si>
  <si>
    <t>Envigado</t>
  </si>
  <si>
    <t>Facatativá</t>
  </si>
  <si>
    <t>Falan</t>
  </si>
  <si>
    <t>Filadelfia</t>
  </si>
  <si>
    <t>Filandia</t>
  </si>
  <si>
    <t>Firavitoba</t>
  </si>
  <si>
    <t>Flandes</t>
  </si>
  <si>
    <t>Florencia</t>
  </si>
  <si>
    <t>Floresta</t>
  </si>
  <si>
    <t>Florián</t>
  </si>
  <si>
    <t>Florida</t>
  </si>
  <si>
    <t>Fomeque</t>
  </si>
  <si>
    <t>Fonseca</t>
  </si>
  <si>
    <t>Fortul</t>
  </si>
  <si>
    <t>Fosca</t>
  </si>
  <si>
    <t>Francisco Pizarro</t>
  </si>
  <si>
    <t>Fredonia</t>
  </si>
  <si>
    <t>Fresno</t>
  </si>
  <si>
    <t>Frontino</t>
  </si>
  <si>
    <t>Fuente de Oro</t>
  </si>
  <si>
    <t>Fundación</t>
  </si>
  <si>
    <t>Funes</t>
  </si>
  <si>
    <t>Funza</t>
  </si>
  <si>
    <t>Fúquene</t>
  </si>
  <si>
    <t>Fusagasugá</t>
  </si>
  <si>
    <t>Gachala</t>
  </si>
  <si>
    <t>Gachancipá</t>
  </si>
  <si>
    <t>Gachantivá</t>
  </si>
  <si>
    <t>Gachetá</t>
  </si>
  <si>
    <t>Galán</t>
  </si>
  <si>
    <t>Galapa</t>
  </si>
  <si>
    <t>Galeras</t>
  </si>
  <si>
    <t>Gama</t>
  </si>
  <si>
    <t>Gamarra</t>
  </si>
  <si>
    <t>Gambita</t>
  </si>
  <si>
    <t>Gameza</t>
  </si>
  <si>
    <t>Garagoa</t>
  </si>
  <si>
    <t>Garzón</t>
  </si>
  <si>
    <t>Génova</t>
  </si>
  <si>
    <t>Gigante</t>
  </si>
  <si>
    <t>Ginebra</t>
  </si>
  <si>
    <t>Giraldo</t>
  </si>
  <si>
    <t>Girardot</t>
  </si>
  <si>
    <t>Girardota</t>
  </si>
  <si>
    <t>Gómez Plata</t>
  </si>
  <si>
    <t>González</t>
  </si>
  <si>
    <t>Gramalote</t>
  </si>
  <si>
    <t>Granada</t>
  </si>
  <si>
    <t>Guaca</t>
  </si>
  <si>
    <t>Guacamayas</t>
  </si>
  <si>
    <t>Guacarí</t>
  </si>
  <si>
    <t>Guachené</t>
  </si>
  <si>
    <t>Guachetá</t>
  </si>
  <si>
    <t>Guachucal</t>
  </si>
  <si>
    <t>Guadalajara de Buga</t>
  </si>
  <si>
    <t>Guadalupe</t>
  </si>
  <si>
    <t>Guaduas</t>
  </si>
  <si>
    <t>Guaitarilla</t>
  </si>
  <si>
    <t>Gualmatán</t>
  </si>
  <si>
    <t>Guamo</t>
  </si>
  <si>
    <t>Guapi</t>
  </si>
  <si>
    <t>Guapotá</t>
  </si>
  <si>
    <t>Guaranda</t>
  </si>
  <si>
    <t>Guarne</t>
  </si>
  <si>
    <t>Guasca</t>
  </si>
  <si>
    <t>Guatapé</t>
  </si>
  <si>
    <t>Guataquí</t>
  </si>
  <si>
    <t>Guatavita</t>
  </si>
  <si>
    <t>Guateque</t>
  </si>
  <si>
    <t>Guática</t>
  </si>
  <si>
    <t>Guavatá</t>
  </si>
  <si>
    <t>Guayabal de Siquima</t>
  </si>
  <si>
    <t>Guayabetal</t>
  </si>
  <si>
    <t>Guayatá</t>
  </si>
  <si>
    <t>Güepsa</t>
  </si>
  <si>
    <t>Güicán</t>
  </si>
  <si>
    <t>Gutiérrez</t>
  </si>
  <si>
    <t>Hacarí</t>
  </si>
  <si>
    <t>Hatillo de Loba</t>
  </si>
  <si>
    <t>Hato</t>
  </si>
  <si>
    <t>Hato Corozal</t>
  </si>
  <si>
    <t>Hatonuevo</t>
  </si>
  <si>
    <t>Heliconia</t>
  </si>
  <si>
    <t>Herrán</t>
  </si>
  <si>
    <t>Herveo</t>
  </si>
  <si>
    <t>Hispania</t>
  </si>
  <si>
    <t>Hobo</t>
  </si>
  <si>
    <t>Honda</t>
  </si>
  <si>
    <t>Icononzo</t>
  </si>
  <si>
    <t>Iles</t>
  </si>
  <si>
    <t>Imués</t>
  </si>
  <si>
    <t>Inírida</t>
  </si>
  <si>
    <t>Inzá</t>
  </si>
  <si>
    <t>Ipiales</t>
  </si>
  <si>
    <t>Isnos</t>
  </si>
  <si>
    <t>Istmina</t>
  </si>
  <si>
    <t>Itagui</t>
  </si>
  <si>
    <t>Ituango</t>
  </si>
  <si>
    <t>Iza</t>
  </si>
  <si>
    <t>Jambaló</t>
  </si>
  <si>
    <t>Jamundí</t>
  </si>
  <si>
    <t>Jardín</t>
  </si>
  <si>
    <t>Jenesano</t>
  </si>
  <si>
    <t>Jericó</t>
  </si>
  <si>
    <t>Jerusalén</t>
  </si>
  <si>
    <t>Jesús María</t>
  </si>
  <si>
    <t>Jordán</t>
  </si>
  <si>
    <t>Juan de Acosta</t>
  </si>
  <si>
    <t>Junín</t>
  </si>
  <si>
    <t>Juradó</t>
  </si>
  <si>
    <t>La Apartada</t>
  </si>
  <si>
    <t>La Argentina</t>
  </si>
  <si>
    <t>La Belleza</t>
  </si>
  <si>
    <t>La Calera</t>
  </si>
  <si>
    <t>La Capilla</t>
  </si>
  <si>
    <t>La Ceja</t>
  </si>
  <si>
    <t>La Celia</t>
  </si>
  <si>
    <t>La Chorrera</t>
  </si>
  <si>
    <t>La Cruz</t>
  </si>
  <si>
    <t>La Cumbre</t>
  </si>
  <si>
    <t>La Dorada</t>
  </si>
  <si>
    <t>La Estrella</t>
  </si>
  <si>
    <t>La Florida</t>
  </si>
  <si>
    <t>La Gloria</t>
  </si>
  <si>
    <t>La Guadalupe</t>
  </si>
  <si>
    <t>La Jagua de Ibirico</t>
  </si>
  <si>
    <t>La Jagua del Pilar</t>
  </si>
  <si>
    <t>La Llanada</t>
  </si>
  <si>
    <t>La Macarena</t>
  </si>
  <si>
    <t>La Merced</t>
  </si>
  <si>
    <t>La Mesa</t>
  </si>
  <si>
    <t>La Montañita</t>
  </si>
  <si>
    <t>La Palma</t>
  </si>
  <si>
    <t>La Pedrera</t>
  </si>
  <si>
    <t>La Peña</t>
  </si>
  <si>
    <t>La Pintada</t>
  </si>
  <si>
    <t>La Plata</t>
  </si>
  <si>
    <t>La Playa</t>
  </si>
  <si>
    <t>La Primavera</t>
  </si>
  <si>
    <t>La Salina</t>
  </si>
  <si>
    <t>La Sierra</t>
  </si>
  <si>
    <t>La Tebaida</t>
  </si>
  <si>
    <t>La Tola</t>
  </si>
  <si>
    <t>La Unión</t>
  </si>
  <si>
    <t>La Uvita</t>
  </si>
  <si>
    <t>La Vega</t>
  </si>
  <si>
    <t>La Virginia</t>
  </si>
  <si>
    <t>Labateca</t>
  </si>
  <si>
    <t>Labranzagrande</t>
  </si>
  <si>
    <t>Lebríja</t>
  </si>
  <si>
    <t>Leguízamo</t>
  </si>
  <si>
    <t>Leiva</t>
  </si>
  <si>
    <t>Lejanías</t>
  </si>
  <si>
    <t>Lenguazaque</t>
  </si>
  <si>
    <t>Lérida</t>
  </si>
  <si>
    <t>Leticia</t>
  </si>
  <si>
    <t>Líbano</t>
  </si>
  <si>
    <t>Liborina</t>
  </si>
  <si>
    <t>Linares</t>
  </si>
  <si>
    <t>Lloró</t>
  </si>
  <si>
    <t>López</t>
  </si>
  <si>
    <t>Lorica</t>
  </si>
  <si>
    <t>Los Andes</t>
  </si>
  <si>
    <t>Los Córdobas</t>
  </si>
  <si>
    <t>Los Palmitos</t>
  </si>
  <si>
    <t>Los Patios</t>
  </si>
  <si>
    <t>Los Santos</t>
  </si>
  <si>
    <t>Lourdes</t>
  </si>
  <si>
    <t>Luruaco</t>
  </si>
  <si>
    <t>Macanal</t>
  </si>
  <si>
    <t>Macaravita</t>
  </si>
  <si>
    <t>Maceo</t>
  </si>
  <si>
    <t>Macheta</t>
  </si>
  <si>
    <t>Madrid</t>
  </si>
  <si>
    <t>Magüí</t>
  </si>
  <si>
    <t>Mahates</t>
  </si>
  <si>
    <t>Maicao</t>
  </si>
  <si>
    <t>Majagual</t>
  </si>
  <si>
    <t>Málaga</t>
  </si>
  <si>
    <t>Malambo</t>
  </si>
  <si>
    <t>Mallama</t>
  </si>
  <si>
    <t>Manaure</t>
  </si>
  <si>
    <t>Maní</t>
  </si>
  <si>
    <t>Manizales</t>
  </si>
  <si>
    <t>Manta</t>
  </si>
  <si>
    <t>Manzanares</t>
  </si>
  <si>
    <t>Mapiripán</t>
  </si>
  <si>
    <t>Mapiripana</t>
  </si>
  <si>
    <t>Margarita</t>
  </si>
  <si>
    <t>María la Baja</t>
  </si>
  <si>
    <t>Marinilla</t>
  </si>
  <si>
    <t>Maripí</t>
  </si>
  <si>
    <t>Mariquita</t>
  </si>
  <si>
    <t>Marmato</t>
  </si>
  <si>
    <t>Marsella</t>
  </si>
  <si>
    <t>Marulanda</t>
  </si>
  <si>
    <t>Matanza</t>
  </si>
  <si>
    <t>Medina</t>
  </si>
  <si>
    <t>Medio Atrato</t>
  </si>
  <si>
    <t>Medio Baudó</t>
  </si>
  <si>
    <t>Medio San Juan</t>
  </si>
  <si>
    <t>Melgar</t>
  </si>
  <si>
    <t>Mercaderes</t>
  </si>
  <si>
    <t>Milán</t>
  </si>
  <si>
    <t>Miranda</t>
  </si>
  <si>
    <t>Miriti Paraná</t>
  </si>
  <si>
    <t>Mistrató</t>
  </si>
  <si>
    <t>Mitú</t>
  </si>
  <si>
    <t>Mocoa</t>
  </si>
  <si>
    <t>Mogotes</t>
  </si>
  <si>
    <t>Molagavita</t>
  </si>
  <si>
    <t>Momil</t>
  </si>
  <si>
    <t>Mongua</t>
  </si>
  <si>
    <t>Monguí</t>
  </si>
  <si>
    <t>Moniquirá</t>
  </si>
  <si>
    <t>Montebello</t>
  </si>
  <si>
    <t>Montecristo</t>
  </si>
  <si>
    <t>Montelíbano</t>
  </si>
  <si>
    <t>Montenegro</t>
  </si>
  <si>
    <t>Montería</t>
  </si>
  <si>
    <t>Monterrey</t>
  </si>
  <si>
    <t>Moñitos</t>
  </si>
  <si>
    <t>Morelia</t>
  </si>
  <si>
    <t>Morichal</t>
  </si>
  <si>
    <t>Morroa</t>
  </si>
  <si>
    <t>Mosquera</t>
  </si>
  <si>
    <t>Motavita</t>
  </si>
  <si>
    <t>Murillo</t>
  </si>
  <si>
    <t>Murindó</t>
  </si>
  <si>
    <t>Mutatá</t>
  </si>
  <si>
    <t>Mutiscua</t>
  </si>
  <si>
    <t>Muzo</t>
  </si>
  <si>
    <t>Nariño</t>
  </si>
  <si>
    <t>Nátaga</t>
  </si>
  <si>
    <t>Natagaima</t>
  </si>
  <si>
    <t>Nechí</t>
  </si>
  <si>
    <t>Necoclí</t>
  </si>
  <si>
    <t>Neira</t>
  </si>
  <si>
    <t>Neiva</t>
  </si>
  <si>
    <t>Nemocón</t>
  </si>
  <si>
    <t>Nilo</t>
  </si>
  <si>
    <t>Nimaima</t>
  </si>
  <si>
    <t>Nobsa</t>
  </si>
  <si>
    <t>Nocaima</t>
  </si>
  <si>
    <t>Norcasia</t>
  </si>
  <si>
    <t>Norosí</t>
  </si>
  <si>
    <t>Nóvita</t>
  </si>
  <si>
    <t>Nueva Granada</t>
  </si>
  <si>
    <t>Nuevo Colón</t>
  </si>
  <si>
    <t>Nunchía</t>
  </si>
  <si>
    <t>Nuquí</t>
  </si>
  <si>
    <t>Obando</t>
  </si>
  <si>
    <t>Ocamonte</t>
  </si>
  <si>
    <t>Ocaña</t>
  </si>
  <si>
    <t>Oiba</t>
  </si>
  <si>
    <t>Oicatá</t>
  </si>
  <si>
    <t>Olaya</t>
  </si>
  <si>
    <t>Olaya Herrera</t>
  </si>
  <si>
    <t>Onzaga</t>
  </si>
  <si>
    <t>Oporapa</t>
  </si>
  <si>
    <t>Orito</t>
  </si>
  <si>
    <t>Orocué</t>
  </si>
  <si>
    <t>Ortega</t>
  </si>
  <si>
    <t>Ospina</t>
  </si>
  <si>
    <t>Otanche</t>
  </si>
  <si>
    <t>Ovejas</t>
  </si>
  <si>
    <t>Pachavita</t>
  </si>
  <si>
    <t>Pacho</t>
  </si>
  <si>
    <t>Pacoa</t>
  </si>
  <si>
    <t>Pácora</t>
  </si>
  <si>
    <t>Padilla</t>
  </si>
  <si>
    <t>Páez</t>
  </si>
  <si>
    <t>Paicol</t>
  </si>
  <si>
    <t>Pailitas</t>
  </si>
  <si>
    <t>Paime</t>
  </si>
  <si>
    <t>Paipa</t>
  </si>
  <si>
    <t>Pajarito</t>
  </si>
  <si>
    <t>Palermo</t>
  </si>
  <si>
    <t>Palestina</t>
  </si>
  <si>
    <t>Palmar</t>
  </si>
  <si>
    <t>Palmar de Varela</t>
  </si>
  <si>
    <t>Palmas del Socorro</t>
  </si>
  <si>
    <t>Palmito</t>
  </si>
  <si>
    <t>Palocabildo</t>
  </si>
  <si>
    <t>Pamplonita</t>
  </si>
  <si>
    <t>Pana Pana</t>
  </si>
  <si>
    <t>Pandi</t>
  </si>
  <si>
    <t>Panqueba</t>
  </si>
  <si>
    <t>Papunahua</t>
  </si>
  <si>
    <t>Páramo</t>
  </si>
  <si>
    <t>Paratebueno</t>
  </si>
  <si>
    <t>Pasca</t>
  </si>
  <si>
    <t>Pasto</t>
  </si>
  <si>
    <t>Patía</t>
  </si>
  <si>
    <t>Pauna</t>
  </si>
  <si>
    <t>Paya</t>
  </si>
  <si>
    <t>Paz de Ariporo</t>
  </si>
  <si>
    <t>Paz de Río</t>
  </si>
  <si>
    <t>Pedraza</t>
  </si>
  <si>
    <t>Pelaya</t>
  </si>
  <si>
    <t>Pensilvania</t>
  </si>
  <si>
    <t>Peñol</t>
  </si>
  <si>
    <t>Peque</t>
  </si>
  <si>
    <t>Pesca</t>
  </si>
  <si>
    <t>Piamonte</t>
  </si>
  <si>
    <t>Piedecuesta</t>
  </si>
  <si>
    <t>Piedras</t>
  </si>
  <si>
    <t>Piendamó</t>
  </si>
  <si>
    <t>Pijao</t>
  </si>
  <si>
    <t>Pijiño del Carmen</t>
  </si>
  <si>
    <t>Pinchote</t>
  </si>
  <si>
    <t>Pinillos</t>
  </si>
  <si>
    <t>Piojó</t>
  </si>
  <si>
    <t>Pisba</t>
  </si>
  <si>
    <t>Pital</t>
  </si>
  <si>
    <t>Pitalito</t>
  </si>
  <si>
    <t>Pivijay</t>
  </si>
  <si>
    <t>Planeta Rica</t>
  </si>
  <si>
    <t>Policarpa</t>
  </si>
  <si>
    <t>Polonuevo</t>
  </si>
  <si>
    <t>Ponedera</t>
  </si>
  <si>
    <t>Popayán</t>
  </si>
  <si>
    <t>Pore</t>
  </si>
  <si>
    <t>Potosí</t>
  </si>
  <si>
    <t>Pradera</t>
  </si>
  <si>
    <t>Prado</t>
  </si>
  <si>
    <t>Providencia</t>
  </si>
  <si>
    <t>Pueblo Bello</t>
  </si>
  <si>
    <t>Pueblo Rico</t>
  </si>
  <si>
    <t>Pueblo Viejo</t>
  </si>
  <si>
    <t>Pueblorrico</t>
  </si>
  <si>
    <t>Puente Nacional</t>
  </si>
  <si>
    <t>Puerres</t>
  </si>
  <si>
    <t>Puerto Alegría</t>
  </si>
  <si>
    <t>Puerto Arica</t>
  </si>
  <si>
    <t>Puerto Asís</t>
  </si>
  <si>
    <t>Puerto Caicedo</t>
  </si>
  <si>
    <t>Puerto Carreño</t>
  </si>
  <si>
    <t>Puerto Colombia</t>
  </si>
  <si>
    <t>Puerto Concordia</t>
  </si>
  <si>
    <t>Puerto Escondido</t>
  </si>
  <si>
    <t>Puerto Gaitán</t>
  </si>
  <si>
    <t>Puerto Guzmán</t>
  </si>
  <si>
    <t>Puerto Libertador</t>
  </si>
  <si>
    <t>Puerto Lleras</t>
  </si>
  <si>
    <t>Puerto López</t>
  </si>
  <si>
    <t>Puerto Nare</t>
  </si>
  <si>
    <t>Puerto Nariño</t>
  </si>
  <si>
    <t>Puerto Rico</t>
  </si>
  <si>
    <t>Puerto Rondón</t>
  </si>
  <si>
    <t>Puerto Salgar</t>
  </si>
  <si>
    <t>Puerto Santander</t>
  </si>
  <si>
    <t>Puerto Tejada</t>
  </si>
  <si>
    <t>Puerto Triunfo</t>
  </si>
  <si>
    <t>Pulí</t>
  </si>
  <si>
    <t>Pupiales</t>
  </si>
  <si>
    <t>Puracé</t>
  </si>
  <si>
    <t>Purificación</t>
  </si>
  <si>
    <t>Purísima</t>
  </si>
  <si>
    <t>Quebradanegra</t>
  </si>
  <si>
    <t>Quetame</t>
  </si>
  <si>
    <t>Quibdó</t>
  </si>
  <si>
    <t>Quimbaya</t>
  </si>
  <si>
    <t>Quinchía</t>
  </si>
  <si>
    <t>Quípama</t>
  </si>
  <si>
    <t>Quipile</t>
  </si>
  <si>
    <t>Ragonvalia</t>
  </si>
  <si>
    <t>Ramiriquí</t>
  </si>
  <si>
    <t>Ráquira</t>
  </si>
  <si>
    <t>Recetor</t>
  </si>
  <si>
    <t>Regidor</t>
  </si>
  <si>
    <t>Remedios</t>
  </si>
  <si>
    <t>Remolino</t>
  </si>
  <si>
    <t>Repelón</t>
  </si>
  <si>
    <t>Restrepo</t>
  </si>
  <si>
    <t>Retiro</t>
  </si>
  <si>
    <t>Ricaurte</t>
  </si>
  <si>
    <t>Rio Blanco</t>
  </si>
  <si>
    <t>Río de Oro</t>
  </si>
  <si>
    <t>Río Iro</t>
  </si>
  <si>
    <t>Río Quito</t>
  </si>
  <si>
    <t>Río Viejo</t>
  </si>
  <si>
    <t>Riofrío</t>
  </si>
  <si>
    <t>Riosucio</t>
  </si>
  <si>
    <t>Risaralda</t>
  </si>
  <si>
    <t>Rivera</t>
  </si>
  <si>
    <t>Roberto Payán</t>
  </si>
  <si>
    <t>Roldanillo</t>
  </si>
  <si>
    <t>Roncesvalles</t>
  </si>
  <si>
    <t>Rondón</t>
  </si>
  <si>
    <t>Rosas</t>
  </si>
  <si>
    <t>Rovira</t>
  </si>
  <si>
    <t>Sabanalarga</t>
  </si>
  <si>
    <t>Sabanas de San Angel</t>
  </si>
  <si>
    <t>Sabaneta</t>
  </si>
  <si>
    <t>Saboyá</t>
  </si>
  <si>
    <t>Sácama</t>
  </si>
  <si>
    <t>Sáchica</t>
  </si>
  <si>
    <t>Sahagún</t>
  </si>
  <si>
    <t>Saladoblanco</t>
  </si>
  <si>
    <t>Salamina</t>
  </si>
  <si>
    <t>Saldaña</t>
  </si>
  <si>
    <t>Salento</t>
  </si>
  <si>
    <t>Salgar</t>
  </si>
  <si>
    <t>Samacá</t>
  </si>
  <si>
    <t>Samaná</t>
  </si>
  <si>
    <t>Samaniego</t>
  </si>
  <si>
    <t>Sampués</t>
  </si>
  <si>
    <t>San Agustín</t>
  </si>
  <si>
    <t>San Alberto</t>
  </si>
  <si>
    <t>San Andrés</t>
  </si>
  <si>
    <t>San Andrés de Cuerquía</t>
  </si>
  <si>
    <t>San Andrés de Tumaco</t>
  </si>
  <si>
    <t>San Andrés Sotavento</t>
  </si>
  <si>
    <t>San Antero</t>
  </si>
  <si>
    <t>San Antonio</t>
  </si>
  <si>
    <t>San Antonio del Tequendama</t>
  </si>
  <si>
    <t>San Benito</t>
  </si>
  <si>
    <t>San Benito Abad</t>
  </si>
  <si>
    <t>San Bernardo</t>
  </si>
  <si>
    <t>San Bernardo del Viento</t>
  </si>
  <si>
    <t>San Calixto</t>
  </si>
  <si>
    <t>San Carlos de Guaroa</t>
  </si>
  <si>
    <t>San Cayetano</t>
  </si>
  <si>
    <t>San Cristóbal</t>
  </si>
  <si>
    <t>San Diego</t>
  </si>
  <si>
    <t>San Eduardo</t>
  </si>
  <si>
    <t>San Estanislao</t>
  </si>
  <si>
    <t>San Felipe</t>
  </si>
  <si>
    <t>San Fernando</t>
  </si>
  <si>
    <t>San Gil</t>
  </si>
  <si>
    <t>San Jacinto</t>
  </si>
  <si>
    <t>San Jacinto del Cauca</t>
  </si>
  <si>
    <t>San Jerónimo</t>
  </si>
  <si>
    <t>San Joaquín</t>
  </si>
  <si>
    <t>San José</t>
  </si>
  <si>
    <t>San José de La Montaña</t>
  </si>
  <si>
    <t>San José de Miranda</t>
  </si>
  <si>
    <t>San José de Pare</t>
  </si>
  <si>
    <t>San José de Uré</t>
  </si>
  <si>
    <t>San José del Fragua</t>
  </si>
  <si>
    <t>San José del Guaviare</t>
  </si>
  <si>
    <t>San José del Palmar</t>
  </si>
  <si>
    <t>San Juan de Arama</t>
  </si>
  <si>
    <t>San Juan de Betulia</t>
  </si>
  <si>
    <t>San Juan de Río Seco</t>
  </si>
  <si>
    <t>San Juan de Urabá</t>
  </si>
  <si>
    <t>San Juan Nepomuceno</t>
  </si>
  <si>
    <t>San Juanito</t>
  </si>
  <si>
    <t>San Lorenzo</t>
  </si>
  <si>
    <t>San Luis</t>
  </si>
  <si>
    <t>San Luis de Gaceno</t>
  </si>
  <si>
    <t>San Luis de Sincé</t>
  </si>
  <si>
    <t>San Marcos</t>
  </si>
  <si>
    <t>San Martín</t>
  </si>
  <si>
    <t>San Martín de Loba</t>
  </si>
  <si>
    <t>San Mateo</t>
  </si>
  <si>
    <t>San Miguel</t>
  </si>
  <si>
    <t>San Miguel de Sema</t>
  </si>
  <si>
    <t>San Onofre</t>
  </si>
  <si>
    <t>San Pablo</t>
  </si>
  <si>
    <t>San Pablo de Borbur</t>
  </si>
  <si>
    <t>San Pedro de Cartago</t>
  </si>
  <si>
    <t>San Pedro de Uraba</t>
  </si>
  <si>
    <t>San Pelayo</t>
  </si>
  <si>
    <t>San Rafael</t>
  </si>
  <si>
    <t>San Roque</t>
  </si>
  <si>
    <t>San Sebastián</t>
  </si>
  <si>
    <t>San Sebastián de Buenavista</t>
  </si>
  <si>
    <t>San Vicente</t>
  </si>
  <si>
    <t>San Vicente del Caguán</t>
  </si>
  <si>
    <t>San Zenón</t>
  </si>
  <si>
    <t>Sandoná</t>
  </si>
  <si>
    <t>Santa Ana</t>
  </si>
  <si>
    <t>Santa Bárbara</t>
  </si>
  <si>
    <t>Santa Bárbara de Pinto</t>
  </si>
  <si>
    <t>Santa Catalina</t>
  </si>
  <si>
    <t>Santa Helena del Opón</t>
  </si>
  <si>
    <t>Santa Lucía</t>
  </si>
  <si>
    <t>Santa María</t>
  </si>
  <si>
    <t>Santa Rosa</t>
  </si>
  <si>
    <t>Santa Rosa de Cabal</t>
  </si>
  <si>
    <t>Santa Rosa de Osos</t>
  </si>
  <si>
    <t>Santa Rosa de Viterbo</t>
  </si>
  <si>
    <t>Santa Rosa del Sur</t>
  </si>
  <si>
    <t>Santa Rosalía</t>
  </si>
  <si>
    <t>Santa Sofía</t>
  </si>
  <si>
    <t>Santacruz</t>
  </si>
  <si>
    <t>Santafé de Antioquia</t>
  </si>
  <si>
    <t>Santana</t>
  </si>
  <si>
    <t>Santander de Quilichao</t>
  </si>
  <si>
    <t>Santiago de Tolú</t>
  </si>
  <si>
    <t>Santo Domingo</t>
  </si>
  <si>
    <t>Santo Tomás</t>
  </si>
  <si>
    <t>Santuario</t>
  </si>
  <si>
    <t>Sapuyes</t>
  </si>
  <si>
    <t>Saravena</t>
  </si>
  <si>
    <t>Sardinata</t>
  </si>
  <si>
    <t>Sasaima</t>
  </si>
  <si>
    <t>Sativanorte</t>
  </si>
  <si>
    <t>Sativasur</t>
  </si>
  <si>
    <t>Segovia</t>
  </si>
  <si>
    <t>Sesquilé</t>
  </si>
  <si>
    <t>Sevilla</t>
  </si>
  <si>
    <t>Siachoque</t>
  </si>
  <si>
    <t>Sibaté</t>
  </si>
  <si>
    <t>Sibundoy</t>
  </si>
  <si>
    <t>Silos</t>
  </si>
  <si>
    <t>Silvania</t>
  </si>
  <si>
    <t>Silvia</t>
  </si>
  <si>
    <t>Simacota</t>
  </si>
  <si>
    <t>Simijaca</t>
  </si>
  <si>
    <t>Simití</t>
  </si>
  <si>
    <t>Sincelejo</t>
  </si>
  <si>
    <t>Sipí</t>
  </si>
  <si>
    <t>Sitionuevo</t>
  </si>
  <si>
    <t>Soatá</t>
  </si>
  <si>
    <t>Socha</t>
  </si>
  <si>
    <t>Socorro</t>
  </si>
  <si>
    <t>Socotá</t>
  </si>
  <si>
    <t>Solano</t>
  </si>
  <si>
    <t>Solita</t>
  </si>
  <si>
    <t>Somondoco</t>
  </si>
  <si>
    <t>Sonsón</t>
  </si>
  <si>
    <t>Sopetrán</t>
  </si>
  <si>
    <t>Soplaviento</t>
  </si>
  <si>
    <t>Sopó</t>
  </si>
  <si>
    <t>Sora</t>
  </si>
  <si>
    <t>Soracá</t>
  </si>
  <si>
    <t>Sotaquirá</t>
  </si>
  <si>
    <t>Sotara</t>
  </si>
  <si>
    <t>Suaita</t>
  </si>
  <si>
    <t>Suárez</t>
  </si>
  <si>
    <t>Suaza</t>
  </si>
  <si>
    <t>Subachoque</t>
  </si>
  <si>
    <t>Suesca</t>
  </si>
  <si>
    <t>Supatá</t>
  </si>
  <si>
    <t>Supía</t>
  </si>
  <si>
    <t>Suratá</t>
  </si>
  <si>
    <t>Susa</t>
  </si>
  <si>
    <t>Susacón</t>
  </si>
  <si>
    <t>Sutamarchán</t>
  </si>
  <si>
    <t>Sutatausa</t>
  </si>
  <si>
    <t>Sutatenza</t>
  </si>
  <si>
    <t>Tabio</t>
  </si>
  <si>
    <t>Tadó</t>
  </si>
  <si>
    <t>Talaigua Nuevo</t>
  </si>
  <si>
    <t>Tamalameque</t>
  </si>
  <si>
    <t>Támara</t>
  </si>
  <si>
    <t>Tame</t>
  </si>
  <si>
    <t>Támesis</t>
  </si>
  <si>
    <t>Taminango</t>
  </si>
  <si>
    <t>Tangua</t>
  </si>
  <si>
    <t>Taraira</t>
  </si>
  <si>
    <t>Tarapacá</t>
  </si>
  <si>
    <t>Tarazá</t>
  </si>
  <si>
    <t>Tarqui</t>
  </si>
  <si>
    <t>Tarso</t>
  </si>
  <si>
    <t>Tasco</t>
  </si>
  <si>
    <t>Tauramena</t>
  </si>
  <si>
    <t>Tausa</t>
  </si>
  <si>
    <t>Tello</t>
  </si>
  <si>
    <t>Tena</t>
  </si>
  <si>
    <t>Tenerife</t>
  </si>
  <si>
    <t>Tenjo</t>
  </si>
  <si>
    <t>Tenza</t>
  </si>
  <si>
    <t>Teorama</t>
  </si>
  <si>
    <t>Teruel</t>
  </si>
  <si>
    <t>Tesalia</t>
  </si>
  <si>
    <t>Tibacuy</t>
  </si>
  <si>
    <t>Tibaná</t>
  </si>
  <si>
    <t>Tibasosa</t>
  </si>
  <si>
    <t>Tibirita</t>
  </si>
  <si>
    <t>Tierralta</t>
  </si>
  <si>
    <t>Timaná</t>
  </si>
  <si>
    <t>Timbío</t>
  </si>
  <si>
    <t>Timbiquí</t>
  </si>
  <si>
    <t>Tinjacá</t>
  </si>
  <si>
    <t>Tipacoque</t>
  </si>
  <si>
    <t>Tiquisio</t>
  </si>
  <si>
    <t>Titiribí</t>
  </si>
  <si>
    <t>Toca</t>
  </si>
  <si>
    <t>Tocaima</t>
  </si>
  <si>
    <t>Tocancipá</t>
  </si>
  <si>
    <t>Togüí</t>
  </si>
  <si>
    <t>Toledo</t>
  </si>
  <si>
    <t>Tolú Viejo</t>
  </si>
  <si>
    <t>Tona</t>
  </si>
  <si>
    <t>Tópaga</t>
  </si>
  <si>
    <t>Topaipí</t>
  </si>
  <si>
    <t>Toribio</t>
  </si>
  <si>
    <t>Toro</t>
  </si>
  <si>
    <t>Tota</t>
  </si>
  <si>
    <t>Totoró</t>
  </si>
  <si>
    <t>Trinidad</t>
  </si>
  <si>
    <t>Trujillo</t>
  </si>
  <si>
    <t>Tubará</t>
  </si>
  <si>
    <t>Tuchín</t>
  </si>
  <si>
    <t>Tuluá</t>
  </si>
  <si>
    <t>Tunja</t>
  </si>
  <si>
    <t>Tununguá</t>
  </si>
  <si>
    <t>Túquerres</t>
  </si>
  <si>
    <t>Turbaco</t>
  </si>
  <si>
    <t>Turbaná</t>
  </si>
  <si>
    <t>Turbo</t>
  </si>
  <si>
    <t>Turmequé</t>
  </si>
  <si>
    <t>Tuta</t>
  </si>
  <si>
    <t>Tutazá</t>
  </si>
  <si>
    <t>Ubalá</t>
  </si>
  <si>
    <t>Ubaque</t>
  </si>
  <si>
    <t>Ulloa</t>
  </si>
  <si>
    <t>Umbita</t>
  </si>
  <si>
    <t>Une</t>
  </si>
  <si>
    <t>Unguía</t>
  </si>
  <si>
    <t>Unión Panamericana</t>
  </si>
  <si>
    <t>Uramita</t>
  </si>
  <si>
    <t>Uribe</t>
  </si>
  <si>
    <t>Uribia</t>
  </si>
  <si>
    <t>Urrao</t>
  </si>
  <si>
    <t>Urumita</t>
  </si>
  <si>
    <t>Usiacurí</t>
  </si>
  <si>
    <t>Útica</t>
  </si>
  <si>
    <t>Valdivia</t>
  </si>
  <si>
    <t>Valencia</t>
  </si>
  <si>
    <t>Valle de Guamez</t>
  </si>
  <si>
    <t>Valle de San José</t>
  </si>
  <si>
    <t>Valle de San Juan</t>
  </si>
  <si>
    <t>Valparaíso</t>
  </si>
  <si>
    <t>Vegachí</t>
  </si>
  <si>
    <t>Vélez</t>
  </si>
  <si>
    <t>Venadillo</t>
  </si>
  <si>
    <t>Venecia</t>
  </si>
  <si>
    <t>Ventaquemada</t>
  </si>
  <si>
    <t>Vergara</t>
  </si>
  <si>
    <t>Vetas</t>
  </si>
  <si>
    <t>Vianí</t>
  </si>
  <si>
    <t>Vigía del Fuerte</t>
  </si>
  <si>
    <t>Vijes</t>
  </si>
  <si>
    <t>Villa Caro</t>
  </si>
  <si>
    <t>Villa de Leyva</t>
  </si>
  <si>
    <t>Villa de San Diego de Ubate</t>
  </si>
  <si>
    <t>Villa del Rosario</t>
  </si>
  <si>
    <t>Villa Rica</t>
  </si>
  <si>
    <t>Villagarzón</t>
  </si>
  <si>
    <t>Villagómez</t>
  </si>
  <si>
    <t>Villahermosa</t>
  </si>
  <si>
    <t>Villamaría</t>
  </si>
  <si>
    <t>Villapinzón</t>
  </si>
  <si>
    <t>Villarrica</t>
  </si>
  <si>
    <t>Villavicencio</t>
  </si>
  <si>
    <t>Villavieja</t>
  </si>
  <si>
    <t>Villeta</t>
  </si>
  <si>
    <t>Viotá</t>
  </si>
  <si>
    <t>Viracachá</t>
  </si>
  <si>
    <t>Vista Hermosa</t>
  </si>
  <si>
    <t>Viterbo</t>
  </si>
  <si>
    <t>Yacopí</t>
  </si>
  <si>
    <t>Yacuanquer</t>
  </si>
  <si>
    <t>Yaguará</t>
  </si>
  <si>
    <t>Yalí</t>
  </si>
  <si>
    <t>Yarumal</t>
  </si>
  <si>
    <t>Yavaraté</t>
  </si>
  <si>
    <t>Yolombó</t>
  </si>
  <si>
    <t>Yopal</t>
  </si>
  <si>
    <t>Yotoco</t>
  </si>
  <si>
    <t>Yumbo</t>
  </si>
  <si>
    <t>Zambrano</t>
  </si>
  <si>
    <t>Zapatoca</t>
  </si>
  <si>
    <t>Zapayán</t>
  </si>
  <si>
    <t>Zaragoza</t>
  </si>
  <si>
    <t>Zarzal</t>
  </si>
  <si>
    <t>Zetaquira</t>
  </si>
  <si>
    <t>Zipacón</t>
  </si>
  <si>
    <t>Zipaquirá</t>
  </si>
  <si>
    <t>Zona Bananera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</si>
</sst>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240A]d&quot; de &quot;mmmm&quot; de &quot;yyyy"/>
    <numFmt numFmtId="165" formatCode="_-&quot;$&quot;\ * #,##0_-;\-&quot;$&quot;\ * #,##0_-;_-&quot;$&quot;\ * &quot;-&quot;_-;_-@"/>
    <numFmt numFmtId="166" formatCode="0.000%"/>
    <numFmt numFmtId="167" formatCode="[$-C0A]d\ &quot;de&quot;\ mmmm\ &quot;de&quot;\ yyyy"/>
  </numFmts>
  <fonts count="42">
    <font>
      <sz val="10"/>
      <color rgb="FF000000"/>
      <name val="Arial"/>
      <scheme val="minor"/>
    </font>
    <font>
      <b/>
      <sz val="10"/>
      <color theme="1"/>
      <name val="Arial"/>
    </font>
    <font>
      <sz val="10"/>
      <name val="Arial"/>
    </font>
    <font>
      <sz val="10"/>
      <color theme="1"/>
      <name val="Arial"/>
    </font>
    <font>
      <b/>
      <sz val="10"/>
      <color rgb="FF000000"/>
      <name val="Arial"/>
    </font>
    <font>
      <b/>
      <sz val="11"/>
      <color theme="1"/>
      <name val="Arial"/>
    </font>
    <font>
      <b/>
      <sz val="10"/>
      <color theme="1"/>
      <name val="Trebuchet MS"/>
    </font>
    <font>
      <b/>
      <sz val="8"/>
      <color theme="1"/>
      <name val="Arial"/>
    </font>
    <font>
      <sz val="8"/>
      <color rgb="FF000000"/>
      <name val="Arial"/>
    </font>
    <font>
      <u/>
      <sz val="10"/>
      <color theme="10"/>
      <name val="Arial"/>
    </font>
    <font>
      <sz val="10"/>
      <color rgb="FF000000"/>
      <name val="Arial"/>
    </font>
    <font>
      <sz val="11"/>
      <color rgb="FF000000"/>
      <name val="Calibri"/>
    </font>
    <font>
      <sz val="10"/>
      <color rgb="FFFF0000"/>
      <name val="Arial"/>
    </font>
    <font>
      <sz val="10"/>
      <color rgb="FF0070C0"/>
      <name val="Arial"/>
    </font>
    <font>
      <u/>
      <sz val="10"/>
      <color rgb="FF000000"/>
      <name val="Arial"/>
    </font>
    <font>
      <sz val="11"/>
      <color rgb="FF242424"/>
      <name val="Calibri"/>
    </font>
    <font>
      <sz val="10"/>
      <color rgb="FF0563C1"/>
      <name val="Arial"/>
    </font>
    <font>
      <sz val="9"/>
      <color rgb="FF000000"/>
      <name val="Arial"/>
    </font>
    <font>
      <sz val="9"/>
      <color theme="1"/>
      <name val="Arial"/>
    </font>
    <font>
      <u/>
      <sz val="10"/>
      <color rgb="FFFF0000"/>
      <name val="Arial"/>
    </font>
    <font>
      <sz val="9"/>
      <color rgb="FFFF0000"/>
      <name val="Arial"/>
    </font>
    <font>
      <b/>
      <sz val="10"/>
      <color rgb="FFFF0000"/>
      <name val="Arial"/>
    </font>
    <font>
      <sz val="10"/>
      <color rgb="FF00B0F0"/>
      <name val="Arial"/>
    </font>
    <font>
      <sz val="10"/>
      <color theme="10"/>
      <name val="Arial"/>
    </font>
    <font>
      <sz val="10"/>
      <color theme="1"/>
      <name val="Arial"/>
      <scheme val="minor"/>
    </font>
    <font>
      <sz val="8"/>
      <color rgb="FFFF0000"/>
      <name val="Arial"/>
    </font>
    <font>
      <b/>
      <i/>
      <sz val="10"/>
      <color rgb="FF000000"/>
      <name val="Arial"/>
    </font>
    <font>
      <u/>
      <sz val="10"/>
      <color theme="10"/>
      <name val="Arial"/>
      <scheme val="minor"/>
    </font>
    <font>
      <u/>
      <sz val="10"/>
      <color theme="4" tint="-0.249977111117893"/>
      <name val="Arial"/>
    </font>
    <font>
      <sz val="10"/>
      <color theme="4" tint="-0.249977111117893"/>
      <name val="Arial"/>
    </font>
    <font>
      <u/>
      <sz val="10"/>
      <color theme="4" tint="-0.249977111117893"/>
      <name val="Arial"/>
      <scheme val="minor"/>
    </font>
    <font>
      <u/>
      <sz val="10"/>
      <color rgb="FF0070C0"/>
      <name val="Arial"/>
    </font>
    <font>
      <u/>
      <sz val="10"/>
      <color theme="1"/>
      <name val="Arial"/>
    </font>
    <font>
      <u/>
      <sz val="10"/>
      <color rgb="FF000000"/>
      <name val="Arial"/>
      <scheme val="minor"/>
    </font>
    <font>
      <u/>
      <sz val="10"/>
      <color rgb="FF0070C0"/>
      <name val="Arial"/>
      <scheme val="minor"/>
    </font>
    <font>
      <u/>
      <sz val="10"/>
      <color theme="8"/>
      <name val="Arial"/>
    </font>
    <font>
      <sz val="10"/>
      <color theme="0"/>
      <name val="Arial"/>
    </font>
    <font>
      <sz val="10"/>
      <color rgb="FF000000"/>
      <name val="Arial"/>
      <charset val="1"/>
    </font>
    <font>
      <sz val="10"/>
      <color rgb="FF000000"/>
      <name val="WordVisi_MSFontService"/>
      <charset val="1"/>
    </font>
    <font>
      <sz val="11"/>
      <color rgb="FF000000"/>
      <name val="Tahoma"/>
      <family val="2"/>
      <charset val="1"/>
    </font>
    <font>
      <b/>
      <sz val="12"/>
      <color rgb="FF000000"/>
      <name val="Aptos Narrow"/>
      <charset val="1"/>
    </font>
    <font>
      <b/>
      <sz val="12"/>
      <color theme="1"/>
      <name val="Arial"/>
    </font>
  </fonts>
  <fills count="30">
    <fill>
      <patternFill patternType="none"/>
    </fill>
    <fill>
      <patternFill patternType="gray125"/>
    </fill>
    <fill>
      <patternFill patternType="solid">
        <fgColor rgb="FFECECEC"/>
        <bgColor rgb="FFECECEC"/>
      </patternFill>
    </fill>
    <fill>
      <patternFill patternType="solid">
        <fgColor theme="1"/>
        <bgColor theme="1"/>
      </patternFill>
    </fill>
    <fill>
      <patternFill patternType="solid">
        <fgColor rgb="FFFEF2CB"/>
        <bgColor rgb="FFFEF2CB"/>
      </patternFill>
    </fill>
    <fill>
      <patternFill patternType="solid">
        <fgColor rgb="FFFFE598"/>
        <bgColor rgb="FFFFE598"/>
      </patternFill>
    </fill>
    <fill>
      <patternFill patternType="solid">
        <fgColor rgb="FFFFD965"/>
        <bgColor rgb="FFFFD965"/>
      </patternFill>
    </fill>
    <fill>
      <patternFill patternType="solid">
        <fgColor rgb="FFE2EFD9"/>
        <bgColor rgb="FFE2EFD9"/>
      </patternFill>
    </fill>
    <fill>
      <patternFill patternType="solid">
        <fgColor rgb="FFC5E0B3"/>
        <bgColor rgb="FFC5E0B3"/>
      </patternFill>
    </fill>
    <fill>
      <patternFill patternType="solid">
        <fgColor rgb="FFDEEAF6"/>
        <bgColor rgb="FFDEEAF6"/>
      </patternFill>
    </fill>
    <fill>
      <patternFill patternType="solid">
        <fgColor rgb="FFFBE4D5"/>
        <bgColor rgb="FFFBE4D5"/>
      </patternFill>
    </fill>
    <fill>
      <patternFill patternType="solid">
        <fgColor rgb="FFD9E2F3"/>
        <bgColor rgb="FFD9E2F3"/>
      </patternFill>
    </fill>
    <fill>
      <patternFill patternType="solid">
        <fgColor rgb="FFB4C6E7"/>
        <bgColor rgb="FFB4C6E7"/>
      </patternFill>
    </fill>
    <fill>
      <patternFill patternType="solid">
        <fgColor theme="0"/>
        <bgColor theme="0"/>
      </patternFill>
    </fill>
    <fill>
      <patternFill patternType="solid">
        <fgColor rgb="FFFF0000"/>
        <bgColor rgb="FFFF0000"/>
      </patternFill>
    </fill>
    <fill>
      <patternFill patternType="solid">
        <fgColor rgb="FFFFFF00"/>
        <bgColor rgb="FFFFFF00"/>
      </patternFill>
    </fill>
    <fill>
      <patternFill patternType="solid">
        <fgColor rgb="FF9CC2E5"/>
        <bgColor rgb="FF9CC2E5"/>
      </patternFill>
    </fill>
    <fill>
      <patternFill patternType="solid">
        <fgColor rgb="FF333F4F"/>
        <bgColor rgb="FF333F4F"/>
      </patternFill>
    </fill>
    <fill>
      <patternFill patternType="solid">
        <fgColor rgb="FF44546A"/>
        <bgColor rgb="FF44546A"/>
      </patternFill>
    </fill>
    <fill>
      <patternFill patternType="solid">
        <fgColor rgb="FF7F7F7F"/>
        <bgColor rgb="FF7F7F7F"/>
      </patternFill>
    </fill>
    <fill>
      <patternFill patternType="solid">
        <fgColor theme="0"/>
        <bgColor indexed="64"/>
      </patternFill>
    </fill>
    <fill>
      <patternFill patternType="solid">
        <fgColor rgb="FF92D050"/>
        <bgColor indexed="64"/>
      </patternFill>
    </fill>
    <fill>
      <patternFill patternType="solid">
        <fgColor theme="7" tint="0.79998168889431442"/>
        <bgColor indexed="64"/>
      </patternFill>
    </fill>
    <fill>
      <patternFill patternType="solid">
        <fgColor rgb="FFFFFF00"/>
        <bgColor indexed="64"/>
      </patternFill>
    </fill>
    <fill>
      <patternFill patternType="solid">
        <fgColor rgb="FFFF0000"/>
        <bgColor indexed="64"/>
      </patternFill>
    </fill>
    <fill>
      <patternFill patternType="solid">
        <fgColor rgb="FFF5D9C6"/>
        <bgColor indexed="64"/>
      </patternFill>
    </fill>
    <fill>
      <patternFill patternType="solid">
        <fgColor theme="5" tint="0.59999389629810485"/>
        <bgColor indexed="64"/>
      </patternFill>
    </fill>
    <fill>
      <patternFill patternType="solid">
        <fgColor rgb="FFE8B797"/>
        <bgColor indexed="64"/>
      </patternFill>
    </fill>
    <fill>
      <patternFill patternType="solid">
        <fgColor theme="7" tint="0.59999389629810485"/>
        <bgColor indexed="64"/>
      </patternFill>
    </fill>
    <fill>
      <patternFill patternType="solid">
        <fgColor rgb="FFFFC000"/>
        <bgColor indexed="64"/>
      </patternFill>
    </fill>
  </fills>
  <borders count="16">
    <border>
      <left/>
      <right/>
      <top/>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style="thin">
        <color rgb="FF000000"/>
      </top>
      <bottom/>
      <diagonal/>
    </border>
    <border>
      <left style="thin">
        <color rgb="FF000000"/>
      </left>
      <right style="thin">
        <color rgb="FF000000"/>
      </right>
      <top/>
      <bottom/>
      <diagonal/>
    </border>
    <border>
      <left/>
      <right style="thin">
        <color rgb="FF000000"/>
      </right>
      <top/>
      <bottom style="thin">
        <color rgb="FF000000"/>
      </bottom>
      <diagonal/>
    </border>
    <border>
      <left style="thin">
        <color rgb="FF000000"/>
      </left>
      <right/>
      <top/>
      <bottom/>
      <diagonal/>
    </border>
    <border>
      <left/>
      <right/>
      <top/>
      <bottom style="thin">
        <color rgb="FF000000"/>
      </bottom>
      <diagonal/>
    </border>
  </borders>
  <cellStyleXfs count="2">
    <xf numFmtId="0" fontId="0" fillId="0" borderId="0"/>
    <xf numFmtId="0" fontId="27" fillId="0" borderId="0" applyNumberFormat="0" applyFill="0" applyBorder="0" applyAlignment="0" applyProtection="0"/>
  </cellStyleXfs>
  <cellXfs count="672">
    <xf numFmtId="0" fontId="0" fillId="0" borderId="0" xfId="0"/>
    <xf numFmtId="0" fontId="3" fillId="3" borderId="3" xfId="0" applyFont="1" applyFill="1" applyBorder="1" applyAlignment="1">
      <alignment horizontal="right"/>
    </xf>
    <xf numFmtId="49" fontId="1" fillId="3" borderId="5" xfId="0" applyNumberFormat="1" applyFont="1" applyFill="1" applyBorder="1" applyAlignment="1">
      <alignment horizontal="center"/>
    </xf>
    <xf numFmtId="0" fontId="1" fillId="3" borderId="6" xfId="0" applyFont="1" applyFill="1" applyBorder="1" applyAlignment="1">
      <alignment horizontal="center"/>
    </xf>
    <xf numFmtId="164" fontId="3" fillId="3" borderId="3" xfId="0" applyNumberFormat="1" applyFont="1" applyFill="1" applyBorder="1" applyAlignment="1">
      <alignment horizontal="right"/>
    </xf>
    <xf numFmtId="0" fontId="3" fillId="3" borderId="3" xfId="0" applyFont="1" applyFill="1" applyBorder="1" applyAlignment="1">
      <alignment horizontal="left"/>
    </xf>
    <xf numFmtId="0" fontId="3" fillId="0" borderId="3" xfId="0" applyFont="1" applyBorder="1" applyAlignment="1">
      <alignment horizontal="left"/>
    </xf>
    <xf numFmtId="0" fontId="1" fillId="3" borderId="3" xfId="0" applyFont="1" applyFill="1" applyBorder="1" applyAlignment="1">
      <alignment horizontal="right" vertical="center"/>
    </xf>
    <xf numFmtId="49" fontId="1" fillId="4" borderId="3" xfId="0" applyNumberFormat="1" applyFont="1" applyFill="1" applyBorder="1" applyAlignment="1">
      <alignment horizontal="center" vertical="center"/>
    </xf>
    <xf numFmtId="164" fontId="1" fillId="4" borderId="3" xfId="0" applyNumberFormat="1" applyFont="1" applyFill="1" applyBorder="1" applyAlignment="1">
      <alignment horizontal="center" vertical="center" wrapText="1"/>
    </xf>
    <xf numFmtId="164" fontId="1" fillId="4" borderId="3" xfId="0" applyNumberFormat="1" applyFont="1" applyFill="1" applyBorder="1" applyAlignment="1">
      <alignment horizontal="left" vertical="center"/>
    </xf>
    <xf numFmtId="1" fontId="1" fillId="4" borderId="3" xfId="0" applyNumberFormat="1" applyFont="1" applyFill="1" applyBorder="1" applyAlignment="1">
      <alignment horizontal="center" vertical="center"/>
    </xf>
    <xf numFmtId="164" fontId="1" fillId="4" borderId="3" xfId="0" applyNumberFormat="1" applyFont="1" applyFill="1" applyBorder="1" applyAlignment="1">
      <alignment horizontal="center" vertical="center"/>
    </xf>
    <xf numFmtId="1" fontId="1" fillId="5" borderId="3" xfId="0" applyNumberFormat="1" applyFont="1" applyFill="1" applyBorder="1" applyAlignment="1">
      <alignment horizontal="center" vertical="center"/>
    </xf>
    <xf numFmtId="164" fontId="1" fillId="5" borderId="3" xfId="0" applyNumberFormat="1" applyFont="1" applyFill="1" applyBorder="1" applyAlignment="1">
      <alignment horizontal="center" vertical="center"/>
    </xf>
    <xf numFmtId="49" fontId="1" fillId="6" borderId="3" xfId="0" applyNumberFormat="1" applyFont="1" applyFill="1" applyBorder="1" applyAlignment="1">
      <alignment horizontal="center" vertical="center" wrapText="1"/>
    </xf>
    <xf numFmtId="164" fontId="1" fillId="6" borderId="3" xfId="0" applyNumberFormat="1" applyFont="1" applyFill="1" applyBorder="1" applyAlignment="1">
      <alignment horizontal="center" vertical="center" wrapText="1"/>
    </xf>
    <xf numFmtId="164" fontId="1" fillId="3" borderId="3" xfId="0" applyNumberFormat="1" applyFont="1" applyFill="1" applyBorder="1" applyAlignment="1">
      <alignment horizontal="center" vertical="center" wrapText="1"/>
    </xf>
    <xf numFmtId="164" fontId="1" fillId="7" borderId="3" xfId="0" applyNumberFormat="1" applyFont="1" applyFill="1" applyBorder="1" applyAlignment="1">
      <alignment horizontal="center" vertical="center" wrapText="1"/>
    </xf>
    <xf numFmtId="0" fontId="1" fillId="7" borderId="3" xfId="0" applyFont="1" applyFill="1" applyBorder="1" applyAlignment="1">
      <alignment horizontal="center" vertical="center" wrapText="1"/>
    </xf>
    <xf numFmtId="14" fontId="1" fillId="7" borderId="3" xfId="0" applyNumberFormat="1" applyFont="1" applyFill="1" applyBorder="1" applyAlignment="1">
      <alignment horizontal="center" vertical="center" wrapText="1"/>
    </xf>
    <xf numFmtId="1" fontId="1" fillId="7" borderId="3" xfId="0" applyNumberFormat="1" applyFont="1" applyFill="1" applyBorder="1" applyAlignment="1">
      <alignment horizontal="center" vertical="center" wrapText="1"/>
    </xf>
    <xf numFmtId="2" fontId="1" fillId="7" borderId="3" xfId="0" applyNumberFormat="1" applyFont="1" applyFill="1" applyBorder="1" applyAlignment="1">
      <alignment horizontal="center" vertical="center" wrapText="1"/>
    </xf>
    <xf numFmtId="0" fontId="4" fillId="8" borderId="3" xfId="0" applyFont="1" applyFill="1" applyBorder="1" applyAlignment="1">
      <alignment horizontal="center" vertical="center" wrapText="1"/>
    </xf>
    <xf numFmtId="164" fontId="4" fillId="8" borderId="3" xfId="0" applyNumberFormat="1" applyFont="1" applyFill="1" applyBorder="1" applyAlignment="1">
      <alignment horizontal="center" vertical="center" wrapText="1"/>
    </xf>
    <xf numFmtId="1" fontId="1" fillId="8" borderId="3" xfId="0" applyNumberFormat="1" applyFont="1" applyFill="1" applyBorder="1" applyAlignment="1">
      <alignment horizontal="center" vertical="center" wrapText="1"/>
    </xf>
    <xf numFmtId="165" fontId="7" fillId="9" borderId="3" xfId="0" applyNumberFormat="1" applyFont="1" applyFill="1" applyBorder="1" applyAlignment="1">
      <alignment horizontal="center" vertical="center"/>
    </xf>
    <xf numFmtId="165" fontId="1" fillId="9" borderId="3" xfId="0" applyNumberFormat="1" applyFont="1" applyFill="1" applyBorder="1" applyAlignment="1">
      <alignment horizontal="right" vertical="center"/>
    </xf>
    <xf numFmtId="49" fontId="1" fillId="9" borderId="3" xfId="0" applyNumberFormat="1" applyFont="1" applyFill="1" applyBorder="1" applyAlignment="1">
      <alignment horizontal="center" vertical="center"/>
    </xf>
    <xf numFmtId="164" fontId="1" fillId="3" borderId="3" xfId="0" applyNumberFormat="1" applyFont="1" applyFill="1" applyBorder="1" applyAlignment="1">
      <alignment horizontal="right" vertical="center"/>
    </xf>
    <xf numFmtId="49" fontId="1" fillId="10" borderId="3" xfId="0" applyNumberFormat="1" applyFont="1" applyFill="1" applyBorder="1" applyAlignment="1">
      <alignment horizontal="center" vertical="center"/>
    </xf>
    <xf numFmtId="164" fontId="1" fillId="10" borderId="3" xfId="0" applyNumberFormat="1" applyFont="1" applyFill="1" applyBorder="1" applyAlignment="1">
      <alignment horizontal="right" vertical="center"/>
    </xf>
    <xf numFmtId="166" fontId="1" fillId="10" borderId="3" xfId="0" applyNumberFormat="1" applyFont="1" applyFill="1" applyBorder="1" applyAlignment="1">
      <alignment horizontal="center" vertical="center"/>
    </xf>
    <xf numFmtId="1" fontId="1" fillId="10" borderId="3" xfId="0" applyNumberFormat="1" applyFont="1" applyFill="1" applyBorder="1" applyAlignment="1">
      <alignment horizontal="center" vertical="center"/>
    </xf>
    <xf numFmtId="0" fontId="1" fillId="3" borderId="3" xfId="0" applyFont="1" applyFill="1" applyBorder="1" applyAlignment="1">
      <alignment horizontal="center" vertical="center"/>
    </xf>
    <xf numFmtId="0" fontId="1" fillId="11" borderId="3" xfId="0" applyFont="1" applyFill="1" applyBorder="1" applyAlignment="1">
      <alignment horizontal="center" vertical="center"/>
    </xf>
    <xf numFmtId="2" fontId="8" fillId="12" borderId="3" xfId="0" applyNumberFormat="1" applyFont="1" applyFill="1" applyBorder="1" applyAlignment="1">
      <alignment horizontal="center" vertical="center" wrapText="1"/>
    </xf>
    <xf numFmtId="2" fontId="8" fillId="12" borderId="7" xfId="0" applyNumberFormat="1" applyFont="1" applyFill="1" applyBorder="1" applyAlignment="1">
      <alignment horizontal="left" vertical="center" wrapText="1"/>
    </xf>
    <xf numFmtId="49" fontId="3" fillId="13" borderId="3" xfId="0" applyNumberFormat="1" applyFont="1" applyFill="1" applyBorder="1" applyAlignment="1">
      <alignment horizontal="left"/>
    </xf>
    <xf numFmtId="49" fontId="3" fillId="0" borderId="3" xfId="0" applyNumberFormat="1" applyFont="1" applyBorder="1" applyAlignment="1">
      <alignment horizontal="left"/>
    </xf>
    <xf numFmtId="1" fontId="3" fillId="0" borderId="3" xfId="0" applyNumberFormat="1" applyFont="1" applyBorder="1" applyAlignment="1">
      <alignment horizontal="left"/>
    </xf>
    <xf numFmtId="164" fontId="3" fillId="0" borderId="3" xfId="0" applyNumberFormat="1" applyFont="1" applyBorder="1" applyAlignment="1">
      <alignment horizontal="left"/>
    </xf>
    <xf numFmtId="164" fontId="3" fillId="0" borderId="8" xfId="0" applyNumberFormat="1" applyFont="1" applyBorder="1" applyAlignment="1">
      <alignment horizontal="left"/>
    </xf>
    <xf numFmtId="49" fontId="3" fillId="0" borderId="3" xfId="0" applyNumberFormat="1" applyFont="1" applyBorder="1" applyAlignment="1">
      <alignment horizontal="left" wrapText="1"/>
    </xf>
    <xf numFmtId="1" fontId="3" fillId="0" borderId="3" xfId="0" applyNumberFormat="1" applyFont="1" applyBorder="1" applyAlignment="1">
      <alignment horizontal="left" vertical="center"/>
    </xf>
    <xf numFmtId="49" fontId="9" fillId="0" borderId="3" xfId="0" applyNumberFormat="1" applyFont="1" applyBorder="1" applyAlignment="1">
      <alignment horizontal="left"/>
    </xf>
    <xf numFmtId="49" fontId="3" fillId="0" borderId="3" xfId="0" applyNumberFormat="1" applyFont="1" applyBorder="1"/>
    <xf numFmtId="0" fontId="3" fillId="0" borderId="3" xfId="0" applyFont="1" applyBorder="1" applyAlignment="1">
      <alignment horizontal="right"/>
    </xf>
    <xf numFmtId="49" fontId="3" fillId="0" borderId="3" xfId="0" applyNumberFormat="1" applyFont="1" applyBorder="1" applyAlignment="1">
      <alignment horizontal="center"/>
    </xf>
    <xf numFmtId="164" fontId="10" fillId="0" borderId="3" xfId="0" applyNumberFormat="1" applyFont="1" applyBorder="1" applyAlignment="1">
      <alignment horizontal="left"/>
    </xf>
    <xf numFmtId="1" fontId="3" fillId="0" borderId="3" xfId="0" applyNumberFormat="1" applyFont="1" applyBorder="1" applyAlignment="1">
      <alignment horizontal="center"/>
    </xf>
    <xf numFmtId="164" fontId="3" fillId="0" borderId="3" xfId="0" applyNumberFormat="1" applyFont="1" applyBorder="1" applyAlignment="1">
      <alignment horizontal="left" vertical="top"/>
    </xf>
    <xf numFmtId="1" fontId="3" fillId="0" borderId="3" xfId="0" applyNumberFormat="1" applyFont="1" applyBorder="1" applyAlignment="1">
      <alignment horizontal="center" vertical="top"/>
    </xf>
    <xf numFmtId="164" fontId="3" fillId="0" borderId="3" xfId="0" applyNumberFormat="1" applyFont="1" applyBorder="1" applyAlignment="1">
      <alignment horizontal="right"/>
    </xf>
    <xf numFmtId="0" fontId="3" fillId="0" borderId="3" xfId="0" applyFont="1" applyBorder="1" applyAlignment="1">
      <alignment horizontal="center"/>
    </xf>
    <xf numFmtId="2" fontId="3" fillId="0" borderId="3" xfId="0" applyNumberFormat="1" applyFont="1" applyBorder="1" applyAlignment="1">
      <alignment horizontal="left"/>
    </xf>
    <xf numFmtId="2" fontId="3" fillId="0" borderId="3" xfId="0" applyNumberFormat="1" applyFont="1" applyBorder="1" applyAlignment="1">
      <alignment horizontal="center"/>
    </xf>
    <xf numFmtId="164" fontId="3" fillId="0" borderId="3" xfId="0" applyNumberFormat="1" applyFont="1" applyBorder="1" applyAlignment="1">
      <alignment horizontal="center"/>
    </xf>
    <xf numFmtId="165" fontId="3" fillId="0" borderId="3" xfId="0" applyNumberFormat="1" applyFont="1" applyBorder="1" applyAlignment="1">
      <alignment horizontal="right"/>
    </xf>
    <xf numFmtId="9" fontId="3" fillId="0" borderId="3" xfId="0" applyNumberFormat="1" applyFont="1" applyBorder="1" applyAlignment="1">
      <alignment horizontal="center"/>
    </xf>
    <xf numFmtId="165" fontId="3" fillId="0" borderId="3" xfId="0" applyNumberFormat="1" applyFont="1" applyBorder="1" applyAlignment="1">
      <alignment horizontal="left"/>
    </xf>
    <xf numFmtId="166" fontId="3" fillId="0" borderId="3" xfId="0" applyNumberFormat="1" applyFont="1" applyBorder="1" applyAlignment="1">
      <alignment horizontal="center"/>
    </xf>
    <xf numFmtId="49" fontId="10" fillId="13" borderId="3" xfId="0" applyNumberFormat="1" applyFont="1" applyFill="1" applyBorder="1" applyAlignment="1">
      <alignment horizontal="left"/>
    </xf>
    <xf numFmtId="49" fontId="10" fillId="0" borderId="3" xfId="0" applyNumberFormat="1" applyFont="1" applyBorder="1" applyAlignment="1">
      <alignment horizontal="left" wrapText="1"/>
    </xf>
    <xf numFmtId="164" fontId="12" fillId="0" borderId="3" xfId="0" applyNumberFormat="1" applyFont="1" applyBorder="1" applyAlignment="1">
      <alignment horizontal="left"/>
    </xf>
    <xf numFmtId="164" fontId="3" fillId="0" borderId="9" xfId="0" applyNumberFormat="1" applyFont="1" applyBorder="1" applyAlignment="1">
      <alignment horizontal="left"/>
    </xf>
    <xf numFmtId="49" fontId="12" fillId="0" borderId="3" xfId="0" applyNumberFormat="1" applyFont="1" applyBorder="1" applyAlignment="1">
      <alignment horizontal="left"/>
    </xf>
    <xf numFmtId="49" fontId="10" fillId="0" borderId="3" xfId="0" applyNumberFormat="1" applyFont="1" applyBorder="1" applyAlignment="1">
      <alignment horizontal="left"/>
    </xf>
    <xf numFmtId="49" fontId="3" fillId="0" borderId="3" xfId="0" applyNumberFormat="1" applyFont="1" applyBorder="1" applyAlignment="1">
      <alignment horizontal="right"/>
    </xf>
    <xf numFmtId="164" fontId="10" fillId="13" borderId="3" xfId="0" applyNumberFormat="1" applyFont="1" applyFill="1" applyBorder="1" applyAlignment="1">
      <alignment horizontal="left"/>
    </xf>
    <xf numFmtId="1" fontId="10" fillId="0" borderId="3" xfId="0" applyNumberFormat="1" applyFont="1" applyBorder="1" applyAlignment="1">
      <alignment horizontal="left"/>
    </xf>
    <xf numFmtId="1" fontId="10" fillId="0" borderId="3" xfId="0" applyNumberFormat="1" applyFont="1" applyBorder="1" applyAlignment="1">
      <alignment horizontal="left" vertical="center"/>
    </xf>
    <xf numFmtId="49" fontId="14" fillId="0" borderId="3" xfId="0" applyNumberFormat="1" applyFont="1" applyBorder="1" applyAlignment="1">
      <alignment horizontal="left"/>
    </xf>
    <xf numFmtId="0" fontId="10" fillId="0" borderId="3" xfId="0" applyFont="1" applyBorder="1" applyAlignment="1">
      <alignment horizontal="right"/>
    </xf>
    <xf numFmtId="49" fontId="10" fillId="0" borderId="3" xfId="0" applyNumberFormat="1" applyFont="1" applyBorder="1" applyAlignment="1">
      <alignment horizontal="center"/>
    </xf>
    <xf numFmtId="1" fontId="10" fillId="0" borderId="3" xfId="0" applyNumberFormat="1" applyFont="1" applyBorder="1" applyAlignment="1">
      <alignment horizontal="center"/>
    </xf>
    <xf numFmtId="164" fontId="10" fillId="0" borderId="3" xfId="0" applyNumberFormat="1" applyFont="1" applyBorder="1" applyAlignment="1">
      <alignment horizontal="left" vertical="top"/>
    </xf>
    <xf numFmtId="1" fontId="10" fillId="0" borderId="3" xfId="0" applyNumberFormat="1" applyFont="1" applyBorder="1" applyAlignment="1">
      <alignment horizontal="center" vertical="top"/>
    </xf>
    <xf numFmtId="164" fontId="10" fillId="0" borderId="3" xfId="0" applyNumberFormat="1" applyFont="1" applyBorder="1" applyAlignment="1">
      <alignment horizontal="right"/>
    </xf>
    <xf numFmtId="0" fontId="10" fillId="0" borderId="3" xfId="0" applyFont="1" applyBorder="1" applyAlignment="1">
      <alignment horizontal="center"/>
    </xf>
    <xf numFmtId="2" fontId="10" fillId="0" borderId="3" xfId="0" applyNumberFormat="1" applyFont="1" applyBorder="1" applyAlignment="1">
      <alignment horizontal="left"/>
    </xf>
    <xf numFmtId="2" fontId="10" fillId="0" borderId="3" xfId="0" applyNumberFormat="1" applyFont="1" applyBorder="1" applyAlignment="1">
      <alignment horizontal="center"/>
    </xf>
    <xf numFmtId="164" fontId="10" fillId="0" borderId="3" xfId="0" applyNumberFormat="1" applyFont="1" applyBorder="1" applyAlignment="1">
      <alignment horizontal="center"/>
    </xf>
    <xf numFmtId="165" fontId="10" fillId="0" borderId="3" xfId="0" applyNumberFormat="1" applyFont="1" applyBorder="1" applyAlignment="1">
      <alignment horizontal="right"/>
    </xf>
    <xf numFmtId="9" fontId="10" fillId="0" borderId="3" xfId="0" applyNumberFormat="1" applyFont="1" applyBorder="1" applyAlignment="1">
      <alignment horizontal="center"/>
    </xf>
    <xf numFmtId="165" fontId="10" fillId="0" borderId="3" xfId="0" applyNumberFormat="1" applyFont="1" applyBorder="1" applyAlignment="1">
      <alignment horizontal="left"/>
    </xf>
    <xf numFmtId="166" fontId="10" fillId="0" borderId="3" xfId="0" applyNumberFormat="1" applyFont="1" applyBorder="1" applyAlignment="1">
      <alignment horizontal="center"/>
    </xf>
    <xf numFmtId="0" fontId="10" fillId="0" borderId="3" xfId="0" applyFont="1" applyBorder="1" applyAlignment="1">
      <alignment horizontal="left"/>
    </xf>
    <xf numFmtId="1" fontId="3" fillId="13" borderId="3" xfId="0" applyNumberFormat="1" applyFont="1" applyFill="1" applyBorder="1" applyAlignment="1">
      <alignment horizontal="left"/>
    </xf>
    <xf numFmtId="164" fontId="3" fillId="13" borderId="3" xfId="0" applyNumberFormat="1" applyFont="1" applyFill="1" applyBorder="1" applyAlignment="1">
      <alignment horizontal="left"/>
    </xf>
    <xf numFmtId="49" fontId="3" fillId="13" borderId="3" xfId="0" applyNumberFormat="1" applyFont="1" applyFill="1" applyBorder="1" applyAlignment="1">
      <alignment horizontal="left" wrapText="1"/>
    </xf>
    <xf numFmtId="1" fontId="3" fillId="13" borderId="3" xfId="0" applyNumberFormat="1" applyFont="1" applyFill="1" applyBorder="1" applyAlignment="1">
      <alignment horizontal="left" vertical="center"/>
    </xf>
    <xf numFmtId="0" fontId="3" fillId="13" borderId="3" xfId="0" applyFont="1" applyFill="1" applyBorder="1" applyAlignment="1">
      <alignment horizontal="right"/>
    </xf>
    <xf numFmtId="49" fontId="3" fillId="13" borderId="3" xfId="0" applyNumberFormat="1" applyFont="1" applyFill="1" applyBorder="1" applyAlignment="1">
      <alignment horizontal="center"/>
    </xf>
    <xf numFmtId="1" fontId="3" fillId="13" borderId="3" xfId="0" applyNumberFormat="1" applyFont="1" applyFill="1" applyBorder="1" applyAlignment="1">
      <alignment horizontal="center"/>
    </xf>
    <xf numFmtId="164" fontId="3" fillId="13" borderId="3" xfId="0" applyNumberFormat="1" applyFont="1" applyFill="1" applyBorder="1" applyAlignment="1">
      <alignment horizontal="left" vertical="top"/>
    </xf>
    <xf numFmtId="1" fontId="3" fillId="13" borderId="3" xfId="0" applyNumberFormat="1" applyFont="1" applyFill="1" applyBorder="1" applyAlignment="1">
      <alignment horizontal="center" vertical="top"/>
    </xf>
    <xf numFmtId="164" fontId="3" fillId="13" borderId="3" xfId="0" applyNumberFormat="1" applyFont="1" applyFill="1" applyBorder="1" applyAlignment="1">
      <alignment horizontal="right"/>
    </xf>
    <xf numFmtId="0" fontId="3" fillId="13" borderId="3" xfId="0" applyFont="1" applyFill="1" applyBorder="1" applyAlignment="1">
      <alignment horizontal="center"/>
    </xf>
    <xf numFmtId="2" fontId="3" fillId="13" borderId="3" xfId="0" applyNumberFormat="1" applyFont="1" applyFill="1" applyBorder="1" applyAlignment="1">
      <alignment horizontal="left"/>
    </xf>
    <xf numFmtId="2" fontId="3" fillId="13" borderId="3" xfId="0" applyNumberFormat="1" applyFont="1" applyFill="1" applyBorder="1" applyAlignment="1">
      <alignment horizontal="center"/>
    </xf>
    <xf numFmtId="164" fontId="3" fillId="13" borderId="3" xfId="0" applyNumberFormat="1" applyFont="1" applyFill="1" applyBorder="1" applyAlignment="1">
      <alignment horizontal="center"/>
    </xf>
    <xf numFmtId="165" fontId="3" fillId="13" borderId="3" xfId="0" applyNumberFormat="1" applyFont="1" applyFill="1" applyBorder="1" applyAlignment="1">
      <alignment horizontal="right"/>
    </xf>
    <xf numFmtId="9" fontId="3" fillId="13" borderId="3" xfId="0" applyNumberFormat="1" applyFont="1" applyFill="1" applyBorder="1" applyAlignment="1">
      <alignment horizontal="center"/>
    </xf>
    <xf numFmtId="165" fontId="3" fillId="13" borderId="3" xfId="0" applyNumberFormat="1" applyFont="1" applyFill="1" applyBorder="1" applyAlignment="1">
      <alignment horizontal="left"/>
    </xf>
    <xf numFmtId="166" fontId="3" fillId="13" borderId="3" xfId="0" applyNumberFormat="1" applyFont="1" applyFill="1" applyBorder="1" applyAlignment="1">
      <alignment horizontal="center"/>
    </xf>
    <xf numFmtId="0" fontId="3" fillId="13" borderId="3" xfId="0" applyFont="1" applyFill="1" applyBorder="1" applyAlignment="1">
      <alignment horizontal="left"/>
    </xf>
    <xf numFmtId="1" fontId="10" fillId="13" borderId="3" xfId="0" applyNumberFormat="1" applyFont="1" applyFill="1" applyBorder="1" applyAlignment="1">
      <alignment horizontal="left"/>
    </xf>
    <xf numFmtId="49" fontId="10" fillId="13" borderId="3" xfId="0" applyNumberFormat="1" applyFont="1" applyFill="1" applyBorder="1" applyAlignment="1">
      <alignment horizontal="left" wrapText="1"/>
    </xf>
    <xf numFmtId="1" fontId="10" fillId="13" borderId="3" xfId="0" applyNumberFormat="1" applyFont="1" applyFill="1" applyBorder="1" applyAlignment="1">
      <alignment horizontal="left" vertical="center"/>
    </xf>
    <xf numFmtId="0" fontId="10" fillId="13" borderId="3" xfId="0" applyFont="1" applyFill="1" applyBorder="1" applyAlignment="1">
      <alignment horizontal="right"/>
    </xf>
    <xf numFmtId="49" fontId="10" fillId="13" borderId="3" xfId="0" applyNumberFormat="1" applyFont="1" applyFill="1" applyBorder="1" applyAlignment="1">
      <alignment horizontal="center"/>
    </xf>
    <xf numFmtId="1" fontId="10" fillId="13" borderId="3" xfId="0" applyNumberFormat="1" applyFont="1" applyFill="1" applyBorder="1" applyAlignment="1">
      <alignment horizontal="center"/>
    </xf>
    <xf numFmtId="164" fontId="10" fillId="13" borderId="3" xfId="0" applyNumberFormat="1" applyFont="1" applyFill="1" applyBorder="1" applyAlignment="1">
      <alignment horizontal="left" vertical="top"/>
    </xf>
    <xf numFmtId="1" fontId="10" fillId="13" borderId="3" xfId="0" applyNumberFormat="1" applyFont="1" applyFill="1" applyBorder="1" applyAlignment="1">
      <alignment horizontal="center" vertical="top"/>
    </xf>
    <xf numFmtId="164" fontId="10" fillId="13" borderId="3" xfId="0" applyNumberFormat="1" applyFont="1" applyFill="1" applyBorder="1" applyAlignment="1">
      <alignment horizontal="right"/>
    </xf>
    <xf numFmtId="0" fontId="10" fillId="13" borderId="3" xfId="0" applyFont="1" applyFill="1" applyBorder="1" applyAlignment="1">
      <alignment horizontal="center"/>
    </xf>
    <xf numFmtId="2" fontId="10" fillId="13" borderId="3" xfId="0" applyNumberFormat="1" applyFont="1" applyFill="1" applyBorder="1" applyAlignment="1">
      <alignment horizontal="left"/>
    </xf>
    <xf numFmtId="2" fontId="10" fillId="13" borderId="3" xfId="0" applyNumberFormat="1" applyFont="1" applyFill="1" applyBorder="1" applyAlignment="1">
      <alignment horizontal="center"/>
    </xf>
    <xf numFmtId="164" fontId="10" fillId="13" borderId="3" xfId="0" applyNumberFormat="1" applyFont="1" applyFill="1" applyBorder="1" applyAlignment="1">
      <alignment horizontal="center"/>
    </xf>
    <xf numFmtId="165" fontId="10" fillId="13" borderId="3" xfId="0" applyNumberFormat="1" applyFont="1" applyFill="1" applyBorder="1" applyAlignment="1">
      <alignment horizontal="right"/>
    </xf>
    <xf numFmtId="9" fontId="10" fillId="13" borderId="3" xfId="0" applyNumberFormat="1" applyFont="1" applyFill="1" applyBorder="1" applyAlignment="1">
      <alignment horizontal="center"/>
    </xf>
    <xf numFmtId="165" fontId="10" fillId="13" borderId="3" xfId="0" applyNumberFormat="1" applyFont="1" applyFill="1" applyBorder="1" applyAlignment="1">
      <alignment horizontal="left"/>
    </xf>
    <xf numFmtId="166" fontId="10" fillId="13" borderId="3" xfId="0" applyNumberFormat="1" applyFont="1" applyFill="1" applyBorder="1" applyAlignment="1">
      <alignment horizontal="center"/>
    </xf>
    <xf numFmtId="0" fontId="10" fillId="13" borderId="3" xfId="0" applyFont="1" applyFill="1" applyBorder="1" applyAlignment="1">
      <alignment horizontal="left"/>
    </xf>
    <xf numFmtId="0" fontId="10" fillId="0" borderId="0" xfId="0" applyFont="1" applyAlignment="1">
      <alignment horizontal="left"/>
    </xf>
    <xf numFmtId="1" fontId="3" fillId="0" borderId="3" xfId="0" applyNumberFormat="1" applyFont="1" applyBorder="1"/>
    <xf numFmtId="165" fontId="10" fillId="0" borderId="3" xfId="0" applyNumberFormat="1" applyFont="1" applyBorder="1" applyAlignment="1">
      <alignment horizontal="right" vertical="center"/>
    </xf>
    <xf numFmtId="49" fontId="12" fillId="0" borderId="3" xfId="0" applyNumberFormat="1" applyFont="1" applyBorder="1" applyAlignment="1">
      <alignment horizontal="center"/>
    </xf>
    <xf numFmtId="49" fontId="3" fillId="0" borderId="8" xfId="0" applyNumberFormat="1" applyFont="1" applyBorder="1" applyAlignment="1">
      <alignment horizontal="left" wrapText="1"/>
    </xf>
    <xf numFmtId="1" fontId="3" fillId="0" borderId="8" xfId="0" applyNumberFormat="1" applyFont="1" applyBorder="1" applyAlignment="1">
      <alignment horizontal="left" vertical="center"/>
    </xf>
    <xf numFmtId="49" fontId="3" fillId="0" borderId="8" xfId="0" applyNumberFormat="1" applyFont="1" applyBorder="1" applyAlignment="1">
      <alignment horizontal="left"/>
    </xf>
    <xf numFmtId="49" fontId="15" fillId="0" borderId="3" xfId="0" applyNumberFormat="1" applyFont="1" applyBorder="1" applyAlignment="1">
      <alignment horizontal="left"/>
    </xf>
    <xf numFmtId="49" fontId="3" fillId="0" borderId="9" xfId="0" applyNumberFormat="1" applyFont="1" applyBorder="1" applyAlignment="1">
      <alignment horizontal="left" wrapText="1"/>
    </xf>
    <xf numFmtId="1" fontId="3" fillId="0" borderId="9" xfId="0" applyNumberFormat="1" applyFont="1" applyBorder="1" applyAlignment="1">
      <alignment horizontal="left" vertical="center"/>
    </xf>
    <xf numFmtId="49" fontId="3" fillId="0" borderId="9" xfId="0" applyNumberFormat="1" applyFont="1" applyBorder="1" applyAlignment="1">
      <alignment horizontal="left"/>
    </xf>
    <xf numFmtId="1" fontId="10" fillId="0" borderId="3" xfId="0" applyNumberFormat="1" applyFont="1" applyBorder="1" applyAlignment="1">
      <alignment horizontal="center" vertical="center"/>
    </xf>
    <xf numFmtId="49" fontId="17" fillId="0" borderId="3" xfId="0" applyNumberFormat="1" applyFont="1" applyBorder="1" applyAlignment="1">
      <alignment horizontal="left"/>
    </xf>
    <xf numFmtId="49" fontId="18" fillId="0" borderId="3" xfId="0" applyNumberFormat="1" applyFont="1" applyBorder="1" applyAlignment="1">
      <alignment horizontal="left" wrapText="1"/>
    </xf>
    <xf numFmtId="164" fontId="12" fillId="0" borderId="3" xfId="0" applyNumberFormat="1" applyFont="1" applyBorder="1" applyAlignment="1">
      <alignment horizontal="center"/>
    </xf>
    <xf numFmtId="1" fontId="12" fillId="0" borderId="3" xfId="0" applyNumberFormat="1" applyFont="1" applyBorder="1" applyAlignment="1">
      <alignment horizontal="left"/>
    </xf>
    <xf numFmtId="49" fontId="12" fillId="0" borderId="3" xfId="0" applyNumberFormat="1" applyFont="1" applyBorder="1" applyAlignment="1">
      <alignment horizontal="left" wrapText="1"/>
    </xf>
    <xf numFmtId="1" fontId="12" fillId="0" borderId="3" xfId="0" applyNumberFormat="1" applyFont="1" applyBorder="1" applyAlignment="1">
      <alignment horizontal="center"/>
    </xf>
    <xf numFmtId="2" fontId="12" fillId="0" borderId="3" xfId="0" applyNumberFormat="1" applyFont="1" applyBorder="1" applyAlignment="1">
      <alignment horizontal="left"/>
    </xf>
    <xf numFmtId="165" fontId="12" fillId="0" borderId="3" xfId="0" applyNumberFormat="1" applyFont="1" applyBorder="1" applyAlignment="1">
      <alignment horizontal="left"/>
    </xf>
    <xf numFmtId="0" fontId="12" fillId="0" borderId="3" xfId="0" applyFont="1" applyBorder="1" applyAlignment="1">
      <alignment horizontal="left"/>
    </xf>
    <xf numFmtId="14" fontId="10" fillId="0" borderId="3" xfId="0" applyNumberFormat="1" applyFont="1" applyBorder="1" applyAlignment="1">
      <alignment horizontal="left"/>
    </xf>
    <xf numFmtId="49" fontId="3" fillId="14" borderId="3" xfId="0" applyNumberFormat="1" applyFont="1" applyFill="1" applyBorder="1" applyAlignment="1">
      <alignment horizontal="left"/>
    </xf>
    <xf numFmtId="49" fontId="22" fillId="14" borderId="3" xfId="0" applyNumberFormat="1" applyFont="1" applyFill="1" applyBorder="1" applyAlignment="1">
      <alignment horizontal="left"/>
    </xf>
    <xf numFmtId="1" fontId="3" fillId="14" borderId="3" xfId="0" applyNumberFormat="1" applyFont="1" applyFill="1" applyBorder="1" applyAlignment="1">
      <alignment horizontal="left"/>
    </xf>
    <xf numFmtId="164" fontId="3" fillId="14" borderId="3" xfId="0" applyNumberFormat="1" applyFont="1" applyFill="1" applyBorder="1" applyAlignment="1">
      <alignment horizontal="left"/>
    </xf>
    <xf numFmtId="49" fontId="3" fillId="14" borderId="3" xfId="0" applyNumberFormat="1" applyFont="1" applyFill="1" applyBorder="1" applyAlignment="1">
      <alignment horizontal="left" wrapText="1"/>
    </xf>
    <xf numFmtId="1" fontId="3" fillId="14" borderId="3" xfId="0" applyNumberFormat="1" applyFont="1" applyFill="1" applyBorder="1" applyAlignment="1">
      <alignment horizontal="left" vertical="center"/>
    </xf>
    <xf numFmtId="49" fontId="3" fillId="14" borderId="3" xfId="0" applyNumberFormat="1" applyFont="1" applyFill="1" applyBorder="1" applyAlignment="1">
      <alignment horizontal="right"/>
    </xf>
    <xf numFmtId="0" fontId="3" fillId="14" borderId="3" xfId="0" applyFont="1" applyFill="1" applyBorder="1" applyAlignment="1">
      <alignment horizontal="right"/>
    </xf>
    <xf numFmtId="49" fontId="3" fillId="14" borderId="3" xfId="0" applyNumberFormat="1" applyFont="1" applyFill="1" applyBorder="1" applyAlignment="1">
      <alignment horizontal="center"/>
    </xf>
    <xf numFmtId="164" fontId="3" fillId="14" borderId="3" xfId="0" applyNumberFormat="1" applyFont="1" applyFill="1" applyBorder="1" applyAlignment="1">
      <alignment horizontal="right"/>
    </xf>
    <xf numFmtId="0" fontId="3" fillId="14" borderId="3" xfId="0" applyFont="1" applyFill="1" applyBorder="1" applyAlignment="1">
      <alignment horizontal="center"/>
    </xf>
    <xf numFmtId="14" fontId="3" fillId="14" borderId="3" xfId="0" applyNumberFormat="1" applyFont="1" applyFill="1" applyBorder="1" applyAlignment="1">
      <alignment horizontal="left"/>
    </xf>
    <xf numFmtId="0" fontId="3" fillId="14" borderId="3" xfId="0" applyFont="1" applyFill="1" applyBorder="1" applyAlignment="1">
      <alignment horizontal="left"/>
    </xf>
    <xf numFmtId="2" fontId="3" fillId="14" borderId="3" xfId="0" applyNumberFormat="1" applyFont="1" applyFill="1" applyBorder="1" applyAlignment="1">
      <alignment horizontal="left"/>
    </xf>
    <xf numFmtId="2" fontId="3" fillId="14" borderId="3" xfId="0" applyNumberFormat="1" applyFont="1" applyFill="1" applyBorder="1" applyAlignment="1">
      <alignment horizontal="center"/>
    </xf>
    <xf numFmtId="1" fontId="3" fillId="14" borderId="3" xfId="0" applyNumberFormat="1" applyFont="1" applyFill="1" applyBorder="1" applyAlignment="1">
      <alignment horizontal="center"/>
    </xf>
    <xf numFmtId="165" fontId="3" fillId="14" borderId="3" xfId="0" applyNumberFormat="1" applyFont="1" applyFill="1" applyBorder="1" applyAlignment="1">
      <alignment horizontal="right"/>
    </xf>
    <xf numFmtId="9" fontId="3" fillId="14" borderId="3" xfId="0" applyNumberFormat="1" applyFont="1" applyFill="1" applyBorder="1" applyAlignment="1">
      <alignment horizontal="center"/>
    </xf>
    <xf numFmtId="165" fontId="3" fillId="14" borderId="3" xfId="0" applyNumberFormat="1" applyFont="1" applyFill="1" applyBorder="1" applyAlignment="1">
      <alignment horizontal="left"/>
    </xf>
    <xf numFmtId="164" fontId="3" fillId="14" borderId="3" xfId="0" applyNumberFormat="1" applyFont="1" applyFill="1" applyBorder="1" applyAlignment="1">
      <alignment horizontal="center"/>
    </xf>
    <xf numFmtId="166" fontId="3" fillId="14" borderId="3" xfId="0" applyNumberFormat="1" applyFont="1" applyFill="1" applyBorder="1" applyAlignment="1">
      <alignment horizontal="center"/>
    </xf>
    <xf numFmtId="49" fontId="22" fillId="0" borderId="3" xfId="0" applyNumberFormat="1" applyFont="1" applyBorder="1" applyAlignment="1">
      <alignment horizontal="left"/>
    </xf>
    <xf numFmtId="14" fontId="3" fillId="0" borderId="3" xfId="0" applyNumberFormat="1" applyFont="1" applyBorder="1" applyAlignment="1">
      <alignment horizontal="left"/>
    </xf>
    <xf numFmtId="49" fontId="10" fillId="13" borderId="3" xfId="0" applyNumberFormat="1" applyFont="1" applyFill="1" applyBorder="1" applyAlignment="1">
      <alignment horizontal="right"/>
    </xf>
    <xf numFmtId="14" fontId="10" fillId="13" borderId="3" xfId="0" applyNumberFormat="1" applyFont="1" applyFill="1" applyBorder="1" applyAlignment="1">
      <alignment horizontal="left"/>
    </xf>
    <xf numFmtId="49" fontId="3" fillId="13" borderId="3" xfId="0" applyNumberFormat="1" applyFont="1" applyFill="1" applyBorder="1" applyAlignment="1">
      <alignment horizontal="right"/>
    </xf>
    <xf numFmtId="49" fontId="21" fillId="0" borderId="3" xfId="0" applyNumberFormat="1" applyFont="1" applyBorder="1" applyAlignment="1">
      <alignment horizontal="left"/>
    </xf>
    <xf numFmtId="49" fontId="10" fillId="15" borderId="3" xfId="0" applyNumberFormat="1" applyFont="1" applyFill="1" applyBorder="1" applyAlignment="1">
      <alignment horizontal="left"/>
    </xf>
    <xf numFmtId="49" fontId="12" fillId="15" borderId="3" xfId="0" applyNumberFormat="1" applyFont="1" applyFill="1" applyBorder="1" applyAlignment="1">
      <alignment horizontal="left"/>
    </xf>
    <xf numFmtId="49" fontId="23" fillId="0" borderId="3" xfId="0" applyNumberFormat="1" applyFont="1" applyBorder="1" applyAlignment="1">
      <alignment horizontal="left"/>
    </xf>
    <xf numFmtId="49" fontId="1" fillId="16" borderId="3" xfId="0" applyNumberFormat="1" applyFont="1" applyFill="1" applyBorder="1" applyAlignment="1">
      <alignment horizontal="center" vertical="center"/>
    </xf>
    <xf numFmtId="1" fontId="1" fillId="16" borderId="3" xfId="0" applyNumberFormat="1" applyFont="1" applyFill="1" applyBorder="1" applyAlignment="1">
      <alignment horizontal="center" vertical="center"/>
    </xf>
    <xf numFmtId="164" fontId="1" fillId="16" borderId="3" xfId="0" applyNumberFormat="1" applyFont="1" applyFill="1" applyBorder="1" applyAlignment="1">
      <alignment horizontal="center" vertical="center"/>
    </xf>
    <xf numFmtId="164" fontId="1" fillId="16" borderId="3" xfId="0" applyNumberFormat="1" applyFont="1" applyFill="1" applyBorder="1" applyAlignment="1">
      <alignment horizontal="center" vertical="center" wrapText="1"/>
    </xf>
    <xf numFmtId="49" fontId="1" fillId="16" borderId="3" xfId="0" applyNumberFormat="1" applyFont="1" applyFill="1" applyBorder="1" applyAlignment="1">
      <alignment horizontal="center" vertical="center" wrapText="1"/>
    </xf>
    <xf numFmtId="1" fontId="1" fillId="16" borderId="3" xfId="0" applyNumberFormat="1" applyFont="1" applyFill="1" applyBorder="1" applyAlignment="1">
      <alignment horizontal="center" vertical="center" wrapText="1"/>
    </xf>
    <xf numFmtId="165" fontId="1" fillId="16" borderId="3" xfId="0" applyNumberFormat="1" applyFont="1" applyFill="1" applyBorder="1" applyAlignment="1">
      <alignment horizontal="center" vertical="center"/>
    </xf>
    <xf numFmtId="9" fontId="1" fillId="16" borderId="3" xfId="0" applyNumberFormat="1" applyFont="1" applyFill="1" applyBorder="1" applyAlignment="1">
      <alignment horizontal="center" vertical="center"/>
    </xf>
    <xf numFmtId="166" fontId="1" fillId="16" borderId="3" xfId="0" applyNumberFormat="1" applyFont="1" applyFill="1" applyBorder="1" applyAlignment="1">
      <alignment horizontal="center" vertical="center"/>
    </xf>
    <xf numFmtId="1" fontId="3" fillId="13" borderId="3" xfId="0" applyNumberFormat="1" applyFont="1" applyFill="1" applyBorder="1" applyAlignment="1">
      <alignment horizontal="center" vertical="center"/>
    </xf>
    <xf numFmtId="9" fontId="3" fillId="13" borderId="3" xfId="0" applyNumberFormat="1" applyFont="1" applyFill="1" applyBorder="1" applyAlignment="1">
      <alignment horizontal="left"/>
    </xf>
    <xf numFmtId="166" fontId="3" fillId="13" borderId="3" xfId="0" applyNumberFormat="1" applyFont="1" applyFill="1" applyBorder="1" applyAlignment="1">
      <alignment horizontal="left"/>
    </xf>
    <xf numFmtId="164" fontId="1" fillId="16" borderId="5" xfId="0" applyNumberFormat="1" applyFont="1" applyFill="1" applyBorder="1" applyAlignment="1">
      <alignment horizontal="center" vertical="center" wrapText="1"/>
    </xf>
    <xf numFmtId="0" fontId="1" fillId="13" borderId="7" xfId="0" applyFont="1" applyFill="1" applyBorder="1" applyAlignment="1">
      <alignment horizontal="center" vertical="center"/>
    </xf>
    <xf numFmtId="1" fontId="3" fillId="0" borderId="3" xfId="0" applyNumberFormat="1" applyFont="1" applyBorder="1" applyAlignment="1">
      <alignment horizontal="center" vertical="center"/>
    </xf>
    <xf numFmtId="0" fontId="3" fillId="13" borderId="7" xfId="0" applyFont="1" applyFill="1" applyBorder="1" applyAlignment="1">
      <alignment horizontal="left"/>
    </xf>
    <xf numFmtId="49" fontId="10" fillId="0" borderId="3" xfId="0" applyNumberFormat="1" applyFont="1" applyBorder="1"/>
    <xf numFmtId="164" fontId="3" fillId="0" borderId="3" xfId="0" applyNumberFormat="1" applyFont="1" applyBorder="1" applyAlignment="1">
      <alignment horizontal="right" vertical="top"/>
    </xf>
    <xf numFmtId="164" fontId="3" fillId="17" borderId="3" xfId="0" applyNumberFormat="1" applyFont="1" applyFill="1" applyBorder="1" applyAlignment="1">
      <alignment horizontal="left"/>
    </xf>
    <xf numFmtId="1" fontId="3" fillId="13" borderId="3" xfId="0" applyNumberFormat="1" applyFont="1" applyFill="1" applyBorder="1" applyAlignment="1">
      <alignment horizontal="right" vertical="top"/>
    </xf>
    <xf numFmtId="0" fontId="3" fillId="17" borderId="3" xfId="0" applyFont="1" applyFill="1" applyBorder="1" applyAlignment="1">
      <alignment horizontal="left"/>
    </xf>
    <xf numFmtId="1" fontId="3" fillId="15" borderId="3" xfId="0" applyNumberFormat="1" applyFont="1" applyFill="1" applyBorder="1" applyAlignment="1">
      <alignment horizontal="left"/>
    </xf>
    <xf numFmtId="1" fontId="3" fillId="0" borderId="3" xfId="0" applyNumberFormat="1" applyFont="1" applyBorder="1" applyAlignment="1">
      <alignment horizontal="right" vertical="top"/>
    </xf>
    <xf numFmtId="9" fontId="3" fillId="0" borderId="3" xfId="0" applyNumberFormat="1" applyFont="1" applyBorder="1" applyAlignment="1">
      <alignment horizontal="left"/>
    </xf>
    <xf numFmtId="166" fontId="3" fillId="0" borderId="3" xfId="0" applyNumberFormat="1" applyFont="1" applyBorder="1" applyAlignment="1">
      <alignment horizontal="left"/>
    </xf>
    <xf numFmtId="0" fontId="3" fillId="18" borderId="3" xfId="0" applyFont="1" applyFill="1" applyBorder="1" applyAlignment="1">
      <alignment horizontal="left"/>
    </xf>
    <xf numFmtId="164" fontId="3" fillId="13" borderId="3" xfId="0" applyNumberFormat="1" applyFont="1" applyFill="1" applyBorder="1" applyAlignment="1">
      <alignment horizontal="right" vertical="top"/>
    </xf>
    <xf numFmtId="49" fontId="15" fillId="13" borderId="7" xfId="0" applyNumberFormat="1" applyFont="1" applyFill="1" applyBorder="1"/>
    <xf numFmtId="49" fontId="10" fillId="13" borderId="3" xfId="0" applyNumberFormat="1" applyFont="1" applyFill="1" applyBorder="1"/>
    <xf numFmtId="49" fontId="3" fillId="7" borderId="3" xfId="0" applyNumberFormat="1" applyFont="1" applyFill="1" applyBorder="1" applyAlignment="1">
      <alignment horizontal="left"/>
    </xf>
    <xf numFmtId="1" fontId="12" fillId="0" borderId="3" xfId="0" applyNumberFormat="1" applyFont="1" applyBorder="1" applyAlignment="1">
      <alignment horizontal="center" vertical="center"/>
    </xf>
    <xf numFmtId="0" fontId="12" fillId="17" borderId="3" xfId="0" applyFont="1" applyFill="1" applyBorder="1" applyAlignment="1">
      <alignment horizontal="left"/>
    </xf>
    <xf numFmtId="164" fontId="12" fillId="17" borderId="3" xfId="0" applyNumberFormat="1" applyFont="1" applyFill="1" applyBorder="1" applyAlignment="1">
      <alignment horizontal="left"/>
    </xf>
    <xf numFmtId="164" fontId="12" fillId="0" borderId="3" xfId="0" applyNumberFormat="1" applyFont="1" applyBorder="1" applyAlignment="1">
      <alignment horizontal="right" vertical="top"/>
    </xf>
    <xf numFmtId="1" fontId="12" fillId="0" borderId="3" xfId="0" applyNumberFormat="1" applyFont="1" applyBorder="1" applyAlignment="1">
      <alignment horizontal="right" vertical="top"/>
    </xf>
    <xf numFmtId="165" fontId="10" fillId="7" borderId="3" xfId="0" applyNumberFormat="1" applyFont="1" applyFill="1" applyBorder="1" applyAlignment="1">
      <alignment horizontal="left"/>
    </xf>
    <xf numFmtId="165" fontId="10" fillId="9" borderId="3" xfId="0" applyNumberFormat="1" applyFont="1" applyFill="1" applyBorder="1" applyAlignment="1">
      <alignment horizontal="left"/>
    </xf>
    <xf numFmtId="9" fontId="12" fillId="0" borderId="3" xfId="0" applyNumberFormat="1" applyFont="1" applyBorder="1" applyAlignment="1">
      <alignment horizontal="left"/>
    </xf>
    <xf numFmtId="166" fontId="12" fillId="0" borderId="3" xfId="0" applyNumberFormat="1" applyFont="1" applyBorder="1" applyAlignment="1">
      <alignment horizontal="left"/>
    </xf>
    <xf numFmtId="0" fontId="3" fillId="17" borderId="3" xfId="0" applyFont="1" applyFill="1" applyBorder="1" applyAlignment="1">
      <alignment horizontal="right"/>
    </xf>
    <xf numFmtId="164" fontId="3" fillId="17" borderId="3" xfId="0" applyNumberFormat="1" applyFont="1" applyFill="1" applyBorder="1" applyAlignment="1">
      <alignment horizontal="right"/>
    </xf>
    <xf numFmtId="49" fontId="3" fillId="15" borderId="3" xfId="0" applyNumberFormat="1" applyFont="1" applyFill="1" applyBorder="1" applyAlignment="1">
      <alignment horizontal="left"/>
    </xf>
    <xf numFmtId="49" fontId="12" fillId="4" borderId="3" xfId="0" applyNumberFormat="1" applyFont="1" applyFill="1" applyBorder="1" applyAlignment="1">
      <alignment horizontal="center"/>
    </xf>
    <xf numFmtId="1" fontId="12" fillId="4" borderId="3" xfId="0" applyNumberFormat="1" applyFont="1" applyFill="1" applyBorder="1" applyAlignment="1">
      <alignment horizontal="left"/>
    </xf>
    <xf numFmtId="164" fontId="12" fillId="4" borderId="3" xfId="0" applyNumberFormat="1" applyFont="1" applyFill="1" applyBorder="1" applyAlignment="1">
      <alignment horizontal="left"/>
    </xf>
    <xf numFmtId="49" fontId="12" fillId="4" borderId="3" xfId="0" applyNumberFormat="1" applyFont="1" applyFill="1" applyBorder="1" applyAlignment="1">
      <alignment horizontal="left"/>
    </xf>
    <xf numFmtId="49" fontId="12" fillId="4" borderId="3" xfId="0" applyNumberFormat="1" applyFont="1" applyFill="1" applyBorder="1" applyAlignment="1">
      <alignment horizontal="left" wrapText="1"/>
    </xf>
    <xf numFmtId="1" fontId="12" fillId="4" borderId="3" xfId="0" applyNumberFormat="1" applyFont="1" applyFill="1" applyBorder="1" applyAlignment="1">
      <alignment horizontal="left" vertical="center"/>
    </xf>
    <xf numFmtId="0" fontId="12" fillId="4" borderId="3" xfId="0" applyFont="1" applyFill="1" applyBorder="1" applyAlignment="1">
      <alignment horizontal="right"/>
    </xf>
    <xf numFmtId="164" fontId="12" fillId="4" borderId="3" xfId="0" applyNumberFormat="1" applyFont="1" applyFill="1" applyBorder="1" applyAlignment="1">
      <alignment horizontal="right"/>
    </xf>
    <xf numFmtId="1" fontId="12" fillId="4" borderId="3" xfId="0" applyNumberFormat="1" applyFont="1" applyFill="1" applyBorder="1" applyAlignment="1">
      <alignment horizontal="center"/>
    </xf>
    <xf numFmtId="164" fontId="12" fillId="4" borderId="3" xfId="0" applyNumberFormat="1" applyFont="1" applyFill="1" applyBorder="1" applyAlignment="1">
      <alignment horizontal="left" vertical="top"/>
    </xf>
    <xf numFmtId="1" fontId="12" fillId="4" borderId="3" xfId="0" applyNumberFormat="1" applyFont="1" applyFill="1" applyBorder="1" applyAlignment="1">
      <alignment horizontal="center" vertical="top"/>
    </xf>
    <xf numFmtId="0" fontId="12" fillId="4" borderId="3" xfId="0" applyFont="1" applyFill="1" applyBorder="1" applyAlignment="1">
      <alignment horizontal="center"/>
    </xf>
    <xf numFmtId="2" fontId="12" fillId="4" borderId="3" xfId="0" applyNumberFormat="1" applyFont="1" applyFill="1" applyBorder="1" applyAlignment="1">
      <alignment horizontal="left"/>
    </xf>
    <xf numFmtId="2" fontId="12" fillId="4" borderId="3" xfId="0" applyNumberFormat="1" applyFont="1" applyFill="1" applyBorder="1" applyAlignment="1">
      <alignment horizontal="center"/>
    </xf>
    <xf numFmtId="164" fontId="12" fillId="4" borderId="3" xfId="0" applyNumberFormat="1" applyFont="1" applyFill="1" applyBorder="1" applyAlignment="1">
      <alignment horizontal="center"/>
    </xf>
    <xf numFmtId="165" fontId="12" fillId="4" borderId="3" xfId="0" applyNumberFormat="1" applyFont="1" applyFill="1" applyBorder="1" applyAlignment="1">
      <alignment horizontal="right"/>
    </xf>
    <xf numFmtId="9" fontId="12" fillId="4" borderId="3" xfId="0" applyNumberFormat="1" applyFont="1" applyFill="1" applyBorder="1" applyAlignment="1">
      <alignment horizontal="center"/>
    </xf>
    <xf numFmtId="165" fontId="12" fillId="4" borderId="3" xfId="0" applyNumberFormat="1" applyFont="1" applyFill="1" applyBorder="1" applyAlignment="1">
      <alignment horizontal="left"/>
    </xf>
    <xf numFmtId="166" fontId="12" fillId="4" borderId="3" xfId="0" applyNumberFormat="1" applyFont="1" applyFill="1" applyBorder="1" applyAlignment="1">
      <alignment horizontal="center"/>
    </xf>
    <xf numFmtId="0" fontId="12" fillId="4" borderId="3" xfId="0" applyFont="1" applyFill="1" applyBorder="1" applyAlignment="1">
      <alignment horizontal="left"/>
    </xf>
    <xf numFmtId="167" fontId="12" fillId="4" borderId="3" xfId="0" applyNumberFormat="1" applyFont="1" applyFill="1" applyBorder="1" applyAlignment="1">
      <alignment horizontal="left"/>
    </xf>
    <xf numFmtId="49" fontId="11" fillId="19" borderId="7" xfId="0" applyNumberFormat="1" applyFont="1" applyFill="1" applyBorder="1"/>
    <xf numFmtId="1" fontId="3" fillId="19" borderId="7" xfId="0" applyNumberFormat="1" applyFont="1" applyFill="1" applyBorder="1"/>
    <xf numFmtId="0" fontId="3" fillId="19" borderId="7" xfId="0" applyFont="1" applyFill="1" applyBorder="1"/>
    <xf numFmtId="166" fontId="3" fillId="19" borderId="7" xfId="0" applyNumberFormat="1" applyFont="1" applyFill="1" applyBorder="1"/>
    <xf numFmtId="0" fontId="11" fillId="0" borderId="0" xfId="0" applyFont="1"/>
    <xf numFmtId="0" fontId="24" fillId="0" borderId="0" xfId="0" applyFont="1"/>
    <xf numFmtId="166" fontId="3" fillId="0" borderId="0" xfId="0" applyNumberFormat="1" applyFont="1"/>
    <xf numFmtId="0" fontId="10" fillId="0" borderId="0" xfId="0" applyFont="1"/>
    <xf numFmtId="14" fontId="10" fillId="0" borderId="0" xfId="0" applyNumberFormat="1" applyFont="1"/>
    <xf numFmtId="3" fontId="10" fillId="0" borderId="0" xfId="0" applyNumberFormat="1" applyFont="1"/>
    <xf numFmtId="3" fontId="10" fillId="0" borderId="0" xfId="0" applyNumberFormat="1" applyFont="1" applyAlignment="1">
      <alignment horizontal="left"/>
    </xf>
    <xf numFmtId="0" fontId="10" fillId="0" borderId="0" xfId="0" quotePrefix="1" applyFont="1"/>
    <xf numFmtId="0" fontId="10" fillId="0" borderId="0" xfId="0" applyFont="1" applyAlignment="1">
      <alignment wrapText="1"/>
    </xf>
    <xf numFmtId="49" fontId="6" fillId="2" borderId="9" xfId="0" applyNumberFormat="1" applyFont="1" applyFill="1" applyBorder="1" applyAlignment="1">
      <alignment horizontal="center" vertical="center"/>
    </xf>
    <xf numFmtId="1" fontId="6" fillId="2" borderId="9" xfId="0" applyNumberFormat="1" applyFont="1" applyFill="1" applyBorder="1" applyAlignment="1">
      <alignment horizontal="center" vertical="center"/>
    </xf>
    <xf numFmtId="164" fontId="6" fillId="2" borderId="9" xfId="0" applyNumberFormat="1" applyFont="1" applyFill="1" applyBorder="1" applyAlignment="1">
      <alignment horizontal="center" vertical="center"/>
    </xf>
    <xf numFmtId="164" fontId="6" fillId="2" borderId="9" xfId="0" applyNumberFormat="1" applyFont="1" applyFill="1" applyBorder="1" applyAlignment="1">
      <alignment horizontal="center" vertical="center" wrapText="1"/>
    </xf>
    <xf numFmtId="164" fontId="6" fillId="2" borderId="9" xfId="0" applyNumberFormat="1" applyFont="1" applyFill="1" applyBorder="1" applyAlignment="1">
      <alignment horizontal="left" vertical="center" wrapText="1"/>
    </xf>
    <xf numFmtId="49" fontId="6" fillId="2" borderId="9" xfId="0" applyNumberFormat="1" applyFont="1" applyFill="1" applyBorder="1" applyAlignment="1">
      <alignment horizontal="left" vertical="center" wrapText="1"/>
    </xf>
    <xf numFmtId="49" fontId="6" fillId="2" borderId="9" xfId="0" applyNumberFormat="1" applyFont="1" applyFill="1" applyBorder="1" applyAlignment="1">
      <alignment horizontal="center" vertical="center" wrapText="1"/>
    </xf>
    <xf numFmtId="1" fontId="1" fillId="3" borderId="9" xfId="0" applyNumberFormat="1" applyFont="1" applyFill="1" applyBorder="1" applyAlignment="1">
      <alignment horizontal="center" vertical="center" wrapText="1"/>
    </xf>
    <xf numFmtId="49" fontId="1" fillId="9" borderId="8" xfId="0" applyNumberFormat="1" applyFont="1" applyFill="1" applyBorder="1" applyAlignment="1">
      <alignment vertical="center"/>
    </xf>
    <xf numFmtId="49" fontId="9" fillId="0" borderId="3" xfId="0" applyNumberFormat="1" applyFont="1" applyBorder="1" applyAlignment="1">
      <alignment horizontal="right"/>
    </xf>
    <xf numFmtId="49" fontId="9" fillId="13" borderId="3" xfId="0" applyNumberFormat="1" applyFont="1" applyFill="1" applyBorder="1" applyAlignment="1">
      <alignment horizontal="left"/>
    </xf>
    <xf numFmtId="49" fontId="14" fillId="13" borderId="3" xfId="0" applyNumberFormat="1" applyFont="1" applyFill="1" applyBorder="1" applyAlignment="1">
      <alignment horizontal="left"/>
    </xf>
    <xf numFmtId="164" fontId="3" fillId="0" borderId="5" xfId="0" applyNumberFormat="1" applyFont="1" applyBorder="1" applyAlignment="1">
      <alignment horizontal="left"/>
    </xf>
    <xf numFmtId="49" fontId="9" fillId="14" borderId="3" xfId="0" applyNumberFormat="1" applyFont="1" applyFill="1" applyBorder="1" applyAlignment="1">
      <alignment horizontal="left"/>
    </xf>
    <xf numFmtId="49" fontId="9" fillId="0" borderId="3" xfId="0" applyNumberFormat="1" applyFont="1" applyBorder="1" applyAlignment="1">
      <alignment horizontal="center"/>
    </xf>
    <xf numFmtId="164" fontId="10" fillId="0" borderId="5" xfId="0" applyNumberFormat="1" applyFont="1" applyBorder="1" applyAlignment="1">
      <alignment horizontal="center"/>
    </xf>
    <xf numFmtId="49" fontId="9" fillId="13" borderId="3" xfId="0" applyNumberFormat="1" applyFont="1" applyFill="1" applyBorder="1" applyAlignment="1">
      <alignment horizontal="center"/>
    </xf>
    <xf numFmtId="49" fontId="19" fillId="0" borderId="3" xfId="0" applyNumberFormat="1" applyFont="1" applyBorder="1" applyAlignment="1">
      <alignment horizontal="center"/>
    </xf>
    <xf numFmtId="49" fontId="9" fillId="13" borderId="3" xfId="0" applyNumberFormat="1" applyFont="1" applyFill="1" applyBorder="1" applyAlignment="1">
      <alignment horizontal="right"/>
    </xf>
    <xf numFmtId="49" fontId="19" fillId="4" borderId="3" xfId="0" applyNumberFormat="1" applyFont="1" applyFill="1" applyBorder="1" applyAlignment="1">
      <alignment horizontal="left"/>
    </xf>
    <xf numFmtId="49" fontId="19" fillId="4" borderId="3" xfId="0" applyNumberFormat="1" applyFont="1" applyFill="1" applyBorder="1" applyAlignment="1">
      <alignment horizontal="right"/>
    </xf>
    <xf numFmtId="49" fontId="17" fillId="20" borderId="3" xfId="0" applyNumberFormat="1" applyFont="1" applyFill="1" applyBorder="1" applyAlignment="1">
      <alignment horizontal="left"/>
    </xf>
    <xf numFmtId="49" fontId="3" fillId="20" borderId="3" xfId="0" applyNumberFormat="1" applyFont="1" applyFill="1" applyBorder="1" applyAlignment="1">
      <alignment horizontal="left"/>
    </xf>
    <xf numFmtId="1" fontId="3" fillId="20" borderId="3" xfId="0" applyNumberFormat="1" applyFont="1" applyFill="1" applyBorder="1" applyAlignment="1">
      <alignment horizontal="left"/>
    </xf>
    <xf numFmtId="164" fontId="3" fillId="20" borderId="3" xfId="0" applyNumberFormat="1" applyFont="1" applyFill="1" applyBorder="1" applyAlignment="1">
      <alignment horizontal="left"/>
    </xf>
    <xf numFmtId="49" fontId="18" fillId="20" borderId="3" xfId="0" applyNumberFormat="1" applyFont="1" applyFill="1" applyBorder="1" applyAlignment="1">
      <alignment horizontal="left" wrapText="1"/>
    </xf>
    <xf numFmtId="1" fontId="3" fillId="20" borderId="3" xfId="0" applyNumberFormat="1" applyFont="1" applyFill="1" applyBorder="1" applyAlignment="1">
      <alignment horizontal="left" vertical="center"/>
    </xf>
    <xf numFmtId="49" fontId="3" fillId="20" borderId="3" xfId="0" applyNumberFormat="1" applyFont="1" applyFill="1" applyBorder="1" applyAlignment="1">
      <alignment horizontal="left" wrapText="1"/>
    </xf>
    <xf numFmtId="49" fontId="9" fillId="20" borderId="3" xfId="0" applyNumberFormat="1" applyFont="1" applyFill="1" applyBorder="1" applyAlignment="1">
      <alignment horizontal="left"/>
    </xf>
    <xf numFmtId="49" fontId="14" fillId="20" borderId="3" xfId="0" applyNumberFormat="1" applyFont="1" applyFill="1" applyBorder="1" applyAlignment="1">
      <alignment horizontal="right"/>
    </xf>
    <xf numFmtId="0" fontId="3" fillId="20" borderId="3" xfId="0" applyFont="1" applyFill="1" applyBorder="1" applyAlignment="1">
      <alignment horizontal="right"/>
    </xf>
    <xf numFmtId="49" fontId="3" fillId="20" borderId="3" xfId="0" applyNumberFormat="1" applyFont="1" applyFill="1" applyBorder="1" applyAlignment="1">
      <alignment horizontal="center"/>
    </xf>
    <xf numFmtId="164" fontId="10" fillId="20" borderId="3" xfId="0" applyNumberFormat="1" applyFont="1" applyFill="1" applyBorder="1" applyAlignment="1">
      <alignment horizontal="left"/>
    </xf>
    <xf numFmtId="1" fontId="3" fillId="20" borderId="3" xfId="0" applyNumberFormat="1" applyFont="1" applyFill="1" applyBorder="1" applyAlignment="1">
      <alignment horizontal="center"/>
    </xf>
    <xf numFmtId="164" fontId="3" fillId="20" borderId="3" xfId="0" applyNumberFormat="1" applyFont="1" applyFill="1" applyBorder="1" applyAlignment="1">
      <alignment horizontal="left" vertical="top"/>
    </xf>
    <xf numFmtId="1" fontId="3" fillId="20" borderId="3" xfId="0" applyNumberFormat="1" applyFont="1" applyFill="1" applyBorder="1" applyAlignment="1">
      <alignment horizontal="center" vertical="top"/>
    </xf>
    <xf numFmtId="164" fontId="3" fillId="20" borderId="3" xfId="0" applyNumberFormat="1" applyFont="1" applyFill="1" applyBorder="1" applyAlignment="1">
      <alignment horizontal="right"/>
    </xf>
    <xf numFmtId="0" fontId="3" fillId="20" borderId="3" xfId="0" applyFont="1" applyFill="1" applyBorder="1" applyAlignment="1">
      <alignment horizontal="center"/>
    </xf>
    <xf numFmtId="2" fontId="3" fillId="20" borderId="3" xfId="0" applyNumberFormat="1" applyFont="1" applyFill="1" applyBorder="1" applyAlignment="1">
      <alignment horizontal="left"/>
    </xf>
    <xf numFmtId="2" fontId="3" fillId="20" borderId="3" xfId="0" applyNumberFormat="1" applyFont="1" applyFill="1" applyBorder="1" applyAlignment="1">
      <alignment horizontal="center"/>
    </xf>
    <xf numFmtId="164" fontId="12" fillId="20" borderId="3" xfId="0" applyNumberFormat="1" applyFont="1" applyFill="1" applyBorder="1" applyAlignment="1">
      <alignment horizontal="center"/>
    </xf>
    <xf numFmtId="165" fontId="10" fillId="20" borderId="3" xfId="0" applyNumberFormat="1" applyFont="1" applyFill="1" applyBorder="1" applyAlignment="1">
      <alignment horizontal="right"/>
    </xf>
    <xf numFmtId="165" fontId="3" fillId="20" borderId="3" xfId="0" applyNumberFormat="1" applyFont="1" applyFill="1" applyBorder="1" applyAlignment="1">
      <alignment horizontal="right"/>
    </xf>
    <xf numFmtId="9" fontId="3" fillId="20" borderId="3" xfId="0" applyNumberFormat="1" applyFont="1" applyFill="1" applyBorder="1" applyAlignment="1">
      <alignment horizontal="center"/>
    </xf>
    <xf numFmtId="165" fontId="3" fillId="20" borderId="3" xfId="0" applyNumberFormat="1" applyFont="1" applyFill="1" applyBorder="1" applyAlignment="1">
      <alignment horizontal="left"/>
    </xf>
    <xf numFmtId="164" fontId="3" fillId="20" borderId="3" xfId="0" applyNumberFormat="1" applyFont="1" applyFill="1" applyBorder="1" applyAlignment="1">
      <alignment horizontal="center"/>
    </xf>
    <xf numFmtId="166" fontId="3" fillId="20" borderId="3" xfId="0" applyNumberFormat="1" applyFont="1" applyFill="1" applyBorder="1" applyAlignment="1">
      <alignment horizontal="center"/>
    </xf>
    <xf numFmtId="49" fontId="10" fillId="20" borderId="3" xfId="0" applyNumberFormat="1" applyFont="1" applyFill="1" applyBorder="1" applyAlignment="1">
      <alignment horizontal="left"/>
    </xf>
    <xf numFmtId="49" fontId="12" fillId="20" borderId="3" xfId="0" applyNumberFormat="1" applyFont="1" applyFill="1" applyBorder="1" applyAlignment="1">
      <alignment horizontal="left"/>
    </xf>
    <xf numFmtId="49" fontId="18" fillId="20" borderId="3" xfId="0" applyNumberFormat="1" applyFont="1" applyFill="1" applyBorder="1" applyAlignment="1">
      <alignment horizontal="left" vertical="center" wrapText="1"/>
    </xf>
    <xf numFmtId="0" fontId="3" fillId="20" borderId="3" xfId="0" applyFont="1" applyFill="1" applyBorder="1" applyAlignment="1">
      <alignment horizontal="left"/>
    </xf>
    <xf numFmtId="0" fontId="0" fillId="20" borderId="0" xfId="0" applyFill="1"/>
    <xf numFmtId="49" fontId="16" fillId="20" borderId="3" xfId="0" applyNumberFormat="1" applyFont="1" applyFill="1" applyBorder="1" applyAlignment="1">
      <alignment horizontal="left"/>
    </xf>
    <xf numFmtId="49" fontId="20" fillId="20" borderId="3" xfId="0" applyNumberFormat="1" applyFont="1" applyFill="1" applyBorder="1" applyAlignment="1">
      <alignment horizontal="left"/>
    </xf>
    <xf numFmtId="0" fontId="1" fillId="2" borderId="2" xfId="0" applyFont="1" applyFill="1" applyBorder="1" applyAlignment="1">
      <alignment horizontal="left" vertical="center"/>
    </xf>
    <xf numFmtId="0" fontId="1" fillId="2" borderId="9" xfId="0" applyFont="1" applyFill="1" applyBorder="1" applyAlignment="1">
      <alignment horizontal="left" vertical="center"/>
    </xf>
    <xf numFmtId="49" fontId="14" fillId="20" borderId="3" xfId="0" applyNumberFormat="1" applyFont="1" applyFill="1" applyBorder="1" applyAlignment="1">
      <alignment horizontal="left"/>
    </xf>
    <xf numFmtId="0" fontId="0" fillId="0" borderId="0" xfId="0" applyAlignment="1">
      <alignment horizontal="left"/>
    </xf>
    <xf numFmtId="49" fontId="28" fillId="0" borderId="3" xfId="0" applyNumberFormat="1" applyFont="1" applyBorder="1" applyAlignment="1">
      <alignment horizontal="left"/>
    </xf>
    <xf numFmtId="49" fontId="28" fillId="0" borderId="3" xfId="0" applyNumberFormat="1" applyFont="1" applyBorder="1" applyAlignment="1">
      <alignment horizontal="left" vertical="center"/>
    </xf>
    <xf numFmtId="49" fontId="29" fillId="0" borderId="3" xfId="0" applyNumberFormat="1" applyFont="1" applyBorder="1" applyAlignment="1">
      <alignment horizontal="left"/>
    </xf>
    <xf numFmtId="49" fontId="30" fillId="0" borderId="3" xfId="1" applyNumberFormat="1" applyFont="1" applyBorder="1" applyAlignment="1">
      <alignment horizontal="left"/>
    </xf>
    <xf numFmtId="1" fontId="10" fillId="20" borderId="3" xfId="0" applyNumberFormat="1" applyFont="1" applyFill="1" applyBorder="1" applyAlignment="1">
      <alignment horizontal="left"/>
    </xf>
    <xf numFmtId="49" fontId="10" fillId="20" borderId="3" xfId="0" applyNumberFormat="1" applyFont="1" applyFill="1" applyBorder="1" applyAlignment="1">
      <alignment horizontal="left" wrapText="1"/>
    </xf>
    <xf numFmtId="1" fontId="10" fillId="20" borderId="3" xfId="0" applyNumberFormat="1" applyFont="1" applyFill="1" applyBorder="1" applyAlignment="1">
      <alignment horizontal="left" wrapText="1"/>
    </xf>
    <xf numFmtId="0" fontId="10" fillId="20" borderId="3" xfId="0" applyFont="1" applyFill="1" applyBorder="1" applyAlignment="1">
      <alignment horizontal="right"/>
    </xf>
    <xf numFmtId="49" fontId="10" fillId="20" borderId="3" xfId="0" applyNumberFormat="1" applyFont="1" applyFill="1" applyBorder="1" applyAlignment="1">
      <alignment horizontal="center"/>
    </xf>
    <xf numFmtId="1" fontId="10" fillId="20" borderId="3" xfId="0" applyNumberFormat="1" applyFont="1" applyFill="1" applyBorder="1" applyAlignment="1">
      <alignment horizontal="center"/>
    </xf>
    <xf numFmtId="164" fontId="10" fillId="20" borderId="3" xfId="0" applyNumberFormat="1" applyFont="1" applyFill="1" applyBorder="1" applyAlignment="1">
      <alignment horizontal="right"/>
    </xf>
    <xf numFmtId="0" fontId="10" fillId="20" borderId="3" xfId="0" applyFont="1" applyFill="1" applyBorder="1" applyAlignment="1">
      <alignment horizontal="center"/>
    </xf>
    <xf numFmtId="2" fontId="10" fillId="20" borderId="3" xfId="0" applyNumberFormat="1" applyFont="1" applyFill="1" applyBorder="1" applyAlignment="1">
      <alignment horizontal="left"/>
    </xf>
    <xf numFmtId="2" fontId="10" fillId="20" borderId="3" xfId="0" applyNumberFormat="1" applyFont="1" applyFill="1" applyBorder="1" applyAlignment="1">
      <alignment horizontal="center"/>
    </xf>
    <xf numFmtId="164" fontId="10" fillId="20" borderId="3" xfId="0" applyNumberFormat="1" applyFont="1" applyFill="1" applyBorder="1" applyAlignment="1">
      <alignment horizontal="center"/>
    </xf>
    <xf numFmtId="9" fontId="10" fillId="20" borderId="3" xfId="0" applyNumberFormat="1" applyFont="1" applyFill="1" applyBorder="1" applyAlignment="1">
      <alignment horizontal="center"/>
    </xf>
    <xf numFmtId="0" fontId="10" fillId="20" borderId="3" xfId="0" applyFont="1" applyFill="1" applyBorder="1" applyAlignment="1">
      <alignment horizontal="left"/>
    </xf>
    <xf numFmtId="49" fontId="31" fillId="20" borderId="3" xfId="0" applyNumberFormat="1" applyFont="1" applyFill="1" applyBorder="1" applyAlignment="1">
      <alignment horizontal="left"/>
    </xf>
    <xf numFmtId="49" fontId="27" fillId="20" borderId="3" xfId="1" applyNumberFormat="1" applyFill="1" applyBorder="1" applyAlignment="1">
      <alignment horizontal="left"/>
    </xf>
    <xf numFmtId="49" fontId="27" fillId="0" borderId="3" xfId="1" applyNumberFormat="1" applyBorder="1" applyAlignment="1">
      <alignment horizontal="left"/>
    </xf>
    <xf numFmtId="49" fontId="32" fillId="0" borderId="3" xfId="0" applyNumberFormat="1" applyFont="1" applyBorder="1" applyAlignment="1">
      <alignment horizontal="left"/>
    </xf>
    <xf numFmtId="49" fontId="17" fillId="20" borderId="3" xfId="0" applyNumberFormat="1" applyFont="1" applyFill="1" applyBorder="1" applyAlignment="1">
      <alignment horizontal="left" wrapText="1"/>
    </xf>
    <xf numFmtId="1" fontId="10" fillId="20" borderId="3" xfId="0" applyNumberFormat="1" applyFont="1" applyFill="1" applyBorder="1" applyAlignment="1">
      <alignment horizontal="left" vertical="center"/>
    </xf>
    <xf numFmtId="164" fontId="10" fillId="20" borderId="3" xfId="0" applyNumberFormat="1" applyFont="1" applyFill="1" applyBorder="1" applyAlignment="1">
      <alignment horizontal="left" vertical="top"/>
    </xf>
    <xf numFmtId="1" fontId="10" fillId="20" borderId="3" xfId="0" applyNumberFormat="1" applyFont="1" applyFill="1" applyBorder="1" applyAlignment="1">
      <alignment horizontal="center" vertical="top"/>
    </xf>
    <xf numFmtId="49" fontId="34" fillId="20" borderId="3" xfId="1" applyNumberFormat="1" applyFont="1" applyFill="1" applyBorder="1" applyAlignment="1">
      <alignment horizontal="left"/>
    </xf>
    <xf numFmtId="49" fontId="19" fillId="20" borderId="3" xfId="0" applyNumberFormat="1" applyFont="1" applyFill="1" applyBorder="1" applyAlignment="1">
      <alignment horizontal="left"/>
    </xf>
    <xf numFmtId="49" fontId="33" fillId="0" borderId="3" xfId="1" applyNumberFormat="1" applyFont="1" applyBorder="1" applyAlignment="1">
      <alignment horizontal="left" wrapText="1"/>
    </xf>
    <xf numFmtId="49" fontId="35" fillId="0" borderId="3" xfId="0" applyNumberFormat="1" applyFont="1" applyBorder="1" applyAlignment="1">
      <alignment horizontal="left"/>
    </xf>
    <xf numFmtId="164" fontId="10" fillId="21" borderId="3" xfId="0" applyNumberFormat="1" applyFont="1" applyFill="1" applyBorder="1" applyAlignment="1">
      <alignment horizontal="left"/>
    </xf>
    <xf numFmtId="0" fontId="1" fillId="20" borderId="3" xfId="0" applyFont="1" applyFill="1" applyBorder="1" applyAlignment="1">
      <alignment horizontal="center" vertical="center"/>
    </xf>
    <xf numFmtId="0" fontId="3" fillId="20" borderId="5" xfId="0" applyFont="1" applyFill="1" applyBorder="1" applyAlignment="1">
      <alignment horizontal="left"/>
    </xf>
    <xf numFmtId="14" fontId="1" fillId="11" borderId="3" xfId="0" applyNumberFormat="1" applyFont="1" applyFill="1" applyBorder="1" applyAlignment="1">
      <alignment horizontal="center" vertical="center" wrapText="1"/>
    </xf>
    <xf numFmtId="14" fontId="1" fillId="11" borderId="3" xfId="0" applyNumberFormat="1" applyFont="1" applyFill="1" applyBorder="1" applyAlignment="1">
      <alignment horizontal="center" vertical="center"/>
    </xf>
    <xf numFmtId="14" fontId="3" fillId="20" borderId="3" xfId="0" applyNumberFormat="1" applyFont="1" applyFill="1" applyBorder="1" applyAlignment="1">
      <alignment horizontal="left"/>
    </xf>
    <xf numFmtId="14" fontId="0" fillId="0" borderId="0" xfId="0" applyNumberFormat="1"/>
    <xf numFmtId="0" fontId="0" fillId="0" borderId="3" xfId="0" applyBorder="1"/>
    <xf numFmtId="14" fontId="0" fillId="0" borderId="3" xfId="0" applyNumberFormat="1" applyBorder="1"/>
    <xf numFmtId="0" fontId="0" fillId="20" borderId="7" xfId="0" applyFill="1" applyBorder="1"/>
    <xf numFmtId="0" fontId="0" fillId="0" borderId="7" xfId="0" applyBorder="1"/>
    <xf numFmtId="0" fontId="1" fillId="20" borderId="3" xfId="0" applyFont="1" applyFill="1" applyBorder="1" applyAlignment="1">
      <alignment horizontal="center" vertical="center" wrapText="1"/>
    </xf>
    <xf numFmtId="0" fontId="3" fillId="20" borderId="8" xfId="0" applyFont="1" applyFill="1" applyBorder="1" applyAlignment="1">
      <alignment horizontal="left"/>
    </xf>
    <xf numFmtId="2" fontId="3" fillId="20" borderId="8" xfId="0" applyNumberFormat="1" applyFont="1" applyFill="1" applyBorder="1" applyAlignment="1">
      <alignment horizontal="left"/>
    </xf>
    <xf numFmtId="0" fontId="0" fillId="20" borderId="3" xfId="0" applyFill="1" applyBorder="1"/>
    <xf numFmtId="1" fontId="3" fillId="0" borderId="5" xfId="0" applyNumberFormat="1" applyFont="1" applyBorder="1" applyAlignment="1">
      <alignment horizontal="center"/>
    </xf>
    <xf numFmtId="1" fontId="12" fillId="0" borderId="5" xfId="0" applyNumberFormat="1" applyFont="1" applyBorder="1" applyAlignment="1">
      <alignment horizontal="center"/>
    </xf>
    <xf numFmtId="1" fontId="10" fillId="0" borderId="5" xfId="0" applyNumberFormat="1" applyFont="1" applyBorder="1" applyAlignment="1">
      <alignment horizontal="center"/>
    </xf>
    <xf numFmtId="0" fontId="3" fillId="0" borderId="8" xfId="0" applyFont="1" applyBorder="1" applyAlignment="1">
      <alignment horizontal="left"/>
    </xf>
    <xf numFmtId="2" fontId="3" fillId="0" borderId="8" xfId="0" applyNumberFormat="1" applyFont="1" applyBorder="1" applyAlignment="1">
      <alignment horizontal="left"/>
    </xf>
    <xf numFmtId="0" fontId="3" fillId="0" borderId="9" xfId="0" applyFont="1" applyBorder="1" applyAlignment="1">
      <alignment horizontal="left"/>
    </xf>
    <xf numFmtId="2" fontId="3" fillId="0" borderId="9" xfId="0" applyNumberFormat="1" applyFont="1" applyBorder="1" applyAlignment="1">
      <alignment horizontal="left"/>
    </xf>
    <xf numFmtId="2" fontId="3" fillId="0" borderId="10" xfId="0" applyNumberFormat="1" applyFont="1" applyBorder="1" applyAlignment="1">
      <alignment horizontal="left"/>
    </xf>
    <xf numFmtId="2" fontId="10" fillId="0" borderId="5" xfId="0" applyNumberFormat="1" applyFont="1" applyBorder="1" applyAlignment="1">
      <alignment horizontal="left"/>
    </xf>
    <xf numFmtId="2" fontId="3" fillId="13" borderId="5" xfId="0" applyNumberFormat="1" applyFont="1" applyFill="1" applyBorder="1" applyAlignment="1">
      <alignment horizontal="left"/>
    </xf>
    <xf numFmtId="2" fontId="3" fillId="0" borderId="5" xfId="0" applyNumberFormat="1" applyFont="1" applyBorder="1" applyAlignment="1">
      <alignment horizontal="left"/>
    </xf>
    <xf numFmtId="2" fontId="10" fillId="13" borderId="5" xfId="0" applyNumberFormat="1" applyFont="1" applyFill="1" applyBorder="1" applyAlignment="1">
      <alignment horizontal="left"/>
    </xf>
    <xf numFmtId="2" fontId="3" fillId="20" borderId="5" xfId="0" applyNumberFormat="1" applyFont="1" applyFill="1" applyBorder="1" applyAlignment="1">
      <alignment horizontal="left"/>
    </xf>
    <xf numFmtId="0" fontId="0" fillId="0" borderId="8" xfId="0" applyBorder="1"/>
    <xf numFmtId="49" fontId="3" fillId="0" borderId="5" xfId="0" applyNumberFormat="1" applyFont="1" applyBorder="1" applyAlignment="1">
      <alignment horizontal="left"/>
    </xf>
    <xf numFmtId="49" fontId="27" fillId="13" borderId="3" xfId="1" applyNumberFormat="1" applyFill="1" applyBorder="1" applyAlignment="1">
      <alignment horizontal="left"/>
    </xf>
    <xf numFmtId="14" fontId="3" fillId="0" borderId="8" xfId="0" applyNumberFormat="1" applyFont="1" applyBorder="1" applyAlignment="1">
      <alignment horizontal="left"/>
    </xf>
    <xf numFmtId="14" fontId="3" fillId="0" borderId="9" xfId="0" applyNumberFormat="1" applyFont="1" applyBorder="1" applyAlignment="1">
      <alignment horizontal="left"/>
    </xf>
    <xf numFmtId="0" fontId="3" fillId="22" borderId="3" xfId="0" applyFont="1" applyFill="1" applyBorder="1" applyAlignment="1">
      <alignment horizontal="left"/>
    </xf>
    <xf numFmtId="0" fontId="10" fillId="0" borderId="8" xfId="0" applyFont="1" applyBorder="1" applyAlignment="1">
      <alignment horizontal="left"/>
    </xf>
    <xf numFmtId="0" fontId="0" fillId="0" borderId="1" xfId="0" applyBorder="1"/>
    <xf numFmtId="164" fontId="10" fillId="0" borderId="8" xfId="0" applyNumberFormat="1" applyFont="1" applyBorder="1" applyAlignment="1">
      <alignment horizontal="left"/>
    </xf>
    <xf numFmtId="1" fontId="10" fillId="0" borderId="8" xfId="0" applyNumberFormat="1" applyFont="1" applyBorder="1" applyAlignment="1">
      <alignment horizontal="center"/>
    </xf>
    <xf numFmtId="1" fontId="3" fillId="0" borderId="8" xfId="0" applyNumberFormat="1" applyFont="1" applyBorder="1" applyAlignment="1">
      <alignment horizontal="center"/>
    </xf>
    <xf numFmtId="49" fontId="3" fillId="0" borderId="8" xfId="0" applyNumberFormat="1" applyFont="1" applyBorder="1" applyAlignment="1">
      <alignment horizontal="center"/>
    </xf>
    <xf numFmtId="164" fontId="3" fillId="0" borderId="8" xfId="0" applyNumberFormat="1" applyFont="1" applyBorder="1" applyAlignment="1">
      <alignment horizontal="right"/>
    </xf>
    <xf numFmtId="0" fontId="3" fillId="0" borderId="8" xfId="0" applyFont="1" applyBorder="1" applyAlignment="1">
      <alignment horizontal="center"/>
    </xf>
    <xf numFmtId="1" fontId="3" fillId="0" borderId="8" xfId="0" applyNumberFormat="1" applyFont="1" applyBorder="1" applyAlignment="1">
      <alignment horizontal="left"/>
    </xf>
    <xf numFmtId="2" fontId="3" fillId="0" borderId="8" xfId="0" applyNumberFormat="1" applyFont="1" applyBorder="1" applyAlignment="1">
      <alignment horizontal="center"/>
    </xf>
    <xf numFmtId="165" fontId="3" fillId="0" borderId="8" xfId="0" applyNumberFormat="1" applyFont="1" applyBorder="1" applyAlignment="1">
      <alignment horizontal="right"/>
    </xf>
    <xf numFmtId="9" fontId="3" fillId="0" borderId="8" xfId="0" applyNumberFormat="1" applyFont="1" applyBorder="1" applyAlignment="1">
      <alignment horizontal="center"/>
    </xf>
    <xf numFmtId="165" fontId="3" fillId="0" borderId="8" xfId="0" applyNumberFormat="1" applyFont="1" applyBorder="1" applyAlignment="1">
      <alignment horizontal="left"/>
    </xf>
    <xf numFmtId="164" fontId="3" fillId="0" borderId="8" xfId="0" applyNumberFormat="1" applyFont="1" applyBorder="1" applyAlignment="1">
      <alignment horizontal="center"/>
    </xf>
    <xf numFmtId="166" fontId="3" fillId="0" borderId="8" xfId="0" applyNumberFormat="1" applyFont="1" applyBorder="1" applyAlignment="1">
      <alignment horizontal="center"/>
    </xf>
    <xf numFmtId="0" fontId="0" fillId="0" borderId="9" xfId="0" applyBorder="1"/>
    <xf numFmtId="164" fontId="11" fillId="0" borderId="3" xfId="0" applyNumberFormat="1" applyFont="1" applyBorder="1" applyAlignment="1">
      <alignment horizontal="left"/>
    </xf>
    <xf numFmtId="0" fontId="10" fillId="0" borderId="3" xfId="0" applyFont="1" applyBorder="1" applyAlignment="1">
      <alignment horizontal="left" vertical="center"/>
    </xf>
    <xf numFmtId="0" fontId="37" fillId="0" borderId="3" xfId="0" applyFont="1" applyBorder="1"/>
    <xf numFmtId="0" fontId="38" fillId="0" borderId="3" xfId="0" applyFont="1" applyBorder="1"/>
    <xf numFmtId="0" fontId="27" fillId="0" borderId="3" xfId="1" applyBorder="1"/>
    <xf numFmtId="1" fontId="3" fillId="0" borderId="4" xfId="0" applyNumberFormat="1" applyFont="1" applyBorder="1" applyAlignment="1">
      <alignment horizontal="center"/>
    </xf>
    <xf numFmtId="1" fontId="10" fillId="0" borderId="4" xfId="0" applyNumberFormat="1" applyFont="1" applyBorder="1" applyAlignment="1">
      <alignment horizontal="center"/>
    </xf>
    <xf numFmtId="1" fontId="3" fillId="14" borderId="4" xfId="0" applyNumberFormat="1" applyFont="1" applyFill="1" applyBorder="1" applyAlignment="1">
      <alignment horizontal="center"/>
    </xf>
    <xf numFmtId="1" fontId="10" fillId="13" borderId="4" xfId="0" applyNumberFormat="1" applyFont="1" applyFill="1" applyBorder="1" applyAlignment="1">
      <alignment horizontal="center"/>
    </xf>
    <xf numFmtId="1" fontId="3" fillId="0" borderId="11" xfId="0" applyNumberFormat="1" applyFont="1" applyBorder="1" applyAlignment="1">
      <alignment horizontal="center"/>
    </xf>
    <xf numFmtId="49" fontId="10" fillId="0" borderId="8" xfId="0" applyNumberFormat="1" applyFont="1" applyBorder="1" applyAlignment="1">
      <alignment horizontal="left"/>
    </xf>
    <xf numFmtId="1" fontId="10" fillId="0" borderId="8" xfId="0" applyNumberFormat="1" applyFont="1" applyBorder="1" applyAlignment="1">
      <alignment horizontal="left"/>
    </xf>
    <xf numFmtId="49" fontId="10" fillId="0" borderId="8" xfId="0" applyNumberFormat="1" applyFont="1" applyBorder="1" applyAlignment="1">
      <alignment horizontal="left" wrapText="1"/>
    </xf>
    <xf numFmtId="1" fontId="10" fillId="0" borderId="8" xfId="0" applyNumberFormat="1" applyFont="1" applyBorder="1" applyAlignment="1">
      <alignment horizontal="left" vertical="center"/>
    </xf>
    <xf numFmtId="49" fontId="9" fillId="0" borderId="8" xfId="0" applyNumberFormat="1" applyFont="1" applyBorder="1" applyAlignment="1">
      <alignment horizontal="left"/>
    </xf>
    <xf numFmtId="0" fontId="10" fillId="0" borderId="8" xfId="0" applyFont="1" applyBorder="1" applyAlignment="1">
      <alignment horizontal="right"/>
    </xf>
    <xf numFmtId="49" fontId="10" fillId="0" borderId="8" xfId="0" applyNumberFormat="1" applyFont="1" applyBorder="1" applyAlignment="1">
      <alignment horizontal="center"/>
    </xf>
    <xf numFmtId="164" fontId="10" fillId="0" borderId="8" xfId="0" applyNumberFormat="1" applyFont="1" applyBorder="1" applyAlignment="1">
      <alignment horizontal="left" vertical="top"/>
    </xf>
    <xf numFmtId="1" fontId="10" fillId="0" borderId="8" xfId="0" applyNumberFormat="1" applyFont="1" applyBorder="1" applyAlignment="1">
      <alignment horizontal="center" vertical="top"/>
    </xf>
    <xf numFmtId="164" fontId="10" fillId="0" borderId="8" xfId="0" applyNumberFormat="1" applyFont="1" applyBorder="1" applyAlignment="1">
      <alignment horizontal="right"/>
    </xf>
    <xf numFmtId="0" fontId="10" fillId="0" borderId="8" xfId="0" applyFont="1" applyBorder="1" applyAlignment="1">
      <alignment horizontal="center"/>
    </xf>
    <xf numFmtId="2" fontId="10" fillId="0" borderId="8" xfId="0" applyNumberFormat="1" applyFont="1" applyBorder="1" applyAlignment="1">
      <alignment horizontal="left"/>
    </xf>
    <xf numFmtId="2" fontId="10" fillId="0" borderId="8" xfId="0" applyNumberFormat="1" applyFont="1" applyBorder="1" applyAlignment="1">
      <alignment horizontal="center"/>
    </xf>
    <xf numFmtId="164" fontId="10" fillId="0" borderId="8" xfId="0" applyNumberFormat="1" applyFont="1" applyBorder="1" applyAlignment="1">
      <alignment horizontal="center"/>
    </xf>
    <xf numFmtId="165" fontId="10" fillId="0" borderId="8" xfId="0" applyNumberFormat="1" applyFont="1" applyBorder="1" applyAlignment="1">
      <alignment horizontal="right"/>
    </xf>
    <xf numFmtId="9" fontId="10" fillId="0" borderId="8" xfId="0" applyNumberFormat="1" applyFont="1" applyBorder="1" applyAlignment="1">
      <alignment horizontal="center"/>
    </xf>
    <xf numFmtId="165" fontId="10" fillId="0" borderId="8" xfId="0" applyNumberFormat="1" applyFont="1" applyBorder="1" applyAlignment="1">
      <alignment horizontal="left"/>
    </xf>
    <xf numFmtId="2" fontId="10" fillId="0" borderId="6" xfId="0" applyNumberFormat="1" applyFont="1" applyBorder="1" applyAlignment="1">
      <alignment horizontal="left"/>
    </xf>
    <xf numFmtId="49" fontId="3" fillId="20" borderId="8" xfId="0" applyNumberFormat="1" applyFont="1" applyFill="1" applyBorder="1" applyAlignment="1">
      <alignment horizontal="left"/>
    </xf>
    <xf numFmtId="1" fontId="3" fillId="20" borderId="8" xfId="0" applyNumberFormat="1" applyFont="1" applyFill="1" applyBorder="1" applyAlignment="1">
      <alignment horizontal="left"/>
    </xf>
    <xf numFmtId="164" fontId="3" fillId="20" borderId="8" xfId="0" applyNumberFormat="1" applyFont="1" applyFill="1" applyBorder="1" applyAlignment="1">
      <alignment horizontal="left"/>
    </xf>
    <xf numFmtId="49" fontId="18" fillId="20" borderId="8" xfId="0" applyNumberFormat="1" applyFont="1" applyFill="1" applyBorder="1" applyAlignment="1">
      <alignment horizontal="left" wrapText="1"/>
    </xf>
    <xf numFmtId="1" fontId="3" fillId="20" borderId="8" xfId="0" applyNumberFormat="1" applyFont="1" applyFill="1" applyBorder="1" applyAlignment="1">
      <alignment horizontal="left" vertical="center"/>
    </xf>
    <xf numFmtId="49" fontId="3" fillId="20" borderId="8" xfId="0" applyNumberFormat="1" applyFont="1" applyFill="1" applyBorder="1" applyAlignment="1">
      <alignment horizontal="left" wrapText="1"/>
    </xf>
    <xf numFmtId="49" fontId="27" fillId="20" borderId="8" xfId="1" applyNumberFormat="1" applyFill="1" applyBorder="1" applyAlignment="1">
      <alignment horizontal="left"/>
    </xf>
    <xf numFmtId="0" fontId="3" fillId="20" borderId="8" xfId="0" applyFont="1" applyFill="1" applyBorder="1" applyAlignment="1">
      <alignment horizontal="right"/>
    </xf>
    <xf numFmtId="49" fontId="3" fillId="20" borderId="8" xfId="0" applyNumberFormat="1" applyFont="1" applyFill="1" applyBorder="1" applyAlignment="1">
      <alignment horizontal="center"/>
    </xf>
    <xf numFmtId="164" fontId="10" fillId="20" borderId="8" xfId="0" applyNumberFormat="1" applyFont="1" applyFill="1" applyBorder="1" applyAlignment="1">
      <alignment horizontal="left"/>
    </xf>
    <xf numFmtId="1" fontId="3" fillId="20" borderId="8" xfId="0" applyNumberFormat="1" applyFont="1" applyFill="1" applyBorder="1" applyAlignment="1">
      <alignment horizontal="center"/>
    </xf>
    <xf numFmtId="164" fontId="3" fillId="20" borderId="8" xfId="0" applyNumberFormat="1" applyFont="1" applyFill="1" applyBorder="1" applyAlignment="1">
      <alignment horizontal="left" vertical="top"/>
    </xf>
    <xf numFmtId="1" fontId="3" fillId="20" borderId="8" xfId="0" applyNumberFormat="1" applyFont="1" applyFill="1" applyBorder="1" applyAlignment="1">
      <alignment horizontal="center" vertical="top"/>
    </xf>
    <xf numFmtId="164" fontId="3" fillId="20" borderId="8" xfId="0" applyNumberFormat="1" applyFont="1" applyFill="1" applyBorder="1" applyAlignment="1">
      <alignment horizontal="right"/>
    </xf>
    <xf numFmtId="0" fontId="3" fillId="20" borderId="8" xfId="0" applyFont="1" applyFill="1" applyBorder="1" applyAlignment="1">
      <alignment horizontal="center"/>
    </xf>
    <xf numFmtId="2" fontId="3" fillId="20" borderId="8" xfId="0" applyNumberFormat="1" applyFont="1" applyFill="1" applyBorder="1" applyAlignment="1">
      <alignment horizontal="center"/>
    </xf>
    <xf numFmtId="164" fontId="3" fillId="20" borderId="8" xfId="0" applyNumberFormat="1" applyFont="1" applyFill="1" applyBorder="1" applyAlignment="1">
      <alignment horizontal="center"/>
    </xf>
    <xf numFmtId="165" fontId="10" fillId="20" borderId="8" xfId="0" applyNumberFormat="1" applyFont="1" applyFill="1" applyBorder="1" applyAlignment="1">
      <alignment horizontal="right"/>
    </xf>
    <xf numFmtId="165" fontId="3" fillId="20" borderId="8" xfId="0" applyNumberFormat="1" applyFont="1" applyFill="1" applyBorder="1" applyAlignment="1">
      <alignment horizontal="right"/>
    </xf>
    <xf numFmtId="9" fontId="3" fillId="20" borderId="8" xfId="0" applyNumberFormat="1" applyFont="1" applyFill="1" applyBorder="1" applyAlignment="1">
      <alignment horizontal="center"/>
    </xf>
    <xf numFmtId="0" fontId="0" fillId="20" borderId="8" xfId="0" applyFill="1" applyBorder="1"/>
    <xf numFmtId="49" fontId="14" fillId="0" borderId="8" xfId="0" applyNumberFormat="1" applyFont="1" applyBorder="1" applyAlignment="1">
      <alignment horizontal="left"/>
    </xf>
    <xf numFmtId="49" fontId="12" fillId="0" borderId="8" xfId="0" applyNumberFormat="1" applyFont="1" applyBorder="1" applyAlignment="1">
      <alignment horizontal="left"/>
    </xf>
    <xf numFmtId="49" fontId="27" fillId="0" borderId="8" xfId="1" applyNumberFormat="1" applyBorder="1" applyAlignment="1">
      <alignment horizontal="left"/>
    </xf>
    <xf numFmtId="49" fontId="3" fillId="0" borderId="8" xfId="0" applyNumberFormat="1" applyFont="1" applyBorder="1" applyAlignment="1">
      <alignment horizontal="right"/>
    </xf>
    <xf numFmtId="0" fontId="3" fillId="0" borderId="8" xfId="0" applyFont="1" applyBorder="1" applyAlignment="1">
      <alignment horizontal="right"/>
    </xf>
    <xf numFmtId="49" fontId="3" fillId="0" borderId="6" xfId="0" applyNumberFormat="1" applyFont="1" applyBorder="1" applyAlignment="1">
      <alignment horizontal="left"/>
    </xf>
    <xf numFmtId="0" fontId="0" fillId="0" borderId="2" xfId="0" applyBorder="1"/>
    <xf numFmtId="49" fontId="3" fillId="13" borderId="8" xfId="0" applyNumberFormat="1" applyFont="1" applyFill="1" applyBorder="1" applyAlignment="1">
      <alignment horizontal="left"/>
    </xf>
    <xf numFmtId="49" fontId="17" fillId="0" borderId="8" xfId="0" applyNumberFormat="1" applyFont="1" applyBorder="1" applyAlignment="1">
      <alignment horizontal="left"/>
    </xf>
    <xf numFmtId="49" fontId="18" fillId="0" borderId="8" xfId="0" applyNumberFormat="1" applyFont="1" applyBorder="1" applyAlignment="1">
      <alignment horizontal="left" wrapText="1"/>
    </xf>
    <xf numFmtId="164" fontId="3" fillId="0" borderId="8" xfId="0" applyNumberFormat="1" applyFont="1" applyBorder="1" applyAlignment="1">
      <alignment horizontal="left" vertical="top"/>
    </xf>
    <xf numFmtId="1" fontId="3" fillId="0" borderId="8" xfId="0" applyNumberFormat="1" applyFont="1" applyBorder="1" applyAlignment="1">
      <alignment horizontal="center" vertical="top"/>
    </xf>
    <xf numFmtId="49" fontId="17" fillId="20" borderId="8" xfId="0" applyNumberFormat="1" applyFont="1" applyFill="1" applyBorder="1" applyAlignment="1">
      <alignment horizontal="left"/>
    </xf>
    <xf numFmtId="49" fontId="14" fillId="20" borderId="8" xfId="0" applyNumberFormat="1" applyFont="1" applyFill="1" applyBorder="1" applyAlignment="1">
      <alignment horizontal="left"/>
    </xf>
    <xf numFmtId="49" fontId="3" fillId="13" borderId="9" xfId="0" applyNumberFormat="1" applyFont="1" applyFill="1" applyBorder="1" applyAlignment="1">
      <alignment horizontal="left"/>
    </xf>
    <xf numFmtId="49" fontId="3" fillId="20" borderId="9" xfId="0" applyNumberFormat="1" applyFont="1" applyFill="1" applyBorder="1" applyAlignment="1">
      <alignment horizontal="left"/>
    </xf>
    <xf numFmtId="1" fontId="3" fillId="0" borderId="9" xfId="0" applyNumberFormat="1" applyFont="1" applyBorder="1" applyAlignment="1">
      <alignment horizontal="left"/>
    </xf>
    <xf numFmtId="49" fontId="9" fillId="0" borderId="9" xfId="0" applyNumberFormat="1" applyFont="1" applyBorder="1" applyAlignment="1">
      <alignment horizontal="left"/>
    </xf>
    <xf numFmtId="49" fontId="14" fillId="0" borderId="9" xfId="0" applyNumberFormat="1" applyFont="1" applyBorder="1" applyAlignment="1">
      <alignment horizontal="left"/>
    </xf>
    <xf numFmtId="0" fontId="3" fillId="0" borderId="9" xfId="0" applyFont="1" applyBorder="1" applyAlignment="1">
      <alignment horizontal="right"/>
    </xf>
    <xf numFmtId="49" fontId="3" fillId="0" borderId="9" xfId="0" applyNumberFormat="1" applyFont="1" applyBorder="1" applyAlignment="1">
      <alignment horizontal="center"/>
    </xf>
    <xf numFmtId="164" fontId="10" fillId="0" borderId="9" xfId="0" applyNumberFormat="1" applyFont="1" applyBorder="1" applyAlignment="1">
      <alignment horizontal="left"/>
    </xf>
    <xf numFmtId="164" fontId="3" fillId="0" borderId="9" xfId="0" applyNumberFormat="1" applyFont="1" applyBorder="1" applyAlignment="1">
      <alignment horizontal="center"/>
    </xf>
    <xf numFmtId="164" fontId="3" fillId="0" borderId="9" xfId="0" applyNumberFormat="1" applyFont="1" applyBorder="1" applyAlignment="1">
      <alignment horizontal="right"/>
    </xf>
    <xf numFmtId="0" fontId="3" fillId="0" borderId="9" xfId="0" applyFont="1" applyBorder="1" applyAlignment="1">
      <alignment horizontal="center"/>
    </xf>
    <xf numFmtId="2" fontId="3" fillId="0" borderId="9" xfId="0" applyNumberFormat="1" applyFont="1" applyBorder="1" applyAlignment="1">
      <alignment horizontal="center"/>
    </xf>
    <xf numFmtId="1" fontId="3" fillId="0" borderId="9" xfId="0" applyNumberFormat="1" applyFont="1" applyBorder="1" applyAlignment="1">
      <alignment horizontal="center"/>
    </xf>
    <xf numFmtId="165" fontId="3" fillId="0" borderId="9" xfId="0" applyNumberFormat="1" applyFont="1" applyBorder="1" applyAlignment="1">
      <alignment horizontal="right"/>
    </xf>
    <xf numFmtId="9" fontId="3" fillId="0" borderId="9" xfId="0" applyNumberFormat="1" applyFont="1" applyBorder="1" applyAlignment="1">
      <alignment horizontal="center"/>
    </xf>
    <xf numFmtId="165" fontId="3" fillId="0" borderId="9" xfId="0" applyNumberFormat="1" applyFont="1" applyBorder="1" applyAlignment="1">
      <alignment horizontal="left"/>
    </xf>
    <xf numFmtId="166" fontId="3" fillId="0" borderId="9" xfId="0" applyNumberFormat="1" applyFont="1" applyBorder="1" applyAlignment="1">
      <alignment horizontal="center"/>
    </xf>
    <xf numFmtId="164" fontId="3" fillId="0" borderId="9" xfId="0" applyNumberFormat="1" applyFont="1" applyBorder="1" applyAlignment="1">
      <alignment horizontal="left" vertical="top"/>
    </xf>
    <xf numFmtId="1" fontId="3" fillId="0" borderId="9" xfId="0" applyNumberFormat="1" applyFont="1" applyBorder="1" applyAlignment="1">
      <alignment horizontal="center" vertical="top"/>
    </xf>
    <xf numFmtId="49" fontId="12" fillId="0" borderId="12" xfId="0" applyNumberFormat="1" applyFont="1" applyBorder="1" applyAlignment="1">
      <alignment horizontal="left"/>
    </xf>
    <xf numFmtId="49" fontId="3" fillId="0" borderId="12" xfId="0" applyNumberFormat="1" applyFont="1" applyBorder="1" applyAlignment="1">
      <alignment horizontal="left"/>
    </xf>
    <xf numFmtId="1" fontId="3" fillId="0" borderId="12" xfId="0" applyNumberFormat="1" applyFont="1" applyBorder="1" applyAlignment="1">
      <alignment horizontal="left"/>
    </xf>
    <xf numFmtId="164" fontId="3" fillId="0" borderId="12" xfId="0" applyNumberFormat="1" applyFont="1" applyBorder="1" applyAlignment="1">
      <alignment horizontal="left"/>
    </xf>
    <xf numFmtId="49" fontId="3" fillId="0" borderId="12" xfId="0" applyNumberFormat="1" applyFont="1" applyBorder="1" applyAlignment="1">
      <alignment horizontal="left" wrapText="1"/>
    </xf>
    <xf numFmtId="1" fontId="3" fillId="0" borderId="12" xfId="0" applyNumberFormat="1" applyFont="1" applyBorder="1" applyAlignment="1">
      <alignment horizontal="left" vertical="center"/>
    </xf>
    <xf numFmtId="49" fontId="27" fillId="0" borderId="12" xfId="1" applyNumberFormat="1" applyBorder="1" applyAlignment="1">
      <alignment horizontal="left"/>
    </xf>
    <xf numFmtId="49" fontId="3" fillId="0" borderId="12" xfId="0" applyNumberFormat="1" applyFont="1" applyBorder="1" applyAlignment="1">
      <alignment horizontal="right"/>
    </xf>
    <xf numFmtId="0" fontId="3" fillId="0" borderId="12" xfId="0" applyFont="1" applyBorder="1" applyAlignment="1">
      <alignment horizontal="right"/>
    </xf>
    <xf numFmtId="49" fontId="3" fillId="0" borderId="12" xfId="0" applyNumberFormat="1" applyFont="1" applyBorder="1" applyAlignment="1">
      <alignment horizontal="center"/>
    </xf>
    <xf numFmtId="164" fontId="10" fillId="0" borderId="12" xfId="0" applyNumberFormat="1" applyFont="1" applyBorder="1" applyAlignment="1">
      <alignment horizontal="left"/>
    </xf>
    <xf numFmtId="1" fontId="10" fillId="0" borderId="12" xfId="0" applyNumberFormat="1" applyFont="1" applyBorder="1" applyAlignment="1">
      <alignment horizontal="center"/>
    </xf>
    <xf numFmtId="1" fontId="3" fillId="0" borderId="12" xfId="0" applyNumberFormat="1" applyFont="1" applyBorder="1" applyAlignment="1">
      <alignment horizontal="center"/>
    </xf>
    <xf numFmtId="164" fontId="3" fillId="0" borderId="12" xfId="0" applyNumberFormat="1" applyFont="1" applyBorder="1" applyAlignment="1">
      <alignment horizontal="right"/>
    </xf>
    <xf numFmtId="0" fontId="3" fillId="0" borderId="12" xfId="0" applyFont="1" applyBorder="1" applyAlignment="1">
      <alignment horizontal="center"/>
    </xf>
    <xf numFmtId="14" fontId="3" fillId="0" borderId="12" xfId="0" applyNumberFormat="1" applyFont="1" applyBorder="1" applyAlignment="1">
      <alignment horizontal="left"/>
    </xf>
    <xf numFmtId="0" fontId="3" fillId="0" borderId="12" xfId="0" applyFont="1" applyBorder="1" applyAlignment="1">
      <alignment horizontal="left"/>
    </xf>
    <xf numFmtId="2" fontId="3" fillId="0" borderId="12" xfId="0" applyNumberFormat="1" applyFont="1" applyBorder="1" applyAlignment="1">
      <alignment horizontal="left"/>
    </xf>
    <xf numFmtId="2" fontId="3" fillId="0" borderId="12" xfId="0" applyNumberFormat="1" applyFont="1" applyBorder="1" applyAlignment="1">
      <alignment horizontal="center"/>
    </xf>
    <xf numFmtId="165" fontId="3" fillId="0" borderId="12" xfId="0" applyNumberFormat="1" applyFont="1" applyBorder="1" applyAlignment="1">
      <alignment horizontal="right"/>
    </xf>
    <xf numFmtId="9" fontId="3" fillId="0" borderId="12" xfId="0" applyNumberFormat="1" applyFont="1" applyBorder="1" applyAlignment="1">
      <alignment horizontal="center"/>
    </xf>
    <xf numFmtId="165" fontId="3" fillId="0" borderId="12" xfId="0" applyNumberFormat="1" applyFont="1" applyBorder="1" applyAlignment="1">
      <alignment horizontal="left"/>
    </xf>
    <xf numFmtId="164" fontId="3" fillId="0" borderId="12" xfId="0" applyNumberFormat="1" applyFont="1" applyBorder="1" applyAlignment="1">
      <alignment horizontal="center"/>
    </xf>
    <xf numFmtId="166" fontId="3" fillId="0" borderId="12" xfId="0" applyNumberFormat="1" applyFont="1" applyBorder="1" applyAlignment="1">
      <alignment horizontal="center"/>
    </xf>
    <xf numFmtId="0" fontId="0" fillId="0" borderId="12" xfId="0" applyBorder="1"/>
    <xf numFmtId="49" fontId="10" fillId="0" borderId="9" xfId="0" applyNumberFormat="1" applyFont="1" applyBorder="1" applyAlignment="1">
      <alignment horizontal="left"/>
    </xf>
    <xf numFmtId="49" fontId="3" fillId="0" borderId="9" xfId="0" applyNumberFormat="1" applyFont="1" applyBorder="1" applyAlignment="1">
      <alignment horizontal="right"/>
    </xf>
    <xf numFmtId="49" fontId="3" fillId="0" borderId="10" xfId="0" applyNumberFormat="1" applyFont="1" applyBorder="1" applyAlignment="1">
      <alignment horizontal="left"/>
    </xf>
    <xf numFmtId="0" fontId="0" fillId="0" borderId="13" xfId="0" applyBorder="1"/>
    <xf numFmtId="49" fontId="3" fillId="13" borderId="12" xfId="0" applyNumberFormat="1" applyFont="1" applyFill="1" applyBorder="1" applyAlignment="1">
      <alignment horizontal="left"/>
    </xf>
    <xf numFmtId="49" fontId="9" fillId="0" borderId="12" xfId="0" applyNumberFormat="1" applyFont="1" applyBorder="1" applyAlignment="1">
      <alignment horizontal="left"/>
    </xf>
    <xf numFmtId="49" fontId="10" fillId="13" borderId="9" xfId="0" applyNumberFormat="1" applyFont="1" applyFill="1" applyBorder="1" applyAlignment="1">
      <alignment horizontal="left"/>
    </xf>
    <xf numFmtId="1" fontId="10" fillId="0" borderId="9" xfId="0" applyNumberFormat="1" applyFont="1" applyBorder="1" applyAlignment="1">
      <alignment horizontal="center"/>
    </xf>
    <xf numFmtId="49" fontId="17" fillId="0" borderId="9" xfId="0" applyNumberFormat="1" applyFont="1" applyBorder="1" applyAlignment="1">
      <alignment horizontal="left"/>
    </xf>
    <xf numFmtId="49" fontId="18" fillId="0" borderId="9" xfId="0" applyNumberFormat="1" applyFont="1" applyBorder="1" applyAlignment="1">
      <alignment horizontal="left" wrapText="1"/>
    </xf>
    <xf numFmtId="165" fontId="10" fillId="0" borderId="9" xfId="0" applyNumberFormat="1" applyFont="1" applyBorder="1" applyAlignment="1">
      <alignment horizontal="right"/>
    </xf>
    <xf numFmtId="49" fontId="17" fillId="20" borderId="9" xfId="0" applyNumberFormat="1" applyFont="1" applyFill="1" applyBorder="1" applyAlignment="1">
      <alignment horizontal="left"/>
    </xf>
    <xf numFmtId="1" fontId="3" fillId="20" borderId="9" xfId="0" applyNumberFormat="1" applyFont="1" applyFill="1" applyBorder="1" applyAlignment="1">
      <alignment horizontal="left"/>
    </xf>
    <xf numFmtId="164" fontId="3" fillId="20" borderId="9" xfId="0" applyNumberFormat="1" applyFont="1" applyFill="1" applyBorder="1" applyAlignment="1">
      <alignment horizontal="left"/>
    </xf>
    <xf numFmtId="49" fontId="18" fillId="20" borderId="9" xfId="0" applyNumberFormat="1" applyFont="1" applyFill="1" applyBorder="1" applyAlignment="1">
      <alignment horizontal="left" wrapText="1"/>
    </xf>
    <xf numFmtId="1" fontId="3" fillId="20" borderId="9" xfId="0" applyNumberFormat="1" applyFont="1" applyFill="1" applyBorder="1" applyAlignment="1">
      <alignment horizontal="left" vertical="center"/>
    </xf>
    <xf numFmtId="49" fontId="3" fillId="20" borderId="9" xfId="0" applyNumberFormat="1" applyFont="1" applyFill="1" applyBorder="1" applyAlignment="1">
      <alignment horizontal="left" wrapText="1"/>
    </xf>
    <xf numFmtId="49" fontId="16" fillId="20" borderId="9" xfId="0" applyNumberFormat="1" applyFont="1" applyFill="1" applyBorder="1" applyAlignment="1">
      <alignment horizontal="left"/>
    </xf>
    <xf numFmtId="49" fontId="14" fillId="20" borderId="9" xfId="0" applyNumberFormat="1" applyFont="1" applyFill="1" applyBorder="1" applyAlignment="1">
      <alignment horizontal="left"/>
    </xf>
    <xf numFmtId="0" fontId="3" fillId="20" borderId="9" xfId="0" applyFont="1" applyFill="1" applyBorder="1" applyAlignment="1">
      <alignment horizontal="right"/>
    </xf>
    <xf numFmtId="49" fontId="3" fillId="20" borderId="9" xfId="0" applyNumberFormat="1" applyFont="1" applyFill="1" applyBorder="1" applyAlignment="1">
      <alignment horizontal="center"/>
    </xf>
    <xf numFmtId="164" fontId="10" fillId="20" borderId="9" xfId="0" applyNumberFormat="1" applyFont="1" applyFill="1" applyBorder="1" applyAlignment="1">
      <alignment horizontal="left"/>
    </xf>
    <xf numFmtId="1" fontId="3" fillId="20" borderId="9" xfId="0" applyNumberFormat="1" applyFont="1" applyFill="1" applyBorder="1" applyAlignment="1">
      <alignment horizontal="center"/>
    </xf>
    <xf numFmtId="164" fontId="3" fillId="20" borderId="9" xfId="0" applyNumberFormat="1" applyFont="1" applyFill="1" applyBorder="1" applyAlignment="1">
      <alignment horizontal="left" vertical="top"/>
    </xf>
    <xf numFmtId="1" fontId="3" fillId="20" borderId="9" xfId="0" applyNumberFormat="1" applyFont="1" applyFill="1" applyBorder="1" applyAlignment="1">
      <alignment horizontal="center" vertical="top"/>
    </xf>
    <xf numFmtId="164" fontId="3" fillId="20" borderId="9" xfId="0" applyNumberFormat="1" applyFont="1" applyFill="1" applyBorder="1" applyAlignment="1">
      <alignment horizontal="right"/>
    </xf>
    <xf numFmtId="0" fontId="3" fillId="20" borderId="9" xfId="0" applyFont="1" applyFill="1" applyBorder="1" applyAlignment="1">
      <alignment horizontal="center"/>
    </xf>
    <xf numFmtId="2" fontId="3" fillId="20" borderId="9" xfId="0" applyNumberFormat="1" applyFont="1" applyFill="1" applyBorder="1" applyAlignment="1">
      <alignment horizontal="left"/>
    </xf>
    <xf numFmtId="2" fontId="3" fillId="20" borderId="9" xfId="0" applyNumberFormat="1" applyFont="1" applyFill="1" applyBorder="1" applyAlignment="1">
      <alignment horizontal="center"/>
    </xf>
    <xf numFmtId="164" fontId="3" fillId="20" borderId="9" xfId="0" applyNumberFormat="1" applyFont="1" applyFill="1" applyBorder="1" applyAlignment="1">
      <alignment horizontal="center"/>
    </xf>
    <xf numFmtId="165" fontId="10" fillId="20" borderId="9" xfId="0" applyNumberFormat="1" applyFont="1" applyFill="1" applyBorder="1" applyAlignment="1">
      <alignment horizontal="right"/>
    </xf>
    <xf numFmtId="165" fontId="3" fillId="20" borderId="9" xfId="0" applyNumberFormat="1" applyFont="1" applyFill="1" applyBorder="1" applyAlignment="1">
      <alignment horizontal="right"/>
    </xf>
    <xf numFmtId="0" fontId="3" fillId="20" borderId="9" xfId="0" applyFont="1" applyFill="1" applyBorder="1" applyAlignment="1">
      <alignment horizontal="left"/>
    </xf>
    <xf numFmtId="49" fontId="17" fillId="20" borderId="12" xfId="0" applyNumberFormat="1" applyFont="1" applyFill="1" applyBorder="1" applyAlignment="1">
      <alignment horizontal="left"/>
    </xf>
    <xf numFmtId="49" fontId="3" fillId="20" borderId="12" xfId="0" applyNumberFormat="1" applyFont="1" applyFill="1" applyBorder="1" applyAlignment="1">
      <alignment horizontal="left"/>
    </xf>
    <xf numFmtId="1" fontId="3" fillId="20" borderId="12" xfId="0" applyNumberFormat="1" applyFont="1" applyFill="1" applyBorder="1" applyAlignment="1">
      <alignment horizontal="left"/>
    </xf>
    <xf numFmtId="164" fontId="3" fillId="20" borderId="12" xfId="0" applyNumberFormat="1" applyFont="1" applyFill="1" applyBorder="1" applyAlignment="1">
      <alignment horizontal="left"/>
    </xf>
    <xf numFmtId="49" fontId="18" fillId="20" borderId="12" xfId="0" applyNumberFormat="1" applyFont="1" applyFill="1" applyBorder="1" applyAlignment="1">
      <alignment horizontal="left" wrapText="1"/>
    </xf>
    <xf numFmtId="1" fontId="3" fillId="20" borderId="12" xfId="0" applyNumberFormat="1" applyFont="1" applyFill="1" applyBorder="1" applyAlignment="1">
      <alignment horizontal="left" vertical="center"/>
    </xf>
    <xf numFmtId="49" fontId="3" fillId="20" borderId="12" xfId="0" applyNumberFormat="1" applyFont="1" applyFill="1" applyBorder="1" applyAlignment="1">
      <alignment horizontal="left" wrapText="1"/>
    </xf>
    <xf numFmtId="49" fontId="27" fillId="20" borderId="12" xfId="1" applyNumberFormat="1" applyFill="1" applyBorder="1" applyAlignment="1">
      <alignment horizontal="left"/>
    </xf>
    <xf numFmtId="49" fontId="14" fillId="20" borderId="12" xfId="0" applyNumberFormat="1" applyFont="1" applyFill="1" applyBorder="1" applyAlignment="1">
      <alignment horizontal="left"/>
    </xf>
    <xf numFmtId="0" fontId="3" fillId="20" borderId="12" xfId="0" applyFont="1" applyFill="1" applyBorder="1" applyAlignment="1">
      <alignment horizontal="right"/>
    </xf>
    <xf numFmtId="49" fontId="3" fillId="20" borderId="12" xfId="0" applyNumberFormat="1" applyFont="1" applyFill="1" applyBorder="1" applyAlignment="1">
      <alignment horizontal="center"/>
    </xf>
    <xf numFmtId="164" fontId="10" fillId="20" borderId="12" xfId="0" applyNumberFormat="1" applyFont="1" applyFill="1" applyBorder="1" applyAlignment="1">
      <alignment horizontal="left"/>
    </xf>
    <xf numFmtId="1" fontId="3" fillId="20" borderId="12" xfId="0" applyNumberFormat="1" applyFont="1" applyFill="1" applyBorder="1" applyAlignment="1">
      <alignment horizontal="center"/>
    </xf>
    <xf numFmtId="164" fontId="3" fillId="20" borderId="12" xfId="0" applyNumberFormat="1" applyFont="1" applyFill="1" applyBorder="1" applyAlignment="1">
      <alignment horizontal="left" vertical="top"/>
    </xf>
    <xf numFmtId="1" fontId="3" fillId="20" borderId="12" xfId="0" applyNumberFormat="1" applyFont="1" applyFill="1" applyBorder="1" applyAlignment="1">
      <alignment horizontal="center" vertical="top"/>
    </xf>
    <xf numFmtId="164" fontId="3" fillId="20" borderId="12" xfId="0" applyNumberFormat="1" applyFont="1" applyFill="1" applyBorder="1" applyAlignment="1">
      <alignment horizontal="right"/>
    </xf>
    <xf numFmtId="0" fontId="3" fillId="20" borderId="12" xfId="0" applyFont="1" applyFill="1" applyBorder="1" applyAlignment="1">
      <alignment horizontal="center"/>
    </xf>
    <xf numFmtId="2" fontId="3" fillId="20" borderId="12" xfId="0" applyNumberFormat="1" applyFont="1" applyFill="1" applyBorder="1" applyAlignment="1">
      <alignment horizontal="left"/>
    </xf>
    <xf numFmtId="2" fontId="3" fillId="20" borderId="12" xfId="0" applyNumberFormat="1" applyFont="1" applyFill="1" applyBorder="1" applyAlignment="1">
      <alignment horizontal="center"/>
    </xf>
    <xf numFmtId="164" fontId="3" fillId="20" borderId="12" xfId="0" applyNumberFormat="1" applyFont="1" applyFill="1" applyBorder="1" applyAlignment="1">
      <alignment horizontal="center"/>
    </xf>
    <xf numFmtId="165" fontId="10" fillId="20" borderId="12" xfId="0" applyNumberFormat="1" applyFont="1" applyFill="1" applyBorder="1" applyAlignment="1">
      <alignment horizontal="right"/>
    </xf>
    <xf numFmtId="165" fontId="3" fillId="20" borderId="12" xfId="0" applyNumberFormat="1" applyFont="1" applyFill="1" applyBorder="1" applyAlignment="1">
      <alignment horizontal="right"/>
    </xf>
    <xf numFmtId="0" fontId="3" fillId="20" borderId="12" xfId="0" applyFont="1" applyFill="1" applyBorder="1" applyAlignment="1">
      <alignment horizontal="left"/>
    </xf>
    <xf numFmtId="49" fontId="27" fillId="0" borderId="9" xfId="1" applyNumberFormat="1" applyBorder="1" applyAlignment="1">
      <alignment horizontal="left"/>
    </xf>
    <xf numFmtId="0" fontId="0" fillId="0" borderId="5" xfId="0" applyBorder="1"/>
    <xf numFmtId="0" fontId="0" fillId="20" borderId="5" xfId="0" applyFill="1" applyBorder="1"/>
    <xf numFmtId="1" fontId="3" fillId="13" borderId="4" xfId="0" applyNumberFormat="1" applyFont="1" applyFill="1" applyBorder="1" applyAlignment="1">
      <alignment horizontal="center"/>
    </xf>
    <xf numFmtId="0" fontId="0" fillId="0" borderId="6" xfId="0" applyBorder="1"/>
    <xf numFmtId="49" fontId="9" fillId="20" borderId="9" xfId="0" applyNumberFormat="1" applyFont="1" applyFill="1" applyBorder="1" applyAlignment="1">
      <alignment horizontal="left"/>
    </xf>
    <xf numFmtId="49" fontId="6" fillId="0" borderId="9" xfId="0" applyNumberFormat="1" applyFont="1" applyBorder="1" applyAlignment="1">
      <alignment horizontal="center" vertical="center"/>
    </xf>
    <xf numFmtId="49" fontId="17" fillId="0" borderId="3" xfId="0" applyNumberFormat="1" applyFont="1" applyBorder="1" applyAlignment="1">
      <alignment wrapText="1"/>
    </xf>
    <xf numFmtId="49" fontId="17" fillId="0" borderId="3" xfId="0" applyNumberFormat="1" applyFont="1" applyBorder="1"/>
    <xf numFmtId="49" fontId="17" fillId="0" borderId="12" xfId="0" applyNumberFormat="1" applyFont="1" applyBorder="1" applyAlignment="1">
      <alignment horizontal="left"/>
    </xf>
    <xf numFmtId="49" fontId="10" fillId="0" borderId="12" xfId="0" applyNumberFormat="1" applyFont="1" applyBorder="1" applyAlignment="1">
      <alignment horizontal="left"/>
    </xf>
    <xf numFmtId="0" fontId="0" fillId="20" borderId="6" xfId="0" applyFill="1" applyBorder="1"/>
    <xf numFmtId="0" fontId="0" fillId="0" borderId="10" xfId="0" applyBorder="1"/>
    <xf numFmtId="0" fontId="0" fillId="0" borderId="14" xfId="0" applyBorder="1"/>
    <xf numFmtId="0" fontId="0" fillId="20" borderId="10" xfId="0" applyFill="1" applyBorder="1"/>
    <xf numFmtId="0" fontId="0" fillId="20" borderId="14" xfId="0" applyFill="1" applyBorder="1"/>
    <xf numFmtId="166" fontId="3" fillId="0" borderId="5" xfId="0" applyNumberFormat="1" applyFont="1" applyBorder="1" applyAlignment="1">
      <alignment horizontal="center"/>
    </xf>
    <xf numFmtId="1" fontId="3" fillId="0" borderId="6" xfId="0" applyNumberFormat="1" applyFont="1" applyBorder="1" applyAlignment="1">
      <alignment horizontal="center"/>
    </xf>
    <xf numFmtId="14" fontId="0" fillId="0" borderId="7" xfId="0" applyNumberFormat="1" applyBorder="1"/>
    <xf numFmtId="49" fontId="17" fillId="0" borderId="5" xfId="0" applyNumberFormat="1" applyFont="1" applyBorder="1" applyAlignment="1">
      <alignment horizontal="left"/>
    </xf>
    <xf numFmtId="49" fontId="3" fillId="0" borderId="1" xfId="0" applyNumberFormat="1" applyFont="1" applyBorder="1" applyAlignment="1">
      <alignment horizontal="left"/>
    </xf>
    <xf numFmtId="49" fontId="3" fillId="0" borderId="14" xfId="0" applyNumberFormat="1" applyFont="1" applyBorder="1" applyAlignment="1">
      <alignment horizontal="left"/>
    </xf>
    <xf numFmtId="49" fontId="3" fillId="13" borderId="5" xfId="0" applyNumberFormat="1" applyFont="1" applyFill="1" applyBorder="1" applyAlignment="1">
      <alignment horizontal="left"/>
    </xf>
    <xf numFmtId="49" fontId="3" fillId="13" borderId="14" xfId="0" applyNumberFormat="1" applyFont="1" applyFill="1" applyBorder="1" applyAlignment="1">
      <alignment horizontal="left"/>
    </xf>
    <xf numFmtId="49" fontId="10" fillId="13" borderId="5" xfId="0" applyNumberFormat="1" applyFont="1" applyFill="1" applyBorder="1" applyAlignment="1">
      <alignment horizontal="left"/>
    </xf>
    <xf numFmtId="49" fontId="3" fillId="13" borderId="6" xfId="0" applyNumberFormat="1" applyFont="1" applyFill="1" applyBorder="1" applyAlignment="1">
      <alignment horizontal="left"/>
    </xf>
    <xf numFmtId="49" fontId="10" fillId="23" borderId="5" xfId="0" applyNumberFormat="1" applyFont="1" applyFill="1" applyBorder="1" applyAlignment="1">
      <alignment horizontal="left"/>
    </xf>
    <xf numFmtId="0" fontId="3" fillId="22" borderId="12" xfId="0" applyFont="1" applyFill="1" applyBorder="1" applyAlignment="1">
      <alignment horizontal="left"/>
    </xf>
    <xf numFmtId="49" fontId="10" fillId="0" borderId="3" xfId="0" applyNumberFormat="1" applyFont="1" applyBorder="1" applyAlignment="1">
      <alignment horizontal="right"/>
    </xf>
    <xf numFmtId="164" fontId="3" fillId="0" borderId="5" xfId="0" applyNumberFormat="1" applyFont="1" applyBorder="1" applyAlignment="1">
      <alignment horizontal="left" vertical="center"/>
    </xf>
    <xf numFmtId="1" fontId="11" fillId="0" borderId="3" xfId="0" applyNumberFormat="1" applyFont="1" applyBorder="1" applyAlignment="1">
      <alignment horizontal="left" vertical="center" wrapText="1"/>
    </xf>
    <xf numFmtId="49" fontId="11" fillId="0" borderId="3" xfId="0" applyNumberFormat="1" applyFont="1" applyBorder="1" applyAlignment="1">
      <alignment horizontal="left" wrapText="1"/>
    </xf>
    <xf numFmtId="49" fontId="9" fillId="0" borderId="3" xfId="0" applyNumberFormat="1" applyFont="1" applyBorder="1" applyAlignment="1">
      <alignment horizontal="left" wrapText="1"/>
    </xf>
    <xf numFmtId="49" fontId="14" fillId="0" borderId="0" xfId="0" applyNumberFormat="1" applyFont="1" applyAlignment="1">
      <alignment wrapText="1"/>
    </xf>
    <xf numFmtId="164" fontId="11" fillId="0" borderId="0" xfId="0" applyNumberFormat="1" applyFont="1" applyAlignment="1">
      <alignment horizontal="left" vertical="center" wrapText="1"/>
    </xf>
    <xf numFmtId="49" fontId="14" fillId="0" borderId="3" xfId="0" applyNumberFormat="1" applyFont="1" applyBorder="1"/>
    <xf numFmtId="49" fontId="10" fillId="0" borderId="3" xfId="0" applyNumberFormat="1" applyFont="1" applyBorder="1" applyAlignment="1">
      <alignment vertical="top" wrapText="1"/>
    </xf>
    <xf numFmtId="49" fontId="13" fillId="0" borderId="3" xfId="0" applyNumberFormat="1" applyFont="1" applyBorder="1" applyAlignment="1">
      <alignment horizontal="left"/>
    </xf>
    <xf numFmtId="49" fontId="3" fillId="0" borderId="3" xfId="0" applyNumberFormat="1" applyFont="1" applyBorder="1" applyAlignment="1">
      <alignment horizontal="left" vertical="center"/>
    </xf>
    <xf numFmtId="0" fontId="3" fillId="0" borderId="7" xfId="0" applyFont="1" applyBorder="1"/>
    <xf numFmtId="0" fontId="3" fillId="0" borderId="0" xfId="0" applyFont="1" applyAlignment="1">
      <alignment horizontal="left"/>
    </xf>
    <xf numFmtId="49" fontId="27" fillId="0" borderId="3" xfId="1" applyNumberFormat="1" applyFill="1" applyBorder="1" applyAlignment="1">
      <alignment horizontal="left"/>
    </xf>
    <xf numFmtId="49" fontId="36" fillId="0" borderId="3" xfId="0" applyNumberFormat="1" applyFont="1" applyBorder="1" applyAlignment="1">
      <alignment horizontal="left"/>
    </xf>
    <xf numFmtId="0" fontId="0" fillId="0" borderId="15" xfId="0" applyBorder="1"/>
    <xf numFmtId="49" fontId="3" fillId="0" borderId="14" xfId="0" applyNumberFormat="1" applyFont="1" applyBorder="1" applyAlignment="1">
      <alignment horizontal="center"/>
    </xf>
    <xf numFmtId="49" fontId="3" fillId="0" borderId="5" xfId="0" applyNumberFormat="1" applyFont="1" applyBorder="1" applyAlignment="1">
      <alignment horizontal="center"/>
    </xf>
    <xf numFmtId="49" fontId="3" fillId="0" borderId="10" xfId="0" applyNumberFormat="1" applyFont="1" applyBorder="1" applyAlignment="1">
      <alignment horizontal="center"/>
    </xf>
    <xf numFmtId="49" fontId="3" fillId="0" borderId="6" xfId="0" applyNumberFormat="1" applyFont="1" applyBorder="1" applyAlignment="1">
      <alignment horizontal="center"/>
    </xf>
    <xf numFmtId="0" fontId="3" fillId="0" borderId="5" xfId="0" applyFont="1" applyBorder="1" applyAlignment="1">
      <alignment horizontal="left"/>
    </xf>
    <xf numFmtId="14" fontId="4" fillId="11" borderId="3" xfId="0" applyNumberFormat="1" applyFont="1" applyFill="1" applyBorder="1" applyAlignment="1">
      <alignment horizontal="center" vertical="center" wrapText="1"/>
    </xf>
    <xf numFmtId="0" fontId="39" fillId="0" borderId="0" xfId="0" applyFont="1"/>
    <xf numFmtId="0" fontId="27" fillId="0" borderId="0" xfId="1"/>
    <xf numFmtId="1" fontId="3" fillId="0" borderId="3" xfId="0" applyNumberFormat="1" applyFont="1" applyBorder="1" applyAlignment="1">
      <alignment horizontal="right"/>
    </xf>
    <xf numFmtId="165" fontId="1" fillId="10" borderId="3" xfId="0" applyNumberFormat="1" applyFont="1" applyFill="1" applyBorder="1" applyAlignment="1">
      <alignment horizontal="center" vertical="center"/>
    </xf>
    <xf numFmtId="0" fontId="5" fillId="10" borderId="1" xfId="0" applyFont="1" applyFill="1" applyBorder="1" applyAlignment="1">
      <alignment horizontal="center" vertical="center"/>
    </xf>
    <xf numFmtId="165" fontId="1" fillId="25" borderId="3" xfId="0" applyNumberFormat="1" applyFont="1" applyFill="1" applyBorder="1" applyAlignment="1">
      <alignment horizontal="center" vertical="center"/>
    </xf>
    <xf numFmtId="49" fontId="1" fillId="25" borderId="3" xfId="0" applyNumberFormat="1" applyFont="1" applyFill="1" applyBorder="1" applyAlignment="1">
      <alignment horizontal="center" vertical="center"/>
    </xf>
    <xf numFmtId="165" fontId="1" fillId="26" borderId="3" xfId="0" applyNumberFormat="1" applyFont="1" applyFill="1" applyBorder="1" applyAlignment="1">
      <alignment horizontal="center" vertical="center"/>
    </xf>
    <xf numFmtId="49" fontId="1" fillId="26" borderId="3" xfId="0" applyNumberFormat="1" applyFont="1" applyFill="1" applyBorder="1" applyAlignment="1">
      <alignment horizontal="center" vertical="center"/>
    </xf>
    <xf numFmtId="165" fontId="1" fillId="27" borderId="3" xfId="0" applyNumberFormat="1" applyFont="1" applyFill="1" applyBorder="1" applyAlignment="1">
      <alignment horizontal="center" vertical="center"/>
    </xf>
    <xf numFmtId="49" fontId="1" fillId="27" borderId="3" xfId="0" applyNumberFormat="1" applyFont="1" applyFill="1" applyBorder="1" applyAlignment="1">
      <alignment horizontal="center" vertical="center"/>
    </xf>
    <xf numFmtId="2" fontId="3" fillId="0" borderId="3" xfId="0" applyNumberFormat="1" applyFont="1" applyBorder="1" applyAlignment="1">
      <alignment horizontal="right"/>
    </xf>
    <xf numFmtId="49" fontId="10" fillId="0" borderId="8" xfId="0" applyNumberFormat="1" applyFont="1" applyBorder="1" applyAlignment="1">
      <alignment horizontal="right"/>
    </xf>
    <xf numFmtId="49" fontId="3" fillId="20" borderId="3" xfId="0" applyNumberFormat="1" applyFont="1" applyFill="1" applyBorder="1" applyAlignment="1">
      <alignment horizontal="right"/>
    </xf>
    <xf numFmtId="49" fontId="0" fillId="0" borderId="9" xfId="0" applyNumberFormat="1" applyBorder="1"/>
    <xf numFmtId="49" fontId="0" fillId="0" borderId="3" xfId="0" applyNumberFormat="1" applyBorder="1"/>
    <xf numFmtId="49" fontId="0" fillId="0" borderId="8" xfId="0" applyNumberFormat="1" applyBorder="1"/>
    <xf numFmtId="49" fontId="0" fillId="0" borderId="0" xfId="0" applyNumberFormat="1"/>
    <xf numFmtId="1" fontId="3" fillId="0" borderId="3" xfId="0" applyNumberFormat="1" applyFont="1" applyBorder="1" applyAlignment="1">
      <alignment horizontal="right" wrapText="1"/>
    </xf>
    <xf numFmtId="165" fontId="3" fillId="0" borderId="3" xfId="0" applyNumberFormat="1" applyFont="1" applyBorder="1" applyAlignment="1">
      <alignment horizontal="right" wrapText="1"/>
    </xf>
    <xf numFmtId="49" fontId="10" fillId="28" borderId="3" xfId="0" applyNumberFormat="1" applyFont="1" applyFill="1" applyBorder="1" applyAlignment="1">
      <alignment horizontal="left"/>
    </xf>
    <xf numFmtId="49" fontId="3" fillId="28" borderId="3" xfId="0" applyNumberFormat="1" applyFont="1" applyFill="1" applyBorder="1"/>
    <xf numFmtId="49" fontId="10" fillId="28" borderId="3" xfId="0" applyNumberFormat="1" applyFont="1" applyFill="1" applyBorder="1"/>
    <xf numFmtId="49" fontId="1" fillId="25" borderId="3" xfId="0" applyNumberFormat="1" applyFont="1" applyFill="1" applyBorder="1" applyAlignment="1">
      <alignment horizontal="center" vertical="center" wrapText="1"/>
    </xf>
    <xf numFmtId="9" fontId="1" fillId="25" borderId="3" xfId="0" applyNumberFormat="1" applyFont="1" applyFill="1" applyBorder="1" applyAlignment="1">
      <alignment horizontal="center" vertical="center" wrapText="1"/>
    </xf>
    <xf numFmtId="49" fontId="1" fillId="26" borderId="3" xfId="0" applyNumberFormat="1" applyFont="1" applyFill="1" applyBorder="1" applyAlignment="1">
      <alignment horizontal="center" vertical="center" wrapText="1"/>
    </xf>
    <xf numFmtId="9" fontId="1" fillId="26" borderId="3" xfId="0" applyNumberFormat="1" applyFont="1" applyFill="1" applyBorder="1" applyAlignment="1">
      <alignment horizontal="center" vertical="center" wrapText="1"/>
    </xf>
    <xf numFmtId="165" fontId="1" fillId="26" borderId="3" xfId="0" applyNumberFormat="1" applyFont="1" applyFill="1" applyBorder="1" applyAlignment="1">
      <alignment horizontal="center" vertical="center" wrapText="1"/>
    </xf>
    <xf numFmtId="165" fontId="1" fillId="25" borderId="3" xfId="0" applyNumberFormat="1" applyFont="1" applyFill="1" applyBorder="1" applyAlignment="1">
      <alignment horizontal="center" vertical="center" wrapText="1"/>
    </xf>
    <xf numFmtId="165" fontId="1" fillId="27" borderId="3" xfId="0" applyNumberFormat="1" applyFont="1" applyFill="1" applyBorder="1" applyAlignment="1">
      <alignment horizontal="center" vertical="center" wrapText="1"/>
    </xf>
    <xf numFmtId="9" fontId="1" fillId="27" borderId="3" xfId="0" applyNumberFormat="1" applyFont="1" applyFill="1" applyBorder="1" applyAlignment="1">
      <alignment horizontal="center" vertical="center" wrapText="1"/>
    </xf>
    <xf numFmtId="164" fontId="1" fillId="10" borderId="3" xfId="0" applyNumberFormat="1" applyFont="1" applyFill="1" applyBorder="1" applyAlignment="1">
      <alignment horizontal="center" vertical="center" wrapText="1"/>
    </xf>
    <xf numFmtId="165" fontId="1" fillId="10" borderId="3" xfId="0" applyNumberFormat="1" applyFont="1" applyFill="1" applyBorder="1" applyAlignment="1">
      <alignment horizontal="center" vertical="center" wrapText="1"/>
    </xf>
    <xf numFmtId="49" fontId="3" fillId="28" borderId="9" xfId="0" applyNumberFormat="1" applyFont="1" applyFill="1" applyBorder="1" applyAlignment="1">
      <alignment horizontal="left"/>
    </xf>
    <xf numFmtId="165" fontId="3" fillId="0" borderId="10" xfId="0" applyNumberFormat="1" applyFont="1" applyBorder="1" applyAlignment="1">
      <alignment horizontal="right"/>
    </xf>
    <xf numFmtId="165" fontId="3" fillId="0" borderId="9" xfId="0" applyNumberFormat="1" applyFont="1" applyBorder="1" applyAlignment="1">
      <alignment horizontal="right" wrapText="1"/>
    </xf>
    <xf numFmtId="164" fontId="10" fillId="0" borderId="1" xfId="0" applyNumberFormat="1" applyFont="1" applyBorder="1" applyAlignment="1">
      <alignment horizontal="right"/>
    </xf>
    <xf numFmtId="49" fontId="3" fillId="28" borderId="3" xfId="0" applyNumberFormat="1" applyFont="1" applyFill="1" applyBorder="1" applyAlignment="1">
      <alignment horizontal="left"/>
    </xf>
    <xf numFmtId="1" fontId="10" fillId="0" borderId="3" xfId="0" applyNumberFormat="1" applyFont="1" applyBorder="1" applyAlignment="1">
      <alignment horizontal="right"/>
    </xf>
    <xf numFmtId="49" fontId="17" fillId="28" borderId="3" xfId="0" applyNumberFormat="1" applyFont="1" applyFill="1" applyBorder="1" applyAlignment="1">
      <alignment horizontal="left"/>
    </xf>
    <xf numFmtId="49" fontId="17" fillId="28" borderId="9" xfId="0" applyNumberFormat="1" applyFont="1" applyFill="1" applyBorder="1" applyAlignment="1">
      <alignment horizontal="left"/>
    </xf>
    <xf numFmtId="165" fontId="3" fillId="24" borderId="3" xfId="0" applyNumberFormat="1" applyFont="1" applyFill="1" applyBorder="1" applyAlignment="1">
      <alignment horizontal="right"/>
    </xf>
    <xf numFmtId="1" fontId="3" fillId="24" borderId="3" xfId="0" applyNumberFormat="1" applyFont="1" applyFill="1" applyBorder="1" applyAlignment="1">
      <alignment horizontal="right"/>
    </xf>
    <xf numFmtId="49" fontId="3" fillId="24" borderId="3" xfId="0" applyNumberFormat="1" applyFont="1" applyFill="1" applyBorder="1" applyAlignment="1">
      <alignment horizontal="left"/>
    </xf>
    <xf numFmtId="1" fontId="3" fillId="0" borderId="9" xfId="0" applyNumberFormat="1" applyFont="1" applyBorder="1" applyAlignment="1">
      <alignment horizontal="right"/>
    </xf>
    <xf numFmtId="1" fontId="3" fillId="0" borderId="15" xfId="0" applyNumberFormat="1" applyFont="1" applyBorder="1" applyAlignment="1">
      <alignment horizontal="center"/>
    </xf>
    <xf numFmtId="0" fontId="0" fillId="29" borderId="9" xfId="0" applyFill="1" applyBorder="1"/>
    <xf numFmtId="1" fontId="10" fillId="0" borderId="9" xfId="0" applyNumberFormat="1" applyFont="1" applyBorder="1" applyAlignment="1">
      <alignment horizontal="left"/>
    </xf>
    <xf numFmtId="49" fontId="29" fillId="0" borderId="9" xfId="0" applyNumberFormat="1" applyFont="1" applyBorder="1" applyAlignment="1">
      <alignment horizontal="left"/>
    </xf>
    <xf numFmtId="49" fontId="12" fillId="0" borderId="9" xfId="0" applyNumberFormat="1" applyFont="1" applyBorder="1"/>
    <xf numFmtId="49" fontId="10" fillId="0" borderId="9" xfId="0" applyNumberFormat="1" applyFont="1" applyBorder="1" applyAlignment="1">
      <alignment horizontal="left" wrapText="1"/>
    </xf>
    <xf numFmtId="1" fontId="10" fillId="0" borderId="9" xfId="0" applyNumberFormat="1" applyFont="1" applyBorder="1" applyAlignment="1">
      <alignment horizontal="left" vertical="center"/>
    </xf>
    <xf numFmtId="49" fontId="28" fillId="0" borderId="9" xfId="0" applyNumberFormat="1" applyFont="1" applyBorder="1" applyAlignment="1">
      <alignment horizontal="left"/>
    </xf>
    <xf numFmtId="0" fontId="10" fillId="0" borderId="9" xfId="0" applyFont="1" applyBorder="1" applyAlignment="1">
      <alignment horizontal="right"/>
    </xf>
    <xf numFmtId="49" fontId="10" fillId="0" borderId="9" xfId="0" applyNumberFormat="1" applyFont="1" applyBorder="1" applyAlignment="1">
      <alignment horizontal="center"/>
    </xf>
    <xf numFmtId="0" fontId="40" fillId="10" borderId="10" xfId="0" applyFont="1" applyFill="1" applyBorder="1" applyAlignment="1">
      <alignment horizontal="center" vertical="center"/>
    </xf>
    <xf numFmtId="0" fontId="41" fillId="10" borderId="15" xfId="0" applyFont="1" applyFill="1" applyBorder="1" applyAlignment="1">
      <alignment horizontal="center" vertical="center"/>
    </xf>
    <xf numFmtId="14" fontId="5" fillId="11" borderId="5" xfId="0" applyNumberFormat="1" applyFont="1" applyFill="1" applyBorder="1" applyAlignment="1">
      <alignment horizontal="center" vertical="center"/>
    </xf>
    <xf numFmtId="2" fontId="5" fillId="12" borderId="5" xfId="0" applyNumberFormat="1" applyFont="1" applyFill="1" applyBorder="1" applyAlignment="1">
      <alignment horizontal="center" vertical="center"/>
    </xf>
    <xf numFmtId="0" fontId="1" fillId="0" borderId="5" xfId="0" applyFont="1" applyBorder="1" applyAlignment="1">
      <alignment horizontal="center"/>
    </xf>
    <xf numFmtId="49" fontId="1" fillId="4" borderId="5" xfId="0" applyNumberFormat="1" applyFont="1" applyFill="1" applyBorder="1" applyAlignment="1">
      <alignment horizontal="center"/>
    </xf>
    <xf numFmtId="1" fontId="4" fillId="5" borderId="5" xfId="0" applyNumberFormat="1" applyFont="1" applyFill="1" applyBorder="1" applyAlignment="1">
      <alignment horizontal="center" vertical="center"/>
    </xf>
    <xf numFmtId="49" fontId="1" fillId="6" borderId="5" xfId="0" applyNumberFormat="1" applyFont="1" applyFill="1" applyBorder="1" applyAlignment="1">
      <alignment horizontal="center"/>
    </xf>
    <xf numFmtId="164" fontId="4" fillId="7" borderId="5" xfId="0" applyNumberFormat="1" applyFont="1" applyFill="1" applyBorder="1" applyAlignment="1">
      <alignment horizontal="center"/>
    </xf>
    <xf numFmtId="0" fontId="1" fillId="8" borderId="5" xfId="0" applyFont="1" applyFill="1" applyBorder="1" applyAlignment="1">
      <alignment horizontal="center"/>
    </xf>
    <xf numFmtId="0" fontId="5" fillId="9" borderId="5" xfId="0" applyFont="1" applyFill="1" applyBorder="1" applyAlignment="1">
      <alignment horizontal="center" vertical="center"/>
    </xf>
    <xf numFmtId="0" fontId="2" fillId="0" borderId="4" xfId="0" applyFont="1" applyBorder="1" applyAlignment="1"/>
    <xf numFmtId="0" fontId="2" fillId="0" borderId="1" xfId="0" applyFont="1" applyBorder="1" applyAlignment="1"/>
    <xf numFmtId="14" fontId="2" fillId="0" borderId="4" xfId="0" applyNumberFormat="1" applyFont="1" applyBorder="1" applyAlignment="1"/>
  </cellXfs>
  <cellStyles count="2">
    <cellStyle name="Hyperlink" xfId="1" xr:uid="{00000000-000B-0000-0000-000008000000}"/>
    <cellStyle name="Normal" xfId="0" builtinId="0"/>
  </cellStyles>
  <dxfs count="250">
    <dxf>
      <font>
        <b/>
      </font>
      <fill>
        <patternFill patternType="solid">
          <fgColor rgb="FFA5A5A5"/>
          <bgColor rgb="FFA5A5A5"/>
        </patternFill>
      </fill>
    </dxf>
    <dxf>
      <font>
        <color rgb="FF9C0006"/>
      </font>
      <fill>
        <patternFill patternType="solid">
          <fgColor rgb="FFFFC7CE"/>
          <bgColor rgb="FFFFC7CE"/>
        </patternFill>
      </fill>
    </dxf>
    <dxf>
      <font>
        <color theme="9"/>
      </font>
      <fill>
        <patternFill patternType="solid">
          <fgColor rgb="FFE2EFD9"/>
          <bgColor rgb="FFE2EFD9"/>
        </patternFill>
      </fill>
    </dxf>
    <dxf>
      <font>
        <color theme="9"/>
      </font>
      <fill>
        <patternFill patternType="solid">
          <fgColor rgb="FFE2EFD9"/>
          <bgColor rgb="FFE2EFD9"/>
        </patternFill>
      </fill>
    </dxf>
    <dxf>
      <font>
        <color rgb="FF9C0006"/>
      </font>
      <fill>
        <patternFill patternType="solid">
          <fgColor rgb="FFFFC7CE"/>
          <bgColor rgb="FFFFC7CE"/>
        </patternFill>
      </fill>
    </dxf>
    <dxf>
      <font>
        <b/>
        <color rgb="FF9C0006"/>
      </font>
      <fill>
        <patternFill patternType="solid">
          <fgColor rgb="FFFFC7CE"/>
          <bgColor rgb="FFFFC7CE"/>
        </patternFill>
      </fill>
    </dxf>
    <dxf>
      <font>
        <color rgb="FF385623"/>
      </font>
      <fill>
        <patternFill patternType="solid">
          <fgColor rgb="FFE2EFD9"/>
          <bgColor rgb="FFE2EFD9"/>
        </patternFill>
      </fill>
    </dxf>
    <dxf>
      <font>
        <b/>
        <color rgb="FF9C0006"/>
      </font>
      <fill>
        <patternFill patternType="solid">
          <fgColor rgb="FFFFC7CE"/>
          <bgColor rgb="FFFFC7CE"/>
        </patternFill>
      </fill>
    </dxf>
    <dxf>
      <font>
        <color rgb="FF9C0006"/>
      </font>
      <fill>
        <patternFill patternType="solid">
          <fgColor rgb="FFFFC7CE"/>
          <bgColor rgb="FFFFC7CE"/>
        </patternFill>
      </fill>
    </dxf>
    <dxf>
      <font>
        <color theme="9"/>
      </font>
      <fill>
        <patternFill patternType="solid">
          <fgColor rgb="FFE2EFD9"/>
          <bgColor rgb="FFE2EFD9"/>
        </patternFill>
      </fill>
    </dxf>
    <dxf>
      <font>
        <color rgb="FF9C0006"/>
      </font>
      <fill>
        <patternFill patternType="solid">
          <fgColor rgb="FFFFC7CE"/>
          <bgColor rgb="FFFFC7CE"/>
        </patternFill>
      </fill>
    </dxf>
    <dxf>
      <font>
        <color rgb="FF385623"/>
      </font>
      <fill>
        <patternFill patternType="solid">
          <fgColor rgb="FFE2EFD9"/>
          <bgColor rgb="FFE2EFD9"/>
        </patternFill>
      </fill>
    </dxf>
    <dxf>
      <font>
        <b/>
        <color rgb="FF7F6000"/>
      </font>
      <fill>
        <patternFill patternType="solid">
          <fgColor rgb="FFFEF2CB"/>
          <bgColor rgb="FFFEF2CB"/>
        </patternFill>
      </fill>
    </dxf>
    <dxf>
      <font>
        <b/>
        <color rgb="FF9C0006"/>
      </font>
      <fill>
        <patternFill patternType="solid">
          <fgColor rgb="FFFFC7CE"/>
          <bgColor rgb="FFFFC7CE"/>
        </patternFill>
      </fill>
    </dxf>
    <dxf>
      <font>
        <b/>
      </font>
      <fill>
        <patternFill patternType="solid">
          <fgColor rgb="FF7F7F7F"/>
          <bgColor rgb="FF7F7F7F"/>
        </patternFill>
      </fill>
    </dxf>
    <dxf>
      <font>
        <b/>
      </font>
      <fill>
        <patternFill patternType="solid">
          <fgColor rgb="FFA5A5A5"/>
          <bgColor rgb="FFA5A5A5"/>
        </patternFill>
      </fill>
    </dxf>
    <dxf>
      <font>
        <color rgb="FF9C0006"/>
      </font>
      <fill>
        <patternFill patternType="solid">
          <fgColor rgb="FFFFC7CE"/>
          <bgColor rgb="FFFFC7CE"/>
        </patternFill>
      </fill>
    </dxf>
    <dxf>
      <font>
        <color theme="9"/>
      </font>
      <fill>
        <patternFill patternType="solid">
          <fgColor rgb="FFE2EFD9"/>
          <bgColor rgb="FFE2EFD9"/>
        </patternFill>
      </fill>
    </dxf>
    <dxf>
      <font>
        <color theme="9"/>
      </font>
      <fill>
        <patternFill patternType="solid">
          <fgColor rgb="FFE2EFD9"/>
          <bgColor rgb="FFE2EFD9"/>
        </patternFill>
      </fill>
    </dxf>
    <dxf>
      <font>
        <color rgb="FF9C0006"/>
      </font>
      <fill>
        <patternFill patternType="solid">
          <fgColor rgb="FFFFC7CE"/>
          <bgColor rgb="FFFFC7CE"/>
        </patternFill>
      </fill>
    </dxf>
    <dxf>
      <font>
        <b/>
        <color rgb="FF9C0006"/>
      </font>
      <fill>
        <patternFill patternType="solid">
          <fgColor rgb="FFFFC7CE"/>
          <bgColor rgb="FFFFC7CE"/>
        </patternFill>
      </fill>
    </dxf>
    <dxf>
      <font>
        <color rgb="FF385623"/>
      </font>
      <fill>
        <patternFill patternType="solid">
          <fgColor rgb="FFE2EFD9"/>
          <bgColor rgb="FFE2EFD9"/>
        </patternFill>
      </fill>
    </dxf>
    <dxf>
      <font>
        <b/>
        <color rgb="FF9C0006"/>
      </font>
      <fill>
        <patternFill patternType="solid">
          <fgColor rgb="FFFFC7CE"/>
          <bgColor rgb="FFFFC7CE"/>
        </patternFill>
      </fill>
    </dxf>
    <dxf>
      <font>
        <color rgb="FF9C0006"/>
      </font>
      <fill>
        <patternFill patternType="solid">
          <fgColor rgb="FFFFC7CE"/>
          <bgColor rgb="FFFFC7CE"/>
        </patternFill>
      </fill>
    </dxf>
    <dxf>
      <font>
        <color theme="9"/>
      </font>
      <fill>
        <patternFill patternType="solid">
          <fgColor rgb="FFE2EFD9"/>
          <bgColor rgb="FFE2EFD9"/>
        </patternFill>
      </fill>
    </dxf>
    <dxf>
      <font>
        <color rgb="FF9C0006"/>
      </font>
      <fill>
        <patternFill patternType="solid">
          <fgColor rgb="FFFFC7CE"/>
          <bgColor rgb="FFFFC7CE"/>
        </patternFill>
      </fill>
    </dxf>
    <dxf>
      <font>
        <color rgb="FF385623"/>
      </font>
      <fill>
        <patternFill patternType="solid">
          <fgColor rgb="FFE2EFD9"/>
          <bgColor rgb="FFE2EFD9"/>
        </patternFill>
      </fill>
    </dxf>
    <dxf>
      <font>
        <b/>
        <color rgb="FF7F6000"/>
      </font>
      <fill>
        <patternFill patternType="solid">
          <fgColor rgb="FFFEF2CB"/>
          <bgColor rgb="FFFEF2CB"/>
        </patternFill>
      </fill>
    </dxf>
    <dxf>
      <font>
        <b/>
        <color rgb="FF9C0006"/>
      </font>
      <fill>
        <patternFill patternType="solid">
          <fgColor rgb="FFFFC7CE"/>
          <bgColor rgb="FFFFC7CE"/>
        </patternFill>
      </fill>
    </dxf>
    <dxf>
      <font>
        <b/>
      </font>
      <fill>
        <patternFill patternType="solid">
          <fgColor rgb="FF7F7F7F"/>
          <bgColor rgb="FF7F7F7F"/>
        </patternFill>
      </fill>
    </dxf>
    <dxf>
      <font>
        <b/>
      </font>
      <fill>
        <patternFill patternType="solid">
          <fgColor rgb="FFA5A5A5"/>
          <bgColor rgb="FFA5A5A5"/>
        </patternFill>
      </fill>
    </dxf>
    <dxf>
      <font>
        <color rgb="FF9C0006"/>
      </font>
      <fill>
        <patternFill patternType="solid">
          <fgColor rgb="FFFFC7CE"/>
          <bgColor rgb="FFFFC7CE"/>
        </patternFill>
      </fill>
    </dxf>
    <dxf>
      <font>
        <color theme="9"/>
      </font>
      <fill>
        <patternFill patternType="solid">
          <fgColor rgb="FFE2EFD9"/>
          <bgColor rgb="FFE2EFD9"/>
        </patternFill>
      </fill>
    </dxf>
    <dxf>
      <font>
        <color theme="9"/>
      </font>
      <fill>
        <patternFill patternType="solid">
          <fgColor rgb="FFE2EFD9"/>
          <bgColor rgb="FFE2EFD9"/>
        </patternFill>
      </fill>
    </dxf>
    <dxf>
      <font>
        <color rgb="FF9C0006"/>
      </font>
      <fill>
        <patternFill patternType="solid">
          <fgColor rgb="FFFFC7CE"/>
          <bgColor rgb="FFFFC7CE"/>
        </patternFill>
      </fill>
    </dxf>
    <dxf>
      <font>
        <b/>
        <color rgb="FF9C0006"/>
      </font>
      <fill>
        <patternFill patternType="solid">
          <fgColor rgb="FFFFC7CE"/>
          <bgColor rgb="FFFFC7CE"/>
        </patternFill>
      </fill>
    </dxf>
    <dxf>
      <font>
        <color rgb="FF385623"/>
      </font>
      <fill>
        <patternFill patternType="solid">
          <fgColor rgb="FFE2EFD9"/>
          <bgColor rgb="FFE2EFD9"/>
        </patternFill>
      </fill>
    </dxf>
    <dxf>
      <font>
        <b/>
        <color rgb="FF9C0006"/>
      </font>
      <fill>
        <patternFill patternType="solid">
          <fgColor rgb="FFFFC7CE"/>
          <bgColor rgb="FFFFC7CE"/>
        </patternFill>
      </fill>
    </dxf>
    <dxf>
      <font>
        <color rgb="FF9C0006"/>
      </font>
      <fill>
        <patternFill patternType="solid">
          <fgColor rgb="FFFFC7CE"/>
          <bgColor rgb="FFFFC7CE"/>
        </patternFill>
      </fill>
    </dxf>
    <dxf>
      <font>
        <color theme="9"/>
      </font>
      <fill>
        <patternFill patternType="solid">
          <fgColor rgb="FFE2EFD9"/>
          <bgColor rgb="FFE2EFD9"/>
        </patternFill>
      </fill>
    </dxf>
    <dxf>
      <font>
        <color rgb="FF9C0006"/>
      </font>
      <fill>
        <patternFill patternType="solid">
          <fgColor rgb="FFFFC7CE"/>
          <bgColor rgb="FFFFC7CE"/>
        </patternFill>
      </fill>
    </dxf>
    <dxf>
      <font>
        <color rgb="FF385623"/>
      </font>
      <fill>
        <patternFill patternType="solid">
          <fgColor rgb="FFE2EFD9"/>
          <bgColor rgb="FFE2EFD9"/>
        </patternFill>
      </fill>
    </dxf>
    <dxf>
      <font>
        <b/>
        <color rgb="FF7F6000"/>
      </font>
      <fill>
        <patternFill patternType="solid">
          <fgColor rgb="FFFEF2CB"/>
          <bgColor rgb="FFFEF2CB"/>
        </patternFill>
      </fill>
    </dxf>
    <dxf>
      <font>
        <b/>
        <color rgb="FF9C0006"/>
      </font>
      <fill>
        <patternFill patternType="solid">
          <fgColor rgb="FFFFC7CE"/>
          <bgColor rgb="FFFFC7CE"/>
        </patternFill>
      </fill>
    </dxf>
    <dxf>
      <font>
        <b/>
      </font>
      <fill>
        <patternFill patternType="solid">
          <fgColor rgb="FF7F7F7F"/>
          <bgColor rgb="FF7F7F7F"/>
        </patternFill>
      </fill>
    </dxf>
    <dxf>
      <font>
        <b/>
      </font>
      <fill>
        <patternFill patternType="solid">
          <fgColor rgb="FFA5A5A5"/>
          <bgColor rgb="FFA5A5A5"/>
        </patternFill>
      </fill>
    </dxf>
    <dxf>
      <font>
        <color rgb="FF9C0006"/>
      </font>
      <fill>
        <patternFill patternType="solid">
          <fgColor rgb="FFFFC7CE"/>
          <bgColor rgb="FFFFC7CE"/>
        </patternFill>
      </fill>
    </dxf>
    <dxf>
      <font>
        <color theme="9"/>
      </font>
      <fill>
        <patternFill patternType="solid">
          <fgColor rgb="FFE2EFD9"/>
          <bgColor rgb="FFE2EFD9"/>
        </patternFill>
      </fill>
    </dxf>
    <dxf>
      <font>
        <color theme="9"/>
      </font>
      <fill>
        <patternFill patternType="solid">
          <fgColor rgb="FFE2EFD9"/>
          <bgColor rgb="FFE2EFD9"/>
        </patternFill>
      </fill>
    </dxf>
    <dxf>
      <font>
        <color rgb="FF9C0006"/>
      </font>
      <fill>
        <patternFill patternType="solid">
          <fgColor rgb="FFFFC7CE"/>
          <bgColor rgb="FFFFC7CE"/>
        </patternFill>
      </fill>
    </dxf>
    <dxf>
      <font>
        <b/>
        <color rgb="FF9C0006"/>
      </font>
      <fill>
        <patternFill patternType="solid">
          <fgColor rgb="FFFFC7CE"/>
          <bgColor rgb="FFFFC7CE"/>
        </patternFill>
      </fill>
    </dxf>
    <dxf>
      <font>
        <color rgb="FF385623"/>
      </font>
      <fill>
        <patternFill patternType="solid">
          <fgColor rgb="FFE2EFD9"/>
          <bgColor rgb="FFE2EFD9"/>
        </patternFill>
      </fill>
    </dxf>
    <dxf>
      <font>
        <b/>
        <color rgb="FF9C0006"/>
      </font>
      <fill>
        <patternFill patternType="solid">
          <fgColor rgb="FFFFC7CE"/>
          <bgColor rgb="FFFFC7CE"/>
        </patternFill>
      </fill>
    </dxf>
    <dxf>
      <font>
        <color rgb="FF9C0006"/>
      </font>
      <fill>
        <patternFill patternType="solid">
          <fgColor rgb="FFFFC7CE"/>
          <bgColor rgb="FFFFC7CE"/>
        </patternFill>
      </fill>
    </dxf>
    <dxf>
      <font>
        <color theme="9"/>
      </font>
      <fill>
        <patternFill patternType="solid">
          <fgColor rgb="FFE2EFD9"/>
          <bgColor rgb="FFE2EFD9"/>
        </patternFill>
      </fill>
    </dxf>
    <dxf>
      <font>
        <color rgb="FF9C0006"/>
      </font>
      <fill>
        <patternFill patternType="solid">
          <fgColor rgb="FFFFC7CE"/>
          <bgColor rgb="FFFFC7CE"/>
        </patternFill>
      </fill>
    </dxf>
    <dxf>
      <font>
        <color rgb="FF385623"/>
      </font>
      <fill>
        <patternFill patternType="solid">
          <fgColor rgb="FFE2EFD9"/>
          <bgColor rgb="FFE2EFD9"/>
        </patternFill>
      </fill>
    </dxf>
    <dxf>
      <font>
        <b/>
        <color rgb="FF7F6000"/>
      </font>
      <fill>
        <patternFill patternType="solid">
          <fgColor rgb="FFFEF2CB"/>
          <bgColor rgb="FFFEF2CB"/>
        </patternFill>
      </fill>
    </dxf>
    <dxf>
      <font>
        <b/>
        <color rgb="FF9C0006"/>
      </font>
      <fill>
        <patternFill patternType="solid">
          <fgColor rgb="FFFFC7CE"/>
          <bgColor rgb="FFFFC7CE"/>
        </patternFill>
      </fill>
    </dxf>
    <dxf>
      <font>
        <b/>
      </font>
      <fill>
        <patternFill patternType="solid">
          <fgColor rgb="FF7F7F7F"/>
          <bgColor rgb="FF7F7F7F"/>
        </patternFill>
      </fill>
    </dxf>
    <dxf>
      <font>
        <b/>
      </font>
      <fill>
        <patternFill patternType="solid">
          <fgColor rgb="FFA5A5A5"/>
          <bgColor rgb="FFA5A5A5"/>
        </patternFill>
      </fill>
    </dxf>
    <dxf>
      <font>
        <color rgb="FF9C0006"/>
      </font>
      <fill>
        <patternFill patternType="solid">
          <fgColor rgb="FFFFC7CE"/>
          <bgColor rgb="FFFFC7CE"/>
        </patternFill>
      </fill>
    </dxf>
    <dxf>
      <font>
        <color theme="9"/>
      </font>
      <fill>
        <patternFill patternType="solid">
          <fgColor rgb="FFE2EFD9"/>
          <bgColor rgb="FFE2EFD9"/>
        </patternFill>
      </fill>
    </dxf>
    <dxf>
      <font>
        <color theme="9"/>
      </font>
      <fill>
        <patternFill patternType="solid">
          <fgColor rgb="FFE2EFD9"/>
          <bgColor rgb="FFE2EFD9"/>
        </patternFill>
      </fill>
    </dxf>
    <dxf>
      <font>
        <color rgb="FF9C0006"/>
      </font>
      <fill>
        <patternFill patternType="solid">
          <fgColor rgb="FFFFC7CE"/>
          <bgColor rgb="FFFFC7CE"/>
        </patternFill>
      </fill>
    </dxf>
    <dxf>
      <font>
        <b/>
        <color rgb="FF9C0006"/>
      </font>
      <fill>
        <patternFill patternType="solid">
          <fgColor rgb="FFFFC7CE"/>
          <bgColor rgb="FFFFC7CE"/>
        </patternFill>
      </fill>
    </dxf>
    <dxf>
      <font>
        <color rgb="FF385623"/>
      </font>
      <fill>
        <patternFill patternType="solid">
          <fgColor rgb="FFE2EFD9"/>
          <bgColor rgb="FFE2EFD9"/>
        </patternFill>
      </fill>
    </dxf>
    <dxf>
      <font>
        <b/>
        <color rgb="FF9C0006"/>
      </font>
      <fill>
        <patternFill patternType="solid">
          <fgColor rgb="FFFFC7CE"/>
          <bgColor rgb="FFFFC7CE"/>
        </patternFill>
      </fill>
    </dxf>
    <dxf>
      <font>
        <color rgb="FF9C0006"/>
      </font>
      <fill>
        <patternFill patternType="solid">
          <fgColor rgb="FFFFC7CE"/>
          <bgColor rgb="FFFFC7CE"/>
        </patternFill>
      </fill>
    </dxf>
    <dxf>
      <font>
        <color theme="9"/>
      </font>
      <fill>
        <patternFill patternType="solid">
          <fgColor rgb="FFE2EFD9"/>
          <bgColor rgb="FFE2EFD9"/>
        </patternFill>
      </fill>
    </dxf>
    <dxf>
      <font>
        <color rgb="FF9C0006"/>
      </font>
      <fill>
        <patternFill patternType="solid">
          <fgColor rgb="FFFFC7CE"/>
          <bgColor rgb="FFFFC7CE"/>
        </patternFill>
      </fill>
    </dxf>
    <dxf>
      <font>
        <color rgb="FF385623"/>
      </font>
      <fill>
        <patternFill patternType="solid">
          <fgColor rgb="FFE2EFD9"/>
          <bgColor rgb="FFE2EFD9"/>
        </patternFill>
      </fill>
    </dxf>
    <dxf>
      <font>
        <b/>
        <color rgb="FF7F6000"/>
      </font>
      <fill>
        <patternFill patternType="solid">
          <fgColor rgb="FFFEF2CB"/>
          <bgColor rgb="FFFEF2CB"/>
        </patternFill>
      </fill>
    </dxf>
    <dxf>
      <font>
        <b/>
        <color rgb="FF9C0006"/>
      </font>
      <fill>
        <patternFill patternType="solid">
          <fgColor rgb="FFFFC7CE"/>
          <bgColor rgb="FFFFC7CE"/>
        </patternFill>
      </fill>
    </dxf>
    <dxf>
      <font>
        <b/>
      </font>
      <fill>
        <patternFill patternType="solid">
          <fgColor rgb="FF7F7F7F"/>
          <bgColor rgb="FF7F7F7F"/>
        </patternFill>
      </fill>
    </dxf>
    <dxf>
      <font>
        <b/>
      </font>
      <fill>
        <patternFill patternType="solid">
          <fgColor rgb="FFA5A5A5"/>
          <bgColor rgb="FFA5A5A5"/>
        </patternFill>
      </fill>
    </dxf>
    <dxf>
      <font>
        <color rgb="FF9C0006"/>
      </font>
      <fill>
        <patternFill patternType="solid">
          <fgColor rgb="FFFFC7CE"/>
          <bgColor rgb="FFFFC7CE"/>
        </patternFill>
      </fill>
    </dxf>
    <dxf>
      <font>
        <color theme="9"/>
      </font>
      <fill>
        <patternFill patternType="solid">
          <fgColor rgb="FFE2EFD9"/>
          <bgColor rgb="FFE2EFD9"/>
        </patternFill>
      </fill>
    </dxf>
    <dxf>
      <font>
        <color theme="9"/>
      </font>
      <fill>
        <patternFill patternType="solid">
          <fgColor rgb="FFE2EFD9"/>
          <bgColor rgb="FFE2EFD9"/>
        </patternFill>
      </fill>
    </dxf>
    <dxf>
      <font>
        <color rgb="FF9C0006"/>
      </font>
      <fill>
        <patternFill patternType="solid">
          <fgColor rgb="FFFFC7CE"/>
          <bgColor rgb="FFFFC7CE"/>
        </patternFill>
      </fill>
    </dxf>
    <dxf>
      <font>
        <b/>
        <color rgb="FF9C0006"/>
      </font>
      <fill>
        <patternFill patternType="solid">
          <fgColor rgb="FFFFC7CE"/>
          <bgColor rgb="FFFFC7CE"/>
        </patternFill>
      </fill>
    </dxf>
    <dxf>
      <font>
        <color rgb="FF385623"/>
      </font>
      <fill>
        <patternFill patternType="solid">
          <fgColor rgb="FFE2EFD9"/>
          <bgColor rgb="FFE2EFD9"/>
        </patternFill>
      </fill>
    </dxf>
    <dxf>
      <font>
        <b/>
        <color rgb="FF9C0006"/>
      </font>
      <fill>
        <patternFill patternType="solid">
          <fgColor rgb="FFFFC7CE"/>
          <bgColor rgb="FFFFC7CE"/>
        </patternFill>
      </fill>
    </dxf>
    <dxf>
      <font>
        <color rgb="FF9C0006"/>
      </font>
      <fill>
        <patternFill patternType="solid">
          <fgColor rgb="FFFFC7CE"/>
          <bgColor rgb="FFFFC7CE"/>
        </patternFill>
      </fill>
    </dxf>
    <dxf>
      <font>
        <color theme="9"/>
      </font>
      <fill>
        <patternFill patternType="solid">
          <fgColor rgb="FFE2EFD9"/>
          <bgColor rgb="FFE2EFD9"/>
        </patternFill>
      </fill>
    </dxf>
    <dxf>
      <font>
        <color rgb="FF9C0006"/>
      </font>
      <fill>
        <patternFill patternType="solid">
          <fgColor rgb="FFFFC7CE"/>
          <bgColor rgb="FFFFC7CE"/>
        </patternFill>
      </fill>
    </dxf>
    <dxf>
      <font>
        <color rgb="FF385623"/>
      </font>
      <fill>
        <patternFill patternType="solid">
          <fgColor rgb="FFE2EFD9"/>
          <bgColor rgb="FFE2EFD9"/>
        </patternFill>
      </fill>
    </dxf>
    <dxf>
      <font>
        <b/>
        <color rgb="FF7F6000"/>
      </font>
      <fill>
        <patternFill patternType="solid">
          <fgColor rgb="FFFEF2CB"/>
          <bgColor rgb="FFFEF2CB"/>
        </patternFill>
      </fill>
    </dxf>
    <dxf>
      <font>
        <b/>
        <color rgb="FF9C0006"/>
      </font>
      <fill>
        <patternFill patternType="solid">
          <fgColor rgb="FFFFC7CE"/>
          <bgColor rgb="FFFFC7CE"/>
        </patternFill>
      </fill>
    </dxf>
    <dxf>
      <font>
        <b/>
      </font>
      <fill>
        <patternFill patternType="solid">
          <fgColor rgb="FF7F7F7F"/>
          <bgColor rgb="FF7F7F7F"/>
        </patternFill>
      </fill>
    </dxf>
    <dxf>
      <font>
        <b/>
      </font>
      <fill>
        <patternFill patternType="solid">
          <fgColor rgb="FFA5A5A5"/>
          <bgColor rgb="FFA5A5A5"/>
        </patternFill>
      </fill>
    </dxf>
    <dxf>
      <font>
        <color rgb="FF9C0006"/>
      </font>
      <fill>
        <patternFill patternType="solid">
          <fgColor rgb="FFFFC7CE"/>
          <bgColor rgb="FFFFC7CE"/>
        </patternFill>
      </fill>
    </dxf>
    <dxf>
      <font>
        <color theme="9"/>
      </font>
      <fill>
        <patternFill patternType="solid">
          <fgColor rgb="FFE2EFD9"/>
          <bgColor rgb="FFE2EFD9"/>
        </patternFill>
      </fill>
    </dxf>
    <dxf>
      <font>
        <color theme="9"/>
      </font>
      <fill>
        <patternFill patternType="solid">
          <fgColor rgb="FFE2EFD9"/>
          <bgColor rgb="FFE2EFD9"/>
        </patternFill>
      </fill>
    </dxf>
    <dxf>
      <font>
        <color rgb="FF9C0006"/>
      </font>
      <fill>
        <patternFill patternType="solid">
          <fgColor rgb="FFFFC7CE"/>
          <bgColor rgb="FFFFC7CE"/>
        </patternFill>
      </fill>
    </dxf>
    <dxf>
      <font>
        <b/>
        <color rgb="FF9C0006"/>
      </font>
      <fill>
        <patternFill patternType="solid">
          <fgColor rgb="FFFFC7CE"/>
          <bgColor rgb="FFFFC7CE"/>
        </patternFill>
      </fill>
    </dxf>
    <dxf>
      <font>
        <color rgb="FF385623"/>
      </font>
      <fill>
        <patternFill patternType="solid">
          <fgColor rgb="FFE2EFD9"/>
          <bgColor rgb="FFE2EFD9"/>
        </patternFill>
      </fill>
    </dxf>
    <dxf>
      <font>
        <b/>
        <color rgb="FF9C0006"/>
      </font>
      <fill>
        <patternFill patternType="solid">
          <fgColor rgb="FFFFC7CE"/>
          <bgColor rgb="FFFFC7CE"/>
        </patternFill>
      </fill>
    </dxf>
    <dxf>
      <font>
        <color rgb="FF9C0006"/>
      </font>
      <fill>
        <patternFill patternType="solid">
          <fgColor rgb="FFFFC7CE"/>
          <bgColor rgb="FFFFC7CE"/>
        </patternFill>
      </fill>
    </dxf>
    <dxf>
      <font>
        <color theme="9"/>
      </font>
      <fill>
        <patternFill patternType="solid">
          <fgColor rgb="FFE2EFD9"/>
          <bgColor rgb="FFE2EFD9"/>
        </patternFill>
      </fill>
    </dxf>
    <dxf>
      <font>
        <color rgb="FF9C0006"/>
      </font>
      <fill>
        <patternFill patternType="solid">
          <fgColor rgb="FFFFC7CE"/>
          <bgColor rgb="FFFFC7CE"/>
        </patternFill>
      </fill>
    </dxf>
    <dxf>
      <font>
        <color rgb="FF385623"/>
      </font>
      <fill>
        <patternFill patternType="solid">
          <fgColor rgb="FFE2EFD9"/>
          <bgColor rgb="FFE2EFD9"/>
        </patternFill>
      </fill>
    </dxf>
    <dxf>
      <font>
        <b/>
        <color rgb="FF7F6000"/>
      </font>
      <fill>
        <patternFill patternType="solid">
          <fgColor rgb="FFFEF2CB"/>
          <bgColor rgb="FFFEF2CB"/>
        </patternFill>
      </fill>
    </dxf>
    <dxf>
      <font>
        <b/>
        <color rgb="FF9C0006"/>
      </font>
      <fill>
        <patternFill patternType="solid">
          <fgColor rgb="FFFFC7CE"/>
          <bgColor rgb="FFFFC7CE"/>
        </patternFill>
      </fill>
    </dxf>
    <dxf>
      <font>
        <b/>
      </font>
      <fill>
        <patternFill patternType="solid">
          <fgColor rgb="FF7F7F7F"/>
          <bgColor rgb="FF7F7F7F"/>
        </patternFill>
      </fill>
    </dxf>
    <dxf>
      <font>
        <b/>
      </font>
      <fill>
        <patternFill patternType="solid">
          <fgColor rgb="FFA5A5A5"/>
          <bgColor rgb="FFA5A5A5"/>
        </patternFill>
      </fill>
    </dxf>
    <dxf>
      <font>
        <color rgb="FF9C0006"/>
      </font>
      <fill>
        <patternFill patternType="solid">
          <fgColor rgb="FFFFC7CE"/>
          <bgColor rgb="FFFFC7CE"/>
        </patternFill>
      </fill>
    </dxf>
    <dxf>
      <font>
        <color theme="9"/>
      </font>
      <fill>
        <patternFill patternType="solid">
          <fgColor rgb="FFE2EFD9"/>
          <bgColor rgb="FFE2EFD9"/>
        </patternFill>
      </fill>
    </dxf>
    <dxf>
      <font>
        <color theme="9"/>
      </font>
      <fill>
        <patternFill patternType="solid">
          <fgColor rgb="FFE2EFD9"/>
          <bgColor rgb="FFE2EFD9"/>
        </patternFill>
      </fill>
    </dxf>
    <dxf>
      <font>
        <color rgb="FF9C0006"/>
      </font>
      <fill>
        <patternFill patternType="solid">
          <fgColor rgb="FFFFC7CE"/>
          <bgColor rgb="FFFFC7CE"/>
        </patternFill>
      </fill>
    </dxf>
    <dxf>
      <font>
        <b/>
        <color rgb="FF9C0006"/>
      </font>
      <fill>
        <patternFill patternType="solid">
          <fgColor rgb="FFFFC7CE"/>
          <bgColor rgb="FFFFC7CE"/>
        </patternFill>
      </fill>
    </dxf>
    <dxf>
      <font>
        <color rgb="FF385623"/>
      </font>
      <fill>
        <patternFill patternType="solid">
          <fgColor rgb="FFE2EFD9"/>
          <bgColor rgb="FFE2EFD9"/>
        </patternFill>
      </fill>
    </dxf>
    <dxf>
      <font>
        <b/>
        <color rgb="FF9C0006"/>
      </font>
      <fill>
        <patternFill patternType="solid">
          <fgColor rgb="FFFFC7CE"/>
          <bgColor rgb="FFFFC7CE"/>
        </patternFill>
      </fill>
    </dxf>
    <dxf>
      <font>
        <color rgb="FF9C0006"/>
      </font>
      <fill>
        <patternFill patternType="solid">
          <fgColor rgb="FFFFC7CE"/>
          <bgColor rgb="FFFFC7CE"/>
        </patternFill>
      </fill>
    </dxf>
    <dxf>
      <font>
        <color theme="9"/>
      </font>
      <fill>
        <patternFill patternType="solid">
          <fgColor rgb="FFE2EFD9"/>
          <bgColor rgb="FFE2EFD9"/>
        </patternFill>
      </fill>
    </dxf>
    <dxf>
      <font>
        <color rgb="FF9C0006"/>
      </font>
      <fill>
        <patternFill patternType="solid">
          <fgColor rgb="FFFFC7CE"/>
          <bgColor rgb="FFFFC7CE"/>
        </patternFill>
      </fill>
    </dxf>
    <dxf>
      <font>
        <color rgb="FF385623"/>
      </font>
      <fill>
        <patternFill patternType="solid">
          <fgColor rgb="FFE2EFD9"/>
          <bgColor rgb="FFE2EFD9"/>
        </patternFill>
      </fill>
    </dxf>
    <dxf>
      <font>
        <b/>
        <color rgb="FF7F6000"/>
      </font>
      <fill>
        <patternFill patternType="solid">
          <fgColor rgb="FFFEF2CB"/>
          <bgColor rgb="FFFEF2CB"/>
        </patternFill>
      </fill>
    </dxf>
    <dxf>
      <font>
        <b/>
        <color rgb="FF9C0006"/>
      </font>
      <fill>
        <patternFill patternType="solid">
          <fgColor rgb="FFFFC7CE"/>
          <bgColor rgb="FFFFC7CE"/>
        </patternFill>
      </fill>
    </dxf>
    <dxf>
      <font>
        <b/>
      </font>
      <fill>
        <patternFill patternType="solid">
          <fgColor rgb="FF7F7F7F"/>
          <bgColor rgb="FF7F7F7F"/>
        </patternFill>
      </fill>
    </dxf>
    <dxf>
      <font>
        <b/>
      </font>
      <fill>
        <patternFill patternType="solid">
          <fgColor rgb="FFA5A5A5"/>
          <bgColor rgb="FFA5A5A5"/>
        </patternFill>
      </fill>
    </dxf>
    <dxf>
      <font>
        <color rgb="FF9C0006"/>
      </font>
      <fill>
        <patternFill patternType="solid">
          <fgColor rgb="FFFFC7CE"/>
          <bgColor rgb="FFFFC7CE"/>
        </patternFill>
      </fill>
    </dxf>
    <dxf>
      <font>
        <color theme="9"/>
      </font>
      <fill>
        <patternFill patternType="solid">
          <fgColor rgb="FFE2EFD9"/>
          <bgColor rgb="FFE2EFD9"/>
        </patternFill>
      </fill>
    </dxf>
    <dxf>
      <font>
        <color theme="9"/>
      </font>
      <fill>
        <patternFill patternType="solid">
          <fgColor rgb="FFE2EFD9"/>
          <bgColor rgb="FFE2EFD9"/>
        </patternFill>
      </fill>
    </dxf>
    <dxf>
      <font>
        <color rgb="FF9C0006"/>
      </font>
      <fill>
        <patternFill patternType="solid">
          <fgColor rgb="FFFFC7CE"/>
          <bgColor rgb="FFFFC7CE"/>
        </patternFill>
      </fill>
    </dxf>
    <dxf>
      <font>
        <b/>
        <color rgb="FF9C0006"/>
      </font>
      <fill>
        <patternFill patternType="solid">
          <fgColor rgb="FFFFC7CE"/>
          <bgColor rgb="FFFFC7CE"/>
        </patternFill>
      </fill>
    </dxf>
    <dxf>
      <font>
        <color rgb="FF385623"/>
      </font>
      <fill>
        <patternFill patternType="solid">
          <fgColor rgb="FFE2EFD9"/>
          <bgColor rgb="FFE2EFD9"/>
        </patternFill>
      </fill>
    </dxf>
    <dxf>
      <font>
        <b/>
        <color rgb="FF9C0006"/>
      </font>
      <fill>
        <patternFill patternType="solid">
          <fgColor rgb="FFFFC7CE"/>
          <bgColor rgb="FFFFC7CE"/>
        </patternFill>
      </fill>
    </dxf>
    <dxf>
      <font>
        <color rgb="FF9C0006"/>
      </font>
      <fill>
        <patternFill patternType="solid">
          <fgColor rgb="FFFFC7CE"/>
          <bgColor rgb="FFFFC7CE"/>
        </patternFill>
      </fill>
    </dxf>
    <dxf>
      <font>
        <color theme="9"/>
      </font>
      <fill>
        <patternFill patternType="solid">
          <fgColor rgb="FFE2EFD9"/>
          <bgColor rgb="FFE2EFD9"/>
        </patternFill>
      </fill>
    </dxf>
    <dxf>
      <font>
        <color rgb="FF9C0006"/>
      </font>
      <fill>
        <patternFill patternType="solid">
          <fgColor rgb="FFFFC7CE"/>
          <bgColor rgb="FFFFC7CE"/>
        </patternFill>
      </fill>
    </dxf>
    <dxf>
      <font>
        <color rgb="FF385623"/>
      </font>
      <fill>
        <patternFill patternType="solid">
          <fgColor rgb="FFE2EFD9"/>
          <bgColor rgb="FFE2EFD9"/>
        </patternFill>
      </fill>
    </dxf>
    <dxf>
      <font>
        <b/>
        <color rgb="FF7F6000"/>
      </font>
      <fill>
        <patternFill patternType="solid">
          <fgColor rgb="FFFEF2CB"/>
          <bgColor rgb="FFFEF2CB"/>
        </patternFill>
      </fill>
    </dxf>
    <dxf>
      <font>
        <b/>
        <color rgb="FF9C0006"/>
      </font>
      <fill>
        <patternFill patternType="solid">
          <fgColor rgb="FFFFC7CE"/>
          <bgColor rgb="FFFFC7CE"/>
        </patternFill>
      </fill>
    </dxf>
    <dxf>
      <font>
        <b/>
      </font>
      <fill>
        <patternFill patternType="solid">
          <fgColor rgb="FF7F7F7F"/>
          <bgColor rgb="FF7F7F7F"/>
        </patternFill>
      </fill>
    </dxf>
    <dxf>
      <font>
        <b/>
      </font>
      <fill>
        <patternFill patternType="solid">
          <fgColor rgb="FFA5A5A5"/>
          <bgColor rgb="FFA5A5A5"/>
        </patternFill>
      </fill>
    </dxf>
    <dxf>
      <font>
        <color rgb="FF9C0006"/>
      </font>
      <fill>
        <patternFill patternType="solid">
          <fgColor rgb="FFFFC7CE"/>
          <bgColor rgb="FFFFC7CE"/>
        </patternFill>
      </fill>
    </dxf>
    <dxf>
      <font>
        <color theme="9"/>
      </font>
      <fill>
        <patternFill patternType="solid">
          <fgColor rgb="FFE2EFD9"/>
          <bgColor rgb="FFE2EFD9"/>
        </patternFill>
      </fill>
    </dxf>
    <dxf>
      <font>
        <color theme="9"/>
      </font>
      <fill>
        <patternFill patternType="solid">
          <fgColor rgb="FFE2EFD9"/>
          <bgColor rgb="FFE2EFD9"/>
        </patternFill>
      </fill>
    </dxf>
    <dxf>
      <font>
        <color rgb="FF9C0006"/>
      </font>
      <fill>
        <patternFill patternType="solid">
          <fgColor rgb="FFFFC7CE"/>
          <bgColor rgb="FFFFC7CE"/>
        </patternFill>
      </fill>
    </dxf>
    <dxf>
      <font>
        <b/>
        <color rgb="FF9C0006"/>
      </font>
      <fill>
        <patternFill patternType="solid">
          <fgColor rgb="FFFFC7CE"/>
          <bgColor rgb="FFFFC7CE"/>
        </patternFill>
      </fill>
    </dxf>
    <dxf>
      <font>
        <color rgb="FF385623"/>
      </font>
      <fill>
        <patternFill patternType="solid">
          <fgColor rgb="FFE2EFD9"/>
          <bgColor rgb="FFE2EFD9"/>
        </patternFill>
      </fill>
    </dxf>
    <dxf>
      <font>
        <b/>
        <color rgb="FF9C0006"/>
      </font>
      <fill>
        <patternFill patternType="solid">
          <fgColor rgb="FFFFC7CE"/>
          <bgColor rgb="FFFFC7CE"/>
        </patternFill>
      </fill>
    </dxf>
    <dxf>
      <font>
        <color rgb="FF9C0006"/>
      </font>
      <fill>
        <patternFill patternType="solid">
          <fgColor rgb="FFFFC7CE"/>
          <bgColor rgb="FFFFC7CE"/>
        </patternFill>
      </fill>
    </dxf>
    <dxf>
      <font>
        <color theme="9"/>
      </font>
      <fill>
        <patternFill patternType="solid">
          <fgColor rgb="FFE2EFD9"/>
          <bgColor rgb="FFE2EFD9"/>
        </patternFill>
      </fill>
    </dxf>
    <dxf>
      <font>
        <color rgb="FF9C0006"/>
      </font>
      <fill>
        <patternFill patternType="solid">
          <fgColor rgb="FFFFC7CE"/>
          <bgColor rgb="FFFFC7CE"/>
        </patternFill>
      </fill>
    </dxf>
    <dxf>
      <font>
        <color rgb="FF385623"/>
      </font>
      <fill>
        <patternFill patternType="solid">
          <fgColor rgb="FFE2EFD9"/>
          <bgColor rgb="FFE2EFD9"/>
        </patternFill>
      </fill>
    </dxf>
    <dxf>
      <font>
        <b/>
        <color rgb="FF7F6000"/>
      </font>
      <fill>
        <patternFill patternType="solid">
          <fgColor rgb="FFFEF2CB"/>
          <bgColor rgb="FFFEF2CB"/>
        </patternFill>
      </fill>
    </dxf>
    <dxf>
      <font>
        <b/>
        <color rgb="FF9C0006"/>
      </font>
      <fill>
        <patternFill patternType="solid">
          <fgColor rgb="FFFFC7CE"/>
          <bgColor rgb="FFFFC7CE"/>
        </patternFill>
      </fill>
    </dxf>
    <dxf>
      <font>
        <b/>
      </font>
      <fill>
        <patternFill patternType="solid">
          <fgColor rgb="FF7F7F7F"/>
          <bgColor rgb="FF7F7F7F"/>
        </patternFill>
      </fill>
    </dxf>
    <dxf>
      <font>
        <b/>
      </font>
      <fill>
        <patternFill patternType="solid">
          <fgColor rgb="FFA5A5A5"/>
          <bgColor rgb="FFA5A5A5"/>
        </patternFill>
      </fill>
    </dxf>
    <dxf>
      <font>
        <color rgb="FF9C0006"/>
      </font>
      <fill>
        <patternFill patternType="solid">
          <fgColor rgb="FFFFC7CE"/>
          <bgColor rgb="FFFFC7CE"/>
        </patternFill>
      </fill>
    </dxf>
    <dxf>
      <font>
        <color theme="9"/>
      </font>
      <fill>
        <patternFill patternType="solid">
          <fgColor rgb="FFE2EFD9"/>
          <bgColor rgb="FFE2EFD9"/>
        </patternFill>
      </fill>
    </dxf>
    <dxf>
      <font>
        <color theme="9"/>
      </font>
      <fill>
        <patternFill patternType="solid">
          <fgColor rgb="FFE2EFD9"/>
          <bgColor rgb="FFE2EFD9"/>
        </patternFill>
      </fill>
    </dxf>
    <dxf>
      <font>
        <color rgb="FF9C0006"/>
      </font>
      <fill>
        <patternFill patternType="solid">
          <fgColor rgb="FFFFC7CE"/>
          <bgColor rgb="FFFFC7CE"/>
        </patternFill>
      </fill>
    </dxf>
    <dxf>
      <font>
        <b/>
        <color rgb="FF9C0006"/>
      </font>
      <fill>
        <patternFill patternType="solid">
          <fgColor rgb="FFFFC7CE"/>
          <bgColor rgb="FFFFC7CE"/>
        </patternFill>
      </fill>
    </dxf>
    <dxf>
      <font>
        <color rgb="FF385623"/>
      </font>
      <fill>
        <patternFill patternType="solid">
          <fgColor rgb="FFE2EFD9"/>
          <bgColor rgb="FFE2EFD9"/>
        </patternFill>
      </fill>
    </dxf>
    <dxf>
      <font>
        <b/>
        <color rgb="FF9C0006"/>
      </font>
      <fill>
        <patternFill patternType="solid">
          <fgColor rgb="FFFFC7CE"/>
          <bgColor rgb="FFFFC7CE"/>
        </patternFill>
      </fill>
    </dxf>
    <dxf>
      <font>
        <color rgb="FF9C0006"/>
      </font>
      <fill>
        <patternFill patternType="solid">
          <fgColor rgb="FFFFC7CE"/>
          <bgColor rgb="FFFFC7CE"/>
        </patternFill>
      </fill>
    </dxf>
    <dxf>
      <font>
        <color theme="9"/>
      </font>
      <fill>
        <patternFill patternType="solid">
          <fgColor rgb="FFE2EFD9"/>
          <bgColor rgb="FFE2EFD9"/>
        </patternFill>
      </fill>
    </dxf>
    <dxf>
      <font>
        <color rgb="FF9C0006"/>
      </font>
      <fill>
        <patternFill patternType="solid">
          <fgColor rgb="FFFFC7CE"/>
          <bgColor rgb="FFFFC7CE"/>
        </patternFill>
      </fill>
    </dxf>
    <dxf>
      <font>
        <color rgb="FF385623"/>
      </font>
      <fill>
        <patternFill patternType="solid">
          <fgColor rgb="FFE2EFD9"/>
          <bgColor rgb="FFE2EFD9"/>
        </patternFill>
      </fill>
    </dxf>
    <dxf>
      <font>
        <b/>
        <color rgb="FF7F6000"/>
      </font>
      <fill>
        <patternFill patternType="solid">
          <fgColor rgb="FFFEF2CB"/>
          <bgColor rgb="FFFEF2CB"/>
        </patternFill>
      </fill>
    </dxf>
    <dxf>
      <font>
        <b/>
        <color rgb="FF9C0006"/>
      </font>
      <fill>
        <patternFill patternType="solid">
          <fgColor rgb="FFFFC7CE"/>
          <bgColor rgb="FFFFC7CE"/>
        </patternFill>
      </fill>
    </dxf>
    <dxf>
      <font>
        <b/>
      </font>
      <fill>
        <patternFill patternType="solid">
          <fgColor rgb="FF7F7F7F"/>
          <bgColor rgb="FF7F7F7F"/>
        </patternFill>
      </fill>
    </dxf>
    <dxf>
      <font>
        <b/>
      </font>
      <fill>
        <patternFill patternType="solid">
          <fgColor rgb="FFA5A5A5"/>
          <bgColor rgb="FFA5A5A5"/>
        </patternFill>
      </fill>
    </dxf>
    <dxf>
      <font>
        <color rgb="FF9C0006"/>
      </font>
      <fill>
        <patternFill patternType="solid">
          <fgColor rgb="FFFFC7CE"/>
          <bgColor rgb="FFFFC7CE"/>
        </patternFill>
      </fill>
    </dxf>
    <dxf>
      <font>
        <color theme="9"/>
      </font>
      <fill>
        <patternFill patternType="solid">
          <fgColor rgb="FFE2EFD9"/>
          <bgColor rgb="FFE2EFD9"/>
        </patternFill>
      </fill>
    </dxf>
    <dxf>
      <font>
        <color theme="9"/>
      </font>
      <fill>
        <patternFill patternType="solid">
          <fgColor rgb="FFE2EFD9"/>
          <bgColor rgb="FFE2EFD9"/>
        </patternFill>
      </fill>
    </dxf>
    <dxf>
      <font>
        <color rgb="FF9C0006"/>
      </font>
      <fill>
        <patternFill patternType="solid">
          <fgColor rgb="FFFFC7CE"/>
          <bgColor rgb="FFFFC7CE"/>
        </patternFill>
      </fill>
    </dxf>
    <dxf>
      <font>
        <b/>
        <color rgb="FF9C0006"/>
      </font>
      <fill>
        <patternFill patternType="solid">
          <fgColor rgb="FFFFC7CE"/>
          <bgColor rgb="FFFFC7CE"/>
        </patternFill>
      </fill>
    </dxf>
    <dxf>
      <font>
        <color rgb="FF385623"/>
      </font>
      <fill>
        <patternFill patternType="solid">
          <fgColor rgb="FFE2EFD9"/>
          <bgColor rgb="FFE2EFD9"/>
        </patternFill>
      </fill>
    </dxf>
    <dxf>
      <font>
        <b/>
        <color rgb="FF9C0006"/>
      </font>
      <fill>
        <patternFill patternType="solid">
          <fgColor rgb="FFFFC7CE"/>
          <bgColor rgb="FFFFC7CE"/>
        </patternFill>
      </fill>
    </dxf>
    <dxf>
      <font>
        <color rgb="FF9C0006"/>
      </font>
      <fill>
        <patternFill patternType="solid">
          <fgColor rgb="FFFFC7CE"/>
          <bgColor rgb="FFFFC7CE"/>
        </patternFill>
      </fill>
    </dxf>
    <dxf>
      <font>
        <color theme="9"/>
      </font>
      <fill>
        <patternFill patternType="solid">
          <fgColor rgb="FFE2EFD9"/>
          <bgColor rgb="FFE2EFD9"/>
        </patternFill>
      </fill>
    </dxf>
    <dxf>
      <font>
        <color rgb="FF9C0006"/>
      </font>
      <fill>
        <patternFill patternType="solid">
          <fgColor rgb="FFFFC7CE"/>
          <bgColor rgb="FFFFC7CE"/>
        </patternFill>
      </fill>
    </dxf>
    <dxf>
      <font>
        <color rgb="FF385623"/>
      </font>
      <fill>
        <patternFill patternType="solid">
          <fgColor rgb="FFE2EFD9"/>
          <bgColor rgb="FFE2EFD9"/>
        </patternFill>
      </fill>
    </dxf>
    <dxf>
      <font>
        <b/>
        <color rgb="FF7F6000"/>
      </font>
      <fill>
        <patternFill patternType="solid">
          <fgColor rgb="FFFEF2CB"/>
          <bgColor rgb="FFFEF2CB"/>
        </patternFill>
      </fill>
    </dxf>
    <dxf>
      <font>
        <b/>
        <color rgb="FF9C0006"/>
      </font>
      <fill>
        <patternFill patternType="solid">
          <fgColor rgb="FFFFC7CE"/>
          <bgColor rgb="FFFFC7CE"/>
        </patternFill>
      </fill>
    </dxf>
    <dxf>
      <font>
        <b/>
      </font>
      <fill>
        <patternFill patternType="solid">
          <fgColor rgb="FF7F7F7F"/>
          <bgColor rgb="FF7F7F7F"/>
        </patternFill>
      </fill>
    </dxf>
    <dxf>
      <font>
        <b/>
      </font>
      <fill>
        <patternFill patternType="solid">
          <fgColor rgb="FFA5A5A5"/>
          <bgColor rgb="FFA5A5A5"/>
        </patternFill>
      </fill>
    </dxf>
    <dxf>
      <font>
        <color rgb="FF9C0006"/>
      </font>
      <fill>
        <patternFill patternType="solid">
          <fgColor rgb="FFFFC7CE"/>
          <bgColor rgb="FFFFC7CE"/>
        </patternFill>
      </fill>
    </dxf>
    <dxf>
      <font>
        <color theme="9"/>
      </font>
      <fill>
        <patternFill patternType="solid">
          <fgColor rgb="FFE2EFD9"/>
          <bgColor rgb="FFE2EFD9"/>
        </patternFill>
      </fill>
    </dxf>
    <dxf>
      <font>
        <color theme="9"/>
      </font>
      <fill>
        <patternFill patternType="solid">
          <fgColor rgb="FFE2EFD9"/>
          <bgColor rgb="FFE2EFD9"/>
        </patternFill>
      </fill>
    </dxf>
    <dxf>
      <font>
        <color rgb="FF9C0006"/>
      </font>
      <fill>
        <patternFill patternType="solid">
          <fgColor rgb="FFFFC7CE"/>
          <bgColor rgb="FFFFC7CE"/>
        </patternFill>
      </fill>
    </dxf>
    <dxf>
      <font>
        <b/>
        <color rgb="FF9C0006"/>
      </font>
      <fill>
        <patternFill patternType="solid">
          <fgColor rgb="FFFFC7CE"/>
          <bgColor rgb="FFFFC7CE"/>
        </patternFill>
      </fill>
    </dxf>
    <dxf>
      <font>
        <color rgb="FF385623"/>
      </font>
      <fill>
        <patternFill patternType="solid">
          <fgColor rgb="FFE2EFD9"/>
          <bgColor rgb="FFE2EFD9"/>
        </patternFill>
      </fill>
    </dxf>
    <dxf>
      <font>
        <b/>
        <color rgb="FF9C0006"/>
      </font>
      <fill>
        <patternFill patternType="solid">
          <fgColor rgb="FFFFC7CE"/>
          <bgColor rgb="FFFFC7CE"/>
        </patternFill>
      </fill>
    </dxf>
    <dxf>
      <font>
        <color rgb="FF9C0006"/>
      </font>
      <fill>
        <patternFill patternType="solid">
          <fgColor rgb="FFFFC7CE"/>
          <bgColor rgb="FFFFC7CE"/>
        </patternFill>
      </fill>
    </dxf>
    <dxf>
      <font>
        <color theme="9"/>
      </font>
      <fill>
        <patternFill patternType="solid">
          <fgColor rgb="FFE2EFD9"/>
          <bgColor rgb="FFE2EFD9"/>
        </patternFill>
      </fill>
    </dxf>
    <dxf>
      <font>
        <color rgb="FF9C0006"/>
      </font>
      <fill>
        <patternFill patternType="solid">
          <fgColor rgb="FFFFC7CE"/>
          <bgColor rgb="FFFFC7CE"/>
        </patternFill>
      </fill>
    </dxf>
    <dxf>
      <font>
        <color rgb="FF385623"/>
      </font>
      <fill>
        <patternFill patternType="solid">
          <fgColor rgb="FFE2EFD9"/>
          <bgColor rgb="FFE2EFD9"/>
        </patternFill>
      </fill>
    </dxf>
    <dxf>
      <font>
        <b/>
        <color rgb="FF7F6000"/>
      </font>
      <fill>
        <patternFill patternType="solid">
          <fgColor rgb="FFFEF2CB"/>
          <bgColor rgb="FFFEF2CB"/>
        </patternFill>
      </fill>
    </dxf>
    <dxf>
      <font>
        <b/>
        <color rgb="FF9C0006"/>
      </font>
      <fill>
        <patternFill patternType="solid">
          <fgColor rgb="FFFFC7CE"/>
          <bgColor rgb="FFFFC7CE"/>
        </patternFill>
      </fill>
    </dxf>
    <dxf>
      <font>
        <b/>
      </font>
      <fill>
        <patternFill patternType="solid">
          <fgColor rgb="FF7F7F7F"/>
          <bgColor rgb="FF7F7F7F"/>
        </patternFill>
      </fill>
    </dxf>
    <dxf>
      <font>
        <b/>
      </font>
      <fill>
        <patternFill patternType="solid">
          <fgColor rgb="FFA5A5A5"/>
          <bgColor rgb="FFA5A5A5"/>
        </patternFill>
      </fill>
    </dxf>
    <dxf>
      <font>
        <color rgb="FF9C0006"/>
      </font>
      <fill>
        <patternFill patternType="solid">
          <fgColor rgb="FFFFC7CE"/>
          <bgColor rgb="FFFFC7CE"/>
        </patternFill>
      </fill>
    </dxf>
    <dxf>
      <font>
        <color theme="9"/>
      </font>
      <fill>
        <patternFill patternType="solid">
          <fgColor rgb="FFE2EFD9"/>
          <bgColor rgb="FFE2EFD9"/>
        </patternFill>
      </fill>
    </dxf>
    <dxf>
      <font>
        <color theme="9"/>
      </font>
      <fill>
        <patternFill patternType="solid">
          <fgColor rgb="FFE2EFD9"/>
          <bgColor rgb="FFE2EFD9"/>
        </patternFill>
      </fill>
    </dxf>
    <dxf>
      <font>
        <color rgb="FF9C0006"/>
      </font>
      <fill>
        <patternFill patternType="solid">
          <fgColor rgb="FFFFC7CE"/>
          <bgColor rgb="FFFFC7CE"/>
        </patternFill>
      </fill>
    </dxf>
    <dxf>
      <font>
        <b/>
        <color rgb="FF9C0006"/>
      </font>
      <fill>
        <patternFill patternType="solid">
          <fgColor rgb="FFFFC7CE"/>
          <bgColor rgb="FFFFC7CE"/>
        </patternFill>
      </fill>
    </dxf>
    <dxf>
      <font>
        <color rgb="FF385623"/>
      </font>
      <fill>
        <patternFill patternType="solid">
          <fgColor rgb="FFE2EFD9"/>
          <bgColor rgb="FFE2EFD9"/>
        </patternFill>
      </fill>
    </dxf>
    <dxf>
      <font>
        <b/>
        <color rgb="FF9C0006"/>
      </font>
      <fill>
        <patternFill patternType="solid">
          <fgColor rgb="FFFFC7CE"/>
          <bgColor rgb="FFFFC7CE"/>
        </patternFill>
      </fill>
    </dxf>
    <dxf>
      <font>
        <color rgb="FF9C0006"/>
      </font>
      <fill>
        <patternFill patternType="solid">
          <fgColor rgb="FFFFC7CE"/>
          <bgColor rgb="FFFFC7CE"/>
        </patternFill>
      </fill>
    </dxf>
    <dxf>
      <font>
        <color theme="9"/>
      </font>
      <fill>
        <patternFill patternType="solid">
          <fgColor rgb="FFE2EFD9"/>
          <bgColor rgb="FFE2EFD9"/>
        </patternFill>
      </fill>
    </dxf>
    <dxf>
      <font>
        <color rgb="FF9C0006"/>
      </font>
      <fill>
        <patternFill patternType="solid">
          <fgColor rgb="FFFFC7CE"/>
          <bgColor rgb="FFFFC7CE"/>
        </patternFill>
      </fill>
    </dxf>
    <dxf>
      <font>
        <color rgb="FF385623"/>
      </font>
      <fill>
        <patternFill patternType="solid">
          <fgColor rgb="FFE2EFD9"/>
          <bgColor rgb="FFE2EFD9"/>
        </patternFill>
      </fill>
    </dxf>
    <dxf>
      <font>
        <b/>
        <color rgb="FF7F6000"/>
      </font>
      <fill>
        <patternFill patternType="solid">
          <fgColor rgb="FFFEF2CB"/>
          <bgColor rgb="FFFEF2CB"/>
        </patternFill>
      </fill>
    </dxf>
    <dxf>
      <font>
        <b/>
        <color rgb="FF9C0006"/>
      </font>
      <fill>
        <patternFill patternType="solid">
          <fgColor rgb="FFFFC7CE"/>
          <bgColor rgb="FFFFC7CE"/>
        </patternFill>
      </fill>
    </dxf>
    <dxf>
      <font>
        <b/>
      </font>
      <fill>
        <patternFill patternType="solid">
          <fgColor rgb="FF7F7F7F"/>
          <bgColor rgb="FF7F7F7F"/>
        </patternFill>
      </fill>
    </dxf>
    <dxf>
      <font>
        <color rgb="FF385623"/>
      </font>
      <fill>
        <patternFill patternType="solid">
          <fgColor rgb="FFE2EFD9"/>
          <bgColor rgb="FFE2EFD9"/>
        </patternFill>
      </fill>
    </dxf>
    <dxf>
      <font>
        <b/>
        <color rgb="FF7F6000"/>
      </font>
      <fill>
        <patternFill patternType="solid">
          <fgColor rgb="FFFEF2CB"/>
          <bgColor rgb="FFFEF2CB"/>
        </patternFill>
      </fill>
    </dxf>
    <dxf>
      <font>
        <b/>
        <color rgb="FF9C0006"/>
      </font>
      <fill>
        <patternFill patternType="solid">
          <fgColor rgb="FFFFC7CE"/>
          <bgColor rgb="FFFFC7CE"/>
        </patternFill>
      </fill>
    </dxf>
    <dxf>
      <font>
        <b/>
      </font>
      <fill>
        <patternFill patternType="solid">
          <fgColor rgb="FF7F7F7F"/>
          <bgColor rgb="FF7F7F7F"/>
        </patternFill>
      </fill>
    </dxf>
    <dxf>
      <font>
        <b/>
      </font>
      <fill>
        <patternFill patternType="solid">
          <fgColor rgb="FFA5A5A5"/>
          <bgColor rgb="FFA5A5A5"/>
        </patternFill>
      </fill>
    </dxf>
    <dxf>
      <font>
        <color rgb="FF9C0006"/>
      </font>
      <fill>
        <patternFill patternType="solid">
          <fgColor rgb="FFFFC7CE"/>
          <bgColor rgb="FFFFC7CE"/>
        </patternFill>
      </fill>
    </dxf>
    <dxf>
      <font>
        <color theme="9"/>
      </font>
      <fill>
        <patternFill patternType="solid">
          <fgColor rgb="FFE2EFD9"/>
          <bgColor rgb="FFE2EFD9"/>
        </patternFill>
      </fill>
    </dxf>
    <dxf>
      <font>
        <color theme="9"/>
      </font>
      <fill>
        <patternFill patternType="solid">
          <fgColor rgb="FFE2EFD9"/>
          <bgColor rgb="FFE2EFD9"/>
        </patternFill>
      </fill>
    </dxf>
    <dxf>
      <font>
        <color rgb="FF9C0006"/>
      </font>
      <fill>
        <patternFill patternType="solid">
          <fgColor rgb="FFFFC7CE"/>
          <bgColor rgb="FFFFC7CE"/>
        </patternFill>
      </fill>
    </dxf>
    <dxf>
      <font>
        <b/>
        <color rgb="FF9C0006"/>
      </font>
      <fill>
        <patternFill patternType="solid">
          <fgColor rgb="FFFFC7CE"/>
          <bgColor rgb="FFFFC7CE"/>
        </patternFill>
      </fill>
    </dxf>
    <dxf>
      <font>
        <color rgb="FF385623"/>
      </font>
      <fill>
        <patternFill patternType="solid">
          <fgColor rgb="FFE2EFD9"/>
          <bgColor rgb="FFE2EFD9"/>
        </patternFill>
      </fill>
    </dxf>
    <dxf>
      <font>
        <b/>
        <color rgb="FF9C0006"/>
      </font>
      <fill>
        <patternFill patternType="solid">
          <fgColor rgb="FFFFC7CE"/>
          <bgColor rgb="FFFFC7CE"/>
        </patternFill>
      </fill>
    </dxf>
    <dxf>
      <font>
        <color rgb="FF9C0006"/>
      </font>
      <fill>
        <patternFill patternType="solid">
          <fgColor rgb="FFFFC7CE"/>
          <bgColor rgb="FFFFC7CE"/>
        </patternFill>
      </fill>
    </dxf>
    <dxf>
      <font>
        <color theme="9"/>
      </font>
      <fill>
        <patternFill patternType="solid">
          <fgColor rgb="FFE2EFD9"/>
          <bgColor rgb="FFE2EFD9"/>
        </patternFill>
      </fill>
    </dxf>
    <dxf>
      <font>
        <color rgb="FF9C0006"/>
      </font>
      <fill>
        <patternFill patternType="solid">
          <fgColor rgb="FFFFC7CE"/>
          <bgColor rgb="FFFFC7CE"/>
        </patternFill>
      </fill>
    </dxf>
    <dxf>
      <font>
        <color rgb="FF385623"/>
      </font>
      <fill>
        <patternFill patternType="solid">
          <fgColor rgb="FFE2EFD9"/>
          <bgColor rgb="FFE2EFD9"/>
        </patternFill>
      </fill>
    </dxf>
    <dxf>
      <font>
        <b/>
        <color rgb="FF7F6000"/>
      </font>
      <fill>
        <patternFill patternType="solid">
          <fgColor rgb="FFFEF2CB"/>
          <bgColor rgb="FFFEF2CB"/>
        </patternFill>
      </fill>
    </dxf>
    <dxf>
      <font>
        <b/>
        <color rgb="FF9C0006"/>
      </font>
      <fill>
        <patternFill patternType="solid">
          <fgColor rgb="FFFFC7CE"/>
          <bgColor rgb="FFFFC7CE"/>
        </patternFill>
      </fill>
    </dxf>
    <dxf>
      <font>
        <b/>
      </font>
      <fill>
        <patternFill patternType="solid">
          <fgColor rgb="FF7F7F7F"/>
          <bgColor rgb="FF7F7F7F"/>
        </patternFill>
      </fill>
    </dxf>
    <dxf>
      <font>
        <color theme="9"/>
      </font>
      <fill>
        <patternFill patternType="solid">
          <fgColor rgb="FFE2EFD9"/>
          <bgColor rgb="FFE2EFD9"/>
        </patternFill>
      </fill>
    </dxf>
    <dxf>
      <font>
        <color rgb="FF9C0006"/>
      </font>
      <fill>
        <patternFill patternType="solid">
          <fgColor rgb="FFFFC7CE"/>
          <bgColor rgb="FFFFC7CE"/>
        </patternFill>
      </fill>
    </dxf>
    <dxf>
      <font>
        <b/>
        <color rgb="FF9C0006"/>
      </font>
      <fill>
        <patternFill patternType="solid">
          <fgColor rgb="FFFFC7CE"/>
          <bgColor rgb="FFFFC7CE"/>
        </patternFill>
      </fill>
    </dxf>
    <dxf>
      <font>
        <color rgb="FF9C0006"/>
      </font>
      <fill>
        <patternFill patternType="solid">
          <fgColor rgb="FFFFC7CE"/>
          <bgColor rgb="FFFFC7CE"/>
        </patternFill>
      </fill>
    </dxf>
    <dxf>
      <font>
        <color theme="9"/>
      </font>
      <fill>
        <patternFill patternType="solid">
          <fgColor rgb="FFE2EFD9"/>
          <bgColor rgb="FFE2EFD9"/>
        </patternFill>
      </fill>
    </dxf>
    <dxf>
      <fill>
        <patternFill patternType="none">
          <fgColor indexed="64"/>
          <bgColor indexed="65"/>
        </patternFill>
      </fill>
    </dxf>
    <dxf>
      <font>
        <b/>
      </font>
      <fill>
        <patternFill patternType="solid">
          <fgColor rgb="FFA5A5A5"/>
          <bgColor rgb="FFA5A5A5"/>
        </patternFill>
      </fill>
    </dxf>
    <dxf>
      <font>
        <color rgb="FF9C0006"/>
      </font>
      <fill>
        <patternFill patternType="solid">
          <fgColor rgb="FFFFC7CE"/>
          <bgColor rgb="FFFFC7CE"/>
        </patternFill>
      </fill>
    </dxf>
    <dxf>
      <font>
        <color theme="9"/>
      </font>
      <fill>
        <patternFill patternType="solid">
          <fgColor rgb="FFE2EFD9"/>
          <bgColor rgb="FFE2EFD9"/>
        </patternFill>
      </fill>
    </dxf>
    <dxf>
      <font>
        <color theme="9"/>
      </font>
      <fill>
        <patternFill patternType="solid">
          <fgColor rgb="FFE2EFD9"/>
          <bgColor rgb="FFE2EFD9"/>
        </patternFill>
      </fill>
    </dxf>
    <dxf>
      <font>
        <color rgb="FF9C0006"/>
      </font>
      <fill>
        <patternFill patternType="solid">
          <fgColor rgb="FFFFC7CE"/>
          <bgColor rgb="FFFFC7CE"/>
        </patternFill>
      </fill>
    </dxf>
    <dxf>
      <font>
        <b/>
        <color rgb="FF9C0006"/>
      </font>
      <fill>
        <patternFill patternType="solid">
          <fgColor rgb="FFFFC7CE"/>
          <bgColor rgb="FFFFC7CE"/>
        </patternFill>
      </fill>
    </dxf>
    <dxf>
      <font>
        <color rgb="FF385623"/>
      </font>
      <fill>
        <patternFill patternType="solid">
          <fgColor rgb="FFE2EFD9"/>
          <bgColor rgb="FFE2EFD9"/>
        </patternFill>
      </fill>
    </dxf>
    <dxf>
      <font>
        <b/>
        <color rgb="FF9C0006"/>
      </font>
      <fill>
        <patternFill patternType="solid">
          <fgColor rgb="FFFFC7CE"/>
          <bgColor rgb="FFFFC7CE"/>
        </patternFill>
      </fill>
    </dxf>
    <dxf>
      <font>
        <color rgb="FF9C0006"/>
      </font>
      <fill>
        <patternFill patternType="solid">
          <fgColor rgb="FFFFC7CE"/>
          <bgColor rgb="FFFFC7CE"/>
        </patternFill>
      </fill>
    </dxf>
    <dxf>
      <font>
        <color theme="9"/>
      </font>
      <fill>
        <patternFill patternType="solid">
          <fgColor rgb="FFE2EFD9"/>
          <bgColor rgb="FFE2EFD9"/>
        </patternFill>
      </fill>
    </dxf>
    <dxf>
      <font>
        <color rgb="FF9C0006"/>
      </font>
      <fill>
        <patternFill patternType="solid">
          <fgColor rgb="FFFFC7CE"/>
          <bgColor rgb="FFFFC7CE"/>
        </patternFill>
      </fill>
    </dxf>
    <dxf>
      <font>
        <color rgb="FF385623"/>
      </font>
      <fill>
        <patternFill patternType="solid">
          <fgColor rgb="FFE2EFD9"/>
          <bgColor rgb="FFE2EFD9"/>
        </patternFill>
      </fill>
    </dxf>
    <dxf>
      <font>
        <b/>
        <color rgb="FF7F6000"/>
      </font>
      <fill>
        <patternFill patternType="solid">
          <fgColor rgb="FFFEF2CB"/>
          <bgColor rgb="FFFEF2CB"/>
        </patternFill>
      </fill>
    </dxf>
    <dxf>
      <font>
        <b/>
        <color rgb="FF9C0006"/>
      </font>
      <fill>
        <patternFill patternType="solid">
          <fgColor rgb="FFFFC7CE"/>
          <bgColor rgb="FFFFC7CE"/>
        </patternFill>
      </fill>
    </dxf>
    <dxf>
      <font>
        <b/>
      </font>
      <fill>
        <patternFill patternType="solid">
          <fgColor rgb="FF7F7F7F"/>
          <bgColor rgb="FF7F7F7F"/>
        </patternFill>
      </fill>
    </dxf>
  </dxfs>
  <tableStyles count="0" defaultTableStyle="TableStyleMedium2" defaultPivotStyle="PivotStyleLight16"/>
  <colors>
    <mruColors>
      <color rgb="FFE8B797"/>
      <color rgb="FFF5D9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Usuario invitado" id="{902B5B61-0FE1-404A-AEE9-ADA956AFBCFB}" userId="" providerId="Windows Live"/>
  <person displayName="maribel vega diaz" id="{8877B1AB-CFE4-44A2-86A6-420020BE2B6C}" userId="570a6df4baa119e2" providerId="Windows Liv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P2" dT="2024-04-19T15:59:21.97" personId="{902B5B61-0FE1-404A-AEE9-ADA956AFBCFB}" id="{AB25D785-926D-4A5C-902E-A641FC4021DE}">
    <text>Estandares del Talento Humano 11.1.1 Resolución 3100/2019 (2. El talento humano en salud cuenta con copia de la resolución de autorización del ejercicio expedido por la autoridad competente o inscripción e en el ReTHUS).</text>
  </threadedComment>
  <threadedComment ref="DQ2" dT="2024-04-19T16:03:10.20" personId="{902B5B61-0FE1-404A-AEE9-ADA956AFBCFB}" id="{1CC1BBE8-25CF-4CFC-8F9F-84CA236601FA}">
    <text>Estandar del Talento Humano en Salud 11.1.1 Resolución 3100/2019 (1. El talento humano en salud y otros profesionales que se relacionan con la atención o resultados en salud de los usuarios, cuentan con los titulas. según aplique. de educación superior o certificados de aptitud ocupacional, expedidos por la entidad educativa competente. En el caso de tftulos o certificados obtenidos en el extranjero, copia de la resolución de convalidación expedida por el Ministerio de Educación Nacional).</text>
  </threadedComment>
  <threadedComment ref="DR2" dT="2024-04-19T16:56:37.11" personId="{902B5B61-0FE1-404A-AEE9-ADA956AFBCFB}" id="{40245531-C33D-4D32-BFE0-C45754C65222}">
    <text>Entandar 11.1.1 Talento Humano Resolución 3100/2019 (10. El talento humano en salud de los servicios de salud de los grupos de consulta externa, internación y el servicio de urgencias, cuentan con constancia de asistencia en las acciones de formación continua en la atención integral en salud de las personas victimas de violencia sexual.)</text>
  </threadedComment>
  <threadedComment ref="DS2" dT="2024-04-19T16:58:54.71" personId="{902B5B61-0FE1-404A-AEE9-ADA956AFBCFB}" id="{3FDA43D0-3774-4776-9ACB-E82439403703}">
    <text>Estandar 11.1.1 Talento Humano Resolucion 3100/2019 (11. El talento humano en salud de los servicios de transporte asistencial, atención prehospitalaria y urgencias, cuentan con constancia de asistencia en las acciones de formación continua en la atención a personas víctimas de ataques con agentes químicos.).</text>
  </threadedComment>
  <threadedComment ref="DV2" dT="2024-04-19T16:16:40.40" personId="{902B5B61-0FE1-404A-AEE9-ADA956AFBCFB}" id="{D027A4F9-E80F-48BC-8016-E26262A119E8}">
    <text>Entandar 11.1.1  Talento Humano Resolución 3100/2019 (6. El talento humano en salud de los servicios de atención del parto, cuidado intensivo y cuidado intermedio neonatal, pediátrico y adultos, cuentan con constancia de asistencia en las acciones de formación continua para la gestión del duelo).</text>
  </threadedComment>
  <threadedComment ref="DX2" dT="2024-04-19T16:35:15.37" personId="{902B5B61-0FE1-404A-AEE9-ADA956AFBCFB}" id="{F6B84E73-6F2A-4022-B0D3-A521E278E6F8}">
    <text>Estandar 11.1.1 Talento Humano Resolución 3100/2019 ( 8- Los profesionales de la medicina de los servicios de hospitalización de baja, mediana y alta complejidad, hospitalización paciente crónico con y sin ventilador, cuidados intensivos neonatales, pediátricos y adultos; urgencias, y servicios del grupo quirurgico en modalidad intramural,cuentan con certificación vigente de aprobación de la evaluación de competencias esenciales para el cuidado de la donante expedida por el Instituto Nacional de Salud.) (Ley 1805/16 art 8 y   personal técnicos idóneos para el diagnóstico de muerte encefálica.</text>
  </threadedComment>
  <threadedComment ref="DY2" dT="2024-04-11T16:29:25.93" personId="{8877B1AB-CFE4-44A2-86A6-420020BE2B6C}" id="{A604D1D1-0336-4C18-8D8E-C5AB59A5A6DA}">
    <text>Excepcion Anestesiologia</text>
  </threadedComment>
  <threadedComment ref="T4" dT="2024-03-19T16:12:05.86" personId="{902B5B61-0FE1-404A-AEE9-ADA956AFBCFB}" id="{D67E8551-D820-43DC-B4C5-4AD0179506EB}">
    <text>Contrato Firmado</text>
  </threadedComment>
  <threadedComment ref="T5" dT="2024-03-19T16:20:17.06" personId="{902B5B61-0FE1-404A-AEE9-ADA956AFBCFB}" id="{6E910D6C-FE0B-469B-9B25-72E43CCD00AA}">
    <text>Contrato Firmado</text>
  </threadedComment>
  <threadedComment ref="T6" dT="2024-03-19T16:23:26.14" personId="{902B5B61-0FE1-404A-AEE9-ADA956AFBCFB}" id="{5ECE817A-AE15-4C46-BD9D-D9E536FFB25E}">
    <text>Contrato Firmado</text>
  </threadedComment>
  <threadedComment ref="T8" dT="2024-04-05T13:20:10.48" personId="{902B5B61-0FE1-404A-AEE9-ADA956AFBCFB}" id="{A68AAA9E-F876-4CEF-A934-6BF58DC9550B}">
    <text>Contrato Firmado</text>
  </threadedComment>
  <threadedComment ref="T9" dT="2024-03-18T13:16:17.08" personId="{902B5B61-0FE1-404A-AEE9-ADA956AFBCFB}" id="{89FC6FC1-B405-4CAC-BF65-98F7D017FFA1}">
    <text>Contrato Firmado</text>
  </threadedComment>
  <threadedComment ref="T11" dT="2024-03-19T16:24:45.76" personId="{902B5B61-0FE1-404A-AEE9-ADA956AFBCFB}" id="{7166E8B1-C3BD-4777-BEBB-CD62BC2414E5}">
    <text>Contrato Firmado</text>
  </threadedComment>
  <threadedComment ref="T12" dT="2024-03-19T16:28:46.28" personId="{902B5B61-0FE1-404A-AEE9-ADA956AFBCFB}" id="{B28DB2E3-BC84-4017-9275-A36CE3506124}">
    <text>Contrato Firmado</text>
  </threadedComment>
  <threadedComment ref="T13" dT="2024-03-19T16:29:49.75" personId="{902B5B61-0FE1-404A-AEE9-ADA956AFBCFB}" id="{AC9D54EC-F14F-456B-BB24-6544143709C2}">
    <text>Contrato Firmado</text>
  </threadedComment>
  <threadedComment ref="T14" dT="2024-03-19T16:52:37.30" personId="{902B5B61-0FE1-404A-AEE9-ADA956AFBCFB}" id="{216E5DAB-1C06-4A77-BD5C-442A2A6D6614}">
    <text>Contrato Firmado</text>
  </threadedComment>
  <threadedComment ref="T15" dT="2024-03-19T19:35:46.79" personId="{902B5B61-0FE1-404A-AEE9-ADA956AFBCFB}" id="{1F7E81E6-E885-4AE1-8C18-D1B9DD18DA2C}">
    <text>Contrato Firmado</text>
  </threadedComment>
  <threadedComment ref="T16" dT="2024-03-18T17:58:27.48" personId="{902B5B61-0FE1-404A-AEE9-ADA956AFBCFB}" id="{EE124229-6EDE-4575-81C2-0A4C70772186}">
    <text>Contrato Firmado</text>
  </threadedComment>
  <threadedComment ref="T17" dT="2024-03-18T17:55:59.72" personId="{902B5B61-0FE1-404A-AEE9-ADA956AFBCFB}" id="{27554AC5-DDFF-489A-98FB-C46BE3E0320C}">
    <text>Contrato Firmado</text>
  </threadedComment>
  <threadedComment ref="T18" dT="2024-03-19T16:57:51.97" personId="{902B5B61-0FE1-404A-AEE9-ADA956AFBCFB}" id="{5293BE55-0A27-4EBF-A81E-223125DDA767}">
    <text>Contrato Firmado</text>
  </threadedComment>
  <threadedComment ref="T19" dT="2024-03-18T17:52:11.68" personId="{902B5B61-0FE1-404A-AEE9-ADA956AFBCFB}" id="{AC7CDF3F-5863-473B-A500-A274D62B4DC4}">
    <text>Contrato Firmado</text>
  </threadedComment>
  <threadedComment ref="T20" dT="2024-03-19T14:09:15.46" personId="{902B5B61-0FE1-404A-AEE9-ADA956AFBCFB}" id="{141D8350-161E-4A2F-8967-2E510D17D83C}">
    <text>Contrato Firmado</text>
  </threadedComment>
  <threadedComment ref="T21" dT="2024-03-19T14:10:12.50" personId="{902B5B61-0FE1-404A-AEE9-ADA956AFBCFB}" id="{4D40F8B5-95CE-4B05-93FF-4D2A87A089B5}">
    <text>Contrato Firmado</text>
  </threadedComment>
  <threadedComment ref="T22" dT="2024-03-19T14:10:58.23" personId="{902B5B61-0FE1-404A-AEE9-ADA956AFBCFB}" id="{F5F83213-4178-481A-8753-91FAE0D0DC36}">
    <text>Contrato Firmado</text>
  </threadedComment>
  <threadedComment ref="T23" dT="2024-03-19T14:12:18.41" personId="{902B5B61-0FE1-404A-AEE9-ADA956AFBCFB}" id="{D8B87D60-A62E-4F49-8CA5-D6B25B33B2C2}">
    <text>Contrato Firmado</text>
  </threadedComment>
  <threadedComment ref="T24" dT="2024-03-19T16:08:45.40" personId="{902B5B61-0FE1-404A-AEE9-ADA956AFBCFB}" id="{01C71D71-E7DE-49CF-A4A2-86CC9DB2B796}">
    <text>Contrato Firmado</text>
  </threadedComment>
  <threadedComment ref="T25" dT="2024-03-19T17:12:15.20" personId="{902B5B61-0FE1-404A-AEE9-ADA956AFBCFB}" id="{7F68AE0A-F9B5-4117-B851-2B102B6B30AF}">
    <text>Contrato Firmado</text>
  </threadedComment>
  <threadedComment ref="T26" dT="2024-03-19T17:11:24.18" personId="{902B5B61-0FE1-404A-AEE9-ADA956AFBCFB}" id="{D872A00D-99EE-4F02-BAF5-DCFBEB90795A}">
    <text>Contrato Firmado</text>
  </threadedComment>
  <threadedComment ref="T28" dT="2024-04-05T15:37:35.57" personId="{902B5B61-0FE1-404A-AEE9-ADA956AFBCFB}" id="{A62CA8FA-D33B-42E4-9D7C-0FC5913B36D0}">
    <text>Contrato Firmado</text>
  </threadedComment>
  <threadedComment ref="T30" dT="2024-03-19T18:24:40.98" personId="{902B5B61-0FE1-404A-AEE9-ADA956AFBCFB}" id="{87E375AD-7AB3-4AF0-BCF3-A43DCD7458C5}">
    <text>Contrato Firmado</text>
  </threadedComment>
  <threadedComment ref="T31" dT="2024-04-05T19:10:25.15" personId="{902B5B61-0FE1-404A-AEE9-ADA956AFBCFB}" id="{5C21ADBD-9BA3-477A-B9FF-822C10BFC5ED}">
    <text>Contrato Firmado</text>
  </threadedComment>
  <threadedComment ref="T32" dT="2024-03-27T13:12:18.86" personId="{8877B1AB-CFE4-44A2-86A6-420020BE2B6C}" id="{59511615-DF1E-4F06-98E4-C6BA7DD2F8C1}">
    <text>Contrato Firmado</text>
  </threadedComment>
  <threadedComment ref="T33" dT="2024-03-27T13:24:46.27" personId="{8877B1AB-CFE4-44A2-86A6-420020BE2B6C}" id="{3D59F33B-365C-4C66-A08F-DE51B9309769}">
    <text>Contrato Firmado -  Trabajador firma otro si 19-11-2022 cambio de cargo (Recepcionista - Auxiliar contable)</text>
  </threadedComment>
  <threadedComment ref="S34" dT="2024-03-14T16:16:06.05" personId="{902B5B61-0FE1-404A-AEE9-ADA956AFBCFB}" id="{C29776FA-9FF7-4DC9-A22B-8775648923FB}">
    <text>Contrato Firmado.  (Cargo Auxiliar de Facturación).</text>
  </threadedComment>
  <threadedComment ref="T34" dT="2024-03-27T15:20:47.99" personId="{8877B1AB-CFE4-44A2-86A6-420020BE2B6C}" id="{7CC4470B-9DCB-4D62-857F-183FCAEDA74D}">
    <text>Contrato Firmado</text>
  </threadedComment>
  <threadedComment ref="T35" dT="2024-03-18T17:46:44.97" personId="{902B5B61-0FE1-404A-AEE9-ADA956AFBCFB}" id="{F4CA011E-82E0-4655-ACCB-89CCB70C18CC}">
    <text>Contrato Firmado</text>
  </threadedComment>
  <threadedComment ref="T36" dT="2024-03-18T17:45:31.41" personId="{902B5B61-0FE1-404A-AEE9-ADA956AFBCFB}" id="{4C6ABD66-EC66-4145-B47A-BBCA3EB7F788}">
    <text>Contrato Firmado</text>
  </threadedComment>
  <threadedComment ref="T37" dT="2024-03-18T17:44:17.94" personId="{902B5B61-0FE1-404A-AEE9-ADA956AFBCFB}" id="{15E8A12C-2EB7-4344-8D01-A7DD56025B4E}">
    <text>Contrato Firmado</text>
  </threadedComment>
  <threadedComment ref="T38" dT="2024-03-18T17:43:12.57" personId="{902B5B61-0FE1-404A-AEE9-ADA956AFBCFB}" id="{587FBF5E-D8A2-483E-83D7-C99BBDA75865}">
    <text>Contrato Firmado</text>
  </threadedComment>
  <threadedComment ref="T40" dT="2024-03-18T17:39:25.48" personId="{902B5B61-0FE1-404A-AEE9-ADA956AFBCFB}" id="{638FE213-230D-488B-83C3-961A671E6657}">
    <text>Contrato Firmado</text>
  </threadedComment>
  <threadedComment ref="T41" dT="2024-03-18T14:01:03.62" personId="{902B5B61-0FE1-404A-AEE9-ADA956AFBCFB}" id="{C89811DB-9423-4A0F-9CE6-10ABC05477B6}">
    <text>Contrato Firmado</text>
  </threadedComment>
  <threadedComment ref="T43" dT="2024-03-14T20:27:27.43" personId="{902B5B61-0FE1-404A-AEE9-ADA956AFBCFB}" id="{0258ABE6-FEB8-4A5A-80FC-293F4714CB53}">
    <text>Contrato Firmado</text>
  </threadedComment>
  <threadedComment ref="T45" dT="2024-03-15T16:40:34.62" personId="{902B5B61-0FE1-404A-AEE9-ADA956AFBCFB}" id="{11A7B304-E46A-4947-8038-42B63178601F}">
    <text>Contrato Firmado</text>
  </threadedComment>
  <threadedComment ref="T46" dT="2024-03-15T16:55:48.50" personId="{902B5B61-0FE1-404A-AEE9-ADA956AFBCFB}" id="{5A19045A-D0F8-4E5B-B257-73D555585BCA}">
    <text>Contrato Firmado</text>
  </threadedComment>
  <threadedComment ref="T47" dT="2024-03-14T20:29:24.79" personId="{902B5B61-0FE1-404A-AEE9-ADA956AFBCFB}" id="{3DFE4B90-D7FA-4CC9-90DB-FB2F0724801E}">
    <text>Contrato Firmado</text>
  </threadedComment>
  <threadedComment ref="T48" dT="2024-03-18T14:34:28.00" personId="{902B5B61-0FE1-404A-AEE9-ADA956AFBCFB}" id="{8D5D273D-FB59-4878-84BA-44E6BBB4CBE5}">
    <text>Contrato Firmado</text>
  </threadedComment>
  <threadedComment ref="T49" dT="2024-03-18T16:10:26.63" personId="{902B5B61-0FE1-404A-AEE9-ADA956AFBCFB}" id="{C1CB4AF4-132D-4E70-AA33-831599266A5C}">
    <text>Contrato Firmado</text>
  </threadedComment>
  <threadedComment ref="T50" dT="2024-03-18T16:53:33.74" personId="{902B5B61-0FE1-404A-AEE9-ADA956AFBCFB}" id="{AD3CDAA3-2DFE-423E-88AE-1BC5A71E4CE8}">
    <text>Contrato Firmado</text>
  </threadedComment>
  <threadedComment ref="T51" dT="2024-03-23T13:57:45.45" personId="{902B5B61-0FE1-404A-AEE9-ADA956AFBCFB}" id="{FD089E27-5172-4DBD-8490-1CA206CFABAA}">
    <text>Contrato Firmado</text>
  </threadedComment>
  <threadedComment ref="T52" dT="2024-03-20T20:49:58.39" personId="{902B5B61-0FE1-404A-AEE9-ADA956AFBCFB}" id="{7271A3E1-A48F-4072-A763-84F61363A7F6}">
    <text>Contrato Firmado</text>
  </threadedComment>
  <threadedComment ref="T53" dT="2024-03-15T16:41:18.74" personId="{902B5B61-0FE1-404A-AEE9-ADA956AFBCFB}" id="{7B15CB1B-8F4A-4BAC-A646-75B2DFDC8AAF}">
    <text>Contrato Firmado</text>
  </threadedComment>
  <threadedComment ref="T54" dT="2024-03-18T16:40:57.19" personId="{902B5B61-0FE1-404A-AEE9-ADA956AFBCFB}" id="{CC8C79B9-A119-4D92-8322-4A8DED352579}">
    <text>Contrato Firmado</text>
  </threadedComment>
  <threadedComment ref="T55" dT="2024-03-18T16:32:04.80" personId="{902B5B61-0FE1-404A-AEE9-ADA956AFBCFB}" id="{6D16D3F7-FCEE-43A2-AA3E-8B2349B90C65}">
    <text>Contrato Firmado</text>
  </threadedComment>
  <threadedComment ref="T56" dT="2024-03-18T14:53:22.77" personId="{902B5B61-0FE1-404A-AEE9-ADA956AFBCFB}" id="{687FD9C0-7EBF-46E0-B584-E7913F0D85CF}">
    <text>Contrato Firmado</text>
  </threadedComment>
  <threadedComment ref="T57" dT="2024-03-18T14:29:00.47" personId="{902B5B61-0FE1-404A-AEE9-ADA956AFBCFB}" id="{F0D43B94-689D-4C3A-933D-75E3875B6AE8}">
    <text>Contrato Firmado 01/09/2012                     ( Contrato Indefinido a partir 2015).</text>
  </threadedComment>
  <threadedComment ref="T59" dT="2024-03-14T19:21:07.35" personId="{902B5B61-0FE1-404A-AEE9-ADA956AFBCFB}" id="{CEF23357-E164-4901-9CA4-D75B3BD2030F}">
    <text>Contrato Firmado</text>
  </threadedComment>
  <threadedComment ref="T60" dT="2024-03-18T14:51:49.60" personId="{902B5B61-0FE1-404A-AEE9-ADA956AFBCFB}" id="{5E4D41E0-2F20-4C14-80D0-8CEAE3793C2E}">
    <text>Contrato Firmado</text>
  </threadedComment>
  <threadedComment ref="T61" dT="2024-03-18T16:59:29.14" personId="{902B5B61-0FE1-404A-AEE9-ADA956AFBCFB}" id="{D593DF60-A3B2-4264-AFC1-51D4882AAE22}">
    <text>Contrato Firmado</text>
  </threadedComment>
  <threadedComment ref="T63" dT="2024-03-15T16:38:19.90" personId="{902B5B61-0FE1-404A-AEE9-ADA956AFBCFB}" id="{1E740EE6-05B4-4792-9728-13ED80A75185}">
    <text>Contrato Firmado</text>
  </threadedComment>
  <threadedComment ref="T64" dT="2024-03-18T16:57:42.32" personId="{902B5B61-0FE1-404A-AEE9-ADA956AFBCFB}" id="{8413E1CD-73B6-47B9-AF9B-BBEE907DA85A}">
    <text>Contrato Firmado</text>
  </threadedComment>
  <threadedComment ref="T65" dT="2024-03-18T13:52:02.52" personId="{902B5B61-0FE1-404A-AEE9-ADA956AFBCFB}" id="{DAEC3415-52CE-4E23-B813-7D1DCD0CC047}">
    <text>Contrato Firmado</text>
  </threadedComment>
  <threadedComment ref="T66" dT="2024-03-14T21:00:22.74" personId="{902B5B61-0FE1-404A-AEE9-ADA956AFBCFB}" id="{465A1359-AF57-48C5-AFC3-D6721DC39F9E}">
    <text>Contrato Firmado</text>
  </threadedComment>
  <threadedComment ref="T67" dT="2024-03-19T19:35:12.24" personId="{902B5B61-0FE1-404A-AEE9-ADA956AFBCFB}" id="{FA526D7F-C977-459F-865C-92B9FCEB960F}">
    <text>Contrato Firmado</text>
  </threadedComment>
  <threadedComment ref="T68" dT="2024-03-18T17:05:18.03" personId="{902B5B61-0FE1-404A-AEE9-ADA956AFBCFB}" id="{BCADFFE8-882B-4646-88C1-50D9E3494790}">
    <text>Contrato Firmado</text>
  </threadedComment>
  <threadedComment ref="T69" dT="2024-03-18T17:05:50.30" personId="{902B5B61-0FE1-404A-AEE9-ADA956AFBCFB}" id="{BF3B9075-5544-4C03-BB1C-963DCAC31F1C}">
    <text>Contrato Firmado</text>
  </threadedComment>
  <threadedComment ref="T70" dT="2024-03-18T17:06:16.58" personId="{902B5B61-0FE1-404A-AEE9-ADA956AFBCFB}" id="{14B60075-1A0B-46CE-B847-264CDAD177BC}">
    <text>Contrato Firmado</text>
  </threadedComment>
  <threadedComment ref="T71" dT="2024-03-20T20:52:10.04" personId="{902B5B61-0FE1-404A-AEE9-ADA956AFBCFB}" id="{71E741B3-442C-4C89-A5FF-5AB5C2CD2D98}">
    <text>Contrato Firmado</text>
  </threadedComment>
  <threadedComment ref="T73" dT="2024-03-15T14:26:21.00" personId="{902B5B61-0FE1-404A-AEE9-ADA956AFBCFB}" id="{0B2DAB81-51ED-43B0-94F7-A34A84500848}">
    <text>Contrato Firmado</text>
  </threadedComment>
  <threadedComment ref="T75" dT="2024-03-19T19:34:36.37" personId="{902B5B61-0FE1-404A-AEE9-ADA956AFBCFB}" id="{484410CB-F3B3-45B8-938F-3EA89CAE38BD}">
    <text>Contrato Firmado</text>
  </threadedComment>
  <threadedComment ref="T76" dT="2024-03-23T14:00:42.01" personId="{902B5B61-0FE1-404A-AEE9-ADA956AFBCFB}" id="{E4BFD17F-308E-4F39-9AA0-85F1FC3319D7}">
    <text>Contrato Firmado</text>
  </threadedComment>
  <threadedComment ref="T77" dT="2024-03-15T17:15:15.40" personId="{902B5B61-0FE1-404A-AEE9-ADA956AFBCFB}" id="{BD730F38-9FB7-4395-85F7-1419F7DFA896}">
    <text>Contrato Firmado</text>
  </threadedComment>
  <threadedComment ref="T78" dT="2024-03-15T18:58:20.06" personId="{902B5B61-0FE1-404A-AEE9-ADA956AFBCFB}" id="{F325CE20-2FD6-4452-9482-9CC535D0D02D}">
    <text>Contrato Firmado</text>
  </threadedComment>
  <threadedComment ref="T79" dT="2024-03-14T15:17:32.04" personId="{902B5B61-0FE1-404A-AEE9-ADA956AFBCFB}" id="{B86A9BD6-0D85-4004-900F-FC8E721E86BA}">
    <text>Contrato Firmado</text>
  </threadedComment>
  <threadedComment ref="T80" dT="2024-03-14T15:04:09.15" personId="{902B5B61-0FE1-404A-AEE9-ADA956AFBCFB}" id="{7F3CED2E-39C3-44C7-9829-956E91CB3DC5}">
    <text>Contrato Firmado</text>
  </threadedComment>
  <threadedComment ref="T81" dT="2024-03-18T17:08:49.72" personId="{902B5B61-0FE1-404A-AEE9-ADA956AFBCFB}" id="{28CD9FE8-DAF4-42A7-B646-EA2392A5C6B3}">
    <text>Contrato Firmado</text>
  </threadedComment>
  <threadedComment ref="T82" dT="2024-03-15T16:45:35.81" personId="{902B5B61-0FE1-404A-AEE9-ADA956AFBCFB}" id="{05A544F2-7092-44CA-BC0C-ED936D089013}">
    <text>Contrato Firmado</text>
  </threadedComment>
  <threadedComment ref="T83" dT="2024-03-14T15:28:34.48" personId="{902B5B61-0FE1-404A-AEE9-ADA956AFBCFB}" id="{8B32E8EC-E3CD-48E9-A95C-DCAC9070DE1C}">
    <text>Contrato Firmado</text>
  </threadedComment>
  <threadedComment ref="T84" dT="2024-03-18T16:37:00.56" personId="{902B5B61-0FE1-404A-AEE9-ADA956AFBCFB}" id="{22E496CF-CC9D-475D-9207-55F09450DB6D}">
    <text>Contrato Firmado</text>
  </threadedComment>
  <threadedComment ref="T85" dT="2024-03-15T16:50:03.70" personId="{902B5B61-0FE1-404A-AEE9-ADA956AFBCFB}" id="{AB4578C5-B292-4959-A8B3-685A6C02E559}">
    <text>Contrato Firmado</text>
  </threadedComment>
  <threadedComment ref="T86" dT="2024-03-15T19:51:18.54" personId="{902B5B61-0FE1-404A-AEE9-ADA956AFBCFB}" id="{6410FE9D-BB82-46C4-AD0A-A90F16B683A1}">
    <text>Contrato Firmado</text>
  </threadedComment>
  <threadedComment ref="T87" dT="2024-03-15T13:52:43.14" personId="{902B5B61-0FE1-404A-AEE9-ADA956AFBCFB}" id="{6F462279-ECB9-427C-81D7-3B8342D80AE9}">
    <text>Contrato Firmado</text>
  </threadedComment>
  <threadedComment ref="T88" dT="2024-03-14T20:25:02.77" personId="{902B5B61-0FE1-404A-AEE9-ADA956AFBCFB}" id="{0E4A0C59-F341-4799-8DF0-F56A7AE17F51}">
    <text>Contrato Firmado</text>
  </threadedComment>
  <threadedComment ref="T89" dT="2024-03-18T16:42:35.69" personId="{902B5B61-0FE1-404A-AEE9-ADA956AFBCFB}" id="{5379946E-5DE9-4CE9-A003-AF09C619D0D0}">
    <text>Contrato Firmado</text>
  </threadedComment>
  <threadedComment ref="T90" dT="2024-03-23T13:44:33.58" personId="{902B5B61-0FE1-404A-AEE9-ADA956AFBCFB}" id="{F60D1982-7CA9-4862-95A0-DA03859E4E72}">
    <text>Contrato Firmado</text>
  </threadedComment>
  <threadedComment ref="T91" dT="2024-03-14T15:11:37.17" personId="{902B5B61-0FE1-404A-AEE9-ADA956AFBCFB}" id="{4BDD83C9-5C9C-4D1A-833C-414E01A31BB1}">
    <text>Contrato Firmado</text>
  </threadedComment>
  <threadedComment ref="T92" dT="2024-03-15T17:11:56.74" personId="{902B5B61-0FE1-404A-AEE9-ADA956AFBCFB}" id="{722A5006-7E24-45FE-8017-15631449CAB6}">
    <text>Contrato Firmado</text>
  </threadedComment>
  <threadedComment ref="T93" dT="2024-03-15T16:44:06.49" personId="{902B5B61-0FE1-404A-AEE9-ADA956AFBCFB}" id="{190EA532-CD99-4774-8E65-B31D7349ED25}">
    <text>Contrato Firmado</text>
  </threadedComment>
  <threadedComment ref="T94" dT="2024-03-14T15:31:11.05" personId="{902B5B61-0FE1-404A-AEE9-ADA956AFBCFB}" id="{5249FC3C-4F48-483A-BFE5-50CC516E47C9}">
    <text>Contrato Firmado</text>
  </threadedComment>
  <threadedComment ref="T96" dT="2024-04-24T15:21:41.54" personId="{8877B1AB-CFE4-44A2-86A6-420020BE2B6C}" id="{66EBD3E7-A5DF-4206-BF2F-0F5981EBCEF2}">
    <text>CONTRATO FIRMADO</text>
  </threadedComment>
  <threadedComment ref="T97" dT="2024-03-18T17:10:21.43" personId="{902B5B61-0FE1-404A-AEE9-ADA956AFBCFB}" id="{5B2668B7-56E4-4D7D-AE07-693BDAE48716}">
    <text>Contratos Firmados</text>
  </threadedComment>
  <threadedComment ref="T98" dT="2024-03-23T16:23:36.70" personId="{902B5B61-0FE1-404A-AEE9-ADA956AFBCFB}" id="{DA6C4227-44E8-44D8-B066-5D9192086B88}">
    <text>Contrato Firmado ( Inicial /cargo Auxiliar de Farmacia)</text>
  </threadedComment>
  <threadedComment ref="T99" dT="2024-04-05T19:26:26.62" personId="{902B5B61-0FE1-404A-AEE9-ADA956AFBCFB}" id="{DB463E06-B185-479F-ADAE-E76568EFA0EA}">
    <text>Contrato Firmado</text>
  </threadedComment>
  <threadedComment ref="T104" dT="2024-04-08T20:40:53.53" personId="{8877B1AB-CFE4-44A2-86A6-420020BE2B6C}" id="{C0F61148-1533-4EAA-905F-57521FBE34D9}">
    <text>Contrato Firmado</text>
  </threadedComment>
  <threadedComment ref="T106" dT="2024-03-19T13:01:14.72" personId="{902B5B61-0FE1-404A-AEE9-ADA956AFBCFB}" id="{C2942CE0-49F7-4DEA-9642-4B98D72E7006}">
    <text>Contrato Firmado</text>
  </threadedComment>
  <threadedComment ref="T107" dT="2024-03-19T13:03:52.28" personId="{902B5B61-0FE1-404A-AEE9-ADA956AFBCFB}" id="{94174E55-A1C2-4105-9990-78E17E95D19A}">
    <text>Contrato Firmado</text>
  </threadedComment>
  <threadedComment ref="T108" dT="2024-03-19T13:07:29.23" personId="{902B5B61-0FE1-404A-AEE9-ADA956AFBCFB}" id="{3662A4F7-D5BE-47FD-BD73-8071CB473F90}">
    <text>Contrato Firmado</text>
  </threadedComment>
  <threadedComment ref="T109" dT="2024-03-19T14:05:53.66" personId="{902B5B61-0FE1-404A-AEE9-ADA956AFBCFB}" id="{9C5A0864-1D55-4E52-9C36-BFB24A29DA12}">
    <text>Contrato Firmado</text>
  </threadedComment>
  <threadedComment ref="T110" dT="2024-03-19T13:13:05.90" personId="{902B5B61-0FE1-404A-AEE9-ADA956AFBCFB}" id="{7F4BDB80-B6B8-4FEE-898B-6706C2FF053F}">
    <text>Contrato Firmado</text>
  </threadedComment>
  <threadedComment ref="T111" dT="2024-03-19T13:14:12.81" personId="{902B5B61-0FE1-404A-AEE9-ADA956AFBCFB}" id="{F054369D-5456-4AF5-9E61-51F6E8C62EEA}">
    <text>Contrato Firmado</text>
  </threadedComment>
  <threadedComment ref="T112" dT="2024-03-19T13:16:07.12" personId="{902B5B61-0FE1-404A-AEE9-ADA956AFBCFB}" id="{24D83C63-E180-43ED-9FBA-91FE771F3596}">
    <text>Contrato Firmado</text>
  </threadedComment>
  <threadedComment ref="T113" dT="2024-03-19T13:17:54.42" personId="{902B5B61-0FE1-404A-AEE9-ADA956AFBCFB}" id="{37354F28-17BB-4B22-9142-9929642F34BB}">
    <text>Contrato Firmado</text>
  </threadedComment>
  <threadedComment ref="T114" dT="2024-03-19T13:20:08.13" personId="{902B5B61-0FE1-404A-AEE9-ADA956AFBCFB}" id="{8C20EC8E-AB72-4F61-9545-DAF4030F9835}">
    <text>Contrato Firmado</text>
  </threadedComment>
  <threadedComment ref="T115" dT="2024-03-19T13:21:55.06" personId="{902B5B61-0FE1-404A-AEE9-ADA956AFBCFB}" id="{7EC9D5EB-F8B7-4E22-AA70-DD2486627AA0}">
    <text>Contrato Firmado</text>
  </threadedComment>
  <threadedComment ref="T116" dT="2024-03-19T13:24:34.25" personId="{902B5B61-0FE1-404A-AEE9-ADA956AFBCFB}" id="{52948E43-9DFD-4979-ADAE-58A34BCAD5AD}">
    <text>Contrato Firmado</text>
  </threadedComment>
  <threadedComment ref="T117" dT="2024-03-19T13:31:13.72" personId="{902B5B61-0FE1-404A-AEE9-ADA956AFBCFB}" id="{2A76B8A8-E9F5-40A0-B465-D5165A2553FD}">
    <text>Contrato Firmado</text>
  </threadedComment>
  <threadedComment ref="T118" dT="2024-03-19T13:33:23.09" personId="{902B5B61-0FE1-404A-AEE9-ADA956AFBCFB}" id="{11C047A2-50BA-48B0-BD72-3652AEC50C94}">
    <text>Contrato Firmado</text>
  </threadedComment>
  <threadedComment ref="T119" dT="2024-03-19T13:36:35.07" personId="{902B5B61-0FE1-404A-AEE9-ADA956AFBCFB}" id="{F45BE225-04DF-45B2-B58D-A05DF575457B}">
    <text>Contrato Firmado</text>
  </threadedComment>
  <threadedComment ref="T120" dT="2024-03-19T13:37:50.15" personId="{902B5B61-0FE1-404A-AEE9-ADA956AFBCFB}" id="{16E0BF68-D465-436A-823C-748C544A8854}">
    <text>Contrato Firmado</text>
  </threadedComment>
  <threadedComment ref="T121" dT="2024-03-19T13:50:18.20" personId="{902B5B61-0FE1-404A-AEE9-ADA956AFBCFB}" id="{C15E3CAC-F7D6-4D4B-8763-9A59DDEF051D}">
    <text>Contrato Firmado</text>
  </threadedComment>
  <threadedComment ref="T122" dT="2024-03-15T16:51:30.07" personId="{902B5B61-0FE1-404A-AEE9-ADA956AFBCFB}" id="{A1779F41-4BD6-48C7-898A-038BE39A1479}">
    <text>Contrato Firmado</text>
  </threadedComment>
  <threadedComment ref="T123" dT="2024-03-18T17:31:46.02" personId="{902B5B61-0FE1-404A-AEE9-ADA956AFBCFB}" id="{54E57A5B-4B63-4985-8102-EDCBB34875BE}">
    <text>Contrato Firmado</text>
  </threadedComment>
  <threadedComment ref="T124" dT="2024-03-18T17:31:19.38" personId="{902B5B61-0FE1-404A-AEE9-ADA956AFBCFB}" id="{4C3D861D-0144-4AEE-A985-80E6CA3C7185}">
    <text>Contrato Firmado</text>
  </threadedComment>
  <threadedComment ref="T125" dT="2024-03-22T12:27:49.65" personId="{902B5B61-0FE1-404A-AEE9-ADA956AFBCFB}" id="{CEA02B97-59D9-4BB1-9A43-3DED14E02479}">
    <text>Contrato Firmado</text>
  </threadedComment>
  <threadedComment ref="T126" dT="2024-03-22T12:46:38.66" personId="{902B5B61-0FE1-404A-AEE9-ADA956AFBCFB}" id="{8F35115E-28EA-42AB-9ABE-00812ABB6161}">
    <text>Contrato Firmado</text>
  </threadedComment>
  <threadedComment ref="T127" dT="2024-03-22T13:14:55.56" personId="{902B5B61-0FE1-404A-AEE9-ADA956AFBCFB}" id="{723EC35A-44BB-47AE-A0E7-3A431AD4D5C8}">
    <text>Contrato Firmado</text>
  </threadedComment>
  <threadedComment ref="T128" dT="2024-03-22T14:40:11.33" personId="{902B5B61-0FE1-404A-AEE9-ADA956AFBCFB}" id="{1B2FFEFD-8D13-4662-A0D8-BB19CC5E9B9C}">
    <text>Contrato Firmado</text>
  </threadedComment>
  <threadedComment ref="T129" dT="2024-03-14T16:25:13.77" personId="{902B5B61-0FE1-404A-AEE9-ADA956AFBCFB}" id="{4D551BFC-D84D-446A-BD02-398A7C1B3370}">
    <text>Contrato Firmado</text>
  </threadedComment>
  <threadedComment ref="T130" dT="2024-03-27T17:03:56.32" personId="{8877B1AB-CFE4-44A2-86A6-420020BE2B6C}" id="{8A0E62CA-4983-4618-B6B4-E8B14518DF9C}">
    <text>Contrato Firmado (Inicial - cargo Auxiliar Contable/ Cartera y contratación)  Otro si al contrato- Contador.</text>
  </threadedComment>
  <threadedComment ref="T131" dT="2024-03-22T15:13:41.36" personId="{902B5B61-0FE1-404A-AEE9-ADA956AFBCFB}" id="{93950CE5-3116-4860-BB3D-F5476F859780}">
    <text>Contrato Firmado</text>
  </threadedComment>
  <threadedComment ref="T132" dT="2024-03-22T15:14:20.45" personId="{902B5B61-0FE1-404A-AEE9-ADA956AFBCFB}" id="{7DA8B0E8-A45A-4721-9AD1-CC4FFD3856A2}">
    <text>Contrato Firmado</text>
  </threadedComment>
  <threadedComment ref="T133" dT="2024-03-22T16:03:30.54" personId="{902B5B61-0FE1-404A-AEE9-ADA956AFBCFB}" id="{F5592AE7-0BCB-4F0E-A5BC-297E934FE159}">
    <text>Contrato Firmado</text>
  </threadedComment>
  <threadedComment ref="T134" dT="2024-03-14T16:12:59.16" personId="{902B5B61-0FE1-404A-AEE9-ADA956AFBCFB}" id="{2712144A-A4FC-4852-AB8C-97EC4514B65C}">
    <text>Contrato Firmado</text>
  </threadedComment>
  <threadedComment ref="T135" dT="2024-03-22T16:40:37.22" personId="{902B5B61-0FE1-404A-AEE9-ADA956AFBCFB}" id="{D05E0A23-C20F-4A90-8775-5545B1212CBB}">
    <text>Contrato Firmado</text>
  </threadedComment>
  <threadedComment ref="T137" dT="2024-03-14T16:10:25.03" personId="{902B5B61-0FE1-404A-AEE9-ADA956AFBCFB}" id="{0E8B4CB7-148D-4CE7-AE7E-BBE4ED99D75D}">
    <text>Contrato Firmado</text>
  </threadedComment>
  <threadedComment ref="T138" dT="2024-03-27T19:59:49.22" personId="{8877B1AB-CFE4-44A2-86A6-420020BE2B6C}" id="{D269489C-C8A2-4E86-B00D-6630238E4C63}">
    <text>Contrato Firmado</text>
  </threadedComment>
  <threadedComment ref="T143" dT="2024-03-23T15:05:44.44" personId="{902B5B61-0FE1-404A-AEE9-ADA956AFBCFB}" id="{3D1FF258-5CF6-48C5-8974-D4901AD658A5}">
    <text>Contrato firmado (S.SO)</text>
  </threadedComment>
  <threadedComment ref="T144" dT="2024-03-23T15:29:23.54" personId="{902B5B61-0FE1-404A-AEE9-ADA956AFBCFB}" id="{482E3429-BA77-4D59-8BC6-9055FEF6278C}">
    <text>Contrato Firmado (S.SO)</text>
  </threadedComment>
  <threadedComment ref="T145" dT="2024-03-27T19:15:31.89" personId="{8877B1AB-CFE4-44A2-86A6-420020BE2B6C}" id="{2B6251AF-25A2-44EE-B2A3-AA7C5D2AA63D}">
    <text>Contrato Firmado</text>
  </threadedComment>
  <threadedComment ref="T148" dT="2024-03-21T20:28:59.69" personId="{902B5B61-0FE1-404A-AEE9-ADA956AFBCFB}" id="{00609312-85B0-46BF-A520-C21893BA9E85}">
    <text>Contrato Firmado</text>
  </threadedComment>
  <threadedComment ref="T149" dT="2024-03-22T12:08:50.03" personId="{902B5B61-0FE1-404A-AEE9-ADA956AFBCFB}" id="{4FD603C7-3E58-489F-B6BB-67C103D0D64A}">
    <text>Contrato Firmado</text>
  </threadedComment>
  <threadedComment ref="T150" dT="2024-03-22T12:08:35.28" personId="{902B5B61-0FE1-404A-AEE9-ADA956AFBCFB}" id="{DE019C0C-5B49-4591-AA75-336D00D8697A}">
    <text>Contrato Firmado</text>
  </threadedComment>
  <threadedComment ref="T151" dT="2024-03-22T12:08:17.46" personId="{902B5B61-0FE1-404A-AEE9-ADA956AFBCFB}" id="{09276715-6404-4165-84E6-3B57203CB0CA}">
    <text>Contrato Firmado</text>
  </threadedComment>
  <threadedComment ref="T152" dT="2024-03-21T20:30:20.71" personId="{902B5B61-0FE1-404A-AEE9-ADA956AFBCFB}" id="{7448E9B2-7FDA-4F19-8166-33CFCC4473BA}">
    <text>Contrato Firmado</text>
  </threadedComment>
  <threadedComment ref="T153" dT="2024-03-14T16:01:00.01" personId="{902B5B61-0FE1-404A-AEE9-ADA956AFBCFB}" id="{1B62FD74-3794-470D-8EE8-E06D3BE436E9}">
    <text>Contrato Firmado</text>
  </threadedComment>
  <threadedComment ref="DP192" dT="2024-04-19T16:31:12.50" personId="{902B5B61-0FE1-404A-AEE9-ADA956AFBCFB}" id="{FDD4513E-D6C8-4D56-A6DC-FDDFD4C11909}">
    <text>Estandares 11.1.1. Resolucion 3100/2019 (7- En los servicios de salud donde se realicen imagenes diagnósticas por ultrasonido, cuenta con médico especialista en radiologia e imagenes diagnósticas también podrán realizar imagenes diagnósticas aquellos médicos especialistas, quienes en su pensum o formación académica hayan adquirido los conocimientos del manejo e interpretación del espectro electromagnetico, del ultrasonido especialmente, así como de la radiaciones ionizantes para establecer el diagnóstico o el tratamiento de las enfermedades inherentes a su especialidad, para lo cual deberá acreditar el respectivo certificado.)</text>
  </threadedComment>
  <threadedComment ref="T222" dT="2024-03-14T16:19:53.39" personId="{902B5B61-0FE1-404A-AEE9-ADA956AFBCFB}" id="{9DB80CFF-B879-4FE5-824E-07790998C17A}">
    <text>Contrato Firmado</text>
  </threadedComment>
  <threadedComment ref="T223" dT="2024-03-14T15:36:19.93" personId="{902B5B61-0FE1-404A-AEE9-ADA956AFBCFB}" id="{F69CD3C8-DD87-4089-B1AC-1F83BE027980}">
    <text>Contrato Firmado</text>
  </threadedComment>
  <threadedComment ref="T224" dT="2024-03-19T13:59:36.17" personId="{902B5B61-0FE1-404A-AEE9-ADA956AFBCFB}" id="{04E172E6-5383-4B50-B87C-3CF2F82B9B1E}">
    <text>Contrato Firmado</text>
  </threadedComment>
  <threadedComment ref="T225" dT="2024-03-14T16:05:47.89" personId="{902B5B61-0FE1-404A-AEE9-ADA956AFBCFB}" id="{DC8E2BD5-F5BD-4D25-B3F4-A3465BA7AD94}">
    <text>Contrato Firmado</text>
  </threadedComment>
  <threadedComment ref="T226" dT="2024-03-14T16:04:10.34" personId="{902B5B61-0FE1-404A-AEE9-ADA956AFBCFB}" id="{B47DC1D5-1891-401D-8A1C-B33C2F775058}">
    <text>Contrato Firmado</text>
  </threadedComment>
  <threadedComment ref="T227" dT="2024-03-14T15:23:10.52" personId="{902B5B61-0FE1-404A-AEE9-ADA956AFBCFB}" id="{439AEEF5-18EC-49C0-84ED-259D662CA6F6}">
    <text>Contrato Firmado</text>
  </threadedComment>
  <threadedComment ref="T228" dT="2024-03-14T15:24:32.99" personId="{902B5B61-0FE1-404A-AEE9-ADA956AFBCFB}" id="{76EFD02A-636C-42C3-AFD5-E2BD956A8655}">
    <text>Contrato Firmado</text>
  </threadedComment>
  <threadedComment ref="T229" dT="2024-03-15T13:03:01.69" personId="{902B5B61-0FE1-404A-AEE9-ADA956AFBCFB}" id="{F43F768E-A6E1-454E-9931-B7DD9C9E0147}">
    <text>Contrato Firmado</text>
  </threadedComment>
  <threadedComment ref="T230" dT="2024-03-18T13:17:32.78" personId="{902B5B61-0FE1-404A-AEE9-ADA956AFBCFB}" id="{45EC2E49-E11F-4D20-A8CD-2E51EA50218D}">
    <text>Contrato Firmado</text>
  </threadedComment>
  <threadedComment ref="T231" dT="2024-03-14T15:25:22.39" personId="{902B5B61-0FE1-404A-AEE9-ADA956AFBCFB}" id="{84014BB0-DAF8-4EFF-A9BE-AF7365642361}">
    <text>Contrato Firmado</text>
  </threadedComment>
  <threadedComment ref="T232" dT="2024-03-19T13:54:04.94" personId="{902B5B61-0FE1-404A-AEE9-ADA956AFBCFB}" id="{599F03E3-A8D2-436B-B7E8-B034D7685069}">
    <text>Contrato Firmado</text>
  </threadedComment>
  <threadedComment ref="T233" dT="2024-03-19T13:56:24.76" personId="{902B5B61-0FE1-404A-AEE9-ADA956AFBCFB}" id="{2B011540-192F-426D-B713-DC13FAF903DF}">
    <text>Contrato Firmado</text>
  </threadedComment>
  <threadedComment ref="T234" dT="2024-03-19T13:57:32.53" personId="{902B5B61-0FE1-404A-AEE9-ADA956AFBCFB}" id="{CC01E8F1-0F27-49DA-8E38-F49002978241}">
    <text>Contrato Firmado</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mailto:valentinapineda1105@gmail.com" TargetMode="External"/><Relationship Id="rId21" Type="http://schemas.openxmlformats.org/officeDocument/2006/relationships/hyperlink" Target="mailto:dianaruedah21@gmail.com" TargetMode="External"/><Relationship Id="rId42" Type="http://schemas.openxmlformats.org/officeDocument/2006/relationships/hyperlink" Target="mailto:herbeleno.paez@hotmail.com" TargetMode="External"/><Relationship Id="rId63" Type="http://schemas.openxmlformats.org/officeDocument/2006/relationships/hyperlink" Target="mailto:paolavesga6@gmail.com" TargetMode="External"/><Relationship Id="rId84" Type="http://schemas.openxmlformats.org/officeDocument/2006/relationships/hyperlink" Target="mailto:dimarzarate@hotmail.com" TargetMode="External"/><Relationship Id="rId138" Type="http://schemas.openxmlformats.org/officeDocument/2006/relationships/hyperlink" Target="mailto:fran01mora@gmail.com" TargetMode="External"/><Relationship Id="rId159" Type="http://schemas.openxmlformats.org/officeDocument/2006/relationships/hyperlink" Target="mailto:aduarodriguez@gmail.com" TargetMode="External"/><Relationship Id="rId170" Type="http://schemas.openxmlformats.org/officeDocument/2006/relationships/hyperlink" Target="mailto:vanessagonzalez1096@gmail.com" TargetMode="External"/><Relationship Id="rId191" Type="http://schemas.openxmlformats.org/officeDocument/2006/relationships/hyperlink" Target="mailto:rodriguezfierrodayana@mail.com" TargetMode="External"/><Relationship Id="rId205" Type="http://schemas.openxmlformats.org/officeDocument/2006/relationships/hyperlink" Target="mailto:harolthmendoza@gmail.co" TargetMode="External"/><Relationship Id="rId107" Type="http://schemas.openxmlformats.org/officeDocument/2006/relationships/hyperlink" Target="mailto:juank.910@hotmail.com" TargetMode="External"/><Relationship Id="rId11" Type="http://schemas.openxmlformats.org/officeDocument/2006/relationships/hyperlink" Target="mailto:yasmin-narvaez@hotmail.com" TargetMode="External"/><Relationship Id="rId32" Type="http://schemas.openxmlformats.org/officeDocument/2006/relationships/hyperlink" Target="mailto:linacepeda0722@gmail.com" TargetMode="External"/><Relationship Id="rId53" Type="http://schemas.openxmlformats.org/officeDocument/2006/relationships/hyperlink" Target="mailto:rociogaleanoamaya@gmail.com" TargetMode="External"/><Relationship Id="rId74" Type="http://schemas.openxmlformats.org/officeDocument/2006/relationships/hyperlink" Target="mailto:factoryxtreme2014@gmail.com" TargetMode="External"/><Relationship Id="rId128" Type="http://schemas.openxmlformats.org/officeDocument/2006/relationships/hyperlink" Target="mailto:castrokatherineandrea@gmail.com" TargetMode="External"/><Relationship Id="rId149" Type="http://schemas.openxmlformats.org/officeDocument/2006/relationships/hyperlink" Target="mailto:linamariaev@gmail.com" TargetMode="External"/><Relationship Id="rId5" Type="http://schemas.openxmlformats.org/officeDocument/2006/relationships/hyperlink" Target="mailto:mireyajaimeslopez@hotmail.com" TargetMode="External"/><Relationship Id="rId95" Type="http://schemas.openxmlformats.org/officeDocument/2006/relationships/hyperlink" Target="mailto:sandramilena01@gmail.com" TargetMode="External"/><Relationship Id="rId160" Type="http://schemas.openxmlformats.org/officeDocument/2006/relationships/hyperlink" Target="mailto:kenner072009@hotmail.com" TargetMode="External"/><Relationship Id="rId181" Type="http://schemas.openxmlformats.org/officeDocument/2006/relationships/hyperlink" Target="mailto:mariperezb001@gmail.com" TargetMode="External"/><Relationship Id="rId216" Type="http://schemas.openxmlformats.org/officeDocument/2006/relationships/hyperlink" Target="mailto:jefer9707@hotmail.com" TargetMode="External"/><Relationship Id="rId22" Type="http://schemas.openxmlformats.org/officeDocument/2006/relationships/hyperlink" Target="mailto:adrian.ryomen@gmail.com" TargetMode="External"/><Relationship Id="rId43" Type="http://schemas.openxmlformats.org/officeDocument/2006/relationships/hyperlink" Target="mailto:diegoarmandocaballero2004@gmail.com" TargetMode="External"/><Relationship Id="rId64" Type="http://schemas.openxmlformats.org/officeDocument/2006/relationships/hyperlink" Target="mailto:tatizortiz.2795@hotmail.com" TargetMode="External"/><Relationship Id="rId118" Type="http://schemas.openxmlformats.org/officeDocument/2006/relationships/hyperlink" Target="mailto:rosavegadiaz@hotmail.com" TargetMode="External"/><Relationship Id="rId139" Type="http://schemas.openxmlformats.org/officeDocument/2006/relationships/hyperlink" Target="mailto:bricenogenesis333@gmail.com" TargetMode="External"/><Relationship Id="rId85" Type="http://schemas.openxmlformats.org/officeDocument/2006/relationships/hyperlink" Target="mailto:irene30151@hotmail.com" TargetMode="External"/><Relationship Id="rId150" Type="http://schemas.openxmlformats.org/officeDocument/2006/relationships/hyperlink" Target="mailto:dramorita2909@gmail.com" TargetMode="External"/><Relationship Id="rId171" Type="http://schemas.openxmlformats.org/officeDocument/2006/relationships/hyperlink" Target="mailto:yplazas1@udi.edu.co" TargetMode="External"/><Relationship Id="rId192" Type="http://schemas.openxmlformats.org/officeDocument/2006/relationships/hyperlink" Target="mailto:irianpf@yahoo.es" TargetMode="External"/><Relationship Id="rId206" Type="http://schemas.openxmlformats.org/officeDocument/2006/relationships/hyperlink" Target="mailto:igurod@yahoo.es" TargetMode="External"/><Relationship Id="rId12" Type="http://schemas.openxmlformats.org/officeDocument/2006/relationships/hyperlink" Target="mailto:osmaanme30@gmail.com" TargetMode="External"/><Relationship Id="rId33" Type="http://schemas.openxmlformats.org/officeDocument/2006/relationships/hyperlink" Target="mailto:luzdaryc494@gmail.com" TargetMode="External"/><Relationship Id="rId108" Type="http://schemas.openxmlformats.org/officeDocument/2006/relationships/hyperlink" Target="mailto:jersoncajar385@gmail.com" TargetMode="External"/><Relationship Id="rId129" Type="http://schemas.openxmlformats.org/officeDocument/2006/relationships/hyperlink" Target="mailto:darianamm94@gmail.com" TargetMode="External"/><Relationship Id="rId54" Type="http://schemas.openxmlformats.org/officeDocument/2006/relationships/hyperlink" Target="mailto:omaryesidpacheco0@gmail.com" TargetMode="External"/><Relationship Id="rId75" Type="http://schemas.openxmlformats.org/officeDocument/2006/relationships/hyperlink" Target="mailto:mayerlissalaspenaloza@hotmail.com" TargetMode="External"/><Relationship Id="rId96" Type="http://schemas.openxmlformats.org/officeDocument/2006/relationships/hyperlink" Target="mailto:yeseniamedina72@gmail.com" TargetMode="External"/><Relationship Id="rId140" Type="http://schemas.openxmlformats.org/officeDocument/2006/relationships/hyperlink" Target="mailto:lenin_pico@hotmail.com" TargetMode="External"/><Relationship Id="rId161" Type="http://schemas.openxmlformats.org/officeDocument/2006/relationships/hyperlink" Target="mailto:merycardenas1980@gmail.com" TargetMode="External"/><Relationship Id="rId182" Type="http://schemas.openxmlformats.org/officeDocument/2006/relationships/hyperlink" Target="mailto:jojanaf1976@yahoo.es" TargetMode="External"/><Relationship Id="rId217" Type="http://schemas.openxmlformats.org/officeDocument/2006/relationships/vmlDrawing" Target="../drawings/vmlDrawing1.vml"/><Relationship Id="rId6" Type="http://schemas.openxmlformats.org/officeDocument/2006/relationships/hyperlink" Target="mailto:eliza0912@hotmail.es" TargetMode="External"/><Relationship Id="rId23" Type="http://schemas.openxmlformats.org/officeDocument/2006/relationships/hyperlink" Target="mailto:paulajaramillo202002@gmail.com" TargetMode="External"/><Relationship Id="rId119" Type="http://schemas.openxmlformats.org/officeDocument/2006/relationships/hyperlink" Target="mailto:lina.leal6@gmail.com" TargetMode="External"/><Relationship Id="rId44" Type="http://schemas.openxmlformats.org/officeDocument/2006/relationships/hyperlink" Target="mailto:alvarojcalderongarcia@hotmail.com" TargetMode="External"/><Relationship Id="rId65" Type="http://schemas.openxmlformats.org/officeDocument/2006/relationships/hyperlink" Target="mailto:pachecolopezmayrasoraya@gmail.com" TargetMode="External"/><Relationship Id="rId86" Type="http://schemas.openxmlformats.org/officeDocument/2006/relationships/hyperlink" Target="mailto:jeniferjimenez86@hotmail.com" TargetMode="External"/><Relationship Id="rId130" Type="http://schemas.openxmlformats.org/officeDocument/2006/relationships/hyperlink" Target="mailto:iberrioa_77@hotmail.com" TargetMode="External"/><Relationship Id="rId151" Type="http://schemas.openxmlformats.org/officeDocument/2006/relationships/hyperlink" Target="mailto:josevergara1286@gmail.com" TargetMode="External"/><Relationship Id="rId172" Type="http://schemas.openxmlformats.org/officeDocument/2006/relationships/hyperlink" Target="mailto:jennexyardila@gmail.com" TargetMode="External"/><Relationship Id="rId193" Type="http://schemas.openxmlformats.org/officeDocument/2006/relationships/hyperlink" Target="mailto:rey9791abuc@gmail.com" TargetMode="External"/><Relationship Id="rId207" Type="http://schemas.openxmlformats.org/officeDocument/2006/relationships/hyperlink" Target="mailto:meyendorff88@gmail.com" TargetMode="External"/><Relationship Id="rId13" Type="http://schemas.openxmlformats.org/officeDocument/2006/relationships/hyperlink" Target="mailto:ctserranom@gmail.com" TargetMode="External"/><Relationship Id="rId109" Type="http://schemas.openxmlformats.org/officeDocument/2006/relationships/hyperlink" Target="mailto:alex1994.danilo@gmail.com" TargetMode="External"/><Relationship Id="rId34" Type="http://schemas.openxmlformats.org/officeDocument/2006/relationships/hyperlink" Target="mailto:esperanzaiguavita85@mail.com" TargetMode="External"/><Relationship Id="rId55" Type="http://schemas.openxmlformats.org/officeDocument/2006/relationships/hyperlink" Target="mailto:guayara-@hotmail.com" TargetMode="External"/><Relationship Id="rId76" Type="http://schemas.openxmlformats.org/officeDocument/2006/relationships/hyperlink" Target="mailto:wendyluciasandoval@gmail.com" TargetMode="External"/><Relationship Id="rId97" Type="http://schemas.openxmlformats.org/officeDocument/2006/relationships/hyperlink" Target="mailto:cleidermartinez2017@gmail.com" TargetMode="External"/><Relationship Id="rId120" Type="http://schemas.openxmlformats.org/officeDocument/2006/relationships/hyperlink" Target="mailto:julianasa0392@gmail.com" TargetMode="External"/><Relationship Id="rId141" Type="http://schemas.openxmlformats.org/officeDocument/2006/relationships/hyperlink" Target="mailto:steheffanymichelle23@gmail.com" TargetMode="External"/><Relationship Id="rId7" Type="http://schemas.openxmlformats.org/officeDocument/2006/relationships/hyperlink" Target="mailto:lagaresana27@gmail.com" TargetMode="External"/><Relationship Id="rId162" Type="http://schemas.openxmlformats.org/officeDocument/2006/relationships/hyperlink" Target="mailto:yenisdalcedo67@gmail.com" TargetMode="External"/><Relationship Id="rId183" Type="http://schemas.openxmlformats.org/officeDocument/2006/relationships/hyperlink" Target="mailto:domingoprada192@mail.com" TargetMode="External"/><Relationship Id="rId218" Type="http://schemas.openxmlformats.org/officeDocument/2006/relationships/comments" Target="../comments1.xml"/><Relationship Id="rId24" Type="http://schemas.openxmlformats.org/officeDocument/2006/relationships/hyperlink" Target="mailto:maribella-vd@hotmail.com" TargetMode="External"/><Relationship Id="rId45" Type="http://schemas.openxmlformats.org/officeDocument/2006/relationships/hyperlink" Target="mailto:gisellecamacho.02@gmail.com" TargetMode="External"/><Relationship Id="rId66" Type="http://schemas.openxmlformats.org/officeDocument/2006/relationships/hyperlink" Target="mailto:aczumi@gmail.com" TargetMode="External"/><Relationship Id="rId87" Type="http://schemas.openxmlformats.org/officeDocument/2006/relationships/hyperlink" Target="mailto:plataardilaedgar@mail.com" TargetMode="External"/><Relationship Id="rId110" Type="http://schemas.openxmlformats.org/officeDocument/2006/relationships/hyperlink" Target="mailto:crisvaldu78@hotmail.com" TargetMode="External"/><Relationship Id="rId131" Type="http://schemas.openxmlformats.org/officeDocument/2006/relationships/hyperlink" Target="mailto:alejarodriguezobando@gamil.com" TargetMode="External"/><Relationship Id="rId152" Type="http://schemas.openxmlformats.org/officeDocument/2006/relationships/hyperlink" Target="mailto:milev@hotmail.com" TargetMode="External"/><Relationship Id="rId173" Type="http://schemas.openxmlformats.org/officeDocument/2006/relationships/hyperlink" Target="mailto:lizethalejandrasotohenao@gmail.com" TargetMode="External"/><Relationship Id="rId194" Type="http://schemas.openxmlformats.org/officeDocument/2006/relationships/hyperlink" Target="mailto:yail5685@gmail.com" TargetMode="External"/><Relationship Id="rId208" Type="http://schemas.openxmlformats.org/officeDocument/2006/relationships/hyperlink" Target="mailto:yesegonza@hotmail.com" TargetMode="External"/><Relationship Id="rId14" Type="http://schemas.openxmlformats.org/officeDocument/2006/relationships/hyperlink" Target="mailto:lizethuribe050213@gmail.com" TargetMode="External"/><Relationship Id="rId30" Type="http://schemas.openxmlformats.org/officeDocument/2006/relationships/hyperlink" Target="mailto:desalessoraya@gmail.com" TargetMode="External"/><Relationship Id="rId35" Type="http://schemas.openxmlformats.org/officeDocument/2006/relationships/hyperlink" Target="mailto:isabelmedinasalguero@gmail.com" TargetMode="External"/><Relationship Id="rId56" Type="http://schemas.openxmlformats.org/officeDocument/2006/relationships/hyperlink" Target="mailto:erikaguerra215@gamail.com" TargetMode="External"/><Relationship Id="rId77" Type="http://schemas.openxmlformats.org/officeDocument/2006/relationships/hyperlink" Target="mailto:paolasantos1234567890santos@gmail.com" TargetMode="External"/><Relationship Id="rId100" Type="http://schemas.openxmlformats.org/officeDocument/2006/relationships/hyperlink" Target="mailto:freddyalexandercastronavarro@gmail.com" TargetMode="External"/><Relationship Id="rId105" Type="http://schemas.openxmlformats.org/officeDocument/2006/relationships/hyperlink" Target="mailto:jeylisaray20@gmail.com" TargetMode="External"/><Relationship Id="rId126" Type="http://schemas.openxmlformats.org/officeDocument/2006/relationships/hyperlink" Target="mailto:orielnoriegaSilva@gmail.com" TargetMode="External"/><Relationship Id="rId147" Type="http://schemas.openxmlformats.org/officeDocument/2006/relationships/hyperlink" Target="mailto:saraviveros1@yahoo.com" TargetMode="External"/><Relationship Id="rId168" Type="http://schemas.openxmlformats.org/officeDocument/2006/relationships/hyperlink" Target="mailto:vivisanty.0713@gmail.com" TargetMode="External"/><Relationship Id="rId8" Type="http://schemas.openxmlformats.org/officeDocument/2006/relationships/hyperlink" Target="mailto:andrym41@gmail.com" TargetMode="External"/><Relationship Id="rId51" Type="http://schemas.openxmlformats.org/officeDocument/2006/relationships/hyperlink" Target="mailto:dayanaestor5@gmail.com" TargetMode="External"/><Relationship Id="rId72" Type="http://schemas.openxmlformats.org/officeDocument/2006/relationships/hyperlink" Target="mailto:elianarodelo1989@gmail.com" TargetMode="External"/><Relationship Id="rId93" Type="http://schemas.openxmlformats.org/officeDocument/2006/relationships/hyperlink" Target="mailto:rosabel1@gmail.com" TargetMode="External"/><Relationship Id="rId98" Type="http://schemas.openxmlformats.org/officeDocument/2006/relationships/hyperlink" Target="mailto:yesemm1990@gmail.com" TargetMode="External"/><Relationship Id="rId121" Type="http://schemas.openxmlformats.org/officeDocument/2006/relationships/hyperlink" Target="mailto:briam0109@gmail.com" TargetMode="External"/><Relationship Id="rId142" Type="http://schemas.openxmlformats.org/officeDocument/2006/relationships/hyperlink" Target="mailto:drvictordiaz10@gmail.com" TargetMode="External"/><Relationship Id="rId163" Type="http://schemas.openxmlformats.org/officeDocument/2006/relationships/hyperlink" Target="mailto:anjage2425@hotmail.com" TargetMode="External"/><Relationship Id="rId184" Type="http://schemas.openxmlformats.org/officeDocument/2006/relationships/hyperlink" Target="mailto:juank1499@hotmail.com" TargetMode="External"/><Relationship Id="rId189" Type="http://schemas.openxmlformats.org/officeDocument/2006/relationships/hyperlink" Target="mailto:kate_2925@hotmail.com" TargetMode="External"/><Relationship Id="rId219" Type="http://schemas.microsoft.com/office/2017/10/relationships/threadedComment" Target="../threadedComments/threadedComment1.xml"/><Relationship Id="rId3" Type="http://schemas.openxmlformats.org/officeDocument/2006/relationships/hyperlink" Target="mailto:jeinny8904@gmail.com" TargetMode="External"/><Relationship Id="rId214" Type="http://schemas.openxmlformats.org/officeDocument/2006/relationships/hyperlink" Target="mailto:Edilsaospino0426@hotmail.com" TargetMode="External"/><Relationship Id="rId25" Type="http://schemas.openxmlformats.org/officeDocument/2006/relationships/hyperlink" Target="mailto:alejandra.aguilar-123@hotmail.com" TargetMode="External"/><Relationship Id="rId46" Type="http://schemas.openxmlformats.org/officeDocument/2006/relationships/hyperlink" Target="mailto:vivianacamachorodriguez162@gamil.com" TargetMode="External"/><Relationship Id="rId67" Type="http://schemas.openxmlformats.org/officeDocument/2006/relationships/hyperlink" Target="mailto:karen012317@gmail.com" TargetMode="External"/><Relationship Id="rId116" Type="http://schemas.openxmlformats.org/officeDocument/2006/relationships/hyperlink" Target="mailto:indimarce6@hotmail.com" TargetMode="External"/><Relationship Id="rId137" Type="http://schemas.openxmlformats.org/officeDocument/2006/relationships/hyperlink" Target="mailto:alcaldeeliander@gmail.com" TargetMode="External"/><Relationship Id="rId158" Type="http://schemas.openxmlformats.org/officeDocument/2006/relationships/hyperlink" Target="mailto:paolac22@gmail.com" TargetMode="External"/><Relationship Id="rId20" Type="http://schemas.openxmlformats.org/officeDocument/2006/relationships/hyperlink" Target="mailto:wendyrea23@gmail.com" TargetMode="External"/><Relationship Id="rId41" Type="http://schemas.openxmlformats.org/officeDocument/2006/relationships/hyperlink" Target="mailto:anahidbadillo@hotmail.com" TargetMode="External"/><Relationship Id="rId62" Type="http://schemas.openxmlformats.org/officeDocument/2006/relationships/hyperlink" Target="mailto:montes.hernando7@gmail.com" TargetMode="External"/><Relationship Id="rId83" Type="http://schemas.openxmlformats.org/officeDocument/2006/relationships/hyperlink" Target="mailto:sarai_vevero@hotmail.com" TargetMode="External"/><Relationship Id="rId88" Type="http://schemas.openxmlformats.org/officeDocument/2006/relationships/hyperlink" Target="mailto:israelrodelo109@mail.com" TargetMode="External"/><Relationship Id="rId111" Type="http://schemas.openxmlformats.org/officeDocument/2006/relationships/hyperlink" Target="mailto:rinconjesus802@gmail.com" TargetMode="External"/><Relationship Id="rId132" Type="http://schemas.openxmlformats.org/officeDocument/2006/relationships/hyperlink" Target="mailto:norleibispava@hotmail.com" TargetMode="External"/><Relationship Id="rId153" Type="http://schemas.openxmlformats.org/officeDocument/2006/relationships/hyperlink" Target="mailto:maryn0611@gmail.com" TargetMode="External"/><Relationship Id="rId174" Type="http://schemas.openxmlformats.org/officeDocument/2006/relationships/hyperlink" Target="mailto:sol-08@hotmail.com" TargetMode="External"/><Relationship Id="rId179" Type="http://schemas.openxmlformats.org/officeDocument/2006/relationships/hyperlink" Target="mailto:sotogladys292@gmail.com" TargetMode="External"/><Relationship Id="rId195" Type="http://schemas.openxmlformats.org/officeDocument/2006/relationships/hyperlink" Target="mailto:adandelcristo@hotmail.com" TargetMode="External"/><Relationship Id="rId209" Type="http://schemas.openxmlformats.org/officeDocument/2006/relationships/hyperlink" Target="mailto:jairozurita@gmail.com" TargetMode="External"/><Relationship Id="rId190" Type="http://schemas.openxmlformats.org/officeDocument/2006/relationships/hyperlink" Target="mailto:tl563136@gmail.com" TargetMode="External"/><Relationship Id="rId204" Type="http://schemas.openxmlformats.org/officeDocument/2006/relationships/hyperlink" Target="mailto:drdelfidarrieta42@gmail.com" TargetMode="External"/><Relationship Id="rId15" Type="http://schemas.openxmlformats.org/officeDocument/2006/relationships/hyperlink" Target="mailto:eliavasquez2019@gmail.com" TargetMode="External"/><Relationship Id="rId36" Type="http://schemas.openxmlformats.org/officeDocument/2006/relationships/hyperlink" Target="mailto:denisjohanapulido@gmail.com" TargetMode="External"/><Relationship Id="rId57" Type="http://schemas.openxmlformats.org/officeDocument/2006/relationships/hyperlink" Target="mailto:ivanandresher_1998@hotmail.com" TargetMode="External"/><Relationship Id="rId106" Type="http://schemas.openxmlformats.org/officeDocument/2006/relationships/hyperlink" Target="mailto:jo628234@gmail.com" TargetMode="External"/><Relationship Id="rId127" Type="http://schemas.openxmlformats.org/officeDocument/2006/relationships/hyperlink" Target="mailto:gloriaxc@hotmail.com" TargetMode="External"/><Relationship Id="rId10" Type="http://schemas.openxmlformats.org/officeDocument/2006/relationships/hyperlink" Target="mailto:linamaria0113@hotmail.com" TargetMode="External"/><Relationship Id="rId31" Type="http://schemas.openxmlformats.org/officeDocument/2006/relationships/hyperlink" Target="mailto:giselabelaides@gmail.com" TargetMode="External"/><Relationship Id="rId52" Type="http://schemas.openxmlformats.org/officeDocument/2006/relationships/hyperlink" Target="mailto:geriithaferser@gmail.com" TargetMode="External"/><Relationship Id="rId73" Type="http://schemas.openxmlformats.org/officeDocument/2006/relationships/hyperlink" Target="mailto:paolaromero.parv@gmail.com" TargetMode="External"/><Relationship Id="rId78" Type="http://schemas.openxmlformats.org/officeDocument/2006/relationships/hyperlink" Target="mailto:linamars96@outlook.com" TargetMode="External"/><Relationship Id="rId94" Type="http://schemas.openxmlformats.org/officeDocument/2006/relationships/hyperlink" Target="mailto:edidelar16@gmail.com" TargetMode="External"/><Relationship Id="rId99" Type="http://schemas.openxmlformats.org/officeDocument/2006/relationships/hyperlink" Target="mailto:paradayaneth78@gmail.com" TargetMode="External"/><Relationship Id="rId101" Type="http://schemas.openxmlformats.org/officeDocument/2006/relationships/hyperlink" Target="mailto:26081991sergiodiaz@gmail.com" TargetMode="External"/><Relationship Id="rId122" Type="http://schemas.openxmlformats.org/officeDocument/2006/relationships/hyperlink" Target="mailto:he.chief@hotmail.com" TargetMode="External"/><Relationship Id="rId143" Type="http://schemas.openxmlformats.org/officeDocument/2006/relationships/hyperlink" Target="mailto:cesar-23-97@hotmail.com" TargetMode="External"/><Relationship Id="rId148" Type="http://schemas.openxmlformats.org/officeDocument/2006/relationships/hyperlink" Target="mailto:ana19verbel@gmail.com" TargetMode="External"/><Relationship Id="rId164" Type="http://schemas.openxmlformats.org/officeDocument/2006/relationships/hyperlink" Target="mailto:marianaalejandraromeroorozco@gmail.com" TargetMode="External"/><Relationship Id="rId169" Type="http://schemas.openxmlformats.org/officeDocument/2006/relationships/hyperlink" Target="mailto:hcbangelitos21@gmail.com" TargetMode="External"/><Relationship Id="rId185" Type="http://schemas.openxmlformats.org/officeDocument/2006/relationships/hyperlink" Target="mailto:isaac13890640@gmail.com" TargetMode="External"/><Relationship Id="rId4" Type="http://schemas.openxmlformats.org/officeDocument/2006/relationships/hyperlink" Target="mailto:maylen.jaimes@hotmail.com" TargetMode="External"/><Relationship Id="rId9" Type="http://schemas.openxmlformats.org/officeDocument/2006/relationships/hyperlink" Target="mailto:gabrielasm160209@gmail.com" TargetMode="External"/><Relationship Id="rId180" Type="http://schemas.openxmlformats.org/officeDocument/2006/relationships/hyperlink" Target="mailto:jessicapacheco031@gmail.com" TargetMode="External"/><Relationship Id="rId210" Type="http://schemas.openxmlformats.org/officeDocument/2006/relationships/hyperlink" Target="mailto:luisanacarrillo1201@gmail.com" TargetMode="External"/><Relationship Id="rId215" Type="http://schemas.openxmlformats.org/officeDocument/2006/relationships/hyperlink" Target="mailto:ERICK.CEPEDA@HOTMAIL.COM" TargetMode="External"/><Relationship Id="rId26" Type="http://schemas.openxmlformats.org/officeDocument/2006/relationships/hyperlink" Target="mailto:leonardojose@gmail.com" TargetMode="External"/><Relationship Id="rId47" Type="http://schemas.openxmlformats.org/officeDocument/2006/relationships/hyperlink" Target="mailto:mariana-12_582@hotmail.com" TargetMode="External"/><Relationship Id="rId68" Type="http://schemas.openxmlformats.org/officeDocument/2006/relationships/hyperlink" Target="mailto:lucinfante2016@gmail.com" TargetMode="External"/><Relationship Id="rId89" Type="http://schemas.openxmlformats.org/officeDocument/2006/relationships/hyperlink" Target="mailto:johanareinel1985@gmail.com" TargetMode="External"/><Relationship Id="rId112" Type="http://schemas.openxmlformats.org/officeDocument/2006/relationships/hyperlink" Target="mailto:elconde_685@hotmail.com" TargetMode="External"/><Relationship Id="rId133" Type="http://schemas.openxmlformats.org/officeDocument/2006/relationships/hyperlink" Target="mailto:yisethmaria@gmail.com" TargetMode="External"/><Relationship Id="rId154" Type="http://schemas.openxmlformats.org/officeDocument/2006/relationships/hyperlink" Target="mailto:lealropo126@hotmail.com" TargetMode="External"/><Relationship Id="rId175" Type="http://schemas.openxmlformats.org/officeDocument/2006/relationships/hyperlink" Target="mailto:marcolin1970@gmail.com" TargetMode="External"/><Relationship Id="rId196" Type="http://schemas.openxmlformats.org/officeDocument/2006/relationships/hyperlink" Target="mailto:Alberto_cardenasl0@hotmail.com" TargetMode="External"/><Relationship Id="rId200" Type="http://schemas.openxmlformats.org/officeDocument/2006/relationships/hyperlink" Target="mailto:laraantoni@gmail.com" TargetMode="External"/><Relationship Id="rId16" Type="http://schemas.openxmlformats.org/officeDocument/2006/relationships/hyperlink" Target="mailto:alexavillalobos.xd12@gmail.com" TargetMode="External"/><Relationship Id="rId37" Type="http://schemas.openxmlformats.org/officeDocument/2006/relationships/hyperlink" Target="mailto:paolatatiana.26@gmail.com" TargetMode="External"/><Relationship Id="rId58" Type="http://schemas.openxmlformats.org/officeDocument/2006/relationships/hyperlink" Target="mailto:cristinajinenez123@gmail.com" TargetMode="External"/><Relationship Id="rId79" Type="http://schemas.openxmlformats.org/officeDocument/2006/relationships/hyperlink" Target="mailto:dianatrillos01@gmail.com" TargetMode="External"/><Relationship Id="rId102" Type="http://schemas.openxmlformats.org/officeDocument/2006/relationships/hyperlink" Target="mailto:wilson_angarita10@hotmail.com" TargetMode="External"/><Relationship Id="rId123" Type="http://schemas.openxmlformats.org/officeDocument/2006/relationships/hyperlink" Target="mailto:julio_abdo13@hotmail.com" TargetMode="External"/><Relationship Id="rId144" Type="http://schemas.openxmlformats.org/officeDocument/2006/relationships/hyperlink" Target="mailto:makabra1809@hotmail.com" TargetMode="External"/><Relationship Id="rId90" Type="http://schemas.openxmlformats.org/officeDocument/2006/relationships/hyperlink" Target="mailto:ely50334@gmail.com" TargetMode="External"/><Relationship Id="rId165" Type="http://schemas.openxmlformats.org/officeDocument/2006/relationships/hyperlink" Target="mailto:mileidyspereira71@gmail.com" TargetMode="External"/><Relationship Id="rId186" Type="http://schemas.openxmlformats.org/officeDocument/2006/relationships/hyperlink" Target="mailto:mavilu14@gmail.com" TargetMode="External"/><Relationship Id="rId211" Type="http://schemas.openxmlformats.org/officeDocument/2006/relationships/hyperlink" Target="mailto:juan.ka0715@gmail.com" TargetMode="External"/><Relationship Id="rId27" Type="http://schemas.openxmlformats.org/officeDocument/2006/relationships/hyperlink" Target="mailto:mierkaren@gmail.com" TargetMode="External"/><Relationship Id="rId48" Type="http://schemas.openxmlformats.org/officeDocument/2006/relationships/hyperlink" Target="mailto:karenperez5808@gmail.com" TargetMode="External"/><Relationship Id="rId69" Type="http://schemas.openxmlformats.org/officeDocument/2006/relationships/hyperlink" Target="mailto:puentes0915@gmail.com" TargetMode="External"/><Relationship Id="rId113" Type="http://schemas.openxmlformats.org/officeDocument/2006/relationships/hyperlink" Target="mailto:julioulloque800@gmail.com" TargetMode="External"/><Relationship Id="rId134" Type="http://schemas.openxmlformats.org/officeDocument/2006/relationships/hyperlink" Target="mailto:Herazomirlay@gmail.com" TargetMode="External"/><Relationship Id="rId80" Type="http://schemas.openxmlformats.org/officeDocument/2006/relationships/hyperlink" Target="mailto:torresolvidonaliney@gmail.com" TargetMode="External"/><Relationship Id="rId155" Type="http://schemas.openxmlformats.org/officeDocument/2006/relationships/hyperlink" Target="mailto:lorenamontoya0509@gmail.com" TargetMode="External"/><Relationship Id="rId176" Type="http://schemas.openxmlformats.org/officeDocument/2006/relationships/hyperlink" Target="mailto:moncadaherreranohemi@gmail.com" TargetMode="External"/><Relationship Id="rId197" Type="http://schemas.openxmlformats.org/officeDocument/2006/relationships/hyperlink" Target="mailto:coordinadorsantander@hotmail.com" TargetMode="External"/><Relationship Id="rId201" Type="http://schemas.openxmlformats.org/officeDocument/2006/relationships/hyperlink" Target="mailto:drjosetom24@gmail.com" TargetMode="External"/><Relationship Id="rId17" Type="http://schemas.openxmlformats.org/officeDocument/2006/relationships/hyperlink" Target="mailto:juanhelid@gmail.com" TargetMode="External"/><Relationship Id="rId38" Type="http://schemas.openxmlformats.org/officeDocument/2006/relationships/hyperlink" Target="mailto:marce2021@hotmail.com" TargetMode="External"/><Relationship Id="rId59" Type="http://schemas.openxmlformats.org/officeDocument/2006/relationships/hyperlink" Target="mailto:madelei-9090@hotmail.com" TargetMode="External"/><Relationship Id="rId103" Type="http://schemas.openxmlformats.org/officeDocument/2006/relationships/hyperlink" Target="mailto:maglionyc@hotmail.com" TargetMode="External"/><Relationship Id="rId124" Type="http://schemas.openxmlformats.org/officeDocument/2006/relationships/hyperlink" Target="mailto:nandoortizarias@gmail.com" TargetMode="External"/><Relationship Id="rId70" Type="http://schemas.openxmlformats.org/officeDocument/2006/relationships/hyperlink" Target="mailto:hendrick.rincon27@gmail.com" TargetMode="External"/><Relationship Id="rId91" Type="http://schemas.openxmlformats.org/officeDocument/2006/relationships/hyperlink" Target="mailto:soteldoirmapastora@gmail.com" TargetMode="External"/><Relationship Id="rId145" Type="http://schemas.openxmlformats.org/officeDocument/2006/relationships/hyperlink" Target="mailto:alfredoromerot.medicoucc@gmail.com" TargetMode="External"/><Relationship Id="rId166" Type="http://schemas.openxmlformats.org/officeDocument/2006/relationships/hyperlink" Target="mailto:enfermeriaenaccion2018@gmail.com" TargetMode="External"/><Relationship Id="rId187" Type="http://schemas.openxmlformats.org/officeDocument/2006/relationships/hyperlink" Target="mailto:mapiba04@hotmail.com" TargetMode="External"/><Relationship Id="rId1" Type="http://schemas.openxmlformats.org/officeDocument/2006/relationships/hyperlink" Target="mailto:jaimequinteroa@hotmail.com" TargetMode="External"/><Relationship Id="rId212" Type="http://schemas.openxmlformats.org/officeDocument/2006/relationships/hyperlink" Target="mailto:geriithafeser@gamail.com" TargetMode="External"/><Relationship Id="rId28" Type="http://schemas.openxmlformats.org/officeDocument/2006/relationships/hyperlink" Target="mailto:erikaperezrangel@gmail.com" TargetMode="External"/><Relationship Id="rId49" Type="http://schemas.openxmlformats.org/officeDocument/2006/relationships/hyperlink" Target="mailto:carrascalmezacamiloandres57@gmail.com" TargetMode="External"/><Relationship Id="rId114" Type="http://schemas.openxmlformats.org/officeDocument/2006/relationships/hyperlink" Target="mailto:s.carriliza@gmail.com" TargetMode="External"/><Relationship Id="rId60" Type="http://schemas.openxmlformats.org/officeDocument/2006/relationships/hyperlink" Target="mailto:astridcarolina_lopez@hotmail.com" TargetMode="External"/><Relationship Id="rId81" Type="http://schemas.openxmlformats.org/officeDocument/2006/relationships/hyperlink" Target="mailto:vv4253106@gmail.com" TargetMode="External"/><Relationship Id="rId135" Type="http://schemas.openxmlformats.org/officeDocument/2006/relationships/hyperlink" Target="mailto:vaulaulg@hotmail.com" TargetMode="External"/><Relationship Id="rId156" Type="http://schemas.openxmlformats.org/officeDocument/2006/relationships/hyperlink" Target="mailto:isabelita3912@hotmail.com" TargetMode="External"/><Relationship Id="rId177" Type="http://schemas.openxmlformats.org/officeDocument/2006/relationships/hyperlink" Target="mailto:angielissethperdomo@gmail.com" TargetMode="External"/><Relationship Id="rId198" Type="http://schemas.openxmlformats.org/officeDocument/2006/relationships/hyperlink" Target="mailto:jgaleano2010@hotmail.com" TargetMode="External"/><Relationship Id="rId202" Type="http://schemas.openxmlformats.org/officeDocument/2006/relationships/hyperlink" Target="mailto:JDCARDIO.23@GMAIL.COM" TargetMode="External"/><Relationship Id="rId18" Type="http://schemas.openxmlformats.org/officeDocument/2006/relationships/hyperlink" Target="mailto:madridliseth98@gmail.com" TargetMode="External"/><Relationship Id="rId39" Type="http://schemas.openxmlformats.org/officeDocument/2006/relationships/hyperlink" Target="mailto:deivisshera29@gmail.com" TargetMode="External"/><Relationship Id="rId50" Type="http://schemas.openxmlformats.org/officeDocument/2006/relationships/hyperlink" Target="mailto:zoramorales@hotmail.com" TargetMode="External"/><Relationship Id="rId104" Type="http://schemas.openxmlformats.org/officeDocument/2006/relationships/hyperlink" Target="mailto:l.cardona7@outlook.com" TargetMode="External"/><Relationship Id="rId125" Type="http://schemas.openxmlformats.org/officeDocument/2006/relationships/hyperlink" Target="mailto:josecarlo05@hotmail.com" TargetMode="External"/><Relationship Id="rId146" Type="http://schemas.openxmlformats.org/officeDocument/2006/relationships/hyperlink" Target="mailto:ana.oropezaleon@gmail.com" TargetMode="External"/><Relationship Id="rId167" Type="http://schemas.openxmlformats.org/officeDocument/2006/relationships/hyperlink" Target="mailto:edanilomolina@hotmail.com" TargetMode="External"/><Relationship Id="rId188" Type="http://schemas.openxmlformats.org/officeDocument/2006/relationships/hyperlink" Target="mailto:rooderivillada@gmail.com" TargetMode="External"/><Relationship Id="rId71" Type="http://schemas.openxmlformats.org/officeDocument/2006/relationships/hyperlink" Target="mailto:sanliliana1991@gmail.com" TargetMode="External"/><Relationship Id="rId92" Type="http://schemas.openxmlformats.org/officeDocument/2006/relationships/hyperlink" Target="mailto:yeimytarifa628@gmail.com" TargetMode="External"/><Relationship Id="rId213" Type="http://schemas.openxmlformats.org/officeDocument/2006/relationships/hyperlink" Target="mailto:dianavillabona-17@hotmail.com" TargetMode="External"/><Relationship Id="rId2" Type="http://schemas.openxmlformats.org/officeDocument/2006/relationships/hyperlink" Target="mailto:juliethcampo28@hotmail.com" TargetMode="External"/><Relationship Id="rId29" Type="http://schemas.openxmlformats.org/officeDocument/2006/relationships/hyperlink" Target="mailto:yquintanaarroyo@gmail.com" TargetMode="External"/><Relationship Id="rId40" Type="http://schemas.openxmlformats.org/officeDocument/2006/relationships/hyperlink" Target="mailto:crisarve.93@hotmail.com" TargetMode="External"/><Relationship Id="rId115" Type="http://schemas.openxmlformats.org/officeDocument/2006/relationships/hyperlink" Target="mailto:silviangaritam29@gmail.com" TargetMode="External"/><Relationship Id="rId136" Type="http://schemas.openxmlformats.org/officeDocument/2006/relationships/hyperlink" Target="mailto:angelgalvanmena@gmail.com" TargetMode="External"/><Relationship Id="rId157" Type="http://schemas.openxmlformats.org/officeDocument/2006/relationships/hyperlink" Target="mailto:cammiduran@gmail.com" TargetMode="External"/><Relationship Id="rId178" Type="http://schemas.openxmlformats.org/officeDocument/2006/relationships/hyperlink" Target="mailto:penaballesteroschristian@gmail.com" TargetMode="External"/><Relationship Id="rId61" Type="http://schemas.openxmlformats.org/officeDocument/2006/relationships/hyperlink" Target="mailto:jennymej_5@hotmail.com" TargetMode="External"/><Relationship Id="rId82" Type="http://schemas.openxmlformats.org/officeDocument/2006/relationships/hyperlink" Target="mailto:paovillareal15@gmail.com" TargetMode="External"/><Relationship Id="rId199" Type="http://schemas.openxmlformats.org/officeDocument/2006/relationships/hyperlink" Target="mailto:Ramonvertel@gmail.com" TargetMode="External"/><Relationship Id="rId203" Type="http://schemas.openxmlformats.org/officeDocument/2006/relationships/hyperlink" Target="mailto:yeze_lopez0312@hotmail.com" TargetMode="External"/><Relationship Id="rId19" Type="http://schemas.openxmlformats.org/officeDocument/2006/relationships/hyperlink" Target="mailto:jm957637@gmail.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jhoan101999@gmail.com" TargetMode="External"/><Relationship Id="rId13" Type="http://schemas.openxmlformats.org/officeDocument/2006/relationships/hyperlink" Target="mailto:alixardila789@gmail.com" TargetMode="External"/><Relationship Id="rId3" Type="http://schemas.openxmlformats.org/officeDocument/2006/relationships/hyperlink" Target="mailto:dg161173@gmail.com" TargetMode="External"/><Relationship Id="rId7" Type="http://schemas.openxmlformats.org/officeDocument/2006/relationships/hyperlink" Target="mailto:karollveram@gmail.com" TargetMode="External"/><Relationship Id="rId12" Type="http://schemas.openxmlformats.org/officeDocument/2006/relationships/hyperlink" Target="mailto:jonathanmanzano541@gmail.com" TargetMode="External"/><Relationship Id="rId17" Type="http://schemas.openxmlformats.org/officeDocument/2006/relationships/hyperlink" Target="mailto:leypao-2409@hotmail.com" TargetMode="External"/><Relationship Id="rId2" Type="http://schemas.openxmlformats.org/officeDocument/2006/relationships/hyperlink" Target="mailto:veronica8526@hotmail.com" TargetMode="External"/><Relationship Id="rId16" Type="http://schemas.openxmlformats.org/officeDocument/2006/relationships/hyperlink" Target="mailto:sher950904@gmail.com" TargetMode="External"/><Relationship Id="rId1" Type="http://schemas.openxmlformats.org/officeDocument/2006/relationships/hyperlink" Target="mailto:kathealzate2013@hotmail.com" TargetMode="External"/><Relationship Id="rId6" Type="http://schemas.openxmlformats.org/officeDocument/2006/relationships/hyperlink" Target="mailto:arletjp@hotmail.com" TargetMode="External"/><Relationship Id="rId11" Type="http://schemas.openxmlformats.org/officeDocument/2006/relationships/hyperlink" Target="mailto:sulaymonsalve42@gmail.com" TargetMode="External"/><Relationship Id="rId5" Type="http://schemas.openxmlformats.org/officeDocument/2006/relationships/hyperlink" Target="mailto:osnaider0998@gmail.com" TargetMode="External"/><Relationship Id="rId15" Type="http://schemas.openxmlformats.org/officeDocument/2006/relationships/hyperlink" Target="mailto:ceballos.isa123@gmail.com" TargetMode="External"/><Relationship Id="rId10" Type="http://schemas.openxmlformats.org/officeDocument/2006/relationships/hyperlink" Target="mailto:mjcortes799@hotmail.com" TargetMode="External"/><Relationship Id="rId4" Type="http://schemas.openxmlformats.org/officeDocument/2006/relationships/hyperlink" Target="mailto:tpuerta81@gmail.com" TargetMode="External"/><Relationship Id="rId9" Type="http://schemas.openxmlformats.org/officeDocument/2006/relationships/hyperlink" Target="mailto:dg161173@gmail.com" TargetMode="External"/><Relationship Id="rId14" Type="http://schemas.openxmlformats.org/officeDocument/2006/relationships/hyperlink" Target="mailto:drcopylo0817@gmail.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S253"/>
  <sheetViews>
    <sheetView tabSelected="1" workbookViewId="0">
      <pane xSplit="1" ySplit="2" topLeftCell="R55" activePane="bottomRight" state="frozen"/>
      <selection pane="bottomRight" activeCell="R60" sqref="R60"/>
      <selection pane="bottomLeft"/>
      <selection pane="topRight"/>
    </sheetView>
  </sheetViews>
  <sheetFormatPr defaultColWidth="12.5703125" defaultRowHeight="15" customHeight="1"/>
  <cols>
    <col min="1" max="1" width="33.7109375" bestFit="1" customWidth="1"/>
    <col min="2" max="2" width="4.42578125" customWidth="1"/>
    <col min="3" max="4" width="12.5703125" customWidth="1"/>
    <col min="5" max="5" width="23.140625" bestFit="1" customWidth="1"/>
    <col min="6" max="6" width="19.85546875" bestFit="1" customWidth="1"/>
    <col min="7" max="7" width="23.140625" bestFit="1" customWidth="1"/>
    <col min="8" max="8" width="21" bestFit="1" customWidth="1"/>
    <col min="9" max="9" width="7.7109375" customWidth="1"/>
    <col min="10" max="10" width="9.85546875" customWidth="1"/>
    <col min="11" max="11" width="12.5703125" customWidth="1"/>
    <col min="12" max="12" width="43" bestFit="1" customWidth="1"/>
    <col min="13" max="13" width="18.7109375" bestFit="1" customWidth="1"/>
    <col min="14" max="14" width="38.28515625" bestFit="1" customWidth="1"/>
    <col min="15" max="15" width="5.42578125" style="310" customWidth="1"/>
    <col min="16" max="16" width="2.7109375" customWidth="1"/>
    <col min="17" max="17" width="14.28515625" customWidth="1"/>
    <col min="18" max="18" width="12" customWidth="1"/>
    <col min="19" max="19" width="84.5703125" customWidth="1"/>
    <col min="20" max="20" width="27.140625" customWidth="1"/>
    <col min="21" max="27" width="23.42578125" customWidth="1"/>
    <col min="28" max="29" width="23.140625" customWidth="1"/>
    <col min="30" max="30" width="24.7109375" customWidth="1"/>
    <col min="31" max="31" width="27.42578125" customWidth="1"/>
    <col min="32" max="32" width="23.28515625" customWidth="1"/>
    <col min="33" max="33" width="22.140625" customWidth="1"/>
    <col min="34" max="34" width="23" customWidth="1"/>
    <col min="35" max="35" width="16.7109375" customWidth="1"/>
    <col min="36" max="36" width="24.28515625" customWidth="1"/>
    <col min="37" max="37" width="15.28515625" customWidth="1"/>
    <col min="38" max="38" width="24.140625" customWidth="1"/>
    <col min="39" max="39" width="17.42578125" customWidth="1"/>
    <col min="40" max="40" width="25.5703125" bestFit="1" customWidth="1"/>
    <col min="41" max="41" width="10.42578125" customWidth="1"/>
    <col min="42" max="42" width="12.5703125" customWidth="1"/>
    <col min="43" max="43" width="20" customWidth="1"/>
    <col min="44" max="44" width="11.28515625" customWidth="1"/>
    <col min="45" max="45" width="2.42578125" customWidth="1"/>
    <col min="46" max="46" width="23.140625" customWidth="1"/>
    <col min="47" max="47" width="18.5703125" customWidth="1"/>
    <col min="48" max="48" width="30.28515625" customWidth="1"/>
    <col min="49" max="49" width="23.140625" customWidth="1"/>
    <col min="50" max="50" width="18.5703125" customWidth="1"/>
    <col min="51" max="51" width="22.5703125" customWidth="1"/>
    <col min="52" max="52" width="25.42578125" customWidth="1"/>
    <col min="53" max="53" width="23.28515625" customWidth="1"/>
    <col min="54" max="54" width="23.140625" customWidth="1"/>
    <col min="55" max="55" width="22.140625" customWidth="1"/>
    <col min="56" max="56" width="10.28515625" customWidth="1"/>
    <col min="57" max="58" width="22.5703125" customWidth="1"/>
    <col min="59" max="59" width="10.28515625" customWidth="1"/>
    <col min="60" max="60" width="22.5703125" customWidth="1"/>
    <col min="61" max="61" width="22" customWidth="1"/>
    <col min="62" max="62" width="10.28515625" customWidth="1"/>
    <col min="63" max="63" width="19.42578125" customWidth="1"/>
    <col min="64" max="64" width="19" customWidth="1"/>
    <col min="65" max="65" width="10.28515625" customWidth="1"/>
    <col min="66" max="66" width="19.42578125" customWidth="1"/>
    <col min="67" max="67" width="19" customWidth="1"/>
    <col min="68" max="68" width="10.28515625" customWidth="1"/>
    <col min="69" max="69" width="18.42578125" customWidth="1"/>
    <col min="70" max="70" width="22" customWidth="1"/>
    <col min="71" max="71" width="10.28515625" customWidth="1"/>
    <col min="72" max="72" width="18.42578125" customWidth="1"/>
    <col min="73" max="73" width="22" customWidth="1"/>
    <col min="74" max="74" width="10.28515625" customWidth="1"/>
    <col min="75" max="75" width="19.42578125" customWidth="1"/>
    <col min="76" max="76" width="22.5703125" customWidth="1"/>
    <col min="77" max="77" width="10.28515625" customWidth="1"/>
    <col min="78" max="78" width="22" customWidth="1"/>
    <col min="79" max="79" width="22.5703125" customWidth="1"/>
    <col min="80" max="80" width="10.28515625" customWidth="1"/>
    <col min="81" max="81" width="22" customWidth="1"/>
    <col min="82" max="82" width="10.28515625" customWidth="1"/>
    <col min="83" max="83" width="23.140625" customWidth="1"/>
    <col min="84" max="84" width="12.28515625" customWidth="1"/>
    <col min="85" max="85" width="2.7109375" customWidth="1"/>
    <col min="86" max="86" width="28.42578125" customWidth="1"/>
    <col min="87" max="87" width="27.85546875" customWidth="1"/>
    <col min="88" max="88" width="26" customWidth="1"/>
    <col min="89" max="89" width="27.28515625" customWidth="1"/>
    <col min="90" max="90" width="26" customWidth="1"/>
    <col min="91" max="91" width="6" customWidth="1"/>
    <col min="92" max="92" width="2.85546875" customWidth="1"/>
    <col min="93" max="93" width="11.7109375" customWidth="1"/>
    <col min="94" max="94" width="14.7109375" customWidth="1"/>
    <col min="95" max="95" width="16.140625" customWidth="1"/>
    <col min="96" max="96" width="8.7109375" customWidth="1"/>
    <col min="97" max="97" width="12.7109375" customWidth="1"/>
    <col min="98" max="98" width="7" customWidth="1"/>
    <col min="99" max="99" width="11.7109375" customWidth="1"/>
    <col min="100" max="100" width="12.85546875" customWidth="1"/>
    <col min="101" max="101" width="14.28515625" customWidth="1"/>
    <col min="102" max="102" width="28.42578125" customWidth="1"/>
    <col min="103" max="103" width="7.85546875" customWidth="1"/>
    <col min="104" max="104" width="6.28515625" customWidth="1"/>
    <col min="105" max="105" width="11.28515625" customWidth="1"/>
    <col min="106" max="106" width="11.5703125" customWidth="1"/>
    <col min="107" max="107" width="14.5703125" customWidth="1"/>
    <col min="108" max="108" width="11.42578125" customWidth="1"/>
    <col min="109" max="109" width="7.7109375" customWidth="1"/>
    <col min="110" max="110" width="7.42578125" customWidth="1"/>
    <col min="111" max="111" width="10.5703125" customWidth="1"/>
    <col min="112" max="112" width="8.42578125" customWidth="1"/>
    <col min="113" max="113" width="14.140625" style="620" bestFit="1" customWidth="1"/>
    <col min="114" max="114" width="12" customWidth="1"/>
    <col min="115" max="115" width="8.140625" customWidth="1"/>
    <col min="116" max="116" width="10.7109375" customWidth="1"/>
    <col min="117" max="117" width="13.5703125" customWidth="1"/>
    <col min="118" max="118" width="15.140625" hidden="1" customWidth="1"/>
    <col min="119" max="119" width="2.85546875" customWidth="1"/>
    <col min="120" max="120" width="8.140625" customWidth="1"/>
    <col min="121" max="121" width="21" customWidth="1"/>
    <col min="122" max="122" width="24.28515625" style="346" customWidth="1"/>
    <col min="123" max="123" width="24.85546875" style="346" customWidth="1"/>
    <col min="124" max="125" width="21.85546875" style="346" customWidth="1"/>
    <col min="126" max="126" width="23.28515625" style="346" customWidth="1"/>
    <col min="127" max="127" width="21.85546875" style="346" bestFit="1" customWidth="1"/>
    <col min="128" max="129" width="21.85546875" style="346" customWidth="1"/>
    <col min="130" max="130" width="22.28515625" style="346" customWidth="1"/>
    <col min="131" max="132" width="11.42578125" customWidth="1"/>
    <col min="133" max="133" width="3.28515625" customWidth="1"/>
    <col min="134" max="135" width="21.5703125" customWidth="1"/>
    <col min="136" max="136" width="22.42578125" customWidth="1"/>
    <col min="137" max="137" width="21.28515625" customWidth="1"/>
    <col min="138" max="138" width="18.140625" customWidth="1"/>
    <col min="139" max="139" width="18.7109375" customWidth="1"/>
    <col min="140" max="140" width="19.28515625" customWidth="1"/>
    <col min="141" max="141" width="21.140625" customWidth="1"/>
    <col min="142" max="142" width="18.5703125" customWidth="1"/>
    <col min="143" max="143" width="22.7109375" customWidth="1"/>
    <col min="144" max="144" width="16.85546875" customWidth="1"/>
    <col min="145" max="145" width="20.42578125" customWidth="1"/>
    <col min="146" max="146" width="19.7109375" customWidth="1"/>
    <col min="147" max="147" width="20.7109375" customWidth="1"/>
    <col min="148" max="150" width="20.42578125" customWidth="1"/>
    <col min="151" max="151" width="22.28515625" customWidth="1"/>
    <col min="152" max="152" width="21" customWidth="1"/>
    <col min="153" max="153" width="22.140625" customWidth="1"/>
    <col min="154" max="157" width="16.42578125" customWidth="1"/>
    <col min="158" max="158" width="25.140625" customWidth="1"/>
    <col min="159" max="159" width="22.5703125" customWidth="1"/>
    <col min="160" max="160" width="24.5703125" style="350" customWidth="1"/>
    <col min="161" max="161" width="3.5703125" style="350" customWidth="1"/>
    <col min="162" max="16373" width="9.140625" style="350" customWidth="1"/>
    <col min="16374" max="16384" width="12.5703125" style="350"/>
  </cols>
  <sheetData>
    <row r="1" spans="1:160" customFormat="1" ht="21.75" customHeight="1">
      <c r="A1" s="662" t="s">
        <v>0</v>
      </c>
      <c r="B1" s="669"/>
      <c r="C1" s="669"/>
      <c r="D1" s="669"/>
      <c r="E1" s="669"/>
      <c r="F1" s="669"/>
      <c r="G1" s="669"/>
      <c r="H1" s="669"/>
      <c r="I1" s="669"/>
      <c r="J1" s="669"/>
      <c r="K1" s="669"/>
      <c r="L1" s="669"/>
      <c r="M1" s="669"/>
      <c r="N1" s="670"/>
      <c r="O1" s="307" t="s">
        <v>1</v>
      </c>
      <c r="P1" s="1"/>
      <c r="Q1" s="663"/>
      <c r="R1" s="669"/>
      <c r="S1" s="669"/>
      <c r="T1" s="669"/>
      <c r="U1" s="669"/>
      <c r="V1" s="669"/>
      <c r="W1" s="669"/>
      <c r="X1" s="669"/>
      <c r="Y1" s="669"/>
      <c r="Z1" s="669"/>
      <c r="AA1" s="669"/>
      <c r="AB1" s="669"/>
      <c r="AC1" s="669"/>
      <c r="AD1" s="669"/>
      <c r="AE1" s="669"/>
      <c r="AF1" s="669"/>
      <c r="AG1" s="669"/>
      <c r="AH1" s="669"/>
      <c r="AI1" s="669"/>
      <c r="AJ1" s="669"/>
      <c r="AK1" s="669"/>
      <c r="AL1" s="669"/>
      <c r="AM1" s="664" t="s">
        <v>2</v>
      </c>
      <c r="AN1" s="669"/>
      <c r="AO1" s="665" t="s">
        <v>3</v>
      </c>
      <c r="AP1" s="669"/>
      <c r="AQ1" s="669"/>
      <c r="AR1" s="670"/>
      <c r="AS1" s="2"/>
      <c r="AT1" s="666" t="s">
        <v>4</v>
      </c>
      <c r="AU1" s="669"/>
      <c r="AV1" s="669"/>
      <c r="AW1" s="669"/>
      <c r="AX1" s="669"/>
      <c r="AY1" s="669"/>
      <c r="AZ1" s="669"/>
      <c r="BA1" s="669"/>
      <c r="BB1" s="669"/>
      <c r="BC1" s="669"/>
      <c r="BD1" s="669"/>
      <c r="BE1" s="669"/>
      <c r="BF1" s="669"/>
      <c r="BG1" s="669"/>
      <c r="BH1" s="669"/>
      <c r="BI1" s="669"/>
      <c r="BJ1" s="669"/>
      <c r="BK1" s="669"/>
      <c r="BL1" s="669"/>
      <c r="BM1" s="669"/>
      <c r="BN1" s="669"/>
      <c r="BO1" s="669"/>
      <c r="BP1" s="669"/>
      <c r="BQ1" s="669"/>
      <c r="BR1" s="669"/>
      <c r="BS1" s="669"/>
      <c r="BT1" s="669"/>
      <c r="BU1" s="669"/>
      <c r="BV1" s="669"/>
      <c r="BW1" s="669"/>
      <c r="BX1" s="669"/>
      <c r="BY1" s="669"/>
      <c r="BZ1" s="669"/>
      <c r="CA1" s="669"/>
      <c r="CB1" s="669"/>
      <c r="CC1" s="669"/>
      <c r="CD1" s="667" t="s">
        <v>5</v>
      </c>
      <c r="CE1" s="669"/>
      <c r="CF1" s="669"/>
      <c r="CG1" s="3"/>
      <c r="CH1" s="668" t="s">
        <v>6</v>
      </c>
      <c r="CI1" s="669"/>
      <c r="CJ1" s="669"/>
      <c r="CK1" s="669"/>
      <c r="CL1" s="669"/>
      <c r="CM1" s="670"/>
      <c r="CN1" s="4"/>
      <c r="CO1" s="658" t="s">
        <v>7</v>
      </c>
      <c r="CP1" s="659"/>
      <c r="CQ1" s="659"/>
      <c r="CR1" s="659"/>
      <c r="CS1" s="659"/>
      <c r="CT1" s="659"/>
      <c r="CU1" s="659"/>
      <c r="CV1" s="659"/>
      <c r="CW1" s="659"/>
      <c r="CX1" s="659"/>
      <c r="CY1" s="659"/>
      <c r="CZ1" s="659"/>
      <c r="DA1" s="659"/>
      <c r="DB1" s="659"/>
      <c r="DC1" s="659"/>
      <c r="DD1" s="659"/>
      <c r="DE1" s="659"/>
      <c r="DF1" s="659"/>
      <c r="DG1" s="659"/>
      <c r="DH1" s="659"/>
      <c r="DI1" s="659"/>
      <c r="DJ1" s="659"/>
      <c r="DK1" s="659"/>
      <c r="DL1" s="659"/>
      <c r="DM1" s="659"/>
      <c r="DN1" s="607"/>
      <c r="DO1" s="5"/>
      <c r="DP1" s="342"/>
      <c r="DQ1" s="342"/>
      <c r="DR1" s="660" t="s">
        <v>8</v>
      </c>
      <c r="DS1" s="671"/>
      <c r="DT1" s="671"/>
      <c r="DU1" s="671"/>
      <c r="DV1" s="671"/>
      <c r="DW1" s="671"/>
      <c r="DX1" s="671"/>
      <c r="DY1" s="671"/>
      <c r="DZ1" s="671"/>
      <c r="EA1" s="669"/>
      <c r="EB1" s="670"/>
      <c r="EC1" s="5"/>
      <c r="ED1" s="661" t="s">
        <v>9</v>
      </c>
      <c r="EE1" s="669"/>
      <c r="EF1" s="669"/>
      <c r="EG1" s="669"/>
      <c r="EH1" s="669"/>
      <c r="EI1" s="669"/>
      <c r="EJ1" s="669"/>
      <c r="EK1" s="669"/>
      <c r="EL1" s="669"/>
      <c r="EM1" s="669"/>
      <c r="EN1" s="669"/>
      <c r="EO1" s="669"/>
      <c r="EP1" s="669"/>
      <c r="EQ1" s="669"/>
      <c r="ER1" s="669"/>
      <c r="ES1" s="669"/>
      <c r="ET1" s="669"/>
      <c r="EU1" s="669"/>
      <c r="EV1" s="669"/>
      <c r="EW1" s="669"/>
      <c r="EX1" s="669"/>
      <c r="EY1" s="669"/>
      <c r="EZ1" s="669"/>
      <c r="FA1" s="669"/>
      <c r="FB1" s="669"/>
      <c r="FC1" s="669"/>
      <c r="FD1" s="670"/>
    </row>
    <row r="2" spans="1:160" customFormat="1" ht="78" customHeight="1">
      <c r="A2" s="559" t="s">
        <v>10</v>
      </c>
      <c r="B2" s="253" t="s">
        <v>11</v>
      </c>
      <c r="C2" s="259" t="s">
        <v>12</v>
      </c>
      <c r="D2" s="254" t="s">
        <v>13</v>
      </c>
      <c r="E2" s="255" t="s">
        <v>14</v>
      </c>
      <c r="F2" s="253" t="s">
        <v>15</v>
      </c>
      <c r="G2" s="256" t="s">
        <v>16</v>
      </c>
      <c r="H2" s="256" t="s">
        <v>17</v>
      </c>
      <c r="I2" s="257" t="s">
        <v>18</v>
      </c>
      <c r="J2" s="258" t="s">
        <v>19</v>
      </c>
      <c r="K2" s="254" t="s">
        <v>20</v>
      </c>
      <c r="L2" s="253" t="s">
        <v>21</v>
      </c>
      <c r="M2" s="259"/>
      <c r="N2" s="253" t="s">
        <v>22</v>
      </c>
      <c r="O2" s="308"/>
      <c r="P2" s="7"/>
      <c r="Q2" s="8" t="s">
        <v>23</v>
      </c>
      <c r="R2" s="8" t="s">
        <v>24</v>
      </c>
      <c r="S2" s="8" t="s">
        <v>25</v>
      </c>
      <c r="T2" s="9" t="s">
        <v>26</v>
      </c>
      <c r="U2" s="9" t="s">
        <v>27</v>
      </c>
      <c r="V2" s="9" t="s">
        <v>28</v>
      </c>
      <c r="W2" s="9" t="s">
        <v>29</v>
      </c>
      <c r="X2" s="9" t="s">
        <v>30</v>
      </c>
      <c r="Y2" s="9" t="s">
        <v>31</v>
      </c>
      <c r="Z2" s="9" t="s">
        <v>32</v>
      </c>
      <c r="AA2" s="9" t="s">
        <v>33</v>
      </c>
      <c r="AB2" s="9" t="s">
        <v>34</v>
      </c>
      <c r="AC2" s="9" t="s">
        <v>35</v>
      </c>
      <c r="AD2" s="9" t="s">
        <v>36</v>
      </c>
      <c r="AE2" s="9" t="s">
        <v>37</v>
      </c>
      <c r="AF2" s="9" t="s">
        <v>38</v>
      </c>
      <c r="AG2" s="9" t="s">
        <v>39</v>
      </c>
      <c r="AH2" s="9" t="s">
        <v>40</v>
      </c>
      <c r="AI2" s="9" t="s">
        <v>41</v>
      </c>
      <c r="AJ2" s="10" t="s">
        <v>42</v>
      </c>
      <c r="AK2" s="11" t="s">
        <v>43</v>
      </c>
      <c r="AL2" s="12" t="s">
        <v>44</v>
      </c>
      <c r="AM2" s="13" t="s">
        <v>45</v>
      </c>
      <c r="AN2" s="14" t="s">
        <v>46</v>
      </c>
      <c r="AO2" s="15" t="s">
        <v>47</v>
      </c>
      <c r="AP2" s="15" t="s">
        <v>48</v>
      </c>
      <c r="AQ2" s="16" t="s">
        <v>49</v>
      </c>
      <c r="AR2" s="16" t="s">
        <v>50</v>
      </c>
      <c r="AS2" s="17"/>
      <c r="AT2" s="18" t="s">
        <v>51</v>
      </c>
      <c r="AU2" s="19" t="s">
        <v>52</v>
      </c>
      <c r="AV2" s="20" t="s">
        <v>53</v>
      </c>
      <c r="AW2" s="18" t="s">
        <v>54</v>
      </c>
      <c r="AX2" s="19" t="s">
        <v>55</v>
      </c>
      <c r="AY2" s="18" t="s">
        <v>56</v>
      </c>
      <c r="AZ2" s="18" t="s">
        <v>57</v>
      </c>
      <c r="BA2" s="21" t="s">
        <v>58</v>
      </c>
      <c r="BB2" s="18" t="s">
        <v>59</v>
      </c>
      <c r="BC2" s="18" t="s">
        <v>60</v>
      </c>
      <c r="BD2" s="22" t="s">
        <v>61</v>
      </c>
      <c r="BE2" s="18" t="s">
        <v>62</v>
      </c>
      <c r="BF2" s="18" t="s">
        <v>63</v>
      </c>
      <c r="BG2" s="22" t="s">
        <v>64</v>
      </c>
      <c r="BH2" s="18" t="s">
        <v>65</v>
      </c>
      <c r="BI2" s="18" t="s">
        <v>66</v>
      </c>
      <c r="BJ2" s="22" t="s">
        <v>67</v>
      </c>
      <c r="BK2" s="18" t="s">
        <v>68</v>
      </c>
      <c r="BL2" s="18" t="s">
        <v>69</v>
      </c>
      <c r="BM2" s="22" t="s">
        <v>70</v>
      </c>
      <c r="BN2" s="18" t="s">
        <v>71</v>
      </c>
      <c r="BO2" s="18" t="s">
        <v>72</v>
      </c>
      <c r="BP2" s="22" t="s">
        <v>73</v>
      </c>
      <c r="BQ2" s="18" t="s">
        <v>74</v>
      </c>
      <c r="BR2" s="18" t="s">
        <v>75</v>
      </c>
      <c r="BS2" s="22" t="s">
        <v>76</v>
      </c>
      <c r="BT2" s="18" t="s">
        <v>77</v>
      </c>
      <c r="BU2" s="18" t="s">
        <v>78</v>
      </c>
      <c r="BV2" s="22" t="s">
        <v>79</v>
      </c>
      <c r="BW2" s="18" t="s">
        <v>80</v>
      </c>
      <c r="BX2" s="18" t="s">
        <v>81</v>
      </c>
      <c r="BY2" s="22" t="s">
        <v>82</v>
      </c>
      <c r="BZ2" s="18" t="s">
        <v>83</v>
      </c>
      <c r="CA2" s="18" t="s">
        <v>84</v>
      </c>
      <c r="CB2" s="22" t="s">
        <v>85</v>
      </c>
      <c r="CC2" s="18" t="s">
        <v>86</v>
      </c>
      <c r="CD2" s="23" t="s">
        <v>87</v>
      </c>
      <c r="CE2" s="24" t="s">
        <v>88</v>
      </c>
      <c r="CF2" s="25" t="s">
        <v>89</v>
      </c>
      <c r="CG2" s="260"/>
      <c r="CH2" s="261" t="s">
        <v>90</v>
      </c>
      <c r="CI2" s="26" t="s">
        <v>91</v>
      </c>
      <c r="CJ2" s="27" t="s">
        <v>92</v>
      </c>
      <c r="CK2" s="27" t="s">
        <v>93</v>
      </c>
      <c r="CL2" s="27" t="s">
        <v>94</v>
      </c>
      <c r="CM2" s="28" t="s">
        <v>95</v>
      </c>
      <c r="CN2" s="29"/>
      <c r="CO2" s="608" t="s">
        <v>96</v>
      </c>
      <c r="CP2" s="608" t="s">
        <v>97</v>
      </c>
      <c r="CQ2" s="609" t="s">
        <v>98</v>
      </c>
      <c r="CR2" s="626" t="s">
        <v>99</v>
      </c>
      <c r="CS2" s="609" t="s">
        <v>100</v>
      </c>
      <c r="CT2" s="627" t="s">
        <v>101</v>
      </c>
      <c r="CU2" s="631" t="s">
        <v>102</v>
      </c>
      <c r="CV2" s="610" t="s">
        <v>96</v>
      </c>
      <c r="CW2" s="610" t="s">
        <v>97</v>
      </c>
      <c r="CX2" s="611" t="s">
        <v>103</v>
      </c>
      <c r="CY2" s="628" t="s">
        <v>104</v>
      </c>
      <c r="CZ2" s="629" t="s">
        <v>101</v>
      </c>
      <c r="DA2" s="630" t="s">
        <v>102</v>
      </c>
      <c r="DB2" s="612" t="s">
        <v>96</v>
      </c>
      <c r="DC2" s="612" t="s">
        <v>97</v>
      </c>
      <c r="DD2" s="613" t="s">
        <v>105</v>
      </c>
      <c r="DE2" s="632" t="s">
        <v>106</v>
      </c>
      <c r="DF2" s="633" t="s">
        <v>101</v>
      </c>
      <c r="DG2" s="632" t="s">
        <v>102</v>
      </c>
      <c r="DH2" s="606" t="s">
        <v>96</v>
      </c>
      <c r="DI2" s="30" t="s">
        <v>97</v>
      </c>
      <c r="DJ2" s="31" t="s">
        <v>107</v>
      </c>
      <c r="DK2" s="634" t="s">
        <v>108</v>
      </c>
      <c r="DL2" s="32" t="s">
        <v>101</v>
      </c>
      <c r="DM2" s="635" t="s">
        <v>109</v>
      </c>
      <c r="DN2" s="33" t="s">
        <v>110</v>
      </c>
      <c r="DO2" s="34"/>
      <c r="DP2" s="341" t="s">
        <v>111</v>
      </c>
      <c r="DQ2" s="351" t="s">
        <v>112</v>
      </c>
      <c r="DR2" s="343" t="s">
        <v>113</v>
      </c>
      <c r="DS2" s="343" t="s">
        <v>114</v>
      </c>
      <c r="DT2" s="343" t="s">
        <v>115</v>
      </c>
      <c r="DU2" s="343" t="s">
        <v>116</v>
      </c>
      <c r="DV2" s="344" t="s">
        <v>117</v>
      </c>
      <c r="DW2" s="343" t="s">
        <v>118</v>
      </c>
      <c r="DX2" s="602" t="s">
        <v>119</v>
      </c>
      <c r="DY2" s="343" t="s">
        <v>120</v>
      </c>
      <c r="DZ2" s="343" t="s">
        <v>121</v>
      </c>
      <c r="EA2" s="35" t="s">
        <v>122</v>
      </c>
      <c r="EB2" s="35" t="s">
        <v>122</v>
      </c>
      <c r="EC2" s="34"/>
      <c r="ED2" s="36" t="s">
        <v>123</v>
      </c>
      <c r="EE2" s="36" t="s">
        <v>124</v>
      </c>
      <c r="EF2" s="37" t="s">
        <v>125</v>
      </c>
      <c r="EG2" s="36" t="s">
        <v>126</v>
      </c>
      <c r="EH2" s="36" t="s">
        <v>127</v>
      </c>
      <c r="EI2" s="36" t="s">
        <v>128</v>
      </c>
      <c r="EJ2" s="36" t="s">
        <v>129</v>
      </c>
      <c r="EK2" s="36" t="s">
        <v>130</v>
      </c>
      <c r="EL2" s="36" t="s">
        <v>131</v>
      </c>
      <c r="EM2" s="36" t="s">
        <v>132</v>
      </c>
      <c r="EN2" s="36" t="s">
        <v>133</v>
      </c>
      <c r="EO2" s="36" t="s">
        <v>134</v>
      </c>
      <c r="EP2" s="36" t="s">
        <v>135</v>
      </c>
      <c r="EQ2" s="36" t="s">
        <v>136</v>
      </c>
      <c r="ER2" s="36" t="s">
        <v>137</v>
      </c>
      <c r="ES2" s="36" t="s">
        <v>138</v>
      </c>
      <c r="ET2" s="36" t="s">
        <v>139</v>
      </c>
      <c r="EU2" s="36" t="s">
        <v>140</v>
      </c>
      <c r="EV2" s="36" t="s">
        <v>141</v>
      </c>
      <c r="EW2" s="36" t="s">
        <v>142</v>
      </c>
      <c r="EX2" s="36" t="s">
        <v>143</v>
      </c>
      <c r="EY2" s="36" t="s">
        <v>144</v>
      </c>
      <c r="EZ2" s="36" t="s">
        <v>145</v>
      </c>
      <c r="FA2" s="36" t="s">
        <v>146</v>
      </c>
      <c r="FB2" s="36" t="s">
        <v>147</v>
      </c>
      <c r="FC2" s="36" t="s">
        <v>148</v>
      </c>
      <c r="FD2" s="36" t="s">
        <v>149</v>
      </c>
    </row>
    <row r="3" spans="1:160" customFormat="1" ht="14.25" customHeight="1">
      <c r="A3" s="39" t="s">
        <v>150</v>
      </c>
      <c r="B3" s="39"/>
      <c r="C3" s="39" t="s">
        <v>151</v>
      </c>
      <c r="D3" s="40">
        <v>80227701</v>
      </c>
      <c r="E3" s="41">
        <v>35899</v>
      </c>
      <c r="F3" s="39" t="s">
        <v>152</v>
      </c>
      <c r="G3" s="41">
        <v>29209</v>
      </c>
      <c r="H3" s="39" t="s">
        <v>153</v>
      </c>
      <c r="I3" s="42" t="s">
        <v>154</v>
      </c>
      <c r="J3" s="129" t="s">
        <v>155</v>
      </c>
      <c r="K3" s="44">
        <v>3132603915</v>
      </c>
      <c r="L3" s="39"/>
      <c r="M3" s="43"/>
      <c r="N3" s="45" t="s">
        <v>156</v>
      </c>
      <c r="O3" s="46" t="s">
        <v>157</v>
      </c>
      <c r="P3" s="47"/>
      <c r="Q3" s="39" t="s">
        <v>158</v>
      </c>
      <c r="R3" s="48" t="s">
        <v>159</v>
      </c>
      <c r="S3" s="43"/>
      <c r="T3" s="41">
        <v>41153</v>
      </c>
      <c r="U3" s="41"/>
      <c r="V3" s="41"/>
      <c r="W3" s="41"/>
      <c r="X3" s="41"/>
      <c r="Y3" s="41"/>
      <c r="Z3" s="41"/>
      <c r="AA3" s="41"/>
      <c r="AB3" s="41"/>
      <c r="AC3" s="41"/>
      <c r="AD3" s="41"/>
      <c r="AE3" s="41"/>
      <c r="AF3" s="41"/>
      <c r="AG3" s="41"/>
      <c r="AH3" s="41"/>
      <c r="AI3" s="41"/>
      <c r="AJ3" s="49"/>
      <c r="AK3" s="50"/>
      <c r="AL3" s="51">
        <f t="shared" ref="AL3:AL23" si="0">AJ3+AK3</f>
        <v>0</v>
      </c>
      <c r="AM3" s="52"/>
      <c r="AN3" s="41"/>
      <c r="AO3" s="48" t="s">
        <v>160</v>
      </c>
      <c r="AP3" s="48"/>
      <c r="AQ3" s="53"/>
      <c r="AR3" s="53"/>
      <c r="AS3" s="53"/>
      <c r="AT3" s="41">
        <f>AR3+AS3</f>
        <v>0</v>
      </c>
      <c r="AU3" s="54"/>
      <c r="AV3" s="41">
        <f t="shared" ref="AV3:AV28" si="1">AT3+AU3</f>
        <v>0</v>
      </c>
      <c r="AW3" s="41"/>
      <c r="AX3" s="54"/>
      <c r="AY3" s="41">
        <f t="shared" ref="AY3:AY46" si="2">AW3+AX3</f>
        <v>0</v>
      </c>
      <c r="AZ3" s="41"/>
      <c r="BA3" s="40"/>
      <c r="BB3" s="41">
        <f t="shared" ref="BB3:BB46" si="3">AZ3+BA3</f>
        <v>0</v>
      </c>
      <c r="BC3" s="41"/>
      <c r="BD3" s="55"/>
      <c r="BE3" s="41">
        <f t="shared" ref="BE3:BE46" si="4">BC3+BD3</f>
        <v>0</v>
      </c>
      <c r="BF3" s="41"/>
      <c r="BG3" s="56"/>
      <c r="BH3" s="41">
        <f t="shared" ref="BH3:BH46" si="5">BF3+BG3</f>
        <v>0</v>
      </c>
      <c r="BI3" s="41"/>
      <c r="BJ3" s="56"/>
      <c r="BK3" s="41">
        <f t="shared" ref="BK3:BK46" si="6">BI3+BJ3</f>
        <v>0</v>
      </c>
      <c r="BL3" s="41"/>
      <c r="BM3" s="56"/>
      <c r="BN3" s="41">
        <f t="shared" ref="BN3:BN46" si="7">BL3+BM3</f>
        <v>0</v>
      </c>
      <c r="BO3" s="41"/>
      <c r="BP3" s="56"/>
      <c r="BQ3" s="41">
        <f t="shared" ref="BQ3:BQ46" si="8">BO3+BP3</f>
        <v>0</v>
      </c>
      <c r="BR3" s="41"/>
      <c r="BS3" s="56"/>
      <c r="BT3" s="41">
        <f t="shared" ref="BT3:BT46" si="9">BR3+BS3</f>
        <v>0</v>
      </c>
      <c r="BU3" s="41"/>
      <c r="BV3" s="56"/>
      <c r="BW3" s="41">
        <f t="shared" ref="BW3:BW46" si="10">BU3+BV3</f>
        <v>0</v>
      </c>
      <c r="BX3" s="41"/>
      <c r="BY3" s="56"/>
      <c r="BZ3" s="41">
        <f t="shared" ref="BZ3:BZ46" si="11">BX3+BY3</f>
        <v>0</v>
      </c>
      <c r="CA3" s="41"/>
      <c r="CB3" s="56"/>
      <c r="CC3" s="41">
        <f t="shared" ref="CC3:CC46" si="12">CA3+CB3</f>
        <v>0</v>
      </c>
      <c r="CD3" s="57"/>
      <c r="CE3" s="41"/>
      <c r="CF3" s="50"/>
      <c r="CG3" s="50"/>
      <c r="CH3" s="39" t="s">
        <v>161</v>
      </c>
      <c r="CI3" s="58">
        <v>5494600</v>
      </c>
      <c r="CJ3" s="58">
        <v>140606</v>
      </c>
      <c r="CK3" s="58">
        <v>5494600</v>
      </c>
      <c r="CL3" s="58">
        <v>0</v>
      </c>
      <c r="CM3" s="48" t="s">
        <v>162</v>
      </c>
      <c r="CN3" s="53"/>
      <c r="CO3" s="605" t="s">
        <v>163</v>
      </c>
      <c r="CP3" s="605" t="s">
        <v>164</v>
      </c>
      <c r="CQ3" s="39" t="s">
        <v>165</v>
      </c>
      <c r="CR3" s="48" t="s">
        <v>160</v>
      </c>
      <c r="CS3" s="39" t="s">
        <v>166</v>
      </c>
      <c r="CT3" s="59">
        <v>0.16</v>
      </c>
      <c r="CU3" s="58">
        <f t="shared" ref="CU3:CU13" si="13">CI3*CT3</f>
        <v>879136</v>
      </c>
      <c r="CV3" s="58" t="s">
        <v>167</v>
      </c>
      <c r="CW3" s="605" t="s">
        <v>168</v>
      </c>
      <c r="CX3" s="40" t="s">
        <v>169</v>
      </c>
      <c r="CY3" s="48" t="s">
        <v>157</v>
      </c>
      <c r="CZ3" s="59">
        <v>0.04</v>
      </c>
      <c r="DA3" s="58">
        <f t="shared" ref="DA3:DA13" si="14">CI3*CZ3</f>
        <v>219784</v>
      </c>
      <c r="DB3" s="622" t="s">
        <v>170</v>
      </c>
      <c r="DC3" s="614" t="s">
        <v>171</v>
      </c>
      <c r="DD3" s="39" t="s">
        <v>172</v>
      </c>
      <c r="DE3" s="48" t="s">
        <v>157</v>
      </c>
      <c r="DF3" s="59">
        <v>0.04</v>
      </c>
      <c r="DG3" s="60">
        <f t="shared" ref="DG3:DG13" si="15">CI3*DF3</f>
        <v>219784</v>
      </c>
      <c r="DH3" s="614" t="s">
        <v>173</v>
      </c>
      <c r="DI3" s="48" t="s">
        <v>174</v>
      </c>
      <c r="DJ3" s="53" t="s">
        <v>175</v>
      </c>
      <c r="DK3" s="57" t="s">
        <v>157</v>
      </c>
      <c r="DL3" s="61">
        <v>5.2199999999999998E-3</v>
      </c>
      <c r="DM3" s="58">
        <f>CI3*DL3</f>
        <v>28681.811999999998</v>
      </c>
      <c r="DN3" s="50">
        <v>1</v>
      </c>
      <c r="DO3" s="6"/>
      <c r="DP3" s="6"/>
      <c r="DQ3" s="6"/>
      <c r="DR3" s="6"/>
      <c r="DS3" s="6"/>
      <c r="DT3" s="6"/>
      <c r="DU3" s="6"/>
      <c r="DV3" s="6"/>
      <c r="DW3" s="6"/>
      <c r="DX3" s="6"/>
      <c r="DY3" s="6"/>
      <c r="DZ3" s="6"/>
      <c r="EA3" s="6"/>
      <c r="EB3" s="6"/>
      <c r="EC3" s="6"/>
      <c r="ED3" s="55"/>
      <c r="EE3" s="55"/>
      <c r="EF3" s="55"/>
      <c r="EG3" s="55"/>
      <c r="EH3" s="55"/>
      <c r="EI3" s="55"/>
      <c r="EJ3" s="55"/>
      <c r="EK3" s="55"/>
      <c r="EL3" s="55"/>
      <c r="EM3" s="55"/>
      <c r="EN3" s="55"/>
      <c r="EO3" s="55"/>
      <c r="EP3" s="55"/>
      <c r="EQ3" s="55"/>
      <c r="ER3" s="55"/>
      <c r="ES3" s="55"/>
      <c r="ET3" s="55"/>
      <c r="EU3" s="55"/>
      <c r="EV3" s="55"/>
      <c r="EW3" s="55"/>
      <c r="EX3" s="55"/>
      <c r="EY3" s="55"/>
      <c r="EZ3" s="55"/>
      <c r="FA3" s="55"/>
      <c r="FB3" s="55"/>
      <c r="FC3" s="55"/>
      <c r="FD3" s="55"/>
    </row>
    <row r="4" spans="1:160" customFormat="1" ht="12" customHeight="1">
      <c r="A4" s="67" t="s">
        <v>176</v>
      </c>
      <c r="B4" s="39"/>
      <c r="C4" s="39" t="s">
        <v>151</v>
      </c>
      <c r="D4" s="40">
        <v>1096229002</v>
      </c>
      <c r="E4" s="41">
        <v>41144</v>
      </c>
      <c r="F4" s="39" t="s">
        <v>153</v>
      </c>
      <c r="G4" s="582">
        <v>33883</v>
      </c>
      <c r="H4" s="39" t="s">
        <v>153</v>
      </c>
      <c r="I4" s="582" t="s">
        <v>177</v>
      </c>
      <c r="J4" s="43" t="s">
        <v>178</v>
      </c>
      <c r="K4" s="583">
        <v>3187402508</v>
      </c>
      <c r="L4" s="584" t="s">
        <v>179</v>
      </c>
      <c r="M4" s="43" t="s">
        <v>180</v>
      </c>
      <c r="N4" s="585" t="s">
        <v>181</v>
      </c>
      <c r="O4" s="586" t="s">
        <v>157</v>
      </c>
      <c r="P4" s="47"/>
      <c r="Q4" s="39" t="s">
        <v>158</v>
      </c>
      <c r="R4" s="48" t="s">
        <v>159</v>
      </c>
      <c r="S4" s="63" t="s">
        <v>182</v>
      </c>
      <c r="T4" s="587">
        <v>44835</v>
      </c>
      <c r="U4" s="49">
        <v>44927</v>
      </c>
      <c r="V4" s="49">
        <v>45017</v>
      </c>
      <c r="W4" s="49">
        <v>45108</v>
      </c>
      <c r="X4" s="49">
        <v>45200</v>
      </c>
      <c r="Y4" s="49"/>
      <c r="Z4" s="49"/>
      <c r="AA4" s="49"/>
      <c r="AB4" s="49"/>
      <c r="AC4" s="49"/>
      <c r="AD4" s="49"/>
      <c r="AE4" s="49"/>
      <c r="AF4" s="49"/>
      <c r="AG4" s="49"/>
      <c r="AH4" s="49"/>
      <c r="AI4" s="49"/>
      <c r="AJ4" s="49">
        <f t="shared" ref="AJ4:AJ5" si="16">X4</f>
        <v>45200</v>
      </c>
      <c r="AK4" s="50">
        <v>365</v>
      </c>
      <c r="AL4" s="51">
        <f t="shared" si="0"/>
        <v>45565</v>
      </c>
      <c r="AM4" s="52">
        <f t="shared" ref="AM4:AM19" ca="1" si="17">AL4-TODAY()</f>
        <v>159</v>
      </c>
      <c r="AN4" s="64">
        <f t="shared" ref="AN4:AN19" si="18">AL4-45</f>
        <v>45520</v>
      </c>
      <c r="AO4" s="48" t="s">
        <v>162</v>
      </c>
      <c r="AP4" s="48" t="s">
        <v>162</v>
      </c>
      <c r="AQ4" s="53"/>
      <c r="AR4" s="53"/>
      <c r="AS4" s="53"/>
      <c r="AT4" s="41">
        <v>45246</v>
      </c>
      <c r="AU4" s="54">
        <v>16</v>
      </c>
      <c r="AV4" s="41">
        <f t="shared" si="1"/>
        <v>45262</v>
      </c>
      <c r="AW4" s="41"/>
      <c r="AX4" s="54"/>
      <c r="AY4" s="41">
        <f t="shared" si="2"/>
        <v>0</v>
      </c>
      <c r="AZ4" s="41"/>
      <c r="BA4" s="40"/>
      <c r="BB4" s="41">
        <f t="shared" si="3"/>
        <v>0</v>
      </c>
      <c r="BC4" s="41"/>
      <c r="BD4" s="55"/>
      <c r="BE4" s="41">
        <f t="shared" si="4"/>
        <v>0</v>
      </c>
      <c r="BF4" s="41"/>
      <c r="BG4" s="56"/>
      <c r="BH4" s="41">
        <f t="shared" si="5"/>
        <v>0</v>
      </c>
      <c r="BI4" s="41"/>
      <c r="BJ4" s="56"/>
      <c r="BK4" s="41">
        <f t="shared" si="6"/>
        <v>0</v>
      </c>
      <c r="BL4" s="41"/>
      <c r="BM4" s="56"/>
      <c r="BN4" s="41">
        <f t="shared" si="7"/>
        <v>0</v>
      </c>
      <c r="BO4" s="41"/>
      <c r="BP4" s="56"/>
      <c r="BQ4" s="41">
        <f t="shared" si="8"/>
        <v>0</v>
      </c>
      <c r="BR4" s="41"/>
      <c r="BS4" s="56"/>
      <c r="BT4" s="41">
        <f t="shared" si="9"/>
        <v>0</v>
      </c>
      <c r="BU4" s="41"/>
      <c r="BV4" s="56"/>
      <c r="BW4" s="41">
        <f t="shared" si="10"/>
        <v>0</v>
      </c>
      <c r="BX4" s="41"/>
      <c r="BY4" s="56"/>
      <c r="BZ4" s="41">
        <f t="shared" si="11"/>
        <v>0</v>
      </c>
      <c r="CA4" s="41"/>
      <c r="CB4" s="56"/>
      <c r="CC4" s="41">
        <f t="shared" si="12"/>
        <v>0</v>
      </c>
      <c r="CD4" s="57" t="s">
        <v>160</v>
      </c>
      <c r="CE4" s="41">
        <v>45566</v>
      </c>
      <c r="CF4" s="50"/>
      <c r="CG4" s="50"/>
      <c r="CH4" s="39" t="s">
        <v>161</v>
      </c>
      <c r="CI4" s="58">
        <v>1200000</v>
      </c>
      <c r="CJ4" s="58">
        <v>140606</v>
      </c>
      <c r="CK4" s="58">
        <v>1300000</v>
      </c>
      <c r="CL4" s="58">
        <v>162000</v>
      </c>
      <c r="CM4" s="48" t="s">
        <v>160</v>
      </c>
      <c r="CN4" s="53"/>
      <c r="CO4" s="605">
        <v>230301</v>
      </c>
      <c r="CP4" s="605" t="s">
        <v>183</v>
      </c>
      <c r="CQ4" s="39" t="s">
        <v>184</v>
      </c>
      <c r="CR4" s="48" t="s">
        <v>160</v>
      </c>
      <c r="CS4" s="39" t="s">
        <v>166</v>
      </c>
      <c r="CT4" s="59">
        <v>0.16</v>
      </c>
      <c r="CU4" s="58">
        <f t="shared" si="13"/>
        <v>192000</v>
      </c>
      <c r="CV4" s="58" t="s">
        <v>185</v>
      </c>
      <c r="CW4" s="621" t="s">
        <v>186</v>
      </c>
      <c r="CX4" s="39" t="s">
        <v>187</v>
      </c>
      <c r="CY4" s="48" t="s">
        <v>160</v>
      </c>
      <c r="CZ4" s="59">
        <v>0.04</v>
      </c>
      <c r="DA4" s="58">
        <f t="shared" si="14"/>
        <v>48000</v>
      </c>
      <c r="DB4" s="622" t="s">
        <v>170</v>
      </c>
      <c r="DC4" s="614" t="s">
        <v>171</v>
      </c>
      <c r="DD4" s="39" t="s">
        <v>172</v>
      </c>
      <c r="DE4" s="48" t="s">
        <v>160</v>
      </c>
      <c r="DF4" s="59">
        <v>0.04</v>
      </c>
      <c r="DG4" s="60">
        <f t="shared" si="15"/>
        <v>48000</v>
      </c>
      <c r="DH4" s="614" t="s">
        <v>173</v>
      </c>
      <c r="DI4" s="48" t="s">
        <v>174</v>
      </c>
      <c r="DJ4" s="53" t="s">
        <v>175</v>
      </c>
      <c r="DK4" s="57" t="s">
        <v>160</v>
      </c>
      <c r="DL4" s="61">
        <v>2.436E-2</v>
      </c>
      <c r="DM4" s="58">
        <f>CI4*DL4</f>
        <v>29232</v>
      </c>
      <c r="DN4" s="50">
        <v>3</v>
      </c>
      <c r="DO4" s="6"/>
      <c r="DP4" s="6"/>
      <c r="DQ4" s="6"/>
      <c r="DR4" s="6"/>
      <c r="DS4" s="6"/>
      <c r="DT4" s="6"/>
      <c r="DU4" s="6"/>
      <c r="DV4" s="6"/>
      <c r="DW4" s="6"/>
      <c r="DX4" s="6"/>
      <c r="DY4" s="6"/>
      <c r="DZ4" s="6"/>
      <c r="EA4" s="6"/>
      <c r="EB4" s="6"/>
      <c r="EC4" s="6"/>
      <c r="ED4" s="55"/>
      <c r="EE4" s="55"/>
      <c r="EF4" s="55"/>
      <c r="EG4" s="55"/>
      <c r="EH4" s="55"/>
      <c r="EI4" s="55"/>
      <c r="EJ4" s="55"/>
      <c r="EK4" s="55"/>
      <c r="EL4" s="55"/>
      <c r="EM4" s="55"/>
      <c r="EN4" s="55"/>
      <c r="EO4" s="55"/>
      <c r="EP4" s="55"/>
      <c r="EQ4" s="55"/>
      <c r="ER4" s="55"/>
      <c r="ES4" s="55"/>
      <c r="ET4" s="55"/>
      <c r="EU4" s="55"/>
      <c r="EV4" s="55"/>
      <c r="EW4" s="55"/>
      <c r="EX4" s="55"/>
      <c r="EY4" s="55"/>
      <c r="EZ4" s="55"/>
      <c r="FA4" s="55"/>
      <c r="FB4" s="55"/>
      <c r="FC4" s="55"/>
      <c r="FD4" s="55"/>
    </row>
    <row r="5" spans="1:160" customFormat="1" ht="12" customHeight="1">
      <c r="A5" s="67" t="s">
        <v>188</v>
      </c>
      <c r="B5" s="39"/>
      <c r="C5" s="39" t="s">
        <v>151</v>
      </c>
      <c r="D5" s="40">
        <v>1082897023</v>
      </c>
      <c r="E5" s="41">
        <v>39249</v>
      </c>
      <c r="F5" s="39" t="s">
        <v>189</v>
      </c>
      <c r="G5" s="41">
        <v>32611</v>
      </c>
      <c r="H5" s="39" t="s">
        <v>153</v>
      </c>
      <c r="I5" s="65" t="s">
        <v>177</v>
      </c>
      <c r="J5" s="133" t="s">
        <v>190</v>
      </c>
      <c r="K5" s="44">
        <v>3012642033</v>
      </c>
      <c r="L5" s="39" t="s">
        <v>191</v>
      </c>
      <c r="M5" s="43" t="s">
        <v>192</v>
      </c>
      <c r="N5" s="45" t="s">
        <v>193</v>
      </c>
      <c r="O5" s="588" t="s">
        <v>157</v>
      </c>
      <c r="P5" s="47"/>
      <c r="Q5" s="39" t="s">
        <v>158</v>
      </c>
      <c r="R5" s="48" t="s">
        <v>159</v>
      </c>
      <c r="S5" s="63" t="s">
        <v>182</v>
      </c>
      <c r="T5" s="49">
        <v>44743</v>
      </c>
      <c r="U5" s="49">
        <v>44835</v>
      </c>
      <c r="V5" s="49">
        <v>44927</v>
      </c>
      <c r="W5" s="49">
        <v>45017</v>
      </c>
      <c r="X5" s="49">
        <v>45108</v>
      </c>
      <c r="Y5" s="49"/>
      <c r="Z5" s="49"/>
      <c r="AA5" s="49"/>
      <c r="AB5" s="49"/>
      <c r="AC5" s="49"/>
      <c r="AD5" s="49"/>
      <c r="AE5" s="49"/>
      <c r="AF5" s="49"/>
      <c r="AG5" s="49"/>
      <c r="AH5" s="49"/>
      <c r="AI5" s="49"/>
      <c r="AJ5" s="49">
        <f t="shared" si="16"/>
        <v>45108</v>
      </c>
      <c r="AK5" s="50">
        <v>365</v>
      </c>
      <c r="AL5" s="51">
        <f t="shared" si="0"/>
        <v>45473</v>
      </c>
      <c r="AM5" s="52">
        <f t="shared" ca="1" si="17"/>
        <v>67</v>
      </c>
      <c r="AN5" s="41">
        <f t="shared" si="18"/>
        <v>45428</v>
      </c>
      <c r="AO5" s="48"/>
      <c r="AP5" s="48"/>
      <c r="AQ5" s="53"/>
      <c r="AR5" s="53"/>
      <c r="AS5" s="53"/>
      <c r="AT5" s="41">
        <v>45161</v>
      </c>
      <c r="AU5" s="54">
        <v>8</v>
      </c>
      <c r="AV5" s="41">
        <f t="shared" si="1"/>
        <v>45169</v>
      </c>
      <c r="AW5" s="41"/>
      <c r="AX5" s="54"/>
      <c r="AY5" s="41">
        <f t="shared" si="2"/>
        <v>0</v>
      </c>
      <c r="AZ5" s="41"/>
      <c r="BA5" s="40"/>
      <c r="BB5" s="41">
        <f t="shared" si="3"/>
        <v>0</v>
      </c>
      <c r="BC5" s="41"/>
      <c r="BD5" s="55"/>
      <c r="BE5" s="41">
        <f t="shared" si="4"/>
        <v>0</v>
      </c>
      <c r="BF5" s="41"/>
      <c r="BG5" s="56"/>
      <c r="BH5" s="41">
        <f t="shared" si="5"/>
        <v>0</v>
      </c>
      <c r="BI5" s="41"/>
      <c r="BJ5" s="56"/>
      <c r="BK5" s="41">
        <f t="shared" si="6"/>
        <v>0</v>
      </c>
      <c r="BL5" s="41"/>
      <c r="BM5" s="56"/>
      <c r="BN5" s="41">
        <f t="shared" si="7"/>
        <v>0</v>
      </c>
      <c r="BO5" s="41"/>
      <c r="BP5" s="56"/>
      <c r="BQ5" s="41">
        <f t="shared" si="8"/>
        <v>0</v>
      </c>
      <c r="BR5" s="41"/>
      <c r="BS5" s="56"/>
      <c r="BT5" s="41">
        <f t="shared" si="9"/>
        <v>0</v>
      </c>
      <c r="BU5" s="41"/>
      <c r="BV5" s="56"/>
      <c r="BW5" s="41">
        <f t="shared" si="10"/>
        <v>0</v>
      </c>
      <c r="BX5" s="41"/>
      <c r="BY5" s="56"/>
      <c r="BZ5" s="41">
        <f t="shared" si="11"/>
        <v>0</v>
      </c>
      <c r="CA5" s="41"/>
      <c r="CB5" s="56"/>
      <c r="CC5" s="41">
        <f t="shared" si="12"/>
        <v>0</v>
      </c>
      <c r="CD5" s="57" t="s">
        <v>160</v>
      </c>
      <c r="CE5" s="41">
        <f>Y5</f>
        <v>0</v>
      </c>
      <c r="CF5" s="50"/>
      <c r="CG5" s="50"/>
      <c r="CH5" s="39" t="s">
        <v>161</v>
      </c>
      <c r="CI5" s="58">
        <v>1200000</v>
      </c>
      <c r="CJ5" s="58">
        <v>140606</v>
      </c>
      <c r="CK5" s="58">
        <v>1300000</v>
      </c>
      <c r="CL5" s="58">
        <v>162000</v>
      </c>
      <c r="CM5" s="48" t="s">
        <v>160</v>
      </c>
      <c r="CN5" s="53"/>
      <c r="CO5" s="605">
        <v>230301</v>
      </c>
      <c r="CP5" s="605" t="s">
        <v>183</v>
      </c>
      <c r="CQ5" s="39" t="s">
        <v>184</v>
      </c>
      <c r="CR5" s="48" t="s">
        <v>160</v>
      </c>
      <c r="CS5" s="39" t="s">
        <v>166</v>
      </c>
      <c r="CT5" s="59">
        <v>0.16</v>
      </c>
      <c r="CU5" s="58">
        <f t="shared" si="13"/>
        <v>192000</v>
      </c>
      <c r="CV5" s="58" t="s">
        <v>194</v>
      </c>
      <c r="CW5" s="605" t="s">
        <v>195</v>
      </c>
      <c r="CX5" s="39" t="s">
        <v>196</v>
      </c>
      <c r="CY5" s="48" t="s">
        <v>160</v>
      </c>
      <c r="CZ5" s="59">
        <v>0.04</v>
      </c>
      <c r="DA5" s="58">
        <f t="shared" si="14"/>
        <v>48000</v>
      </c>
      <c r="DB5" s="622" t="s">
        <v>170</v>
      </c>
      <c r="DC5" s="614" t="s">
        <v>171</v>
      </c>
      <c r="DD5" s="39" t="s">
        <v>172</v>
      </c>
      <c r="DE5" s="48" t="s">
        <v>160</v>
      </c>
      <c r="DF5" s="59">
        <v>0.04</v>
      </c>
      <c r="DG5" s="60">
        <f t="shared" si="15"/>
        <v>48000</v>
      </c>
      <c r="DH5" s="614" t="s">
        <v>173</v>
      </c>
      <c r="DI5" s="48" t="s">
        <v>174</v>
      </c>
      <c r="DJ5" s="53" t="s">
        <v>175</v>
      </c>
      <c r="DK5" s="57" t="s">
        <v>160</v>
      </c>
      <c r="DL5" s="61">
        <v>2.436E-2</v>
      </c>
      <c r="DM5" s="58">
        <f t="shared" ref="DM5:DM13" si="19">CI5*DL5</f>
        <v>29232</v>
      </c>
      <c r="DN5" s="50">
        <v>3</v>
      </c>
      <c r="DO5" s="6"/>
      <c r="DP5" s="6"/>
      <c r="DQ5" s="6"/>
      <c r="DR5" s="6"/>
      <c r="DS5" s="6"/>
      <c r="DT5" s="6"/>
      <c r="DU5" s="6"/>
      <c r="DV5" s="6"/>
      <c r="DW5" s="6"/>
      <c r="DX5" s="6"/>
      <c r="DY5" s="6"/>
      <c r="DZ5" s="6"/>
      <c r="EA5" s="6"/>
      <c r="EB5" s="6"/>
      <c r="EC5" s="6"/>
      <c r="ED5" s="55"/>
      <c r="EE5" s="55"/>
      <c r="EF5" s="55"/>
      <c r="EG5" s="55"/>
      <c r="EH5" s="55"/>
      <c r="EI5" s="55"/>
      <c r="EJ5" s="55"/>
      <c r="EK5" s="55"/>
      <c r="EL5" s="55"/>
      <c r="EM5" s="55"/>
      <c r="EN5" s="55"/>
      <c r="EO5" s="55"/>
      <c r="EP5" s="55"/>
      <c r="EQ5" s="55"/>
      <c r="ER5" s="55"/>
      <c r="ES5" s="55"/>
      <c r="ET5" s="55"/>
      <c r="EU5" s="55"/>
      <c r="EV5" s="55"/>
      <c r="EW5" s="55"/>
      <c r="EX5" s="55"/>
      <c r="EY5" s="55"/>
      <c r="EZ5" s="55"/>
      <c r="FA5" s="55"/>
      <c r="FB5" s="55"/>
      <c r="FC5" s="55"/>
      <c r="FD5" s="55"/>
    </row>
    <row r="6" spans="1:160" customFormat="1" ht="12" customHeight="1">
      <c r="A6" s="67" t="s">
        <v>197</v>
      </c>
      <c r="B6" s="173" t="s">
        <v>11</v>
      </c>
      <c r="C6" s="39" t="s">
        <v>151</v>
      </c>
      <c r="D6" s="40">
        <v>1096227782</v>
      </c>
      <c r="E6" s="41">
        <v>41072</v>
      </c>
      <c r="F6" s="39" t="s">
        <v>153</v>
      </c>
      <c r="G6" s="41">
        <v>34494</v>
      </c>
      <c r="H6" s="39" t="s">
        <v>153</v>
      </c>
      <c r="I6" s="41" t="s">
        <v>177</v>
      </c>
      <c r="J6" s="43" t="s">
        <v>198</v>
      </c>
      <c r="K6" s="44">
        <v>3209128987</v>
      </c>
      <c r="L6" s="39" t="s">
        <v>199</v>
      </c>
      <c r="M6" s="43" t="s">
        <v>200</v>
      </c>
      <c r="N6" s="45" t="s">
        <v>201</v>
      </c>
      <c r="O6" s="588" t="s">
        <v>202</v>
      </c>
      <c r="P6" s="47"/>
      <c r="Q6" s="39" t="s">
        <v>158</v>
      </c>
      <c r="R6" s="48" t="s">
        <v>159</v>
      </c>
      <c r="S6" s="63" t="s">
        <v>182</v>
      </c>
      <c r="T6" s="49">
        <v>45124</v>
      </c>
      <c r="U6" s="49">
        <v>45216</v>
      </c>
      <c r="V6" s="49"/>
      <c r="W6" s="49"/>
      <c r="X6" s="49"/>
      <c r="Y6" s="49"/>
      <c r="Z6" s="49"/>
      <c r="AA6" s="49"/>
      <c r="AB6" s="49"/>
      <c r="AC6" s="49"/>
      <c r="AD6" s="49"/>
      <c r="AE6" s="49"/>
      <c r="AF6" s="49"/>
      <c r="AG6" s="49"/>
      <c r="AH6" s="49"/>
      <c r="AI6" s="49"/>
      <c r="AJ6" s="49">
        <f>U6</f>
        <v>45216</v>
      </c>
      <c r="AK6" s="50">
        <v>91</v>
      </c>
      <c r="AL6" s="51">
        <f t="shared" si="0"/>
        <v>45307</v>
      </c>
      <c r="AM6" s="52">
        <f t="shared" ca="1" si="17"/>
        <v>-99</v>
      </c>
      <c r="AN6" s="41">
        <f t="shared" si="18"/>
        <v>45262</v>
      </c>
      <c r="AO6" s="48" t="s">
        <v>162</v>
      </c>
      <c r="AP6" s="48" t="s">
        <v>160</v>
      </c>
      <c r="AQ6" s="53">
        <v>45307</v>
      </c>
      <c r="AR6" s="53" t="s">
        <v>203</v>
      </c>
      <c r="AS6" s="53"/>
      <c r="AT6" s="41"/>
      <c r="AU6" s="54"/>
      <c r="AV6" s="41">
        <f t="shared" si="1"/>
        <v>0</v>
      </c>
      <c r="AW6" s="41"/>
      <c r="AX6" s="54"/>
      <c r="AY6" s="41">
        <f t="shared" si="2"/>
        <v>0</v>
      </c>
      <c r="AZ6" s="41"/>
      <c r="BA6" s="40"/>
      <c r="BB6" s="41">
        <f t="shared" si="3"/>
        <v>0</v>
      </c>
      <c r="BC6" s="41"/>
      <c r="BD6" s="55"/>
      <c r="BE6" s="41">
        <f t="shared" si="4"/>
        <v>0</v>
      </c>
      <c r="BF6" s="41"/>
      <c r="BG6" s="56"/>
      <c r="BH6" s="41">
        <f t="shared" si="5"/>
        <v>0</v>
      </c>
      <c r="BI6" s="41"/>
      <c r="BJ6" s="56"/>
      <c r="BK6" s="41">
        <f t="shared" si="6"/>
        <v>0</v>
      </c>
      <c r="BL6" s="41"/>
      <c r="BM6" s="56"/>
      <c r="BN6" s="41">
        <f t="shared" si="7"/>
        <v>0</v>
      </c>
      <c r="BO6" s="41"/>
      <c r="BP6" s="56"/>
      <c r="BQ6" s="41">
        <f t="shared" si="8"/>
        <v>0</v>
      </c>
      <c r="BR6" s="41"/>
      <c r="BS6" s="56"/>
      <c r="BT6" s="41">
        <f t="shared" si="9"/>
        <v>0</v>
      </c>
      <c r="BU6" s="41"/>
      <c r="BV6" s="56"/>
      <c r="BW6" s="41">
        <f t="shared" si="10"/>
        <v>0</v>
      </c>
      <c r="BX6" s="41"/>
      <c r="BY6" s="56"/>
      <c r="BZ6" s="41">
        <f t="shared" si="11"/>
        <v>0</v>
      </c>
      <c r="CA6" s="41"/>
      <c r="CB6" s="56"/>
      <c r="CC6" s="41">
        <f t="shared" si="12"/>
        <v>0</v>
      </c>
      <c r="CD6" s="57" t="s">
        <v>160</v>
      </c>
      <c r="CE6" s="41">
        <v>45490</v>
      </c>
      <c r="CF6" s="50"/>
      <c r="CG6" s="50"/>
      <c r="CH6" s="39" t="s">
        <v>161</v>
      </c>
      <c r="CI6" s="58">
        <v>1200000</v>
      </c>
      <c r="CJ6" s="58">
        <v>140606</v>
      </c>
      <c r="CK6" s="58"/>
      <c r="CL6" s="58">
        <v>0</v>
      </c>
      <c r="CM6" s="48" t="s">
        <v>160</v>
      </c>
      <c r="CN6" s="53"/>
      <c r="CO6" s="58"/>
      <c r="CP6" s="58"/>
      <c r="CQ6" s="39" t="s">
        <v>204</v>
      </c>
      <c r="CR6" s="48" t="s">
        <v>162</v>
      </c>
      <c r="CS6" s="39" t="s">
        <v>166</v>
      </c>
      <c r="CT6" s="59">
        <v>0.16</v>
      </c>
      <c r="CU6" s="58">
        <f t="shared" si="13"/>
        <v>192000</v>
      </c>
      <c r="CV6" s="58"/>
      <c r="CW6" s="605"/>
      <c r="CX6" s="39" t="s">
        <v>187</v>
      </c>
      <c r="CY6" s="48" t="s">
        <v>162</v>
      </c>
      <c r="CZ6" s="59">
        <v>0.04</v>
      </c>
      <c r="DA6" s="58">
        <f t="shared" si="14"/>
        <v>48000</v>
      </c>
      <c r="DB6" s="58"/>
      <c r="DC6" s="58"/>
      <c r="DD6" s="39" t="s">
        <v>172</v>
      </c>
      <c r="DE6" s="48" t="s">
        <v>162</v>
      </c>
      <c r="DF6" s="59">
        <v>0.04</v>
      </c>
      <c r="DG6" s="60">
        <f t="shared" si="15"/>
        <v>48000</v>
      </c>
      <c r="DJ6" s="53" t="s">
        <v>175</v>
      </c>
      <c r="DK6" s="57" t="s">
        <v>162</v>
      </c>
      <c r="DL6" s="61">
        <v>2.436E-2</v>
      </c>
      <c r="DM6" s="58">
        <f t="shared" si="19"/>
        <v>29232</v>
      </c>
      <c r="DN6" s="50">
        <v>3</v>
      </c>
      <c r="DO6" s="6"/>
      <c r="DP6" s="6"/>
      <c r="DQ6" s="6"/>
      <c r="DR6" s="6"/>
      <c r="DS6" s="6"/>
      <c r="DT6" s="6"/>
      <c r="DU6" s="6"/>
      <c r="DV6" s="6"/>
      <c r="DW6" s="6"/>
      <c r="DX6" s="6"/>
      <c r="DY6" s="6"/>
      <c r="DZ6" s="6"/>
      <c r="EA6" s="6"/>
      <c r="EB6" s="6"/>
      <c r="EC6" s="6"/>
      <c r="ED6" s="55"/>
      <c r="EE6" s="55"/>
      <c r="EF6" s="55"/>
      <c r="EG6" s="55"/>
      <c r="EH6" s="55"/>
      <c r="EI6" s="55"/>
      <c r="EJ6" s="55"/>
      <c r="EK6" s="55"/>
      <c r="EL6" s="55"/>
      <c r="EM6" s="55"/>
      <c r="EN6" s="55"/>
      <c r="EO6" s="55"/>
      <c r="EP6" s="55"/>
      <c r="EQ6" s="55"/>
      <c r="ER6" s="55"/>
      <c r="ES6" s="6"/>
      <c r="ET6" s="55"/>
      <c r="EU6" s="55"/>
      <c r="EV6" s="55"/>
      <c r="EW6" s="55"/>
      <c r="EX6" s="55"/>
      <c r="EY6" s="55"/>
      <c r="EZ6" s="55"/>
      <c r="FA6" s="55"/>
      <c r="FB6" s="55"/>
      <c r="FC6" s="55"/>
      <c r="FD6" s="55"/>
    </row>
    <row r="7" spans="1:160" customFormat="1" ht="12" customHeight="1">
      <c r="A7" s="67" t="s">
        <v>205</v>
      </c>
      <c r="B7" s="39"/>
      <c r="C7" s="39" t="s">
        <v>151</v>
      </c>
      <c r="D7" s="40" t="s">
        <v>206</v>
      </c>
      <c r="E7" s="41">
        <v>34662</v>
      </c>
      <c r="F7" s="39" t="s">
        <v>153</v>
      </c>
      <c r="G7" s="41">
        <v>28017</v>
      </c>
      <c r="H7" s="39" t="s">
        <v>153</v>
      </c>
      <c r="I7" s="41" t="s">
        <v>177</v>
      </c>
      <c r="J7" s="43" t="s">
        <v>190</v>
      </c>
      <c r="K7" s="44">
        <v>3012670561</v>
      </c>
      <c r="L7" s="39" t="s">
        <v>207</v>
      </c>
      <c r="M7" s="43" t="s">
        <v>208</v>
      </c>
      <c r="N7" s="45" t="s">
        <v>209</v>
      </c>
      <c r="O7" s="46" t="s">
        <v>157</v>
      </c>
      <c r="P7" s="47"/>
      <c r="Q7" s="39" t="s">
        <v>158</v>
      </c>
      <c r="R7" s="48" t="s">
        <v>159</v>
      </c>
      <c r="S7" s="589" t="s">
        <v>210</v>
      </c>
      <c r="T7" s="49">
        <v>44456</v>
      </c>
      <c r="U7" s="49">
        <v>44517</v>
      </c>
      <c r="V7" s="49">
        <v>44578</v>
      </c>
      <c r="W7" s="49">
        <v>44637</v>
      </c>
      <c r="X7" s="49">
        <v>44698</v>
      </c>
      <c r="Y7" s="49">
        <v>45063</v>
      </c>
      <c r="Z7" s="49"/>
      <c r="AA7" s="49"/>
      <c r="AB7" s="49"/>
      <c r="AC7" s="49"/>
      <c r="AD7" s="49"/>
      <c r="AE7" s="49"/>
      <c r="AF7" s="49"/>
      <c r="AG7" s="49"/>
      <c r="AH7" s="49"/>
      <c r="AI7" s="49"/>
      <c r="AJ7" s="49">
        <f>Y7</f>
        <v>45063</v>
      </c>
      <c r="AK7" s="50">
        <v>365</v>
      </c>
      <c r="AL7" s="51">
        <f t="shared" si="0"/>
        <v>45428</v>
      </c>
      <c r="AM7" s="52">
        <f t="shared" ca="1" si="17"/>
        <v>22</v>
      </c>
      <c r="AN7" s="41">
        <f t="shared" si="18"/>
        <v>45383</v>
      </c>
      <c r="AO7" s="48" t="s">
        <v>160</v>
      </c>
      <c r="AP7" s="48"/>
      <c r="AQ7" s="53"/>
      <c r="AR7" s="53"/>
      <c r="AS7" s="53"/>
      <c r="AT7" s="41">
        <v>44874</v>
      </c>
      <c r="AU7" s="54">
        <v>17</v>
      </c>
      <c r="AV7" s="41">
        <f t="shared" si="1"/>
        <v>44891</v>
      </c>
      <c r="AW7" s="41"/>
      <c r="AX7" s="54"/>
      <c r="AY7" s="41">
        <f t="shared" si="2"/>
        <v>0</v>
      </c>
      <c r="AZ7" s="41"/>
      <c r="BA7" s="40"/>
      <c r="BB7" s="41">
        <f t="shared" si="3"/>
        <v>0</v>
      </c>
      <c r="BC7" s="41"/>
      <c r="BD7" s="55"/>
      <c r="BE7" s="41">
        <f t="shared" si="4"/>
        <v>0</v>
      </c>
      <c r="BF7" s="41"/>
      <c r="BG7" s="56"/>
      <c r="BH7" s="41">
        <f t="shared" si="5"/>
        <v>0</v>
      </c>
      <c r="BI7" s="41"/>
      <c r="BJ7" s="56"/>
      <c r="BK7" s="41">
        <f t="shared" si="6"/>
        <v>0</v>
      </c>
      <c r="BL7" s="41"/>
      <c r="BM7" s="56"/>
      <c r="BN7" s="41">
        <f t="shared" si="7"/>
        <v>0</v>
      </c>
      <c r="BO7" s="41"/>
      <c r="BP7" s="56"/>
      <c r="BQ7" s="41">
        <f t="shared" si="8"/>
        <v>0</v>
      </c>
      <c r="BR7" s="41"/>
      <c r="BS7" s="56"/>
      <c r="BT7" s="41">
        <f t="shared" si="9"/>
        <v>0</v>
      </c>
      <c r="BU7" s="41"/>
      <c r="BV7" s="56"/>
      <c r="BW7" s="41">
        <f t="shared" si="10"/>
        <v>0</v>
      </c>
      <c r="BX7" s="41"/>
      <c r="BY7" s="56"/>
      <c r="BZ7" s="41">
        <f t="shared" si="11"/>
        <v>0</v>
      </c>
      <c r="CA7" s="41"/>
      <c r="CB7" s="56"/>
      <c r="CC7" s="41">
        <f t="shared" si="12"/>
        <v>0</v>
      </c>
      <c r="CD7" s="57" t="s">
        <v>162</v>
      </c>
      <c r="CE7" s="41">
        <v>45186</v>
      </c>
      <c r="CF7" s="50">
        <v>1</v>
      </c>
      <c r="CG7" s="50"/>
      <c r="CH7" s="39" t="s">
        <v>161</v>
      </c>
      <c r="CI7" s="58">
        <v>1300000</v>
      </c>
      <c r="CJ7" s="58">
        <v>140606</v>
      </c>
      <c r="CK7" s="58">
        <v>1378000</v>
      </c>
      <c r="CL7" s="58">
        <v>162000</v>
      </c>
      <c r="CM7" s="48" t="s">
        <v>160</v>
      </c>
      <c r="CN7" s="53"/>
      <c r="CO7" s="605">
        <v>230301</v>
      </c>
      <c r="CP7" s="605" t="s">
        <v>183</v>
      </c>
      <c r="CQ7" s="39" t="s">
        <v>184</v>
      </c>
      <c r="CR7" s="48" t="s">
        <v>160</v>
      </c>
      <c r="CS7" s="39" t="s">
        <v>166</v>
      </c>
      <c r="CT7" s="59">
        <v>0.16</v>
      </c>
      <c r="CU7" s="58">
        <f t="shared" si="13"/>
        <v>208000</v>
      </c>
      <c r="CV7" s="58" t="s">
        <v>185</v>
      </c>
      <c r="CW7" s="621" t="s">
        <v>186</v>
      </c>
      <c r="CX7" s="39" t="s">
        <v>187</v>
      </c>
      <c r="CY7" s="48" t="s">
        <v>160</v>
      </c>
      <c r="CZ7" s="59">
        <v>0.04</v>
      </c>
      <c r="DA7" s="58">
        <f t="shared" si="14"/>
        <v>52000</v>
      </c>
      <c r="DB7" s="622" t="s">
        <v>170</v>
      </c>
      <c r="DC7" s="614" t="s">
        <v>171</v>
      </c>
      <c r="DD7" s="39" t="s">
        <v>172</v>
      </c>
      <c r="DE7" s="48" t="s">
        <v>160</v>
      </c>
      <c r="DF7" s="59">
        <v>0.04</v>
      </c>
      <c r="DG7" s="60">
        <f t="shared" si="15"/>
        <v>52000</v>
      </c>
      <c r="DH7" s="614" t="s">
        <v>173</v>
      </c>
      <c r="DI7" s="48" t="s">
        <v>174</v>
      </c>
      <c r="DJ7" s="53" t="s">
        <v>175</v>
      </c>
      <c r="DK7" s="57" t="s">
        <v>160</v>
      </c>
      <c r="DL7" s="61">
        <v>2.436E-2</v>
      </c>
      <c r="DM7" s="58">
        <f t="shared" si="19"/>
        <v>31668</v>
      </c>
      <c r="DN7" s="50">
        <v>3</v>
      </c>
      <c r="DO7" s="6"/>
      <c r="DP7" s="6"/>
      <c r="DQ7" s="6"/>
      <c r="DR7" s="6"/>
      <c r="DS7" s="6"/>
      <c r="DT7" s="6"/>
      <c r="DU7" s="6"/>
      <c r="DV7" s="6"/>
      <c r="DW7" s="6"/>
      <c r="DX7" s="6"/>
      <c r="DY7" s="6"/>
      <c r="DZ7" s="6"/>
      <c r="EA7" s="6"/>
      <c r="EB7" s="6"/>
      <c r="EC7" s="6"/>
      <c r="ED7" s="55"/>
      <c r="EE7" s="55"/>
      <c r="EF7" s="55"/>
      <c r="EG7" s="55"/>
      <c r="EH7" s="55"/>
      <c r="EI7" s="55"/>
      <c r="EJ7" s="55"/>
      <c r="EK7" s="55"/>
      <c r="EL7" s="55"/>
      <c r="EM7" s="55"/>
      <c r="EN7" s="55"/>
      <c r="EO7" s="55"/>
      <c r="EP7" s="55"/>
      <c r="EQ7" s="55"/>
      <c r="ER7" s="55"/>
      <c r="ES7" s="55"/>
      <c r="ET7" s="55"/>
      <c r="EU7" s="55"/>
      <c r="EV7" s="55"/>
      <c r="EW7" s="55"/>
      <c r="EX7" s="55"/>
      <c r="EY7" s="55"/>
      <c r="EZ7" s="55"/>
      <c r="FA7" s="55"/>
      <c r="FB7" s="55"/>
      <c r="FC7" s="55"/>
      <c r="FD7" s="55"/>
    </row>
    <row r="8" spans="1:160" customFormat="1" ht="12" customHeight="1">
      <c r="A8" s="67" t="s">
        <v>211</v>
      </c>
      <c r="B8" s="39"/>
      <c r="C8" s="39" t="s">
        <v>151</v>
      </c>
      <c r="D8" s="40" t="s">
        <v>212</v>
      </c>
      <c r="E8" s="41">
        <v>36178</v>
      </c>
      <c r="F8" s="39" t="s">
        <v>213</v>
      </c>
      <c r="G8" s="41">
        <v>29508</v>
      </c>
      <c r="H8" s="39" t="s">
        <v>213</v>
      </c>
      <c r="I8" s="41" t="s">
        <v>177</v>
      </c>
      <c r="J8" s="43" t="s">
        <v>214</v>
      </c>
      <c r="K8" s="44">
        <v>3177569367</v>
      </c>
      <c r="L8" s="39" t="s">
        <v>215</v>
      </c>
      <c r="M8" s="43" t="s">
        <v>216</v>
      </c>
      <c r="N8" s="45" t="s">
        <v>217</v>
      </c>
      <c r="O8" s="46" t="s">
        <v>157</v>
      </c>
      <c r="P8" s="47"/>
      <c r="Q8" s="39" t="s">
        <v>158</v>
      </c>
      <c r="R8" s="48" t="s">
        <v>159</v>
      </c>
      <c r="S8" s="63" t="s">
        <v>218</v>
      </c>
      <c r="T8" s="49">
        <v>42725</v>
      </c>
      <c r="U8" s="49">
        <v>42787</v>
      </c>
      <c r="V8" s="49">
        <v>42846</v>
      </c>
      <c r="W8" s="49">
        <v>42907</v>
      </c>
      <c r="X8" s="49">
        <v>42968</v>
      </c>
      <c r="Y8" s="49">
        <v>43333</v>
      </c>
      <c r="Z8" s="49">
        <v>43698</v>
      </c>
      <c r="AA8" s="49">
        <v>44064</v>
      </c>
      <c r="AB8" s="49">
        <v>44429</v>
      </c>
      <c r="AC8" s="49">
        <v>44794</v>
      </c>
      <c r="AD8" s="49">
        <v>45159</v>
      </c>
      <c r="AE8" s="49"/>
      <c r="AF8" s="49"/>
      <c r="AG8" s="49"/>
      <c r="AH8" s="49"/>
      <c r="AI8" s="49"/>
      <c r="AJ8" s="49">
        <f>AD8</f>
        <v>45159</v>
      </c>
      <c r="AK8" s="50">
        <v>365</v>
      </c>
      <c r="AL8" s="51">
        <f t="shared" si="0"/>
        <v>45524</v>
      </c>
      <c r="AM8" s="52">
        <f t="shared" ca="1" si="17"/>
        <v>118</v>
      </c>
      <c r="AN8" s="41">
        <f t="shared" si="18"/>
        <v>45479</v>
      </c>
      <c r="AO8" s="48"/>
      <c r="AP8" s="48"/>
      <c r="AQ8" s="53"/>
      <c r="AR8" s="53"/>
      <c r="AS8" s="53"/>
      <c r="AT8" s="41"/>
      <c r="AU8" s="54"/>
      <c r="AV8" s="41">
        <f t="shared" si="1"/>
        <v>0</v>
      </c>
      <c r="AW8" s="41"/>
      <c r="AX8" s="54"/>
      <c r="AY8" s="41">
        <f t="shared" si="2"/>
        <v>0</v>
      </c>
      <c r="AZ8" s="41"/>
      <c r="BA8" s="40"/>
      <c r="BB8" s="41">
        <f t="shared" si="3"/>
        <v>0</v>
      </c>
      <c r="BC8" s="41"/>
      <c r="BD8" s="55"/>
      <c r="BE8" s="41">
        <f t="shared" si="4"/>
        <v>0</v>
      </c>
      <c r="BF8" s="41"/>
      <c r="BG8" s="56"/>
      <c r="BH8" s="41">
        <f t="shared" si="5"/>
        <v>0</v>
      </c>
      <c r="BI8" s="41"/>
      <c r="BJ8" s="56"/>
      <c r="BK8" s="41">
        <f t="shared" si="6"/>
        <v>0</v>
      </c>
      <c r="BL8" s="41"/>
      <c r="BM8" s="56"/>
      <c r="BN8" s="41">
        <f t="shared" si="7"/>
        <v>0</v>
      </c>
      <c r="BO8" s="41"/>
      <c r="BP8" s="56"/>
      <c r="BQ8" s="41">
        <f t="shared" si="8"/>
        <v>0</v>
      </c>
      <c r="BR8" s="41"/>
      <c r="BS8" s="56"/>
      <c r="BT8" s="41">
        <f t="shared" si="9"/>
        <v>0</v>
      </c>
      <c r="BU8" s="41"/>
      <c r="BV8" s="56"/>
      <c r="BW8" s="41">
        <f t="shared" si="10"/>
        <v>0</v>
      </c>
      <c r="BX8" s="41"/>
      <c r="BY8" s="56"/>
      <c r="BZ8" s="41">
        <f t="shared" si="11"/>
        <v>0</v>
      </c>
      <c r="CA8" s="41"/>
      <c r="CB8" s="56"/>
      <c r="CC8" s="41">
        <f t="shared" si="12"/>
        <v>0</v>
      </c>
      <c r="CD8" s="57"/>
      <c r="CE8" s="41"/>
      <c r="CF8" s="50"/>
      <c r="CG8" s="50"/>
      <c r="CH8" s="39" t="s">
        <v>161</v>
      </c>
      <c r="CI8" s="58">
        <v>1400000</v>
      </c>
      <c r="CJ8" s="58">
        <v>140606</v>
      </c>
      <c r="CK8" s="58">
        <v>1568000</v>
      </c>
      <c r="CL8" s="58">
        <v>162000</v>
      </c>
      <c r="CM8" s="48"/>
      <c r="CN8" s="53"/>
      <c r="CO8" s="605">
        <v>230201</v>
      </c>
      <c r="CP8" s="58" t="s">
        <v>219</v>
      </c>
      <c r="CQ8" s="39" t="s">
        <v>220</v>
      </c>
      <c r="CR8" s="48" t="s">
        <v>160</v>
      </c>
      <c r="CS8" s="39" t="s">
        <v>166</v>
      </c>
      <c r="CT8" s="59">
        <v>0.16</v>
      </c>
      <c r="CU8" s="58">
        <f t="shared" si="13"/>
        <v>224000</v>
      </c>
      <c r="CV8" s="58" t="s">
        <v>185</v>
      </c>
      <c r="CW8" s="621" t="s">
        <v>186</v>
      </c>
      <c r="CX8" s="39" t="s">
        <v>187</v>
      </c>
      <c r="CY8" s="48" t="s">
        <v>160</v>
      </c>
      <c r="CZ8" s="59">
        <v>0.04</v>
      </c>
      <c r="DA8" s="58">
        <f t="shared" si="14"/>
        <v>56000</v>
      </c>
      <c r="DB8" s="622" t="s">
        <v>170</v>
      </c>
      <c r="DC8" s="614" t="s">
        <v>171</v>
      </c>
      <c r="DD8" s="39" t="s">
        <v>172</v>
      </c>
      <c r="DE8" s="48" t="s">
        <v>160</v>
      </c>
      <c r="DF8" s="59">
        <v>0.04</v>
      </c>
      <c r="DG8" s="60">
        <f t="shared" si="15"/>
        <v>56000</v>
      </c>
      <c r="DH8" s="614" t="s">
        <v>173</v>
      </c>
      <c r="DI8" s="48" t="s">
        <v>174</v>
      </c>
      <c r="DJ8" s="53" t="s">
        <v>175</v>
      </c>
      <c r="DK8" s="57" t="s">
        <v>160</v>
      </c>
      <c r="DL8" s="61">
        <v>5.2199999999999998E-3</v>
      </c>
      <c r="DM8" s="58">
        <f t="shared" si="19"/>
        <v>7308</v>
      </c>
      <c r="DN8" s="50">
        <v>1</v>
      </c>
      <c r="DO8" s="6"/>
      <c r="DP8" s="6"/>
      <c r="DQ8" s="6"/>
      <c r="DR8" s="6"/>
      <c r="DS8" s="6"/>
      <c r="DT8" s="6"/>
      <c r="DU8" s="6"/>
      <c r="DV8" s="6"/>
      <c r="DW8" s="6"/>
      <c r="DX8" s="6"/>
      <c r="DY8" s="6"/>
      <c r="DZ8" s="6"/>
      <c r="EA8" s="6"/>
      <c r="EB8" s="6"/>
      <c r="EC8" s="6"/>
      <c r="ED8" s="55"/>
      <c r="EE8" s="55"/>
      <c r="EF8" s="55"/>
      <c r="EG8" s="55"/>
      <c r="EH8" s="55"/>
      <c r="EI8" s="55"/>
      <c r="EJ8" s="55"/>
      <c r="EK8" s="55"/>
      <c r="EL8" s="55"/>
      <c r="EM8" s="55"/>
      <c r="EN8" s="55"/>
      <c r="EO8" s="55"/>
      <c r="EP8" s="55"/>
      <c r="EQ8" s="55"/>
      <c r="ER8" s="55"/>
      <c r="ES8" s="55"/>
      <c r="ET8" s="55"/>
      <c r="EU8" s="55"/>
      <c r="EV8" s="55"/>
      <c r="EW8" s="55"/>
      <c r="EX8" s="55"/>
      <c r="EY8" s="55"/>
      <c r="EZ8" s="55"/>
      <c r="FA8" s="55"/>
      <c r="FB8" s="55"/>
      <c r="FC8" s="55"/>
      <c r="FD8" s="55"/>
    </row>
    <row r="9" spans="1:160" customFormat="1" ht="12" customHeight="1">
      <c r="A9" s="67" t="s">
        <v>221</v>
      </c>
      <c r="B9" s="39"/>
      <c r="C9" s="39" t="s">
        <v>151</v>
      </c>
      <c r="D9" s="40" t="s">
        <v>222</v>
      </c>
      <c r="E9" s="41">
        <v>43199</v>
      </c>
      <c r="F9" s="39" t="s">
        <v>153</v>
      </c>
      <c r="G9" s="41">
        <v>36620</v>
      </c>
      <c r="H9" s="39" t="s">
        <v>153</v>
      </c>
      <c r="I9" s="41" t="s">
        <v>177</v>
      </c>
      <c r="J9" s="43" t="s">
        <v>214</v>
      </c>
      <c r="K9" s="44">
        <v>3204361850</v>
      </c>
      <c r="L9" s="39" t="s">
        <v>223</v>
      </c>
      <c r="M9" s="43" t="s">
        <v>224</v>
      </c>
      <c r="N9" s="45" t="s">
        <v>225</v>
      </c>
      <c r="O9" s="588" t="s">
        <v>157</v>
      </c>
      <c r="P9" s="47"/>
      <c r="Q9" s="39" t="s">
        <v>158</v>
      </c>
      <c r="R9" s="48" t="s">
        <v>159</v>
      </c>
      <c r="S9" s="63" t="s">
        <v>182</v>
      </c>
      <c r="T9" s="49">
        <v>44166</v>
      </c>
      <c r="U9" s="49">
        <v>44256</v>
      </c>
      <c r="V9" s="49">
        <v>44348</v>
      </c>
      <c r="W9" s="49">
        <v>44440</v>
      </c>
      <c r="X9" s="49">
        <v>44531</v>
      </c>
      <c r="Y9" s="49">
        <v>44896</v>
      </c>
      <c r="Z9" s="49">
        <v>45261</v>
      </c>
      <c r="AA9" s="49"/>
      <c r="AB9" s="49"/>
      <c r="AC9" s="49"/>
      <c r="AD9" s="49"/>
      <c r="AE9" s="49"/>
      <c r="AF9" s="49"/>
      <c r="AG9" s="49"/>
      <c r="AH9" s="49"/>
      <c r="AI9" s="49"/>
      <c r="AJ9" s="49">
        <f>Z9</f>
        <v>45261</v>
      </c>
      <c r="AK9" s="50">
        <v>365</v>
      </c>
      <c r="AL9" s="51">
        <f t="shared" si="0"/>
        <v>45626</v>
      </c>
      <c r="AM9" s="52">
        <f t="shared" ca="1" si="17"/>
        <v>220</v>
      </c>
      <c r="AN9" s="41">
        <f t="shared" si="18"/>
        <v>45581</v>
      </c>
      <c r="AO9" s="48"/>
      <c r="AP9" s="48"/>
      <c r="AQ9" s="53"/>
      <c r="AR9" s="53"/>
      <c r="AS9" s="53"/>
      <c r="AT9" s="41">
        <v>44858</v>
      </c>
      <c r="AU9" s="54">
        <v>17</v>
      </c>
      <c r="AV9" s="41">
        <f t="shared" si="1"/>
        <v>44875</v>
      </c>
      <c r="AW9" s="41">
        <v>45224</v>
      </c>
      <c r="AX9" s="54">
        <v>17</v>
      </c>
      <c r="AY9" s="41">
        <f t="shared" si="2"/>
        <v>45241</v>
      </c>
      <c r="AZ9" s="41"/>
      <c r="BA9" s="40"/>
      <c r="BB9" s="41">
        <f t="shared" si="3"/>
        <v>0</v>
      </c>
      <c r="BC9" s="41"/>
      <c r="BD9" s="55"/>
      <c r="BE9" s="41">
        <f t="shared" si="4"/>
        <v>0</v>
      </c>
      <c r="BF9" s="41"/>
      <c r="BG9" s="56"/>
      <c r="BH9" s="41">
        <f t="shared" si="5"/>
        <v>0</v>
      </c>
      <c r="BI9" s="41"/>
      <c r="BJ9" s="56"/>
      <c r="BK9" s="41">
        <f t="shared" si="6"/>
        <v>0</v>
      </c>
      <c r="BL9" s="41"/>
      <c r="BM9" s="56"/>
      <c r="BN9" s="41">
        <f t="shared" si="7"/>
        <v>0</v>
      </c>
      <c r="BO9" s="41"/>
      <c r="BP9" s="56"/>
      <c r="BQ9" s="41">
        <f t="shared" si="8"/>
        <v>0</v>
      </c>
      <c r="BR9" s="41"/>
      <c r="BS9" s="56"/>
      <c r="BT9" s="41">
        <f t="shared" si="9"/>
        <v>0</v>
      </c>
      <c r="BU9" s="41"/>
      <c r="BV9" s="56"/>
      <c r="BW9" s="41">
        <f t="shared" si="10"/>
        <v>0</v>
      </c>
      <c r="BX9" s="41"/>
      <c r="BY9" s="56"/>
      <c r="BZ9" s="41">
        <f t="shared" si="11"/>
        <v>0</v>
      </c>
      <c r="CA9" s="41"/>
      <c r="CB9" s="56"/>
      <c r="CC9" s="41">
        <f t="shared" si="12"/>
        <v>0</v>
      </c>
      <c r="CD9" s="57" t="s">
        <v>160</v>
      </c>
      <c r="CE9" s="41">
        <v>45261</v>
      </c>
      <c r="CF9" s="50"/>
      <c r="CG9" s="50"/>
      <c r="CH9" s="39" t="s">
        <v>161</v>
      </c>
      <c r="CI9" s="58">
        <v>1200000</v>
      </c>
      <c r="CJ9" s="58">
        <v>140606</v>
      </c>
      <c r="CK9" s="58">
        <v>1300000</v>
      </c>
      <c r="CL9" s="58">
        <v>162000</v>
      </c>
      <c r="CM9" s="48" t="s">
        <v>160</v>
      </c>
      <c r="CN9" s="53"/>
      <c r="CO9" s="605">
        <v>230301</v>
      </c>
      <c r="CP9" s="605" t="s">
        <v>183</v>
      </c>
      <c r="CQ9" s="39" t="s">
        <v>184</v>
      </c>
      <c r="CR9" s="48" t="s">
        <v>160</v>
      </c>
      <c r="CS9" s="39" t="s">
        <v>166</v>
      </c>
      <c r="CT9" s="59">
        <v>0.16</v>
      </c>
      <c r="CU9" s="58">
        <f t="shared" si="13"/>
        <v>192000</v>
      </c>
      <c r="CV9" s="58" t="s">
        <v>185</v>
      </c>
      <c r="CW9" s="621" t="s">
        <v>186</v>
      </c>
      <c r="CX9" s="39" t="s">
        <v>187</v>
      </c>
      <c r="CY9" s="48" t="s">
        <v>160</v>
      </c>
      <c r="CZ9" s="59">
        <v>0.04</v>
      </c>
      <c r="DA9" s="58">
        <f t="shared" si="14"/>
        <v>48000</v>
      </c>
      <c r="DB9" s="622" t="s">
        <v>170</v>
      </c>
      <c r="DC9" s="614" t="s">
        <v>171</v>
      </c>
      <c r="DD9" s="39" t="s">
        <v>172</v>
      </c>
      <c r="DE9" s="48" t="s">
        <v>160</v>
      </c>
      <c r="DF9" s="59">
        <v>0.04</v>
      </c>
      <c r="DG9" s="60">
        <f t="shared" si="15"/>
        <v>48000</v>
      </c>
      <c r="DH9" s="614" t="s">
        <v>173</v>
      </c>
      <c r="DI9" s="48" t="s">
        <v>174</v>
      </c>
      <c r="DJ9" s="53" t="s">
        <v>175</v>
      </c>
      <c r="DK9" s="57" t="s">
        <v>160</v>
      </c>
      <c r="DL9" s="61">
        <v>2.436E-2</v>
      </c>
      <c r="DM9" s="58">
        <f t="shared" si="19"/>
        <v>29232</v>
      </c>
      <c r="DN9" s="50">
        <v>3</v>
      </c>
      <c r="DO9" s="6"/>
      <c r="DP9" s="6"/>
      <c r="DQ9" s="6"/>
      <c r="DR9" s="6"/>
      <c r="DS9" s="6"/>
      <c r="DT9" s="6"/>
      <c r="DU9" s="6"/>
      <c r="DV9" s="6"/>
      <c r="DW9" s="6"/>
      <c r="DX9" s="6"/>
      <c r="DY9" s="6"/>
      <c r="DZ9" s="6"/>
      <c r="EA9" s="6"/>
      <c r="EB9" s="6"/>
      <c r="EC9" s="6"/>
      <c r="ED9" s="55"/>
      <c r="EE9" s="55"/>
      <c r="EF9" s="55"/>
      <c r="EG9" s="55"/>
      <c r="EH9" s="55"/>
      <c r="EI9" s="55"/>
      <c r="EJ9" s="55"/>
      <c r="EK9" s="55"/>
      <c r="EL9" s="55"/>
      <c r="EM9" s="55"/>
      <c r="EN9" s="55"/>
      <c r="EO9" s="55"/>
      <c r="EP9" s="55"/>
      <c r="EQ9" s="55"/>
      <c r="ER9" s="55"/>
      <c r="ES9" s="55"/>
      <c r="ET9" s="55"/>
      <c r="EU9" s="55"/>
      <c r="EV9" s="55"/>
      <c r="EW9" s="55"/>
      <c r="EX9" s="55"/>
      <c r="EY9" s="55"/>
      <c r="EZ9" s="55"/>
      <c r="FA9" s="55"/>
      <c r="FB9" s="55"/>
      <c r="FC9" s="55"/>
      <c r="FD9" s="55"/>
    </row>
    <row r="10" spans="1:160" customFormat="1" ht="12" customHeight="1">
      <c r="A10" s="623" t="s">
        <v>226</v>
      </c>
      <c r="B10" s="39"/>
      <c r="C10" s="39" t="s">
        <v>151</v>
      </c>
      <c r="D10" s="40">
        <v>1096204406</v>
      </c>
      <c r="E10" s="41">
        <v>39534</v>
      </c>
      <c r="F10" s="39" t="s">
        <v>153</v>
      </c>
      <c r="G10" s="41">
        <v>32920</v>
      </c>
      <c r="H10" s="39" t="s">
        <v>227</v>
      </c>
      <c r="I10" s="41" t="s">
        <v>177</v>
      </c>
      <c r="J10" s="43" t="s">
        <v>178</v>
      </c>
      <c r="K10" s="44">
        <v>3166486139</v>
      </c>
      <c r="L10" s="39" t="s">
        <v>228</v>
      </c>
      <c r="M10" s="43" t="s">
        <v>229</v>
      </c>
      <c r="N10" s="330" t="s">
        <v>230</v>
      </c>
      <c r="O10" s="588" t="s">
        <v>157</v>
      </c>
      <c r="P10" s="47"/>
      <c r="Q10" s="39" t="s">
        <v>158</v>
      </c>
      <c r="R10" s="48" t="s">
        <v>231</v>
      </c>
      <c r="S10" s="63" t="s">
        <v>182</v>
      </c>
      <c r="T10" s="49"/>
      <c r="U10" s="49"/>
      <c r="V10" s="49"/>
      <c r="W10" s="49"/>
      <c r="X10" s="49"/>
      <c r="Y10" s="49"/>
      <c r="Z10" s="49"/>
      <c r="AA10" s="49"/>
      <c r="AB10" s="49"/>
      <c r="AC10" s="49"/>
      <c r="AD10" s="49"/>
      <c r="AE10" s="49"/>
      <c r="AF10" s="49"/>
      <c r="AG10" s="49"/>
      <c r="AH10" s="49"/>
      <c r="AI10" s="49"/>
      <c r="AJ10" s="49"/>
      <c r="AK10" s="50"/>
      <c r="AL10" s="51"/>
      <c r="AM10" s="52"/>
      <c r="AN10" s="41"/>
      <c r="AO10" s="48"/>
      <c r="AP10" s="48"/>
      <c r="AQ10" s="53"/>
      <c r="AR10" s="53"/>
      <c r="AS10" s="53"/>
      <c r="AT10" s="41"/>
      <c r="AU10" s="54"/>
      <c r="AV10" s="41"/>
      <c r="AW10" s="41"/>
      <c r="AX10" s="54"/>
      <c r="AY10" s="41"/>
      <c r="AZ10" s="41"/>
      <c r="BA10" s="40"/>
      <c r="BB10" s="41"/>
      <c r="BC10" s="41"/>
      <c r="BD10" s="55"/>
      <c r="BE10" s="41"/>
      <c r="BF10" s="41"/>
      <c r="BG10" s="56"/>
      <c r="BH10" s="41"/>
      <c r="BI10" s="41"/>
      <c r="BJ10" s="56"/>
      <c r="BK10" s="41"/>
      <c r="BL10" s="41"/>
      <c r="BM10" s="56"/>
      <c r="BN10" s="41"/>
      <c r="BO10" s="41"/>
      <c r="BP10" s="56"/>
      <c r="BQ10" s="41"/>
      <c r="BR10" s="41"/>
      <c r="BS10" s="56"/>
      <c r="BT10" s="41"/>
      <c r="BU10" s="41"/>
      <c r="BV10" s="56"/>
      <c r="BW10" s="41"/>
      <c r="BX10" s="41"/>
      <c r="BY10" s="56"/>
      <c r="BZ10" s="41"/>
      <c r="CA10" s="41"/>
      <c r="CB10" s="56"/>
      <c r="CC10" s="41"/>
      <c r="CD10" s="57"/>
      <c r="CE10" s="41"/>
      <c r="CF10" s="50"/>
      <c r="CG10" s="50"/>
      <c r="CH10" s="39"/>
      <c r="CI10" s="58"/>
      <c r="CJ10" s="58"/>
      <c r="CK10" s="58"/>
      <c r="CL10" s="58"/>
      <c r="CM10" s="48"/>
      <c r="CN10" s="53"/>
      <c r="CO10" s="605"/>
      <c r="CP10" s="605"/>
      <c r="CQ10" s="39"/>
      <c r="CR10" s="48"/>
      <c r="CS10" s="39"/>
      <c r="CT10" s="59"/>
      <c r="CU10" s="58"/>
      <c r="CV10" s="58"/>
      <c r="CW10" s="621"/>
      <c r="CX10" s="39"/>
      <c r="CY10" s="48"/>
      <c r="CZ10" s="59"/>
      <c r="DA10" s="58"/>
      <c r="DB10" s="622"/>
      <c r="DC10" s="614"/>
      <c r="DD10" s="39"/>
      <c r="DE10" s="48"/>
      <c r="DF10" s="59"/>
      <c r="DG10" s="60"/>
      <c r="DH10" s="614"/>
      <c r="DI10" s="48"/>
      <c r="DJ10" s="53"/>
      <c r="DK10" s="57"/>
      <c r="DL10" s="61"/>
      <c r="DM10" s="58"/>
      <c r="DN10" s="50"/>
      <c r="DO10" s="6"/>
      <c r="DP10" s="6"/>
      <c r="DQ10" s="6"/>
      <c r="DR10" s="6"/>
      <c r="DS10" s="6"/>
      <c r="DT10" s="6"/>
      <c r="DU10" s="6"/>
      <c r="DV10" s="6"/>
      <c r="DW10" s="6"/>
      <c r="DX10" s="6"/>
      <c r="DY10" s="6"/>
      <c r="DZ10" s="6"/>
      <c r="EA10" s="6"/>
      <c r="EB10" s="6"/>
      <c r="EC10" s="6"/>
      <c r="ED10" s="55"/>
      <c r="EE10" s="55"/>
      <c r="EF10" s="55"/>
      <c r="EG10" s="55"/>
      <c r="EH10" s="55"/>
      <c r="EI10" s="55"/>
      <c r="EJ10" s="55"/>
      <c r="EK10" s="55"/>
      <c r="EL10" s="55"/>
      <c r="EM10" s="55"/>
      <c r="EN10" s="55"/>
      <c r="EO10" s="55"/>
      <c r="EP10" s="55"/>
      <c r="EQ10" s="55"/>
      <c r="ER10" s="55"/>
      <c r="ES10" s="55"/>
      <c r="ET10" s="55"/>
      <c r="EU10" s="55"/>
      <c r="EV10" s="55"/>
      <c r="EW10" s="55"/>
      <c r="EX10" s="55"/>
      <c r="EY10" s="55"/>
      <c r="EZ10" s="55"/>
      <c r="FA10" s="55"/>
      <c r="FB10" s="55"/>
      <c r="FC10" s="55"/>
      <c r="FD10" s="55"/>
    </row>
    <row r="11" spans="1:160" customFormat="1" ht="12" customHeight="1">
      <c r="A11" s="623" t="s">
        <v>232</v>
      </c>
      <c r="B11" s="173" t="s">
        <v>11</v>
      </c>
      <c r="C11" s="39" t="s">
        <v>151</v>
      </c>
      <c r="D11" s="40" t="s">
        <v>233</v>
      </c>
      <c r="E11" s="41">
        <v>42705</v>
      </c>
      <c r="F11" s="39" t="s">
        <v>153</v>
      </c>
      <c r="G11" s="41">
        <v>36122</v>
      </c>
      <c r="H11" s="39"/>
      <c r="I11" s="41" t="s">
        <v>177</v>
      </c>
      <c r="J11" s="43" t="s">
        <v>214</v>
      </c>
      <c r="K11" s="44">
        <v>3182985047</v>
      </c>
      <c r="L11" s="39" t="s">
        <v>234</v>
      </c>
      <c r="M11" s="43" t="s">
        <v>200</v>
      </c>
      <c r="N11" s="45" t="s">
        <v>235</v>
      </c>
      <c r="O11" s="588" t="s">
        <v>202</v>
      </c>
      <c r="P11" s="47"/>
      <c r="Q11" s="39" t="s">
        <v>158</v>
      </c>
      <c r="R11" s="48" t="s">
        <v>159</v>
      </c>
      <c r="S11" s="63" t="s">
        <v>182</v>
      </c>
      <c r="T11" s="49">
        <v>44713</v>
      </c>
      <c r="U11" s="49">
        <v>44805</v>
      </c>
      <c r="V11" s="49">
        <v>44896</v>
      </c>
      <c r="W11" s="49">
        <v>44986</v>
      </c>
      <c r="X11" s="49">
        <v>45078</v>
      </c>
      <c r="Y11" s="49"/>
      <c r="Z11" s="49"/>
      <c r="AA11" s="49"/>
      <c r="AB11" s="49"/>
      <c r="AC11" s="49"/>
      <c r="AD11" s="49"/>
      <c r="AE11" s="49"/>
      <c r="AF11" s="49"/>
      <c r="AG11" s="49"/>
      <c r="AH11" s="49"/>
      <c r="AI11" s="49"/>
      <c r="AJ11" s="49">
        <f>X11</f>
        <v>45078</v>
      </c>
      <c r="AK11" s="50">
        <v>364</v>
      </c>
      <c r="AL11" s="51">
        <f t="shared" si="0"/>
        <v>45442</v>
      </c>
      <c r="AM11" s="52">
        <f t="shared" ca="1" si="17"/>
        <v>36</v>
      </c>
      <c r="AN11" s="41">
        <f t="shared" si="18"/>
        <v>45397</v>
      </c>
      <c r="AO11" s="48" t="s">
        <v>162</v>
      </c>
      <c r="AP11" s="48"/>
      <c r="AQ11" s="53">
        <v>45322</v>
      </c>
      <c r="AR11" s="53" t="s">
        <v>236</v>
      </c>
      <c r="AS11" s="53"/>
      <c r="AT11" s="41">
        <v>45274</v>
      </c>
      <c r="AU11" s="54">
        <v>19</v>
      </c>
      <c r="AV11" s="41">
        <f t="shared" si="1"/>
        <v>45293</v>
      </c>
      <c r="AW11" s="41"/>
      <c r="AX11" s="54"/>
      <c r="AY11" s="41">
        <f t="shared" si="2"/>
        <v>0</v>
      </c>
      <c r="AZ11" s="41"/>
      <c r="BA11" s="40"/>
      <c r="BB11" s="41">
        <f t="shared" si="3"/>
        <v>0</v>
      </c>
      <c r="BC11" s="41"/>
      <c r="BD11" s="55"/>
      <c r="BE11" s="41">
        <f t="shared" si="4"/>
        <v>0</v>
      </c>
      <c r="BF11" s="41"/>
      <c r="BG11" s="56"/>
      <c r="BH11" s="41">
        <f t="shared" si="5"/>
        <v>0</v>
      </c>
      <c r="BI11" s="41"/>
      <c r="BJ11" s="56"/>
      <c r="BK11" s="41">
        <f t="shared" si="6"/>
        <v>0</v>
      </c>
      <c r="BL11" s="41"/>
      <c r="BM11" s="56"/>
      <c r="BN11" s="41">
        <f t="shared" si="7"/>
        <v>0</v>
      </c>
      <c r="BO11" s="41"/>
      <c r="BP11" s="56"/>
      <c r="BQ11" s="41">
        <f t="shared" si="8"/>
        <v>0</v>
      </c>
      <c r="BR11" s="41"/>
      <c r="BS11" s="56"/>
      <c r="BT11" s="41">
        <f t="shared" si="9"/>
        <v>0</v>
      </c>
      <c r="BU11" s="41"/>
      <c r="BV11" s="56"/>
      <c r="BW11" s="41">
        <f t="shared" si="10"/>
        <v>0</v>
      </c>
      <c r="BX11" s="41"/>
      <c r="BY11" s="56"/>
      <c r="BZ11" s="41">
        <f t="shared" si="11"/>
        <v>0</v>
      </c>
      <c r="CA11" s="41"/>
      <c r="CB11" s="56"/>
      <c r="CC11" s="41">
        <f t="shared" si="12"/>
        <v>0</v>
      </c>
      <c r="CD11" s="57" t="s">
        <v>160</v>
      </c>
      <c r="CE11" s="41">
        <v>45444</v>
      </c>
      <c r="CF11" s="50"/>
      <c r="CG11" s="50"/>
      <c r="CH11" s="39" t="s">
        <v>161</v>
      </c>
      <c r="CI11" s="58">
        <v>1200000</v>
      </c>
      <c r="CJ11" s="58">
        <v>140606</v>
      </c>
      <c r="CK11" s="58">
        <v>1300000</v>
      </c>
      <c r="CL11" s="58">
        <v>162000</v>
      </c>
      <c r="CM11" s="48" t="s">
        <v>160</v>
      </c>
      <c r="CN11" s="53"/>
      <c r="CO11" s="58"/>
      <c r="CP11" s="58"/>
      <c r="CQ11" s="39" t="s">
        <v>220</v>
      </c>
      <c r="CR11" s="48" t="s">
        <v>162</v>
      </c>
      <c r="CS11" s="39" t="s">
        <v>166</v>
      </c>
      <c r="CT11" s="59">
        <v>0.16</v>
      </c>
      <c r="CU11" s="58">
        <f t="shared" si="13"/>
        <v>192000</v>
      </c>
      <c r="CV11" s="58"/>
      <c r="CW11" s="605"/>
      <c r="CX11" s="39" t="s">
        <v>187</v>
      </c>
      <c r="CY11" s="48" t="s">
        <v>162</v>
      </c>
      <c r="CZ11" s="59">
        <v>0.04</v>
      </c>
      <c r="DA11" s="58">
        <f t="shared" si="14"/>
        <v>48000</v>
      </c>
      <c r="DB11" s="58"/>
      <c r="DC11" s="58"/>
      <c r="DD11" s="39" t="s">
        <v>172</v>
      </c>
      <c r="DE11" s="48" t="s">
        <v>162</v>
      </c>
      <c r="DF11" s="59">
        <v>0.04</v>
      </c>
      <c r="DG11" s="60">
        <f t="shared" si="15"/>
        <v>48000</v>
      </c>
      <c r="DH11" s="58"/>
      <c r="DI11" s="68"/>
      <c r="DJ11" s="53" t="s">
        <v>175</v>
      </c>
      <c r="DK11" s="57" t="s">
        <v>162</v>
      </c>
      <c r="DL11" s="61">
        <v>2.436E-2</v>
      </c>
      <c r="DM11" s="58">
        <f t="shared" si="19"/>
        <v>29232</v>
      </c>
      <c r="DN11" s="50">
        <v>3</v>
      </c>
      <c r="DO11" s="6"/>
      <c r="DP11" s="6"/>
      <c r="DQ11" s="6"/>
      <c r="DR11" s="6"/>
      <c r="DS11" s="6"/>
      <c r="DT11" s="6"/>
      <c r="DU11" s="6"/>
      <c r="DV11" s="6"/>
      <c r="DW11" s="6"/>
      <c r="DX11" s="6"/>
      <c r="DY11" s="6"/>
      <c r="DZ11" s="6"/>
      <c r="EA11" s="6"/>
      <c r="EB11" s="6"/>
      <c r="EC11" s="6"/>
      <c r="ED11" s="55"/>
      <c r="EE11" s="55"/>
      <c r="EF11" s="55"/>
      <c r="EG11" s="55"/>
      <c r="EH11" s="55"/>
      <c r="EI11" s="55"/>
      <c r="EJ11" s="55"/>
      <c r="EK11" s="55"/>
      <c r="EL11" s="55"/>
      <c r="EM11" s="55"/>
      <c r="EN11" s="55"/>
      <c r="EO11" s="55"/>
      <c r="EP11" s="55"/>
      <c r="EQ11" s="55"/>
      <c r="ER11" s="55"/>
      <c r="ES11" s="55"/>
      <c r="ET11" s="55"/>
      <c r="EU11" s="55"/>
      <c r="EV11" s="55"/>
      <c r="EW11" s="55"/>
      <c r="EX11" s="55"/>
      <c r="EY11" s="55"/>
      <c r="EZ11" s="55"/>
      <c r="FA11" s="55"/>
      <c r="FB11" s="55"/>
      <c r="FC11" s="55"/>
      <c r="FD11" s="55"/>
    </row>
    <row r="12" spans="1:160" customFormat="1" ht="12" customHeight="1">
      <c r="A12" s="67" t="s">
        <v>237</v>
      </c>
      <c r="B12" s="39"/>
      <c r="C12" s="39" t="s">
        <v>151</v>
      </c>
      <c r="D12" s="40">
        <v>1096211701</v>
      </c>
      <c r="E12" s="41">
        <v>40037</v>
      </c>
      <c r="F12" s="39" t="s">
        <v>153</v>
      </c>
      <c r="G12" s="41">
        <v>33451</v>
      </c>
      <c r="H12" s="39" t="s">
        <v>153</v>
      </c>
      <c r="I12" s="41" t="s">
        <v>177</v>
      </c>
      <c r="J12" s="43" t="s">
        <v>190</v>
      </c>
      <c r="K12" s="44">
        <v>3134446780</v>
      </c>
      <c r="L12" s="39" t="s">
        <v>238</v>
      </c>
      <c r="M12" s="43" t="s">
        <v>239</v>
      </c>
      <c r="N12" s="45" t="s">
        <v>240</v>
      </c>
      <c r="O12" s="588" t="s">
        <v>157</v>
      </c>
      <c r="P12" s="47"/>
      <c r="Q12" s="39" t="s">
        <v>158</v>
      </c>
      <c r="R12" s="48" t="s">
        <v>159</v>
      </c>
      <c r="S12" s="63" t="s">
        <v>182</v>
      </c>
      <c r="T12" s="41">
        <v>45216</v>
      </c>
      <c r="U12" s="41">
        <v>45308</v>
      </c>
      <c r="V12" s="41"/>
      <c r="W12" s="41"/>
      <c r="X12" s="41"/>
      <c r="Y12" s="41"/>
      <c r="Z12" s="41"/>
      <c r="AA12" s="41"/>
      <c r="AB12" s="41"/>
      <c r="AC12" s="41"/>
      <c r="AD12" s="41"/>
      <c r="AE12" s="41"/>
      <c r="AF12" s="41"/>
      <c r="AG12" s="41"/>
      <c r="AH12" s="41"/>
      <c r="AI12" s="41"/>
      <c r="AJ12" s="49">
        <f>U12</f>
        <v>45308</v>
      </c>
      <c r="AK12" s="50">
        <v>90</v>
      </c>
      <c r="AL12" s="51">
        <f t="shared" si="0"/>
        <v>45398</v>
      </c>
      <c r="AM12" s="52">
        <f t="shared" ca="1" si="17"/>
        <v>-8</v>
      </c>
      <c r="AN12" s="41">
        <f t="shared" si="18"/>
        <v>45353</v>
      </c>
      <c r="AO12" s="48"/>
      <c r="AP12" s="48" t="s">
        <v>160</v>
      </c>
      <c r="AQ12" s="53"/>
      <c r="AR12" s="53"/>
      <c r="AS12" s="53"/>
      <c r="AT12" s="41"/>
      <c r="AU12" s="54"/>
      <c r="AV12" s="41">
        <f t="shared" si="1"/>
        <v>0</v>
      </c>
      <c r="AW12" s="41"/>
      <c r="AX12" s="54"/>
      <c r="AY12" s="41">
        <f t="shared" si="2"/>
        <v>0</v>
      </c>
      <c r="AZ12" s="41"/>
      <c r="BA12" s="40"/>
      <c r="BB12" s="41">
        <f t="shared" si="3"/>
        <v>0</v>
      </c>
      <c r="BC12" s="41"/>
      <c r="BD12" s="55"/>
      <c r="BE12" s="41">
        <f t="shared" si="4"/>
        <v>0</v>
      </c>
      <c r="BF12" s="41"/>
      <c r="BG12" s="56"/>
      <c r="BH12" s="41">
        <f t="shared" si="5"/>
        <v>0</v>
      </c>
      <c r="BI12" s="41"/>
      <c r="BJ12" s="56"/>
      <c r="BK12" s="41">
        <f t="shared" si="6"/>
        <v>0</v>
      </c>
      <c r="BL12" s="41"/>
      <c r="BM12" s="56"/>
      <c r="BN12" s="41">
        <f t="shared" si="7"/>
        <v>0</v>
      </c>
      <c r="BO12" s="41"/>
      <c r="BP12" s="56"/>
      <c r="BQ12" s="41">
        <f t="shared" si="8"/>
        <v>0</v>
      </c>
      <c r="BR12" s="41"/>
      <c r="BS12" s="56"/>
      <c r="BT12" s="41">
        <f t="shared" si="9"/>
        <v>0</v>
      </c>
      <c r="BU12" s="41"/>
      <c r="BV12" s="56"/>
      <c r="BW12" s="41">
        <f t="shared" si="10"/>
        <v>0</v>
      </c>
      <c r="BX12" s="41"/>
      <c r="BY12" s="56"/>
      <c r="BZ12" s="41">
        <f t="shared" si="11"/>
        <v>0</v>
      </c>
      <c r="CA12" s="41"/>
      <c r="CB12" s="56"/>
      <c r="CC12" s="41">
        <f t="shared" si="12"/>
        <v>0</v>
      </c>
      <c r="CD12" s="57" t="s">
        <v>160</v>
      </c>
      <c r="CE12" s="41">
        <v>45216</v>
      </c>
      <c r="CF12" s="50">
        <v>0</v>
      </c>
      <c r="CG12" s="50"/>
      <c r="CH12" s="39" t="s">
        <v>161</v>
      </c>
      <c r="CI12" s="58">
        <v>1200000</v>
      </c>
      <c r="CJ12" s="58">
        <v>140606</v>
      </c>
      <c r="CK12" s="58">
        <v>1300000</v>
      </c>
      <c r="CL12" s="58">
        <v>162000</v>
      </c>
      <c r="CM12" s="48" t="s">
        <v>160</v>
      </c>
      <c r="CN12" s="53"/>
      <c r="CO12" s="605">
        <v>230301</v>
      </c>
      <c r="CP12" s="605" t="s">
        <v>183</v>
      </c>
      <c r="CQ12" s="39" t="s">
        <v>184</v>
      </c>
      <c r="CR12" s="48" t="s">
        <v>160</v>
      </c>
      <c r="CS12" s="39" t="s">
        <v>166</v>
      </c>
      <c r="CT12" s="59">
        <v>0.16</v>
      </c>
      <c r="CU12" s="58">
        <f t="shared" si="13"/>
        <v>192000</v>
      </c>
      <c r="CV12" s="58" t="s">
        <v>194</v>
      </c>
      <c r="CW12" s="605" t="s">
        <v>195</v>
      </c>
      <c r="CX12" s="39" t="s">
        <v>196</v>
      </c>
      <c r="CY12" s="48" t="s">
        <v>160</v>
      </c>
      <c r="CZ12" s="59">
        <v>0.04</v>
      </c>
      <c r="DA12" s="58">
        <f t="shared" si="14"/>
        <v>48000</v>
      </c>
      <c r="DB12" s="622" t="s">
        <v>170</v>
      </c>
      <c r="DC12" s="614" t="s">
        <v>171</v>
      </c>
      <c r="DD12" s="39" t="s">
        <v>172</v>
      </c>
      <c r="DE12" s="48" t="s">
        <v>160</v>
      </c>
      <c r="DF12" s="59">
        <v>0.04</v>
      </c>
      <c r="DG12" s="60">
        <f t="shared" si="15"/>
        <v>48000</v>
      </c>
      <c r="DH12" s="614" t="s">
        <v>173</v>
      </c>
      <c r="DI12" s="48" t="s">
        <v>174</v>
      </c>
      <c r="DJ12" s="53" t="s">
        <v>175</v>
      </c>
      <c r="DK12" s="57" t="s">
        <v>160</v>
      </c>
      <c r="DL12" s="61">
        <v>2.436E-2</v>
      </c>
      <c r="DM12" s="58">
        <f t="shared" si="19"/>
        <v>29232</v>
      </c>
      <c r="DN12" s="50">
        <v>3</v>
      </c>
      <c r="DO12" s="6"/>
      <c r="DP12" s="6"/>
      <c r="DQ12" s="6"/>
      <c r="DR12" s="6"/>
      <c r="DS12" s="6"/>
      <c r="DT12" s="6"/>
      <c r="DU12" s="6"/>
      <c r="DV12" s="6"/>
      <c r="DW12" s="6"/>
      <c r="DX12" s="6"/>
      <c r="DY12" s="6"/>
      <c r="DZ12" s="6"/>
      <c r="EA12" s="6"/>
      <c r="EB12" s="6"/>
      <c r="EC12" s="6"/>
      <c r="ED12" s="55"/>
      <c r="EE12" s="55"/>
      <c r="EF12" s="55"/>
      <c r="EG12" s="55"/>
      <c r="EH12" s="55"/>
      <c r="EI12" s="55"/>
      <c r="EJ12" s="55"/>
      <c r="EK12" s="55"/>
      <c r="EL12" s="55"/>
      <c r="EM12" s="55"/>
      <c r="EN12" s="55"/>
      <c r="EO12" s="55"/>
      <c r="EP12" s="55"/>
      <c r="EQ12" s="55"/>
      <c r="ER12" s="55"/>
      <c r="ES12" s="55"/>
      <c r="ET12" s="55"/>
      <c r="EU12" s="55"/>
      <c r="EV12" s="55"/>
      <c r="EW12" s="55"/>
      <c r="EX12" s="55"/>
      <c r="EY12" s="55"/>
      <c r="EZ12" s="55"/>
      <c r="FA12" s="55"/>
      <c r="FB12" s="55"/>
      <c r="FC12" s="55"/>
      <c r="FD12" s="55"/>
    </row>
    <row r="13" spans="1:160" customFormat="1" ht="12" customHeight="1">
      <c r="A13" s="67" t="s">
        <v>241</v>
      </c>
      <c r="B13" s="39"/>
      <c r="C13" s="39" t="s">
        <v>151</v>
      </c>
      <c r="D13" s="40">
        <v>1096237140</v>
      </c>
      <c r="E13" s="41">
        <v>41696</v>
      </c>
      <c r="F13" s="39" t="s">
        <v>153</v>
      </c>
      <c r="G13" s="41">
        <v>35077</v>
      </c>
      <c r="H13" s="39" t="s">
        <v>242</v>
      </c>
      <c r="I13" s="41" t="s">
        <v>177</v>
      </c>
      <c r="J13" s="43" t="s">
        <v>190</v>
      </c>
      <c r="K13" s="44">
        <v>3228101266</v>
      </c>
      <c r="L13" s="39" t="s">
        <v>243</v>
      </c>
      <c r="M13" s="43" t="s">
        <v>244</v>
      </c>
      <c r="N13" s="45" t="s">
        <v>245</v>
      </c>
      <c r="O13" s="588" t="s">
        <v>157</v>
      </c>
      <c r="P13" s="47"/>
      <c r="Q13" s="39" t="s">
        <v>158</v>
      </c>
      <c r="R13" s="48" t="s">
        <v>159</v>
      </c>
      <c r="S13" s="63" t="s">
        <v>182</v>
      </c>
      <c r="T13" s="41">
        <v>45308</v>
      </c>
      <c r="U13" s="41"/>
      <c r="V13" s="41"/>
      <c r="W13" s="41"/>
      <c r="X13" s="41"/>
      <c r="Y13" s="41"/>
      <c r="Z13" s="41"/>
      <c r="AA13" s="41"/>
      <c r="AB13" s="41"/>
      <c r="AC13" s="41"/>
      <c r="AD13" s="41"/>
      <c r="AE13" s="41"/>
      <c r="AF13" s="41"/>
      <c r="AG13" s="41"/>
      <c r="AH13" s="41"/>
      <c r="AI13" s="41"/>
      <c r="AJ13" s="49">
        <f>T13</f>
        <v>45308</v>
      </c>
      <c r="AK13" s="50">
        <v>90</v>
      </c>
      <c r="AL13" s="51">
        <f t="shared" si="0"/>
        <v>45398</v>
      </c>
      <c r="AM13" s="52">
        <f t="shared" ca="1" si="17"/>
        <v>-8</v>
      </c>
      <c r="AN13" s="41">
        <f t="shared" si="18"/>
        <v>45353</v>
      </c>
      <c r="AO13" s="48"/>
      <c r="AP13" s="48"/>
      <c r="AQ13" s="53"/>
      <c r="AR13" s="53"/>
      <c r="AS13" s="53"/>
      <c r="AT13" s="41"/>
      <c r="AU13" s="54"/>
      <c r="AV13" s="41">
        <f t="shared" si="1"/>
        <v>0</v>
      </c>
      <c r="AW13" s="41"/>
      <c r="AX13" s="54"/>
      <c r="AY13" s="41">
        <f t="shared" si="2"/>
        <v>0</v>
      </c>
      <c r="AZ13" s="41"/>
      <c r="BA13" s="40"/>
      <c r="BB13" s="41">
        <f t="shared" si="3"/>
        <v>0</v>
      </c>
      <c r="BC13" s="41"/>
      <c r="BD13" s="55"/>
      <c r="BE13" s="41">
        <f t="shared" si="4"/>
        <v>0</v>
      </c>
      <c r="BF13" s="41"/>
      <c r="BG13" s="56"/>
      <c r="BH13" s="41">
        <f t="shared" si="5"/>
        <v>0</v>
      </c>
      <c r="BI13" s="41"/>
      <c r="BJ13" s="56"/>
      <c r="BK13" s="41">
        <f t="shared" si="6"/>
        <v>0</v>
      </c>
      <c r="BL13" s="41"/>
      <c r="BM13" s="56"/>
      <c r="BN13" s="41">
        <f t="shared" si="7"/>
        <v>0</v>
      </c>
      <c r="BO13" s="41"/>
      <c r="BP13" s="56"/>
      <c r="BQ13" s="41">
        <f t="shared" si="8"/>
        <v>0</v>
      </c>
      <c r="BR13" s="41"/>
      <c r="BS13" s="56"/>
      <c r="BT13" s="41">
        <f t="shared" si="9"/>
        <v>0</v>
      </c>
      <c r="BU13" s="41"/>
      <c r="BV13" s="56"/>
      <c r="BW13" s="41">
        <f t="shared" si="10"/>
        <v>0</v>
      </c>
      <c r="BX13" s="41"/>
      <c r="BY13" s="56"/>
      <c r="BZ13" s="41">
        <f t="shared" si="11"/>
        <v>0</v>
      </c>
      <c r="CA13" s="41"/>
      <c r="CB13" s="56"/>
      <c r="CC13" s="41">
        <f t="shared" si="12"/>
        <v>0</v>
      </c>
      <c r="CD13" s="57" t="s">
        <v>160</v>
      </c>
      <c r="CE13" s="41">
        <v>45308</v>
      </c>
      <c r="CF13" s="50">
        <v>0</v>
      </c>
      <c r="CG13" s="50"/>
      <c r="CH13" s="39" t="s">
        <v>161</v>
      </c>
      <c r="CI13" s="58"/>
      <c r="CJ13" s="58"/>
      <c r="CK13" s="58">
        <v>1300000</v>
      </c>
      <c r="CL13" s="58">
        <v>162000</v>
      </c>
      <c r="CM13" s="48" t="s">
        <v>160</v>
      </c>
      <c r="CN13" s="53"/>
      <c r="CO13" s="605">
        <v>230301</v>
      </c>
      <c r="CP13" s="605" t="s">
        <v>183</v>
      </c>
      <c r="CQ13" s="39" t="s">
        <v>184</v>
      </c>
      <c r="CR13" s="48" t="s">
        <v>160</v>
      </c>
      <c r="CS13" s="39" t="s">
        <v>166</v>
      </c>
      <c r="CT13" s="59">
        <v>0.16</v>
      </c>
      <c r="CU13" s="58">
        <f t="shared" si="13"/>
        <v>0</v>
      </c>
      <c r="CV13" s="58" t="s">
        <v>167</v>
      </c>
      <c r="CW13" s="605" t="s">
        <v>168</v>
      </c>
      <c r="CX13" s="39" t="s">
        <v>169</v>
      </c>
      <c r="CY13" s="48" t="s">
        <v>160</v>
      </c>
      <c r="CZ13" s="59">
        <v>0.04</v>
      </c>
      <c r="DA13" s="58">
        <f t="shared" si="14"/>
        <v>0</v>
      </c>
      <c r="DB13" s="622" t="s">
        <v>170</v>
      </c>
      <c r="DC13" s="614" t="s">
        <v>171</v>
      </c>
      <c r="DD13" s="39" t="s">
        <v>172</v>
      </c>
      <c r="DE13" s="48" t="s">
        <v>160</v>
      </c>
      <c r="DF13" s="59">
        <v>0.04</v>
      </c>
      <c r="DG13" s="60">
        <f t="shared" si="15"/>
        <v>0</v>
      </c>
      <c r="DH13" s="614" t="s">
        <v>173</v>
      </c>
      <c r="DI13" s="48" t="s">
        <v>174</v>
      </c>
      <c r="DJ13" s="53" t="s">
        <v>175</v>
      </c>
      <c r="DK13" s="57" t="s">
        <v>160</v>
      </c>
      <c r="DL13" s="61">
        <v>2.436E-2</v>
      </c>
      <c r="DM13" s="58">
        <f t="shared" si="19"/>
        <v>0</v>
      </c>
      <c r="DN13" s="50">
        <v>3</v>
      </c>
      <c r="DO13" s="6"/>
      <c r="DP13" s="6"/>
      <c r="DQ13" s="6"/>
      <c r="DR13" s="6"/>
      <c r="DS13" s="6"/>
      <c r="DT13" s="6"/>
      <c r="DU13" s="6"/>
      <c r="DV13" s="6"/>
      <c r="DW13" s="6"/>
      <c r="DX13" s="6"/>
      <c r="DY13" s="6"/>
      <c r="DZ13" s="6"/>
      <c r="EA13" s="6"/>
      <c r="EB13" s="6"/>
      <c r="EC13" s="6"/>
      <c r="ED13" s="55"/>
      <c r="EE13" s="55"/>
      <c r="EF13" s="55"/>
      <c r="EG13" s="55"/>
      <c r="EH13" s="55"/>
      <c r="EI13" s="55"/>
      <c r="EJ13" s="55"/>
      <c r="EK13" s="55"/>
      <c r="EL13" s="55"/>
      <c r="EM13" s="55"/>
      <c r="EN13" s="55"/>
      <c r="EO13" s="55"/>
      <c r="EP13" s="55"/>
      <c r="EQ13" s="55"/>
      <c r="ER13" s="55"/>
      <c r="ES13" s="55"/>
      <c r="ET13" s="55"/>
      <c r="EU13" s="55"/>
      <c r="EV13" s="55"/>
      <c r="EW13" s="55"/>
      <c r="EX13" s="55"/>
      <c r="EY13" s="55"/>
      <c r="EZ13" s="55"/>
      <c r="FA13" s="55"/>
      <c r="FB13" s="55"/>
      <c r="FC13" s="55"/>
      <c r="FD13" s="55"/>
    </row>
    <row r="14" spans="1:160" customFormat="1" ht="12" customHeight="1">
      <c r="A14" s="623" t="s">
        <v>246</v>
      </c>
      <c r="B14" s="173" t="s">
        <v>11</v>
      </c>
      <c r="C14" s="39" t="s">
        <v>151</v>
      </c>
      <c r="D14" s="40" t="s">
        <v>247</v>
      </c>
      <c r="E14" s="41">
        <v>34638</v>
      </c>
      <c r="F14" s="39" t="s">
        <v>248</v>
      </c>
      <c r="G14" s="41">
        <v>28028</v>
      </c>
      <c r="H14" s="39" t="s">
        <v>153</v>
      </c>
      <c r="I14" s="41" t="s">
        <v>177</v>
      </c>
      <c r="J14" s="43" t="s">
        <v>190</v>
      </c>
      <c r="K14" s="44">
        <v>3007821514</v>
      </c>
      <c r="L14" s="39" t="s">
        <v>249</v>
      </c>
      <c r="M14" s="43" t="s">
        <v>250</v>
      </c>
      <c r="N14" s="45" t="s">
        <v>251</v>
      </c>
      <c r="O14" s="588" t="s">
        <v>157</v>
      </c>
      <c r="P14" s="47"/>
      <c r="Q14" s="39" t="s">
        <v>158</v>
      </c>
      <c r="R14" s="48" t="s">
        <v>159</v>
      </c>
      <c r="S14" s="63" t="s">
        <v>182</v>
      </c>
      <c r="T14" s="49">
        <v>44616</v>
      </c>
      <c r="U14" s="49">
        <v>44705</v>
      </c>
      <c r="V14" s="49">
        <v>44797</v>
      </c>
      <c r="W14" s="49">
        <v>44889</v>
      </c>
      <c r="X14" s="49">
        <v>44981</v>
      </c>
      <c r="Y14" s="49"/>
      <c r="Z14" s="49"/>
      <c r="AA14" s="49"/>
      <c r="AB14" s="49"/>
      <c r="AC14" s="49"/>
      <c r="AD14" s="49"/>
      <c r="AE14" s="49"/>
      <c r="AF14" s="49"/>
      <c r="AG14" s="49"/>
      <c r="AH14" s="49"/>
      <c r="AI14" s="49"/>
      <c r="AJ14" s="49">
        <f t="shared" ref="AJ14:AJ18" si="20">X14</f>
        <v>44981</v>
      </c>
      <c r="AK14" s="50">
        <v>364</v>
      </c>
      <c r="AL14" s="51">
        <f t="shared" si="0"/>
        <v>45345</v>
      </c>
      <c r="AM14" s="52">
        <f t="shared" ca="1" si="17"/>
        <v>-61</v>
      </c>
      <c r="AN14" s="41">
        <f t="shared" si="18"/>
        <v>45300</v>
      </c>
      <c r="AO14" s="48" t="s">
        <v>162</v>
      </c>
      <c r="AP14" s="48" t="s">
        <v>160</v>
      </c>
      <c r="AQ14" s="53">
        <v>45345</v>
      </c>
      <c r="AR14" s="53" t="s">
        <v>252</v>
      </c>
      <c r="AS14" s="53"/>
      <c r="AT14" s="41">
        <v>44987</v>
      </c>
      <c r="AU14" s="54">
        <v>16</v>
      </c>
      <c r="AV14" s="41">
        <f t="shared" si="1"/>
        <v>45003</v>
      </c>
      <c r="AW14" s="41"/>
      <c r="AX14" s="54"/>
      <c r="AY14" s="41">
        <f t="shared" si="2"/>
        <v>0</v>
      </c>
      <c r="AZ14" s="41"/>
      <c r="BA14" s="40"/>
      <c r="BB14" s="41">
        <f t="shared" si="3"/>
        <v>0</v>
      </c>
      <c r="BC14" s="41"/>
      <c r="BD14" s="55"/>
      <c r="BE14" s="41">
        <f t="shared" si="4"/>
        <v>0</v>
      </c>
      <c r="BF14" s="41"/>
      <c r="BG14" s="56"/>
      <c r="BH14" s="41">
        <f t="shared" si="5"/>
        <v>0</v>
      </c>
      <c r="BI14" s="41"/>
      <c r="BJ14" s="56"/>
      <c r="BK14" s="41">
        <f t="shared" si="6"/>
        <v>0</v>
      </c>
      <c r="BL14" s="41"/>
      <c r="BM14" s="56"/>
      <c r="BN14" s="41">
        <f t="shared" si="7"/>
        <v>0</v>
      </c>
      <c r="BO14" s="41"/>
      <c r="BP14" s="56"/>
      <c r="BQ14" s="41">
        <f t="shared" si="8"/>
        <v>0</v>
      </c>
      <c r="BR14" s="41"/>
      <c r="BS14" s="56"/>
      <c r="BT14" s="41">
        <f t="shared" si="9"/>
        <v>0</v>
      </c>
      <c r="BU14" s="41"/>
      <c r="BV14" s="56"/>
      <c r="BW14" s="41">
        <f t="shared" si="10"/>
        <v>0</v>
      </c>
      <c r="BX14" s="41"/>
      <c r="BY14" s="56"/>
      <c r="BZ14" s="41">
        <f t="shared" si="11"/>
        <v>0</v>
      </c>
      <c r="CA14" s="41"/>
      <c r="CB14" s="56"/>
      <c r="CC14" s="41">
        <f t="shared" si="12"/>
        <v>0</v>
      </c>
      <c r="CD14" s="57" t="s">
        <v>160</v>
      </c>
      <c r="CE14" s="41">
        <v>45346</v>
      </c>
      <c r="CF14" s="50"/>
      <c r="CG14" s="50"/>
      <c r="CH14" s="39" t="s">
        <v>161</v>
      </c>
      <c r="CI14" s="58">
        <v>1200000</v>
      </c>
      <c r="CJ14" s="58">
        <v>140606</v>
      </c>
      <c r="CK14" s="58"/>
      <c r="CL14" s="58">
        <v>0</v>
      </c>
      <c r="CM14" s="48" t="s">
        <v>160</v>
      </c>
      <c r="CN14" s="53"/>
      <c r="CO14" s="58"/>
      <c r="CP14" s="58"/>
      <c r="CQ14" s="39" t="s">
        <v>165</v>
      </c>
      <c r="CR14" s="48" t="s">
        <v>162</v>
      </c>
      <c r="CS14" s="39" t="s">
        <v>166</v>
      </c>
      <c r="CT14" s="59">
        <v>0.16</v>
      </c>
      <c r="CU14" s="58">
        <f t="shared" ref="CU14:CU46" si="21">CI14*CT14</f>
        <v>192000</v>
      </c>
      <c r="CV14" s="58"/>
      <c r="CW14" s="605"/>
      <c r="CX14" s="39" t="s">
        <v>187</v>
      </c>
      <c r="CY14" s="48" t="s">
        <v>162</v>
      </c>
      <c r="CZ14" s="59">
        <v>0.04</v>
      </c>
      <c r="DA14" s="58">
        <f t="shared" ref="DA14:DA46" si="22">CI14*CZ14</f>
        <v>48000</v>
      </c>
      <c r="DB14" s="58"/>
      <c r="DC14" s="58"/>
      <c r="DD14" s="39" t="s">
        <v>172</v>
      </c>
      <c r="DE14" s="48" t="s">
        <v>162</v>
      </c>
      <c r="DF14" s="59">
        <v>0.04</v>
      </c>
      <c r="DG14" s="60">
        <f t="shared" ref="DG14:DG46" si="23">CI14*DF14</f>
        <v>48000</v>
      </c>
      <c r="DH14" s="58"/>
      <c r="DI14" s="68"/>
      <c r="DJ14" s="53" t="s">
        <v>175</v>
      </c>
      <c r="DK14" s="57" t="s">
        <v>162</v>
      </c>
      <c r="DL14" s="61">
        <v>2.436E-2</v>
      </c>
      <c r="DM14" s="58">
        <f>CI14*DL14</f>
        <v>29232</v>
      </c>
      <c r="DN14" s="50">
        <v>3</v>
      </c>
      <c r="DO14" s="6"/>
      <c r="DP14" s="6"/>
      <c r="DQ14" s="6"/>
      <c r="DR14" s="6"/>
      <c r="DS14" s="6"/>
      <c r="DT14" s="6"/>
      <c r="DU14" s="6"/>
      <c r="DV14" s="6"/>
      <c r="DW14" s="6"/>
      <c r="DX14" s="6"/>
      <c r="DY14" s="6"/>
      <c r="DZ14" s="6"/>
      <c r="EA14" s="6"/>
      <c r="EB14" s="6"/>
      <c r="EC14" s="6"/>
      <c r="ED14" s="55"/>
      <c r="EE14" s="55"/>
      <c r="EF14" s="55"/>
      <c r="EG14" s="55"/>
      <c r="EH14" s="55"/>
      <c r="EI14" s="55"/>
      <c r="EJ14" s="55"/>
      <c r="EK14" s="55"/>
      <c r="EL14" s="55"/>
      <c r="EM14" s="55"/>
      <c r="EN14" s="55"/>
      <c r="EO14" s="55"/>
      <c r="EP14" s="55"/>
      <c r="EQ14" s="55"/>
      <c r="ER14" s="55"/>
      <c r="ES14" s="55"/>
      <c r="ET14" s="55"/>
      <c r="EU14" s="55"/>
      <c r="EV14" s="55"/>
      <c r="EW14" s="55"/>
      <c r="EX14" s="55"/>
      <c r="EY14" s="55"/>
      <c r="EZ14" s="55"/>
      <c r="FA14" s="55"/>
      <c r="FB14" s="55"/>
      <c r="FC14" s="55"/>
      <c r="FD14" s="55"/>
    </row>
    <row r="15" spans="1:160" customFormat="1" ht="12" customHeight="1">
      <c r="A15" s="67" t="s">
        <v>253</v>
      </c>
      <c r="B15" s="39"/>
      <c r="C15" s="39" t="s">
        <v>151</v>
      </c>
      <c r="D15" s="40" t="s">
        <v>254</v>
      </c>
      <c r="E15" s="41">
        <v>35739</v>
      </c>
      <c r="F15" s="39" t="s">
        <v>153</v>
      </c>
      <c r="G15" s="41">
        <v>29149</v>
      </c>
      <c r="H15" s="39" t="s">
        <v>153</v>
      </c>
      <c r="I15" s="41" t="s">
        <v>177</v>
      </c>
      <c r="J15" s="43" t="s">
        <v>155</v>
      </c>
      <c r="K15" s="44">
        <v>3242189058</v>
      </c>
      <c r="L15" s="39" t="s">
        <v>255</v>
      </c>
      <c r="M15" s="43" t="s">
        <v>256</v>
      </c>
      <c r="N15" s="45" t="s">
        <v>257</v>
      </c>
      <c r="O15" s="588" t="s">
        <v>157</v>
      </c>
      <c r="P15" s="47"/>
      <c r="Q15" s="39" t="s">
        <v>158</v>
      </c>
      <c r="R15" s="48" t="s">
        <v>159</v>
      </c>
      <c r="S15" s="63" t="s">
        <v>182</v>
      </c>
      <c r="T15" s="49">
        <v>44881</v>
      </c>
      <c r="U15" s="49">
        <v>44973</v>
      </c>
      <c r="V15" s="49">
        <v>45062</v>
      </c>
      <c r="W15" s="49">
        <v>45154</v>
      </c>
      <c r="X15" s="49">
        <v>45246</v>
      </c>
      <c r="Y15" s="49"/>
      <c r="Z15" s="49"/>
      <c r="AA15" s="49"/>
      <c r="AB15" s="49"/>
      <c r="AC15" s="49"/>
      <c r="AD15" s="49"/>
      <c r="AE15" s="49"/>
      <c r="AF15" s="49"/>
      <c r="AG15" s="49"/>
      <c r="AH15" s="49"/>
      <c r="AI15" s="49"/>
      <c r="AJ15" s="49">
        <f t="shared" si="20"/>
        <v>45246</v>
      </c>
      <c r="AK15" s="50">
        <v>365</v>
      </c>
      <c r="AL15" s="51">
        <f t="shared" si="0"/>
        <v>45611</v>
      </c>
      <c r="AM15" s="52">
        <f t="shared" ca="1" si="17"/>
        <v>205</v>
      </c>
      <c r="AN15" s="41">
        <f t="shared" si="18"/>
        <v>45566</v>
      </c>
      <c r="AO15" s="48"/>
      <c r="AP15" s="48"/>
      <c r="AQ15" s="53"/>
      <c r="AR15" s="53"/>
      <c r="AS15" s="53"/>
      <c r="AT15" s="41">
        <v>45247</v>
      </c>
      <c r="AU15" s="54">
        <v>11</v>
      </c>
      <c r="AV15" s="41">
        <f t="shared" si="1"/>
        <v>45258</v>
      </c>
      <c r="AW15" s="41"/>
      <c r="AX15" s="54"/>
      <c r="AY15" s="41">
        <f t="shared" si="2"/>
        <v>0</v>
      </c>
      <c r="AZ15" s="41"/>
      <c r="BA15" s="40"/>
      <c r="BB15" s="41">
        <f t="shared" si="3"/>
        <v>0</v>
      </c>
      <c r="BC15" s="41"/>
      <c r="BD15" s="55"/>
      <c r="BE15" s="41">
        <f t="shared" si="4"/>
        <v>0</v>
      </c>
      <c r="BF15" s="41"/>
      <c r="BG15" s="56"/>
      <c r="BH15" s="41">
        <f t="shared" si="5"/>
        <v>0</v>
      </c>
      <c r="BI15" s="41"/>
      <c r="BJ15" s="56"/>
      <c r="BK15" s="41">
        <f t="shared" si="6"/>
        <v>0</v>
      </c>
      <c r="BL15" s="41"/>
      <c r="BM15" s="56"/>
      <c r="BN15" s="41">
        <f t="shared" si="7"/>
        <v>0</v>
      </c>
      <c r="BO15" s="41"/>
      <c r="BP15" s="56"/>
      <c r="BQ15" s="41">
        <f t="shared" si="8"/>
        <v>0</v>
      </c>
      <c r="BR15" s="41"/>
      <c r="BS15" s="56"/>
      <c r="BT15" s="41">
        <f t="shared" si="9"/>
        <v>0</v>
      </c>
      <c r="BU15" s="41"/>
      <c r="BV15" s="56"/>
      <c r="BW15" s="41">
        <f t="shared" si="10"/>
        <v>0</v>
      </c>
      <c r="BX15" s="41"/>
      <c r="BY15" s="56"/>
      <c r="BZ15" s="41">
        <f t="shared" si="11"/>
        <v>0</v>
      </c>
      <c r="CA15" s="41"/>
      <c r="CB15" s="56"/>
      <c r="CC15" s="41">
        <f t="shared" si="12"/>
        <v>0</v>
      </c>
      <c r="CD15" s="57" t="s">
        <v>160</v>
      </c>
      <c r="CE15" s="41">
        <v>45612</v>
      </c>
      <c r="CF15" s="50"/>
      <c r="CG15" s="50"/>
      <c r="CH15" s="39" t="s">
        <v>161</v>
      </c>
      <c r="CI15" s="58">
        <v>1200000</v>
      </c>
      <c r="CJ15" s="58">
        <v>140606</v>
      </c>
      <c r="CK15" s="58">
        <v>1300000</v>
      </c>
      <c r="CL15" s="58">
        <v>162000</v>
      </c>
      <c r="CM15" s="48" t="s">
        <v>160</v>
      </c>
      <c r="CN15" s="53"/>
      <c r="CO15" s="605">
        <v>230301</v>
      </c>
      <c r="CP15" s="605" t="s">
        <v>183</v>
      </c>
      <c r="CQ15" s="39" t="s">
        <v>184</v>
      </c>
      <c r="CR15" s="48" t="s">
        <v>160</v>
      </c>
      <c r="CS15" s="39" t="s">
        <v>166</v>
      </c>
      <c r="CT15" s="59">
        <v>0.16</v>
      </c>
      <c r="CU15" s="58">
        <f t="shared" si="21"/>
        <v>192000</v>
      </c>
      <c r="CV15" s="58" t="s">
        <v>258</v>
      </c>
      <c r="CW15" s="605" t="s">
        <v>259</v>
      </c>
      <c r="CX15" s="39" t="s">
        <v>260</v>
      </c>
      <c r="CY15" s="48" t="s">
        <v>160</v>
      </c>
      <c r="CZ15" s="59">
        <v>0.04</v>
      </c>
      <c r="DA15" s="58">
        <f t="shared" si="22"/>
        <v>48000</v>
      </c>
      <c r="DB15" s="622" t="s">
        <v>170</v>
      </c>
      <c r="DC15" s="614" t="s">
        <v>171</v>
      </c>
      <c r="DD15" s="39" t="s">
        <v>172</v>
      </c>
      <c r="DE15" s="48" t="s">
        <v>160</v>
      </c>
      <c r="DF15" s="59">
        <v>0.04</v>
      </c>
      <c r="DG15" s="60">
        <f t="shared" si="23"/>
        <v>48000</v>
      </c>
      <c r="DH15" s="614" t="s">
        <v>173</v>
      </c>
      <c r="DI15" s="48" t="s">
        <v>174</v>
      </c>
      <c r="DJ15" s="53" t="s">
        <v>175</v>
      </c>
      <c r="DK15" s="57" t="s">
        <v>160</v>
      </c>
      <c r="DL15" s="61">
        <v>2.436E-2</v>
      </c>
      <c r="DM15" s="58">
        <f>CI15*DL15</f>
        <v>29232</v>
      </c>
      <c r="DN15" s="50">
        <v>3</v>
      </c>
      <c r="DO15" s="6"/>
      <c r="DP15" s="6"/>
      <c r="DQ15" s="6"/>
      <c r="DR15" s="6"/>
      <c r="DS15" s="6"/>
      <c r="DT15" s="6"/>
      <c r="DU15" s="6"/>
      <c r="DV15" s="6"/>
      <c r="DW15" s="6"/>
      <c r="DX15" s="6"/>
      <c r="DY15" s="6"/>
      <c r="DZ15" s="6"/>
      <c r="EA15" s="6"/>
      <c r="EB15" s="6"/>
      <c r="EC15" s="6"/>
      <c r="ED15" s="55"/>
      <c r="EE15" s="55"/>
      <c r="EF15" s="55"/>
      <c r="EG15" s="55"/>
      <c r="EH15" s="55"/>
      <c r="EI15" s="55"/>
      <c r="EJ15" s="55"/>
      <c r="EK15" s="55"/>
      <c r="EL15" s="55"/>
      <c r="EM15" s="55"/>
      <c r="EN15" s="55"/>
      <c r="EO15" s="55"/>
      <c r="EP15" s="55"/>
      <c r="EQ15" s="55"/>
      <c r="ER15" s="55"/>
      <c r="ES15" s="55"/>
      <c r="ET15" s="55"/>
      <c r="EU15" s="55"/>
      <c r="EV15" s="55"/>
      <c r="EW15" s="55"/>
      <c r="EX15" s="55"/>
      <c r="EY15" s="55"/>
      <c r="EZ15" s="55"/>
      <c r="FA15" s="55"/>
      <c r="FB15" s="55"/>
      <c r="FC15" s="55"/>
      <c r="FD15" s="55"/>
    </row>
    <row r="16" spans="1:160" customFormat="1" ht="12" customHeight="1">
      <c r="A16" s="67" t="s">
        <v>261</v>
      </c>
      <c r="B16" s="39"/>
      <c r="C16" s="39" t="s">
        <v>151</v>
      </c>
      <c r="D16" s="40" t="s">
        <v>262</v>
      </c>
      <c r="E16" s="41">
        <v>37957</v>
      </c>
      <c r="F16" s="39" t="s">
        <v>153</v>
      </c>
      <c r="G16" s="41">
        <v>31281</v>
      </c>
      <c r="H16" s="39" t="s">
        <v>153</v>
      </c>
      <c r="I16" s="41" t="s">
        <v>177</v>
      </c>
      <c r="J16" s="43" t="s">
        <v>190</v>
      </c>
      <c r="K16" s="44">
        <v>3014298247</v>
      </c>
      <c r="L16" s="39" t="s">
        <v>263</v>
      </c>
      <c r="M16" s="43" t="s">
        <v>264</v>
      </c>
      <c r="N16" s="45" t="s">
        <v>265</v>
      </c>
      <c r="O16" s="588" t="s">
        <v>157</v>
      </c>
      <c r="P16" s="47"/>
      <c r="Q16" s="39" t="s">
        <v>158</v>
      </c>
      <c r="R16" s="48" t="s">
        <v>159</v>
      </c>
      <c r="S16" s="63" t="s">
        <v>182</v>
      </c>
      <c r="T16" s="49">
        <v>44698</v>
      </c>
      <c r="U16" s="49">
        <v>44790</v>
      </c>
      <c r="V16" s="49">
        <v>44882</v>
      </c>
      <c r="W16" s="49">
        <v>44974</v>
      </c>
      <c r="X16" s="49">
        <v>45063</v>
      </c>
      <c r="Y16" s="49"/>
      <c r="Z16" s="49"/>
      <c r="AA16" s="49"/>
      <c r="AB16" s="49"/>
      <c r="AC16" s="49"/>
      <c r="AD16" s="49"/>
      <c r="AE16" s="49"/>
      <c r="AF16" s="49"/>
      <c r="AG16" s="49"/>
      <c r="AH16" s="49"/>
      <c r="AI16" s="49"/>
      <c r="AJ16" s="49">
        <f t="shared" si="20"/>
        <v>45063</v>
      </c>
      <c r="AK16" s="50">
        <v>365</v>
      </c>
      <c r="AL16" s="51">
        <f t="shared" si="0"/>
        <v>45428</v>
      </c>
      <c r="AM16" s="52">
        <f t="shared" ca="1" si="17"/>
        <v>22</v>
      </c>
      <c r="AN16" s="41">
        <f t="shared" si="18"/>
        <v>45383</v>
      </c>
      <c r="AO16" s="48"/>
      <c r="AP16" s="48"/>
      <c r="AQ16" s="53"/>
      <c r="AR16" s="53"/>
      <c r="AS16" s="53"/>
      <c r="AT16" s="41">
        <v>45273</v>
      </c>
      <c r="AU16" s="54">
        <v>17</v>
      </c>
      <c r="AV16" s="41">
        <f t="shared" si="1"/>
        <v>45290</v>
      </c>
      <c r="AW16" s="41"/>
      <c r="AX16" s="54"/>
      <c r="AY16" s="41">
        <f t="shared" si="2"/>
        <v>0</v>
      </c>
      <c r="AZ16" s="41"/>
      <c r="BA16" s="40"/>
      <c r="BB16" s="41">
        <f t="shared" si="3"/>
        <v>0</v>
      </c>
      <c r="BC16" s="41"/>
      <c r="BD16" s="55"/>
      <c r="BE16" s="41">
        <f t="shared" si="4"/>
        <v>0</v>
      </c>
      <c r="BF16" s="41"/>
      <c r="BG16" s="56"/>
      <c r="BH16" s="41">
        <f t="shared" si="5"/>
        <v>0</v>
      </c>
      <c r="BI16" s="41"/>
      <c r="BJ16" s="56"/>
      <c r="BK16" s="41">
        <f t="shared" si="6"/>
        <v>0</v>
      </c>
      <c r="BL16" s="41"/>
      <c r="BM16" s="56"/>
      <c r="BN16" s="41">
        <f t="shared" si="7"/>
        <v>0</v>
      </c>
      <c r="BO16" s="41"/>
      <c r="BP16" s="56"/>
      <c r="BQ16" s="41">
        <f t="shared" si="8"/>
        <v>0</v>
      </c>
      <c r="BR16" s="41"/>
      <c r="BS16" s="56"/>
      <c r="BT16" s="41">
        <f t="shared" si="9"/>
        <v>0</v>
      </c>
      <c r="BU16" s="41"/>
      <c r="BV16" s="56"/>
      <c r="BW16" s="41">
        <f t="shared" si="10"/>
        <v>0</v>
      </c>
      <c r="BX16" s="41"/>
      <c r="BY16" s="56"/>
      <c r="BZ16" s="41">
        <f t="shared" si="11"/>
        <v>0</v>
      </c>
      <c r="CA16" s="41"/>
      <c r="CB16" s="56"/>
      <c r="CC16" s="41">
        <f t="shared" si="12"/>
        <v>0</v>
      </c>
      <c r="CD16" s="57" t="s">
        <v>160</v>
      </c>
      <c r="CE16" s="41">
        <v>45429</v>
      </c>
      <c r="CF16" s="50"/>
      <c r="CG16" s="50"/>
      <c r="CH16" s="39" t="s">
        <v>161</v>
      </c>
      <c r="CI16" s="58">
        <v>1200000</v>
      </c>
      <c r="CJ16" s="58">
        <v>140606</v>
      </c>
      <c r="CK16" s="58">
        <v>1300000</v>
      </c>
      <c r="CL16" s="58">
        <v>162000</v>
      </c>
      <c r="CM16" s="48" t="s">
        <v>160</v>
      </c>
      <c r="CN16" s="53"/>
      <c r="CO16" s="605">
        <v>230301</v>
      </c>
      <c r="CP16" s="605" t="s">
        <v>183</v>
      </c>
      <c r="CQ16" s="39" t="s">
        <v>184</v>
      </c>
      <c r="CR16" s="48" t="s">
        <v>160</v>
      </c>
      <c r="CS16" s="39" t="s">
        <v>166</v>
      </c>
      <c r="CT16" s="59">
        <v>0.16</v>
      </c>
      <c r="CU16" s="58">
        <f t="shared" si="21"/>
        <v>192000</v>
      </c>
      <c r="CV16" s="58" t="s">
        <v>185</v>
      </c>
      <c r="CW16" s="621" t="s">
        <v>186</v>
      </c>
      <c r="CX16" s="39" t="s">
        <v>187</v>
      </c>
      <c r="CY16" s="48" t="s">
        <v>160</v>
      </c>
      <c r="CZ16" s="59">
        <v>0.04</v>
      </c>
      <c r="DA16" s="58">
        <f t="shared" si="22"/>
        <v>48000</v>
      </c>
      <c r="DB16" s="622" t="s">
        <v>170</v>
      </c>
      <c r="DC16" s="614" t="s">
        <v>171</v>
      </c>
      <c r="DD16" s="39" t="s">
        <v>172</v>
      </c>
      <c r="DE16" s="48" t="s">
        <v>160</v>
      </c>
      <c r="DF16" s="59">
        <v>0.04</v>
      </c>
      <c r="DG16" s="60">
        <f t="shared" si="23"/>
        <v>48000</v>
      </c>
      <c r="DH16" s="614" t="s">
        <v>173</v>
      </c>
      <c r="DI16" s="48" t="s">
        <v>174</v>
      </c>
      <c r="DJ16" s="53" t="s">
        <v>175</v>
      </c>
      <c r="DK16" s="57" t="s">
        <v>160</v>
      </c>
      <c r="DL16" s="61">
        <v>5.2199999999999998E-3</v>
      </c>
      <c r="DM16" s="58">
        <f>CI16*DL16</f>
        <v>6264</v>
      </c>
      <c r="DN16" s="50">
        <v>1</v>
      </c>
      <c r="DO16" s="6"/>
      <c r="DP16" s="6"/>
      <c r="DQ16" s="6"/>
      <c r="DR16" s="6"/>
      <c r="DS16" s="6"/>
      <c r="DT16" s="6"/>
      <c r="DU16" s="6"/>
      <c r="DV16" s="6"/>
      <c r="DW16" s="6"/>
      <c r="DX16" s="6"/>
      <c r="DY16" s="6"/>
      <c r="DZ16" s="6"/>
      <c r="EA16" s="6"/>
      <c r="EB16" s="6"/>
      <c r="EC16" s="6"/>
      <c r="ED16" s="55"/>
      <c r="EE16" s="55"/>
      <c r="EF16" s="55"/>
      <c r="EG16" s="55"/>
      <c r="EH16" s="55"/>
      <c r="EI16" s="55"/>
      <c r="EJ16" s="55"/>
      <c r="EK16" s="55"/>
      <c r="EL16" s="55"/>
      <c r="EM16" s="55"/>
      <c r="EN16" s="55"/>
      <c r="EO16" s="55"/>
      <c r="EP16" s="55"/>
      <c r="EQ16" s="55"/>
      <c r="ER16" s="55"/>
      <c r="ES16" s="55"/>
      <c r="ET16" s="55"/>
      <c r="EU16" s="55"/>
      <c r="EV16" s="55"/>
      <c r="EW16" s="55"/>
      <c r="EX16" s="55"/>
      <c r="EY16" s="55"/>
      <c r="EZ16" s="55"/>
      <c r="FA16" s="55"/>
      <c r="FB16" s="55"/>
      <c r="FC16" s="55"/>
      <c r="FD16" s="55"/>
    </row>
    <row r="17" spans="1:161" customFormat="1" ht="12" customHeight="1">
      <c r="A17" s="67" t="s">
        <v>266</v>
      </c>
      <c r="B17" s="39"/>
      <c r="C17" s="39" t="s">
        <v>151</v>
      </c>
      <c r="D17" s="40" t="s">
        <v>267</v>
      </c>
      <c r="E17" s="41">
        <v>40114</v>
      </c>
      <c r="F17" s="39" t="s">
        <v>153</v>
      </c>
      <c r="G17" s="41">
        <v>33526</v>
      </c>
      <c r="H17" s="39" t="s">
        <v>153</v>
      </c>
      <c r="I17" s="41" t="s">
        <v>177</v>
      </c>
      <c r="J17" s="43" t="s">
        <v>214</v>
      </c>
      <c r="K17" s="44">
        <v>3117435957</v>
      </c>
      <c r="L17" s="39" t="s">
        <v>268</v>
      </c>
      <c r="M17" s="43" t="s">
        <v>269</v>
      </c>
      <c r="N17" s="45" t="s">
        <v>270</v>
      </c>
      <c r="O17" s="588" t="s">
        <v>157</v>
      </c>
      <c r="P17" s="47"/>
      <c r="Q17" s="39" t="s">
        <v>158</v>
      </c>
      <c r="R17" s="48" t="s">
        <v>159</v>
      </c>
      <c r="S17" s="63" t="s">
        <v>182</v>
      </c>
      <c r="T17" s="41">
        <v>44973</v>
      </c>
      <c r="U17" s="41">
        <v>45032</v>
      </c>
      <c r="V17" s="41">
        <v>45093</v>
      </c>
      <c r="W17" s="41">
        <v>45154</v>
      </c>
      <c r="X17" s="41">
        <v>45215</v>
      </c>
      <c r="Y17" s="41"/>
      <c r="Z17" s="41"/>
      <c r="AA17" s="41"/>
      <c r="AB17" s="41"/>
      <c r="AC17" s="41"/>
      <c r="AD17" s="41"/>
      <c r="AE17" s="41"/>
      <c r="AF17" s="41"/>
      <c r="AG17" s="41"/>
      <c r="AH17" s="41"/>
      <c r="AI17" s="41"/>
      <c r="AJ17" s="49">
        <f t="shared" si="20"/>
        <v>45215</v>
      </c>
      <c r="AK17" s="50">
        <v>365</v>
      </c>
      <c r="AL17" s="51">
        <f t="shared" si="0"/>
        <v>45580</v>
      </c>
      <c r="AM17" s="52">
        <f t="shared" ca="1" si="17"/>
        <v>174</v>
      </c>
      <c r="AN17" s="41">
        <f t="shared" si="18"/>
        <v>45535</v>
      </c>
      <c r="AO17" s="48"/>
      <c r="AP17" s="48"/>
      <c r="AQ17" s="53"/>
      <c r="AR17" s="53"/>
      <c r="AS17" s="53"/>
      <c r="AT17" s="41"/>
      <c r="AU17" s="54"/>
      <c r="AV17" s="41">
        <f t="shared" si="1"/>
        <v>0</v>
      </c>
      <c r="AW17" s="41"/>
      <c r="AX17" s="54"/>
      <c r="AY17" s="41">
        <f t="shared" si="2"/>
        <v>0</v>
      </c>
      <c r="AZ17" s="41"/>
      <c r="BA17" s="40"/>
      <c r="BB17" s="41">
        <f t="shared" si="3"/>
        <v>0</v>
      </c>
      <c r="BC17" s="41"/>
      <c r="BD17" s="55"/>
      <c r="BE17" s="41">
        <f t="shared" si="4"/>
        <v>0</v>
      </c>
      <c r="BF17" s="41"/>
      <c r="BG17" s="56"/>
      <c r="BH17" s="41">
        <f t="shared" si="5"/>
        <v>0</v>
      </c>
      <c r="BI17" s="41"/>
      <c r="BJ17" s="56"/>
      <c r="BK17" s="41">
        <f t="shared" si="6"/>
        <v>0</v>
      </c>
      <c r="BL17" s="41"/>
      <c r="BM17" s="56"/>
      <c r="BN17" s="41">
        <f t="shared" si="7"/>
        <v>0</v>
      </c>
      <c r="BO17" s="41"/>
      <c r="BP17" s="56"/>
      <c r="BQ17" s="41">
        <f t="shared" si="8"/>
        <v>0</v>
      </c>
      <c r="BR17" s="41"/>
      <c r="BS17" s="56"/>
      <c r="BT17" s="41">
        <f t="shared" si="9"/>
        <v>0</v>
      </c>
      <c r="BU17" s="41"/>
      <c r="BV17" s="56"/>
      <c r="BW17" s="41">
        <f t="shared" si="10"/>
        <v>0</v>
      </c>
      <c r="BX17" s="41"/>
      <c r="BY17" s="56"/>
      <c r="BZ17" s="41">
        <f t="shared" si="11"/>
        <v>0</v>
      </c>
      <c r="CA17" s="41"/>
      <c r="CB17" s="56"/>
      <c r="CC17" s="41">
        <f t="shared" si="12"/>
        <v>0</v>
      </c>
      <c r="CD17" s="57" t="s">
        <v>160</v>
      </c>
      <c r="CE17" s="41">
        <v>45338</v>
      </c>
      <c r="CF17" s="50"/>
      <c r="CG17" s="50"/>
      <c r="CH17" s="39" t="s">
        <v>161</v>
      </c>
      <c r="CI17" s="58">
        <v>1200000</v>
      </c>
      <c r="CJ17" s="58">
        <v>140606</v>
      </c>
      <c r="CK17" s="58">
        <v>1300000</v>
      </c>
      <c r="CL17" s="58">
        <v>162000</v>
      </c>
      <c r="CM17" s="48" t="s">
        <v>160</v>
      </c>
      <c r="CN17" s="53"/>
      <c r="CO17" s="605">
        <v>230301</v>
      </c>
      <c r="CP17" s="605" t="s">
        <v>183</v>
      </c>
      <c r="CQ17" s="39" t="s">
        <v>184</v>
      </c>
      <c r="CR17" s="48" t="s">
        <v>160</v>
      </c>
      <c r="CS17" s="39" t="s">
        <v>166</v>
      </c>
      <c r="CT17" s="59">
        <v>0.16</v>
      </c>
      <c r="CU17" s="58">
        <f t="shared" si="21"/>
        <v>192000</v>
      </c>
      <c r="CV17" s="58" t="s">
        <v>194</v>
      </c>
      <c r="CW17" s="605" t="s">
        <v>195</v>
      </c>
      <c r="CX17" s="39" t="s">
        <v>196</v>
      </c>
      <c r="CY17" s="48" t="s">
        <v>160</v>
      </c>
      <c r="CZ17" s="59">
        <v>0.04</v>
      </c>
      <c r="DA17" s="58">
        <f t="shared" si="22"/>
        <v>48000</v>
      </c>
      <c r="DB17" s="622" t="s">
        <v>170</v>
      </c>
      <c r="DC17" s="614" t="s">
        <v>171</v>
      </c>
      <c r="DD17" s="39" t="s">
        <v>172</v>
      </c>
      <c r="DE17" s="48" t="s">
        <v>160</v>
      </c>
      <c r="DF17" s="59">
        <v>0.04</v>
      </c>
      <c r="DG17" s="60">
        <f t="shared" si="23"/>
        <v>48000</v>
      </c>
      <c r="DH17" s="614" t="s">
        <v>173</v>
      </c>
      <c r="DI17" s="48" t="s">
        <v>174</v>
      </c>
      <c r="DJ17" s="53" t="s">
        <v>175</v>
      </c>
      <c r="DK17" s="57" t="s">
        <v>160</v>
      </c>
      <c r="DL17" s="61">
        <v>2.436E-2</v>
      </c>
      <c r="DM17" s="58">
        <f>CI17*DL17</f>
        <v>29232</v>
      </c>
      <c r="DN17" s="50">
        <v>3</v>
      </c>
      <c r="DO17" s="358"/>
      <c r="DP17" s="358"/>
      <c r="DQ17" s="358"/>
      <c r="DR17" s="358"/>
      <c r="DS17" s="358"/>
      <c r="DT17" s="358"/>
      <c r="DU17" s="358"/>
      <c r="DV17" s="358"/>
      <c r="DW17" s="358"/>
      <c r="DX17" s="358"/>
      <c r="DY17" s="358"/>
      <c r="DZ17" s="358"/>
      <c r="EA17" s="358"/>
      <c r="EB17" s="358"/>
      <c r="EC17" s="358"/>
      <c r="ED17" s="359"/>
      <c r="EE17" s="359"/>
      <c r="EF17" s="359"/>
      <c r="EG17" s="359"/>
      <c r="EH17" s="359"/>
      <c r="EI17" s="359"/>
      <c r="EJ17" s="359"/>
      <c r="EK17" s="359"/>
      <c r="EL17" s="359"/>
      <c r="EM17" s="359"/>
      <c r="EN17" s="359"/>
      <c r="EO17" s="359"/>
      <c r="EP17" s="359"/>
      <c r="EQ17" s="359"/>
      <c r="ER17" s="359"/>
      <c r="ES17" s="359"/>
      <c r="ET17" s="359"/>
      <c r="EU17" s="359"/>
      <c r="EV17" s="359"/>
      <c r="EW17" s="359"/>
      <c r="EX17" s="359"/>
      <c r="EY17" s="359"/>
      <c r="EZ17" s="359"/>
      <c r="FA17" s="359"/>
      <c r="FB17" s="359"/>
      <c r="FC17" s="359"/>
      <c r="FD17" s="359"/>
    </row>
    <row r="18" spans="1:161" customFormat="1" ht="12" customHeight="1">
      <c r="A18" s="67" t="s">
        <v>271</v>
      </c>
      <c r="B18" s="39"/>
      <c r="C18" s="39" t="s">
        <v>151</v>
      </c>
      <c r="D18" s="40" t="s">
        <v>272</v>
      </c>
      <c r="E18" s="41">
        <v>33847</v>
      </c>
      <c r="F18" s="39" t="s">
        <v>153</v>
      </c>
      <c r="G18" s="41">
        <v>27057</v>
      </c>
      <c r="H18" s="39" t="s">
        <v>153</v>
      </c>
      <c r="I18" s="41" t="s">
        <v>177</v>
      </c>
      <c r="J18" s="43" t="s">
        <v>190</v>
      </c>
      <c r="K18" s="44">
        <v>3227429032</v>
      </c>
      <c r="L18" s="39" t="s">
        <v>273</v>
      </c>
      <c r="M18" s="43" t="s">
        <v>274</v>
      </c>
      <c r="N18" s="45" t="s">
        <v>275</v>
      </c>
      <c r="O18" s="72" t="s">
        <v>157</v>
      </c>
      <c r="P18" s="47"/>
      <c r="Q18" s="39" t="s">
        <v>158</v>
      </c>
      <c r="R18" s="48" t="s">
        <v>159</v>
      </c>
      <c r="S18" s="63" t="s">
        <v>182</v>
      </c>
      <c r="T18" s="49">
        <v>44531</v>
      </c>
      <c r="U18" s="49">
        <v>44652</v>
      </c>
      <c r="V18" s="49">
        <v>44774</v>
      </c>
      <c r="W18" s="49">
        <v>44896</v>
      </c>
      <c r="X18" s="49">
        <v>45017</v>
      </c>
      <c r="Y18" s="49"/>
      <c r="Z18" s="49"/>
      <c r="AA18" s="49"/>
      <c r="AB18" s="49"/>
      <c r="AC18" s="49"/>
      <c r="AD18" s="49"/>
      <c r="AE18" s="49"/>
      <c r="AF18" s="49"/>
      <c r="AG18" s="49"/>
      <c r="AH18" s="49"/>
      <c r="AI18" s="49"/>
      <c r="AJ18" s="49">
        <f t="shared" si="20"/>
        <v>45017</v>
      </c>
      <c r="AK18" s="50">
        <v>364</v>
      </c>
      <c r="AL18" s="51">
        <f t="shared" si="0"/>
        <v>45381</v>
      </c>
      <c r="AM18" s="52">
        <f t="shared" ca="1" si="17"/>
        <v>-25</v>
      </c>
      <c r="AN18" s="41">
        <f t="shared" si="18"/>
        <v>45336</v>
      </c>
      <c r="AO18" s="48"/>
      <c r="AP18" s="48"/>
      <c r="AQ18" s="53"/>
      <c r="AR18" s="53"/>
      <c r="AS18" s="53"/>
      <c r="AT18" s="41">
        <v>45149</v>
      </c>
      <c r="AU18" s="54">
        <v>12</v>
      </c>
      <c r="AV18" s="41">
        <f t="shared" si="1"/>
        <v>45161</v>
      </c>
      <c r="AW18" s="41"/>
      <c r="AX18" s="54"/>
      <c r="AY18" s="41">
        <f t="shared" si="2"/>
        <v>0</v>
      </c>
      <c r="AZ18" s="41"/>
      <c r="BA18" s="40"/>
      <c r="BB18" s="41">
        <f t="shared" si="3"/>
        <v>0</v>
      </c>
      <c r="BC18" s="41"/>
      <c r="BD18" s="55"/>
      <c r="BE18" s="41">
        <f t="shared" si="4"/>
        <v>0</v>
      </c>
      <c r="BF18" s="41"/>
      <c r="BG18" s="56"/>
      <c r="BH18" s="41">
        <f t="shared" si="5"/>
        <v>0</v>
      </c>
      <c r="BI18" s="41"/>
      <c r="BJ18" s="56"/>
      <c r="BK18" s="41">
        <f t="shared" si="6"/>
        <v>0</v>
      </c>
      <c r="BL18" s="41"/>
      <c r="BM18" s="56"/>
      <c r="BN18" s="41">
        <f t="shared" si="7"/>
        <v>0</v>
      </c>
      <c r="BO18" s="41"/>
      <c r="BP18" s="56"/>
      <c r="BQ18" s="41">
        <f t="shared" si="8"/>
        <v>0</v>
      </c>
      <c r="BR18" s="41"/>
      <c r="BS18" s="56"/>
      <c r="BT18" s="41">
        <f t="shared" si="9"/>
        <v>0</v>
      </c>
      <c r="BU18" s="41"/>
      <c r="BV18" s="56"/>
      <c r="BW18" s="41">
        <f t="shared" si="10"/>
        <v>0</v>
      </c>
      <c r="BX18" s="41"/>
      <c r="BY18" s="56"/>
      <c r="BZ18" s="41">
        <f t="shared" si="11"/>
        <v>0</v>
      </c>
      <c r="CA18" s="41"/>
      <c r="CB18" s="56"/>
      <c r="CC18" s="41">
        <f t="shared" si="12"/>
        <v>0</v>
      </c>
      <c r="CD18" s="57" t="s">
        <v>162</v>
      </c>
      <c r="CE18" s="41">
        <v>45261</v>
      </c>
      <c r="CF18" s="50">
        <v>1</v>
      </c>
      <c r="CG18" s="50"/>
      <c r="CH18" s="39" t="s">
        <v>161</v>
      </c>
      <c r="CI18" s="58">
        <v>1200000</v>
      </c>
      <c r="CJ18" s="58">
        <v>140606</v>
      </c>
      <c r="CK18" s="58">
        <v>1300000</v>
      </c>
      <c r="CL18" s="58">
        <v>162000</v>
      </c>
      <c r="CM18" s="48" t="s">
        <v>160</v>
      </c>
      <c r="CN18" s="53"/>
      <c r="CO18" s="605">
        <v>230301</v>
      </c>
      <c r="CP18" s="605" t="s">
        <v>183</v>
      </c>
      <c r="CQ18" s="39" t="s">
        <v>184</v>
      </c>
      <c r="CR18" s="48" t="s">
        <v>160</v>
      </c>
      <c r="CS18" s="39" t="s">
        <v>166</v>
      </c>
      <c r="CT18" s="59">
        <v>0.16</v>
      </c>
      <c r="CU18" s="58">
        <f t="shared" si="21"/>
        <v>192000</v>
      </c>
      <c r="CV18" s="58" t="s">
        <v>194</v>
      </c>
      <c r="CW18" s="605" t="s">
        <v>195</v>
      </c>
      <c r="CX18" s="39" t="s">
        <v>196</v>
      </c>
      <c r="CY18" s="48" t="s">
        <v>160</v>
      </c>
      <c r="CZ18" s="59">
        <v>0.04</v>
      </c>
      <c r="DA18" s="58">
        <f t="shared" si="22"/>
        <v>48000</v>
      </c>
      <c r="DB18" s="622" t="s">
        <v>170</v>
      </c>
      <c r="DC18" s="614" t="s">
        <v>171</v>
      </c>
      <c r="DD18" s="39" t="s">
        <v>172</v>
      </c>
      <c r="DE18" s="48" t="s">
        <v>160</v>
      </c>
      <c r="DF18" s="59">
        <v>0.04</v>
      </c>
      <c r="DG18" s="60">
        <f t="shared" si="23"/>
        <v>48000</v>
      </c>
      <c r="DH18" s="614" t="s">
        <v>173</v>
      </c>
      <c r="DI18" s="48" t="s">
        <v>174</v>
      </c>
      <c r="DJ18" s="53" t="s">
        <v>175</v>
      </c>
      <c r="DK18" s="57" t="s">
        <v>160</v>
      </c>
      <c r="DL18" s="61">
        <v>2.436E-2</v>
      </c>
      <c r="DM18" s="58">
        <f>CI18*DL18</f>
        <v>29232</v>
      </c>
      <c r="DN18" s="355">
        <v>3</v>
      </c>
      <c r="DO18" s="347"/>
      <c r="DP18" s="347"/>
      <c r="DQ18" s="347"/>
      <c r="DR18" s="347"/>
      <c r="DS18" s="347"/>
      <c r="DT18" s="347"/>
      <c r="DU18" s="347"/>
      <c r="DV18" s="347"/>
      <c r="DW18" s="347"/>
      <c r="DX18" s="347"/>
      <c r="DY18" s="347"/>
      <c r="DZ18" s="347"/>
      <c r="EA18" s="347"/>
      <c r="EB18" s="347"/>
      <c r="EC18" s="347"/>
      <c r="ED18" s="347"/>
      <c r="EE18" s="347"/>
      <c r="EF18" s="347"/>
      <c r="EG18" s="347"/>
      <c r="EH18" s="347"/>
      <c r="EI18" s="347"/>
      <c r="EJ18" s="347"/>
      <c r="EK18" s="347"/>
      <c r="EL18" s="347"/>
      <c r="EM18" s="347"/>
      <c r="EN18" s="347"/>
      <c r="EO18" s="347"/>
      <c r="EP18" s="347"/>
      <c r="EQ18" s="347"/>
      <c r="ER18" s="347"/>
      <c r="ES18" s="347"/>
      <c r="ET18" s="347"/>
      <c r="EU18" s="347"/>
      <c r="EV18" s="347"/>
      <c r="EW18" s="347"/>
      <c r="EX18" s="347"/>
      <c r="EY18" s="347"/>
      <c r="EZ18" s="347"/>
      <c r="FA18" s="347"/>
      <c r="FB18" s="347"/>
      <c r="FC18" s="347"/>
      <c r="FD18" s="347"/>
      <c r="FE18" s="350"/>
    </row>
    <row r="19" spans="1:161" customFormat="1" ht="12" customHeight="1">
      <c r="A19" s="623" t="s">
        <v>276</v>
      </c>
      <c r="B19" s="173" t="s">
        <v>11</v>
      </c>
      <c r="C19" s="39" t="s">
        <v>151</v>
      </c>
      <c r="D19" s="40" t="s">
        <v>277</v>
      </c>
      <c r="E19" s="41">
        <v>43850</v>
      </c>
      <c r="F19" s="39" t="s">
        <v>153</v>
      </c>
      <c r="G19" s="41">
        <v>37133</v>
      </c>
      <c r="H19" s="39"/>
      <c r="I19" s="41" t="s">
        <v>177</v>
      </c>
      <c r="J19" s="43"/>
      <c r="K19" s="44">
        <v>3243401352</v>
      </c>
      <c r="L19" s="39" t="s">
        <v>278</v>
      </c>
      <c r="M19" s="43" t="s">
        <v>279</v>
      </c>
      <c r="N19" s="45" t="s">
        <v>280</v>
      </c>
      <c r="O19" s="72" t="s">
        <v>202</v>
      </c>
      <c r="P19" s="47"/>
      <c r="Q19" s="39" t="s">
        <v>158</v>
      </c>
      <c r="R19" s="48" t="s">
        <v>159</v>
      </c>
      <c r="S19" s="63" t="s">
        <v>182</v>
      </c>
      <c r="T19" s="41">
        <v>45210</v>
      </c>
      <c r="U19" s="41"/>
      <c r="V19" s="41"/>
      <c r="W19" s="41"/>
      <c r="X19" s="41"/>
      <c r="Y19" s="41"/>
      <c r="Z19" s="41"/>
      <c r="AA19" s="41"/>
      <c r="AB19" s="41"/>
      <c r="AC19" s="41"/>
      <c r="AD19" s="41"/>
      <c r="AE19" s="41"/>
      <c r="AF19" s="41"/>
      <c r="AG19" s="41"/>
      <c r="AH19" s="41"/>
      <c r="AI19" s="41"/>
      <c r="AJ19" s="49">
        <v>45210</v>
      </c>
      <c r="AK19" s="50">
        <v>91</v>
      </c>
      <c r="AL19" s="51">
        <f t="shared" si="0"/>
        <v>45301</v>
      </c>
      <c r="AM19" s="52">
        <f t="shared" ca="1" si="17"/>
        <v>-105</v>
      </c>
      <c r="AN19" s="41">
        <f t="shared" si="18"/>
        <v>45256</v>
      </c>
      <c r="AO19" s="48"/>
      <c r="AP19" s="48" t="s">
        <v>160</v>
      </c>
      <c r="AQ19" s="53">
        <v>45301</v>
      </c>
      <c r="AR19" s="57" t="s">
        <v>281</v>
      </c>
      <c r="AS19" s="53" t="s">
        <v>282</v>
      </c>
      <c r="AT19" s="41"/>
      <c r="AU19" s="54"/>
      <c r="AV19" s="41">
        <f t="shared" si="1"/>
        <v>0</v>
      </c>
      <c r="AW19" s="41"/>
      <c r="AX19" s="54"/>
      <c r="AY19" s="41">
        <f t="shared" si="2"/>
        <v>0</v>
      </c>
      <c r="AZ19" s="41"/>
      <c r="BA19" s="40"/>
      <c r="BB19" s="41">
        <f t="shared" si="3"/>
        <v>0</v>
      </c>
      <c r="BC19" s="41"/>
      <c r="BD19" s="55"/>
      <c r="BE19" s="41">
        <f t="shared" si="4"/>
        <v>0</v>
      </c>
      <c r="BF19" s="41"/>
      <c r="BG19" s="56"/>
      <c r="BH19" s="41">
        <f t="shared" si="5"/>
        <v>0</v>
      </c>
      <c r="BI19" s="41"/>
      <c r="BJ19" s="56"/>
      <c r="BK19" s="41">
        <f t="shared" si="6"/>
        <v>0</v>
      </c>
      <c r="BL19" s="41"/>
      <c r="BM19" s="56"/>
      <c r="BN19" s="41">
        <f t="shared" si="7"/>
        <v>0</v>
      </c>
      <c r="BO19" s="41"/>
      <c r="BP19" s="56"/>
      <c r="BQ19" s="41">
        <f t="shared" si="8"/>
        <v>0</v>
      </c>
      <c r="BR19" s="41"/>
      <c r="BS19" s="56"/>
      <c r="BT19" s="41">
        <f t="shared" si="9"/>
        <v>0</v>
      </c>
      <c r="BU19" s="41"/>
      <c r="BV19" s="56"/>
      <c r="BW19" s="41">
        <f t="shared" si="10"/>
        <v>0</v>
      </c>
      <c r="BX19" s="41"/>
      <c r="BY19" s="56"/>
      <c r="BZ19" s="41">
        <f t="shared" si="11"/>
        <v>0</v>
      </c>
      <c r="CA19" s="41"/>
      <c r="CB19" s="56"/>
      <c r="CC19" s="41">
        <f t="shared" si="12"/>
        <v>0</v>
      </c>
      <c r="CD19" s="57" t="s">
        <v>160</v>
      </c>
      <c r="CE19" s="41">
        <v>45576</v>
      </c>
      <c r="CF19" s="50"/>
      <c r="CG19" s="50"/>
      <c r="CH19" s="39" t="s">
        <v>161</v>
      </c>
      <c r="CI19" s="58">
        <v>1200000</v>
      </c>
      <c r="CJ19" s="58">
        <v>140606</v>
      </c>
      <c r="CK19" s="58"/>
      <c r="CL19" s="58">
        <v>0</v>
      </c>
      <c r="CM19" s="48" t="s">
        <v>160</v>
      </c>
      <c r="CN19" s="53"/>
      <c r="CO19" s="58"/>
      <c r="CP19" s="58"/>
      <c r="CQ19" s="39" t="s">
        <v>184</v>
      </c>
      <c r="CR19" s="48" t="s">
        <v>162</v>
      </c>
      <c r="CS19" s="39" t="s">
        <v>166</v>
      </c>
      <c r="CT19" s="59">
        <v>0.16</v>
      </c>
      <c r="CU19" s="58">
        <f t="shared" si="21"/>
        <v>192000</v>
      </c>
      <c r="CV19" s="58"/>
      <c r="CW19" s="605"/>
      <c r="CX19" s="39" t="s">
        <v>283</v>
      </c>
      <c r="CY19" s="48" t="s">
        <v>162</v>
      </c>
      <c r="CZ19" s="59">
        <v>0.04</v>
      </c>
      <c r="DA19" s="58">
        <f t="shared" si="22"/>
        <v>48000</v>
      </c>
      <c r="DB19" s="58"/>
      <c r="DC19" s="58"/>
      <c r="DD19" s="39" t="s">
        <v>172</v>
      </c>
      <c r="DE19" s="48" t="s">
        <v>162</v>
      </c>
      <c r="DF19" s="59">
        <v>0.04</v>
      </c>
      <c r="DG19" s="60">
        <f t="shared" si="23"/>
        <v>48000</v>
      </c>
      <c r="DH19" s="58"/>
      <c r="DI19" s="68"/>
      <c r="DJ19" s="53" t="s">
        <v>175</v>
      </c>
      <c r="DK19" s="57" t="s">
        <v>162</v>
      </c>
      <c r="DL19" s="61" t="s">
        <v>284</v>
      </c>
      <c r="DM19" s="58">
        <f>CI19*DL19</f>
        <v>29232000</v>
      </c>
      <c r="DN19" s="355">
        <v>3</v>
      </c>
      <c r="DO19" s="347"/>
      <c r="DP19" s="347"/>
      <c r="DQ19" s="347"/>
      <c r="DR19" s="347"/>
      <c r="DS19" s="347"/>
      <c r="DT19" s="347"/>
      <c r="DU19" s="347"/>
      <c r="DV19" s="347"/>
      <c r="DW19" s="347"/>
      <c r="DX19" s="347"/>
      <c r="DY19" s="347"/>
      <c r="DZ19" s="347"/>
      <c r="EA19" s="347"/>
      <c r="EB19" s="347"/>
      <c r="EC19" s="347"/>
      <c r="ED19" s="347"/>
      <c r="EE19" s="347"/>
      <c r="EF19" s="347"/>
      <c r="EG19" s="347"/>
      <c r="EH19" s="347"/>
      <c r="EI19" s="347"/>
      <c r="EJ19" s="347"/>
      <c r="EK19" s="347"/>
      <c r="EL19" s="347"/>
      <c r="EM19" s="347"/>
      <c r="EN19" s="347"/>
      <c r="EO19" s="347"/>
      <c r="EP19" s="347"/>
      <c r="EQ19" s="347"/>
      <c r="ER19" s="347"/>
      <c r="ES19" s="347"/>
      <c r="ET19" s="347"/>
      <c r="EU19" s="347"/>
      <c r="EV19" s="347"/>
      <c r="EW19" s="347"/>
      <c r="EX19" s="347"/>
      <c r="EY19" s="347"/>
      <c r="EZ19" s="347"/>
      <c r="FA19" s="347"/>
      <c r="FB19" s="347"/>
      <c r="FC19" s="347"/>
      <c r="FD19" s="347"/>
      <c r="FE19" s="350"/>
    </row>
    <row r="20" spans="1:161" customFormat="1" ht="12" customHeight="1">
      <c r="A20" s="39" t="s">
        <v>285</v>
      </c>
      <c r="B20" s="39"/>
      <c r="C20" s="39" t="s">
        <v>151</v>
      </c>
      <c r="D20" s="40" t="s">
        <v>286</v>
      </c>
      <c r="E20" s="41">
        <v>42174</v>
      </c>
      <c r="F20" s="39" t="s">
        <v>153</v>
      </c>
      <c r="G20" s="41">
        <v>35587</v>
      </c>
      <c r="H20" s="39" t="s">
        <v>287</v>
      </c>
      <c r="I20" s="41" t="s">
        <v>154</v>
      </c>
      <c r="J20" s="43" t="s">
        <v>214</v>
      </c>
      <c r="K20" s="44">
        <v>3114926147</v>
      </c>
      <c r="L20" s="39" t="s">
        <v>288</v>
      </c>
      <c r="M20" s="43" t="s">
        <v>289</v>
      </c>
      <c r="N20" s="45" t="s">
        <v>290</v>
      </c>
      <c r="O20" s="590" t="s">
        <v>157</v>
      </c>
      <c r="P20" s="47"/>
      <c r="Q20" s="67" t="s">
        <v>291</v>
      </c>
      <c r="R20" s="48" t="s">
        <v>159</v>
      </c>
      <c r="S20" s="43" t="s">
        <v>292</v>
      </c>
      <c r="T20" s="41">
        <v>44972</v>
      </c>
      <c r="U20" s="41"/>
      <c r="V20" s="41"/>
      <c r="W20" s="41"/>
      <c r="X20" s="41"/>
      <c r="Y20" s="41"/>
      <c r="Z20" s="41"/>
      <c r="AA20" s="41"/>
      <c r="AB20" s="41"/>
      <c r="AC20" s="41"/>
      <c r="AD20" s="41"/>
      <c r="AE20" s="41"/>
      <c r="AF20" s="41"/>
      <c r="AG20" s="41"/>
      <c r="AH20" s="41"/>
      <c r="AI20" s="41"/>
      <c r="AJ20" s="49"/>
      <c r="AK20" s="50"/>
      <c r="AL20" s="51">
        <f t="shared" si="0"/>
        <v>0</v>
      </c>
      <c r="AM20" s="52"/>
      <c r="AN20" s="41">
        <v>45570</v>
      </c>
      <c r="AO20" s="48"/>
      <c r="AP20" s="48"/>
      <c r="AQ20" s="53"/>
      <c r="AR20" s="53"/>
      <c r="AS20" s="53"/>
      <c r="AT20" s="41"/>
      <c r="AU20" s="54"/>
      <c r="AV20" s="41">
        <f t="shared" si="1"/>
        <v>0</v>
      </c>
      <c r="AW20" s="41"/>
      <c r="AX20" s="54"/>
      <c r="AY20" s="41">
        <f t="shared" si="2"/>
        <v>0</v>
      </c>
      <c r="AZ20" s="41"/>
      <c r="BA20" s="40"/>
      <c r="BB20" s="41">
        <f t="shared" si="3"/>
        <v>0</v>
      </c>
      <c r="BC20" s="41"/>
      <c r="BD20" s="55"/>
      <c r="BE20" s="41">
        <f t="shared" si="4"/>
        <v>0</v>
      </c>
      <c r="BF20" s="41"/>
      <c r="BG20" s="56"/>
      <c r="BH20" s="41">
        <f t="shared" si="5"/>
        <v>0</v>
      </c>
      <c r="BI20" s="41"/>
      <c r="BJ20" s="56"/>
      <c r="BK20" s="41">
        <f t="shared" si="6"/>
        <v>0</v>
      </c>
      <c r="BL20" s="41"/>
      <c r="BM20" s="56"/>
      <c r="BN20" s="41">
        <f t="shared" si="7"/>
        <v>0</v>
      </c>
      <c r="BO20" s="41"/>
      <c r="BP20" s="56"/>
      <c r="BQ20" s="41">
        <f t="shared" si="8"/>
        <v>0</v>
      </c>
      <c r="BR20" s="41"/>
      <c r="BS20" s="56"/>
      <c r="BT20" s="41">
        <f t="shared" si="9"/>
        <v>0</v>
      </c>
      <c r="BU20" s="41"/>
      <c r="BV20" s="56"/>
      <c r="BW20" s="41">
        <f t="shared" si="10"/>
        <v>0</v>
      </c>
      <c r="BX20" s="41"/>
      <c r="BY20" s="56"/>
      <c r="BZ20" s="41">
        <f t="shared" si="11"/>
        <v>0</v>
      </c>
      <c r="CA20" s="41"/>
      <c r="CB20" s="56"/>
      <c r="CC20" s="41">
        <f t="shared" si="12"/>
        <v>0</v>
      </c>
      <c r="CD20" s="57"/>
      <c r="CE20" s="41"/>
      <c r="CF20" s="50"/>
      <c r="CG20" s="50"/>
      <c r="CH20" s="39" t="s">
        <v>293</v>
      </c>
      <c r="CI20" s="58">
        <v>580000</v>
      </c>
      <c r="CJ20" s="58">
        <v>140606</v>
      </c>
      <c r="CK20" s="58"/>
      <c r="CL20" s="58">
        <v>0</v>
      </c>
      <c r="CM20" s="48"/>
      <c r="CN20" s="53"/>
      <c r="CO20" s="58"/>
      <c r="CP20" s="58"/>
      <c r="CQ20" s="39" t="s">
        <v>294</v>
      </c>
      <c r="CR20" s="48"/>
      <c r="CS20" s="39" t="s">
        <v>166</v>
      </c>
      <c r="CT20" s="59">
        <v>0</v>
      </c>
      <c r="CU20" s="58">
        <f t="shared" si="21"/>
        <v>0</v>
      </c>
      <c r="CV20" s="58"/>
      <c r="CW20" s="605"/>
      <c r="CX20" s="39" t="s">
        <v>295</v>
      </c>
      <c r="CY20" s="48"/>
      <c r="CZ20" s="59">
        <v>0.04</v>
      </c>
      <c r="DA20" s="58">
        <f t="shared" si="22"/>
        <v>23200</v>
      </c>
      <c r="DB20" s="58"/>
      <c r="DC20" s="58"/>
      <c r="DD20" s="39" t="s">
        <v>294</v>
      </c>
      <c r="DE20" s="48" t="s">
        <v>162</v>
      </c>
      <c r="DF20" s="59">
        <v>0</v>
      </c>
      <c r="DG20" s="60">
        <f t="shared" si="23"/>
        <v>0</v>
      </c>
      <c r="DH20" s="58"/>
      <c r="DI20" s="68"/>
      <c r="DJ20" s="53" t="s">
        <v>175</v>
      </c>
      <c r="DK20" s="57" t="s">
        <v>162</v>
      </c>
      <c r="DL20" s="61"/>
      <c r="DM20" s="58">
        <f>CI20*DL20</f>
        <v>0</v>
      </c>
      <c r="DN20" s="355">
        <v>0</v>
      </c>
      <c r="DO20" s="347"/>
      <c r="DP20" s="347"/>
      <c r="DQ20" s="347"/>
      <c r="DR20" s="347"/>
      <c r="DS20" s="347"/>
      <c r="DT20" s="347"/>
      <c r="DU20" s="347"/>
      <c r="DV20" s="347"/>
      <c r="DW20" s="347"/>
      <c r="DX20" s="347"/>
      <c r="DY20" s="347"/>
      <c r="DZ20" s="347"/>
      <c r="EA20" s="347"/>
      <c r="EB20" s="347"/>
      <c r="EC20" s="347"/>
      <c r="ED20" s="347"/>
      <c r="EE20" s="347"/>
      <c r="EF20" s="347"/>
      <c r="EG20" s="347"/>
      <c r="EH20" s="347"/>
      <c r="EI20" s="347"/>
      <c r="EJ20" s="347"/>
      <c r="EK20" s="347"/>
      <c r="EL20" s="347"/>
      <c r="EM20" s="347"/>
      <c r="EN20" s="347"/>
      <c r="EO20" s="347"/>
      <c r="EP20" s="347"/>
      <c r="EQ20" s="347"/>
      <c r="ER20" s="347"/>
      <c r="ES20" s="347"/>
      <c r="ET20" s="347"/>
      <c r="EU20" s="347"/>
      <c r="EV20" s="347"/>
      <c r="EW20" s="347"/>
      <c r="EX20" s="347"/>
      <c r="EY20" s="347"/>
      <c r="EZ20" s="347"/>
      <c r="FA20" s="347"/>
      <c r="FB20" s="347"/>
      <c r="FC20" s="347"/>
      <c r="FD20" s="347"/>
      <c r="FE20" s="350"/>
    </row>
    <row r="21" spans="1:161" customFormat="1" ht="12" customHeight="1">
      <c r="A21" s="39" t="s">
        <v>296</v>
      </c>
      <c r="B21" s="39"/>
      <c r="C21" s="39" t="s">
        <v>151</v>
      </c>
      <c r="D21" s="40">
        <v>1193131236</v>
      </c>
      <c r="E21" s="41">
        <v>42576</v>
      </c>
      <c r="F21" s="39" t="s">
        <v>153</v>
      </c>
      <c r="G21" s="41">
        <v>35827</v>
      </c>
      <c r="H21" s="39" t="s">
        <v>153</v>
      </c>
      <c r="I21" s="41" t="s">
        <v>177</v>
      </c>
      <c r="J21" s="43" t="s">
        <v>214</v>
      </c>
      <c r="K21" s="44">
        <v>3142207117</v>
      </c>
      <c r="L21" s="39" t="s">
        <v>297</v>
      </c>
      <c r="M21" s="43" t="s">
        <v>298</v>
      </c>
      <c r="N21" s="45" t="s">
        <v>299</v>
      </c>
      <c r="O21" s="45"/>
      <c r="P21" s="47"/>
      <c r="Q21" s="67" t="s">
        <v>291</v>
      </c>
      <c r="R21" s="48" t="s">
        <v>159</v>
      </c>
      <c r="S21" s="43" t="s">
        <v>300</v>
      </c>
      <c r="T21" s="41">
        <v>45225</v>
      </c>
      <c r="U21" s="41"/>
      <c r="V21" s="41"/>
      <c r="W21" s="41"/>
      <c r="X21" s="41"/>
      <c r="Y21" s="41"/>
      <c r="Z21" s="41"/>
      <c r="AA21" s="41"/>
      <c r="AB21" s="41"/>
      <c r="AC21" s="41"/>
      <c r="AD21" s="41"/>
      <c r="AE21" s="41"/>
      <c r="AF21" s="41"/>
      <c r="AG21" s="41"/>
      <c r="AH21" s="41"/>
      <c r="AI21" s="41"/>
      <c r="AJ21" s="49"/>
      <c r="AK21" s="50"/>
      <c r="AL21" s="51">
        <f t="shared" si="0"/>
        <v>0</v>
      </c>
      <c r="AM21" s="52"/>
      <c r="AN21" s="41">
        <v>45581</v>
      </c>
      <c r="AO21" s="48"/>
      <c r="AP21" s="48"/>
      <c r="AQ21" s="53"/>
      <c r="AR21" s="53"/>
      <c r="AS21" s="53"/>
      <c r="AT21" s="41"/>
      <c r="AU21" s="54"/>
      <c r="AV21" s="41">
        <f t="shared" si="1"/>
        <v>0</v>
      </c>
      <c r="AW21" s="41"/>
      <c r="AX21" s="54"/>
      <c r="AY21" s="41">
        <f t="shared" si="2"/>
        <v>0</v>
      </c>
      <c r="AZ21" s="41"/>
      <c r="BA21" s="40"/>
      <c r="BB21" s="41">
        <f t="shared" si="3"/>
        <v>0</v>
      </c>
      <c r="BC21" s="41"/>
      <c r="BD21" s="55"/>
      <c r="BE21" s="41">
        <f t="shared" si="4"/>
        <v>0</v>
      </c>
      <c r="BF21" s="41"/>
      <c r="BG21" s="56"/>
      <c r="BH21" s="41">
        <f t="shared" si="5"/>
        <v>0</v>
      </c>
      <c r="BI21" s="41"/>
      <c r="BJ21" s="56"/>
      <c r="BK21" s="41">
        <f t="shared" si="6"/>
        <v>0</v>
      </c>
      <c r="BL21" s="41"/>
      <c r="BM21" s="56"/>
      <c r="BN21" s="41">
        <f t="shared" si="7"/>
        <v>0</v>
      </c>
      <c r="BO21" s="41"/>
      <c r="BP21" s="56"/>
      <c r="BQ21" s="41">
        <f t="shared" si="8"/>
        <v>0</v>
      </c>
      <c r="BR21" s="41"/>
      <c r="BS21" s="56"/>
      <c r="BT21" s="41">
        <f t="shared" si="9"/>
        <v>0</v>
      </c>
      <c r="BU21" s="41"/>
      <c r="BV21" s="56"/>
      <c r="BW21" s="41">
        <f t="shared" si="10"/>
        <v>0</v>
      </c>
      <c r="BX21" s="41"/>
      <c r="BY21" s="56"/>
      <c r="BZ21" s="41">
        <f t="shared" si="11"/>
        <v>0</v>
      </c>
      <c r="CA21" s="41"/>
      <c r="CB21" s="56"/>
      <c r="CC21" s="41">
        <f t="shared" si="12"/>
        <v>0</v>
      </c>
      <c r="CD21" s="57"/>
      <c r="CE21" s="41"/>
      <c r="CF21" s="50"/>
      <c r="CG21" s="50"/>
      <c r="CH21" s="39" t="s">
        <v>293</v>
      </c>
      <c r="CI21" s="58">
        <v>580000</v>
      </c>
      <c r="CJ21" s="58">
        <v>140606</v>
      </c>
      <c r="CK21" s="58"/>
      <c r="CL21" s="58">
        <v>0</v>
      </c>
      <c r="CM21" s="48"/>
      <c r="CN21" s="53"/>
      <c r="CO21" s="58"/>
      <c r="CP21" s="58"/>
      <c r="CQ21" s="39" t="s">
        <v>294</v>
      </c>
      <c r="CR21" s="48"/>
      <c r="CS21" s="39" t="s">
        <v>166</v>
      </c>
      <c r="CT21" s="59">
        <v>0</v>
      </c>
      <c r="CU21" s="58">
        <f t="shared" si="21"/>
        <v>0</v>
      </c>
      <c r="CV21" s="58"/>
      <c r="CW21" s="605"/>
      <c r="CX21" s="39" t="s">
        <v>187</v>
      </c>
      <c r="CY21" s="48"/>
      <c r="CZ21" s="59">
        <v>0.04</v>
      </c>
      <c r="DA21" s="58">
        <f t="shared" si="22"/>
        <v>23200</v>
      </c>
      <c r="DB21" s="58"/>
      <c r="DC21" s="58"/>
      <c r="DD21" s="39" t="s">
        <v>294</v>
      </c>
      <c r="DE21" s="48" t="s">
        <v>162</v>
      </c>
      <c r="DF21" s="59">
        <v>0</v>
      </c>
      <c r="DG21" s="60">
        <f t="shared" si="23"/>
        <v>0</v>
      </c>
      <c r="DH21" s="58"/>
      <c r="DI21" s="68"/>
      <c r="DJ21" s="53" t="s">
        <v>175</v>
      </c>
      <c r="DK21" s="57" t="s">
        <v>162</v>
      </c>
      <c r="DL21" s="61"/>
      <c r="DM21" s="58">
        <f>CI21*DL21</f>
        <v>0</v>
      </c>
      <c r="DN21" s="355">
        <v>0</v>
      </c>
      <c r="DO21" s="347"/>
      <c r="DP21" s="347"/>
      <c r="DQ21" s="347"/>
      <c r="DR21" s="347"/>
      <c r="DS21" s="347"/>
      <c r="DT21" s="347"/>
      <c r="DU21" s="347"/>
      <c r="DV21" s="347"/>
      <c r="DW21" s="347"/>
      <c r="DX21" s="347"/>
      <c r="DY21" s="347"/>
      <c r="DZ21" s="347"/>
      <c r="EA21" s="347"/>
      <c r="EB21" s="347"/>
      <c r="EC21" s="347"/>
      <c r="ED21" s="347"/>
      <c r="EE21" s="347"/>
      <c r="EF21" s="347"/>
      <c r="EG21" s="347"/>
      <c r="EH21" s="347"/>
      <c r="EI21" s="347"/>
      <c r="EJ21" s="347"/>
      <c r="EK21" s="347"/>
      <c r="EL21" s="347"/>
      <c r="EM21" s="347"/>
      <c r="EN21" s="347"/>
      <c r="EO21" s="347"/>
      <c r="EP21" s="347"/>
      <c r="EQ21" s="347"/>
      <c r="ER21" s="347"/>
      <c r="ES21" s="347"/>
      <c r="ET21" s="347"/>
      <c r="EU21" s="347"/>
      <c r="EV21" s="347"/>
      <c r="EW21" s="347"/>
      <c r="EX21" s="347"/>
      <c r="EY21" s="347"/>
      <c r="EZ21" s="347"/>
      <c r="FA21" s="347"/>
      <c r="FB21" s="347"/>
      <c r="FC21" s="347"/>
      <c r="FD21" s="347"/>
      <c r="FE21" s="350"/>
    </row>
    <row r="22" spans="1:161" customFormat="1" ht="12" customHeight="1">
      <c r="A22" s="39" t="s">
        <v>301</v>
      </c>
      <c r="B22" s="39"/>
      <c r="C22" s="39" t="s">
        <v>151</v>
      </c>
      <c r="D22" s="40" t="s">
        <v>302</v>
      </c>
      <c r="E22" s="41">
        <v>42955</v>
      </c>
      <c r="F22" s="39" t="s">
        <v>153</v>
      </c>
      <c r="G22" s="41">
        <v>36334</v>
      </c>
      <c r="H22" s="39" t="s">
        <v>153</v>
      </c>
      <c r="I22" s="41" t="s">
        <v>154</v>
      </c>
      <c r="J22" s="43" t="s">
        <v>214</v>
      </c>
      <c r="K22" s="44">
        <v>3126710637</v>
      </c>
      <c r="L22" s="39" t="s">
        <v>303</v>
      </c>
      <c r="M22" s="43" t="s">
        <v>289</v>
      </c>
      <c r="N22" s="45" t="s">
        <v>304</v>
      </c>
      <c r="O22" s="39"/>
      <c r="P22" s="47"/>
      <c r="Q22" s="67" t="s">
        <v>291</v>
      </c>
      <c r="R22" s="48" t="s">
        <v>159</v>
      </c>
      <c r="S22" s="43" t="s">
        <v>300</v>
      </c>
      <c r="T22" s="41">
        <v>44972</v>
      </c>
      <c r="U22" s="41"/>
      <c r="V22" s="41"/>
      <c r="W22" s="41"/>
      <c r="X22" s="41"/>
      <c r="Y22" s="41"/>
      <c r="Z22" s="41"/>
      <c r="AA22" s="41"/>
      <c r="AB22" s="41"/>
      <c r="AC22" s="41"/>
      <c r="AD22" s="41"/>
      <c r="AE22" s="41"/>
      <c r="AF22" s="41"/>
      <c r="AG22" s="41"/>
      <c r="AH22" s="41"/>
      <c r="AI22" s="41"/>
      <c r="AJ22" s="49"/>
      <c r="AK22" s="50"/>
      <c r="AL22" s="51">
        <f t="shared" si="0"/>
        <v>0</v>
      </c>
      <c r="AM22" s="52"/>
      <c r="AN22" s="41">
        <v>45581</v>
      </c>
      <c r="AO22" s="48"/>
      <c r="AP22" s="48"/>
      <c r="AQ22" s="53"/>
      <c r="AR22" s="53"/>
      <c r="AS22" s="53"/>
      <c r="AT22" s="41"/>
      <c r="AU22" s="54"/>
      <c r="AV22" s="41">
        <f t="shared" si="1"/>
        <v>0</v>
      </c>
      <c r="AW22" s="41"/>
      <c r="AX22" s="54"/>
      <c r="AY22" s="41">
        <f t="shared" si="2"/>
        <v>0</v>
      </c>
      <c r="AZ22" s="41"/>
      <c r="BA22" s="40"/>
      <c r="BB22" s="41">
        <f t="shared" si="3"/>
        <v>0</v>
      </c>
      <c r="BC22" s="41"/>
      <c r="BD22" s="55"/>
      <c r="BE22" s="41">
        <f t="shared" si="4"/>
        <v>0</v>
      </c>
      <c r="BF22" s="41"/>
      <c r="BG22" s="56"/>
      <c r="BH22" s="41">
        <f t="shared" si="5"/>
        <v>0</v>
      </c>
      <c r="BI22" s="41"/>
      <c r="BJ22" s="56"/>
      <c r="BK22" s="41">
        <f t="shared" si="6"/>
        <v>0</v>
      </c>
      <c r="BL22" s="41"/>
      <c r="BM22" s="56"/>
      <c r="BN22" s="41">
        <f t="shared" si="7"/>
        <v>0</v>
      </c>
      <c r="BO22" s="41"/>
      <c r="BP22" s="56"/>
      <c r="BQ22" s="41">
        <f t="shared" si="8"/>
        <v>0</v>
      </c>
      <c r="BR22" s="41"/>
      <c r="BS22" s="56"/>
      <c r="BT22" s="41">
        <f t="shared" si="9"/>
        <v>0</v>
      </c>
      <c r="BU22" s="41"/>
      <c r="BV22" s="56"/>
      <c r="BW22" s="41">
        <f t="shared" si="10"/>
        <v>0</v>
      </c>
      <c r="BX22" s="41"/>
      <c r="BY22" s="56"/>
      <c r="BZ22" s="41">
        <f t="shared" si="11"/>
        <v>0</v>
      </c>
      <c r="CA22" s="41"/>
      <c r="CB22" s="56"/>
      <c r="CC22" s="41">
        <f t="shared" si="12"/>
        <v>0</v>
      </c>
      <c r="CD22" s="57"/>
      <c r="CE22" s="41"/>
      <c r="CF22" s="50"/>
      <c r="CG22" s="50"/>
      <c r="CH22" s="39" t="s">
        <v>293</v>
      </c>
      <c r="CI22" s="58">
        <v>580000</v>
      </c>
      <c r="CJ22" s="58">
        <v>140606</v>
      </c>
      <c r="CK22" s="58"/>
      <c r="CL22" s="58">
        <v>0</v>
      </c>
      <c r="CM22" s="48"/>
      <c r="CN22" s="53"/>
      <c r="CO22" s="58"/>
      <c r="CP22" s="58"/>
      <c r="CQ22" s="39" t="s">
        <v>294</v>
      </c>
      <c r="CR22" s="48"/>
      <c r="CS22" s="39" t="s">
        <v>166</v>
      </c>
      <c r="CT22" s="59">
        <v>0</v>
      </c>
      <c r="CU22" s="58">
        <f t="shared" si="21"/>
        <v>0</v>
      </c>
      <c r="CV22" s="58"/>
      <c r="CW22" s="605"/>
      <c r="CX22" s="39" t="s">
        <v>196</v>
      </c>
      <c r="CY22" s="48"/>
      <c r="CZ22" s="59">
        <v>0.04</v>
      </c>
      <c r="DA22" s="58">
        <f t="shared" si="22"/>
        <v>23200</v>
      </c>
      <c r="DB22" s="58"/>
      <c r="DC22" s="58"/>
      <c r="DD22" s="39" t="s">
        <v>294</v>
      </c>
      <c r="DE22" s="48" t="s">
        <v>162</v>
      </c>
      <c r="DF22" s="59">
        <v>0</v>
      </c>
      <c r="DG22" s="60">
        <f t="shared" si="23"/>
        <v>0</v>
      </c>
      <c r="DH22" s="58"/>
      <c r="DI22" s="68"/>
      <c r="DJ22" s="53" t="s">
        <v>175</v>
      </c>
      <c r="DK22" s="57" t="s">
        <v>162</v>
      </c>
      <c r="DL22" s="61"/>
      <c r="DM22" s="58">
        <f>CI22*DL22</f>
        <v>0</v>
      </c>
      <c r="DN22" s="355">
        <v>0</v>
      </c>
      <c r="DO22" s="347"/>
      <c r="DP22" s="347"/>
      <c r="DQ22" s="347"/>
      <c r="DR22" s="347"/>
      <c r="DS22" s="347"/>
      <c r="DT22" s="347"/>
      <c r="DU22" s="347"/>
      <c r="DV22" s="347"/>
      <c r="DW22" s="347"/>
      <c r="DX22" s="347"/>
      <c r="DY22" s="347"/>
      <c r="DZ22" s="347"/>
      <c r="EA22" s="347"/>
      <c r="EB22" s="347"/>
      <c r="EC22" s="347"/>
      <c r="ED22" s="347"/>
      <c r="EE22" s="347"/>
      <c r="EF22" s="347"/>
      <c r="EG22" s="347"/>
      <c r="EH22" s="347"/>
      <c r="EI22" s="347"/>
      <c r="EJ22" s="347"/>
      <c r="EK22" s="347"/>
      <c r="EL22" s="347"/>
      <c r="EM22" s="347"/>
      <c r="EN22" s="347"/>
      <c r="EO22" s="347"/>
      <c r="EP22" s="347"/>
      <c r="EQ22" s="347"/>
      <c r="ER22" s="347"/>
      <c r="ES22" s="347"/>
      <c r="ET22" s="347"/>
      <c r="EU22" s="347"/>
      <c r="EV22" s="347"/>
      <c r="EW22" s="347"/>
      <c r="EX22" s="347"/>
      <c r="EY22" s="347"/>
      <c r="EZ22" s="347"/>
      <c r="FA22" s="347"/>
      <c r="FB22" s="347"/>
      <c r="FC22" s="347"/>
      <c r="FD22" s="347"/>
      <c r="FE22" s="350"/>
    </row>
    <row r="23" spans="1:161" customFormat="1" ht="12.75" customHeight="1">
      <c r="A23" s="39" t="s">
        <v>305</v>
      </c>
      <c r="B23" s="39"/>
      <c r="C23" s="39" t="s">
        <v>151</v>
      </c>
      <c r="D23" s="40" t="s">
        <v>306</v>
      </c>
      <c r="E23" s="41">
        <v>44750</v>
      </c>
      <c r="F23" s="39" t="s">
        <v>153</v>
      </c>
      <c r="G23" s="41">
        <v>38174</v>
      </c>
      <c r="H23" s="39" t="s">
        <v>153</v>
      </c>
      <c r="I23" s="41" t="s">
        <v>177</v>
      </c>
      <c r="J23" s="43" t="s">
        <v>214</v>
      </c>
      <c r="K23" s="44">
        <v>3112555859</v>
      </c>
      <c r="L23" s="39" t="s">
        <v>307</v>
      </c>
      <c r="M23" s="43" t="s">
        <v>308</v>
      </c>
      <c r="N23" s="45" t="s">
        <v>309</v>
      </c>
      <c r="O23" s="591"/>
      <c r="P23" s="47"/>
      <c r="Q23" s="67" t="s">
        <v>291</v>
      </c>
      <c r="R23" s="48" t="s">
        <v>159</v>
      </c>
      <c r="S23" s="43" t="s">
        <v>300</v>
      </c>
      <c r="T23" s="41">
        <v>44972</v>
      </c>
      <c r="U23" s="41"/>
      <c r="V23" s="41"/>
      <c r="W23" s="41"/>
      <c r="X23" s="41"/>
      <c r="Y23" s="41"/>
      <c r="Z23" s="41"/>
      <c r="AA23" s="41"/>
      <c r="AB23" s="41"/>
      <c r="AC23" s="41"/>
      <c r="AD23" s="41"/>
      <c r="AE23" s="41"/>
      <c r="AF23" s="41"/>
      <c r="AG23" s="41"/>
      <c r="AH23" s="41"/>
      <c r="AI23" s="41"/>
      <c r="AJ23" s="49"/>
      <c r="AK23" s="50"/>
      <c r="AL23" s="51">
        <f t="shared" si="0"/>
        <v>0</v>
      </c>
      <c r="AM23" s="52"/>
      <c r="AN23" s="41">
        <v>45581</v>
      </c>
      <c r="AO23" s="48"/>
      <c r="AP23" s="48"/>
      <c r="AQ23" s="53"/>
      <c r="AR23" s="53"/>
      <c r="AS23" s="53"/>
      <c r="AT23" s="41"/>
      <c r="AU23" s="54"/>
      <c r="AV23" s="41">
        <f t="shared" si="1"/>
        <v>0</v>
      </c>
      <c r="AW23" s="41"/>
      <c r="AX23" s="54"/>
      <c r="AY23" s="41">
        <f t="shared" si="2"/>
        <v>0</v>
      </c>
      <c r="AZ23" s="41"/>
      <c r="BA23" s="40"/>
      <c r="BB23" s="41">
        <f t="shared" si="3"/>
        <v>0</v>
      </c>
      <c r="BC23" s="41"/>
      <c r="BD23" s="55"/>
      <c r="BE23" s="41">
        <f t="shared" si="4"/>
        <v>0</v>
      </c>
      <c r="BF23" s="41"/>
      <c r="BG23" s="56"/>
      <c r="BH23" s="41">
        <f t="shared" si="5"/>
        <v>0</v>
      </c>
      <c r="BI23" s="41"/>
      <c r="BJ23" s="56"/>
      <c r="BK23" s="41">
        <f t="shared" si="6"/>
        <v>0</v>
      </c>
      <c r="BL23" s="41"/>
      <c r="BM23" s="56"/>
      <c r="BN23" s="41">
        <f t="shared" si="7"/>
        <v>0</v>
      </c>
      <c r="BO23" s="41"/>
      <c r="BP23" s="56"/>
      <c r="BQ23" s="41">
        <f t="shared" si="8"/>
        <v>0</v>
      </c>
      <c r="BR23" s="41"/>
      <c r="BS23" s="56"/>
      <c r="BT23" s="41">
        <f t="shared" si="9"/>
        <v>0</v>
      </c>
      <c r="BU23" s="41"/>
      <c r="BV23" s="56"/>
      <c r="BW23" s="41">
        <f t="shared" si="10"/>
        <v>0</v>
      </c>
      <c r="BX23" s="41"/>
      <c r="BY23" s="56"/>
      <c r="BZ23" s="41">
        <f t="shared" si="11"/>
        <v>0</v>
      </c>
      <c r="CA23" s="41"/>
      <c r="CB23" s="56"/>
      <c r="CC23" s="41">
        <f t="shared" si="12"/>
        <v>0</v>
      </c>
      <c r="CD23" s="57"/>
      <c r="CE23" s="41"/>
      <c r="CF23" s="50"/>
      <c r="CG23" s="50"/>
      <c r="CH23" s="39" t="s">
        <v>293</v>
      </c>
      <c r="CI23" s="58">
        <v>580000</v>
      </c>
      <c r="CJ23" s="58">
        <v>140606</v>
      </c>
      <c r="CK23" s="58"/>
      <c r="CL23" s="58">
        <v>0</v>
      </c>
      <c r="CM23" s="48"/>
      <c r="CN23" s="53"/>
      <c r="CO23" s="58"/>
      <c r="CP23" s="58"/>
      <c r="CQ23" s="39" t="s">
        <v>294</v>
      </c>
      <c r="CR23" s="48"/>
      <c r="CS23" s="39" t="s">
        <v>166</v>
      </c>
      <c r="CT23" s="59">
        <v>0</v>
      </c>
      <c r="CU23" s="58">
        <f t="shared" si="21"/>
        <v>0</v>
      </c>
      <c r="CV23" s="58"/>
      <c r="CW23" s="605"/>
      <c r="CX23" s="39" t="s">
        <v>283</v>
      </c>
      <c r="CY23" s="48"/>
      <c r="CZ23" s="59">
        <v>0.04</v>
      </c>
      <c r="DA23" s="58">
        <f t="shared" si="22"/>
        <v>23200</v>
      </c>
      <c r="DB23" s="58"/>
      <c r="DC23" s="58"/>
      <c r="DD23" s="39" t="s">
        <v>294</v>
      </c>
      <c r="DE23" s="48" t="s">
        <v>162</v>
      </c>
      <c r="DF23" s="59">
        <v>0</v>
      </c>
      <c r="DG23" s="60">
        <f t="shared" si="23"/>
        <v>0</v>
      </c>
      <c r="DH23" s="58"/>
      <c r="DI23" s="68"/>
      <c r="DJ23" s="53" t="s">
        <v>175</v>
      </c>
      <c r="DK23" s="57" t="s">
        <v>162</v>
      </c>
      <c r="DL23" s="61"/>
      <c r="DM23" s="58">
        <f>CI23*DL23</f>
        <v>0</v>
      </c>
      <c r="DN23" s="355">
        <v>0</v>
      </c>
      <c r="DO23" s="347"/>
      <c r="DP23" s="347"/>
      <c r="DQ23" s="347"/>
      <c r="DR23" s="347"/>
      <c r="DS23" s="347"/>
      <c r="DT23" s="347"/>
      <c r="DU23" s="347"/>
      <c r="DV23" s="347"/>
      <c r="DW23" s="347"/>
      <c r="DX23" s="347"/>
      <c r="DY23" s="347"/>
      <c r="DZ23" s="347"/>
      <c r="EA23" s="347"/>
      <c r="EB23" s="347"/>
      <c r="EC23" s="347"/>
      <c r="ED23" s="347"/>
      <c r="EE23" s="347"/>
      <c r="EF23" s="347"/>
      <c r="EG23" s="347"/>
      <c r="EH23" s="347"/>
      <c r="EI23" s="347"/>
      <c r="EJ23" s="347"/>
      <c r="EK23" s="347"/>
      <c r="EL23" s="347"/>
      <c r="EM23" s="347"/>
      <c r="EN23" s="347"/>
      <c r="EO23" s="347"/>
      <c r="EP23" s="347"/>
      <c r="EQ23" s="347"/>
      <c r="ER23" s="347"/>
      <c r="ES23" s="347"/>
      <c r="ET23" s="347"/>
      <c r="EU23" s="347"/>
      <c r="EV23" s="347"/>
      <c r="EW23" s="347"/>
      <c r="EX23" s="347"/>
      <c r="EY23" s="347"/>
      <c r="EZ23" s="347"/>
      <c r="FA23" s="347"/>
      <c r="FB23" s="347"/>
      <c r="FC23" s="347"/>
      <c r="FD23" s="347"/>
      <c r="FE23" s="350"/>
    </row>
    <row r="24" spans="1:161" customFormat="1" ht="12" customHeight="1">
      <c r="A24" s="39" t="s">
        <v>310</v>
      </c>
      <c r="B24" s="39"/>
      <c r="C24" s="39" t="s">
        <v>151</v>
      </c>
      <c r="D24" s="40" t="s">
        <v>311</v>
      </c>
      <c r="E24" s="41">
        <v>43579</v>
      </c>
      <c r="F24" s="39" t="s">
        <v>153</v>
      </c>
      <c r="G24" s="41">
        <v>37001</v>
      </c>
      <c r="H24" s="39" t="s">
        <v>153</v>
      </c>
      <c r="I24" s="41" t="s">
        <v>177</v>
      </c>
      <c r="J24" s="43" t="s">
        <v>214</v>
      </c>
      <c r="K24" s="44">
        <v>3209822046</v>
      </c>
      <c r="L24" s="39" t="s">
        <v>312</v>
      </c>
      <c r="M24" s="43" t="s">
        <v>313</v>
      </c>
      <c r="N24" s="45" t="s">
        <v>314</v>
      </c>
      <c r="O24" s="68"/>
      <c r="P24" s="47"/>
      <c r="Q24" s="67" t="s">
        <v>291</v>
      </c>
      <c r="R24" s="48" t="s">
        <v>159</v>
      </c>
      <c r="S24" s="43" t="s">
        <v>300</v>
      </c>
      <c r="T24" s="41">
        <v>44972</v>
      </c>
      <c r="U24" s="41"/>
      <c r="V24" s="41"/>
      <c r="W24" s="41"/>
      <c r="X24" s="41"/>
      <c r="Y24" s="41"/>
      <c r="Z24" s="41"/>
      <c r="AA24" s="41"/>
      <c r="AB24" s="41"/>
      <c r="AC24" s="41"/>
      <c r="AD24" s="41"/>
      <c r="AE24" s="41"/>
      <c r="AF24" s="41"/>
      <c r="AG24" s="41"/>
      <c r="AH24" s="41"/>
      <c r="AI24" s="41"/>
      <c r="AJ24" s="49">
        <v>44972</v>
      </c>
      <c r="AK24" s="50"/>
      <c r="AL24" s="51"/>
      <c r="AM24" s="52"/>
      <c r="AN24" s="41">
        <v>45581</v>
      </c>
      <c r="AO24" s="48"/>
      <c r="AP24" s="48"/>
      <c r="AQ24" s="53"/>
      <c r="AR24" s="53"/>
      <c r="AS24" s="53"/>
      <c r="AT24" s="41"/>
      <c r="AU24" s="54"/>
      <c r="AV24" s="41">
        <f t="shared" si="1"/>
        <v>0</v>
      </c>
      <c r="AW24" s="41"/>
      <c r="AX24" s="54"/>
      <c r="AY24" s="41">
        <f t="shared" si="2"/>
        <v>0</v>
      </c>
      <c r="AZ24" s="41"/>
      <c r="BA24" s="40"/>
      <c r="BB24" s="41">
        <f t="shared" si="3"/>
        <v>0</v>
      </c>
      <c r="BC24" s="41"/>
      <c r="BD24" s="55"/>
      <c r="BE24" s="41">
        <f t="shared" si="4"/>
        <v>0</v>
      </c>
      <c r="BF24" s="41"/>
      <c r="BG24" s="56"/>
      <c r="BH24" s="41">
        <f t="shared" si="5"/>
        <v>0</v>
      </c>
      <c r="BI24" s="41"/>
      <c r="BJ24" s="56"/>
      <c r="BK24" s="41">
        <f t="shared" si="6"/>
        <v>0</v>
      </c>
      <c r="BL24" s="41"/>
      <c r="BM24" s="56"/>
      <c r="BN24" s="41">
        <f t="shared" si="7"/>
        <v>0</v>
      </c>
      <c r="BO24" s="41"/>
      <c r="BP24" s="56"/>
      <c r="BQ24" s="41">
        <f t="shared" si="8"/>
        <v>0</v>
      </c>
      <c r="BR24" s="41"/>
      <c r="BS24" s="56"/>
      <c r="BT24" s="41">
        <f t="shared" si="9"/>
        <v>0</v>
      </c>
      <c r="BU24" s="41"/>
      <c r="BV24" s="56"/>
      <c r="BW24" s="41">
        <f t="shared" si="10"/>
        <v>0</v>
      </c>
      <c r="BX24" s="41"/>
      <c r="BY24" s="56"/>
      <c r="BZ24" s="41">
        <f t="shared" si="11"/>
        <v>0</v>
      </c>
      <c r="CA24" s="41"/>
      <c r="CB24" s="56"/>
      <c r="CC24" s="41">
        <f t="shared" si="12"/>
        <v>0</v>
      </c>
      <c r="CD24" s="57"/>
      <c r="CE24" s="41"/>
      <c r="CF24" s="50"/>
      <c r="CG24" s="50"/>
      <c r="CH24" s="39" t="s">
        <v>293</v>
      </c>
      <c r="CI24" s="58">
        <v>580000</v>
      </c>
      <c r="CJ24" s="58">
        <v>140606</v>
      </c>
      <c r="CK24" s="58"/>
      <c r="CL24" s="58">
        <v>0</v>
      </c>
      <c r="CM24" s="48"/>
      <c r="CN24" s="53"/>
      <c r="CO24" s="58"/>
      <c r="CP24" s="58"/>
      <c r="CQ24" s="39" t="s">
        <v>294</v>
      </c>
      <c r="CR24" s="48"/>
      <c r="CS24" s="39" t="s">
        <v>166</v>
      </c>
      <c r="CT24" s="59">
        <v>0</v>
      </c>
      <c r="CU24" s="58">
        <f t="shared" si="21"/>
        <v>0</v>
      </c>
      <c r="CV24" s="58"/>
      <c r="CW24" s="605"/>
      <c r="CX24" s="39" t="s">
        <v>260</v>
      </c>
      <c r="CY24" s="48"/>
      <c r="CZ24" s="59">
        <v>0.04</v>
      </c>
      <c r="DA24" s="58">
        <f t="shared" si="22"/>
        <v>23200</v>
      </c>
      <c r="DB24" s="58"/>
      <c r="DC24" s="58"/>
      <c r="DD24" s="39" t="s">
        <v>294</v>
      </c>
      <c r="DE24" s="48" t="s">
        <v>162</v>
      </c>
      <c r="DF24" s="59">
        <v>0</v>
      </c>
      <c r="DG24" s="60">
        <f t="shared" si="23"/>
        <v>0</v>
      </c>
      <c r="DH24" s="58"/>
      <c r="DI24" s="68"/>
      <c r="DJ24" s="53" t="s">
        <v>175</v>
      </c>
      <c r="DK24" s="57" t="s">
        <v>162</v>
      </c>
      <c r="DL24" s="61"/>
      <c r="DM24" s="58">
        <f>CI24*DL24</f>
        <v>0</v>
      </c>
      <c r="DN24" s="355">
        <v>0</v>
      </c>
      <c r="DO24" s="347"/>
      <c r="DP24" s="347"/>
      <c r="DQ24" s="347"/>
      <c r="DR24" s="347"/>
      <c r="DS24" s="347"/>
      <c r="DT24" s="347"/>
      <c r="DU24" s="347"/>
      <c r="DV24" s="347"/>
      <c r="DW24" s="347"/>
      <c r="DX24" s="347"/>
      <c r="DY24" s="347"/>
      <c r="DZ24" s="347"/>
      <c r="EA24" s="347"/>
      <c r="EB24" s="347"/>
      <c r="EC24" s="347"/>
      <c r="ED24" s="347"/>
      <c r="EE24" s="347"/>
      <c r="EF24" s="347"/>
      <c r="EG24" s="347"/>
      <c r="EH24" s="347"/>
      <c r="EI24" s="347"/>
      <c r="EJ24" s="347"/>
      <c r="EK24" s="347"/>
      <c r="EL24" s="347"/>
      <c r="EM24" s="347"/>
      <c r="EN24" s="347"/>
      <c r="EO24" s="347"/>
      <c r="EP24" s="347"/>
      <c r="EQ24" s="347"/>
      <c r="ER24" s="347"/>
      <c r="ES24" s="347"/>
      <c r="ET24" s="347"/>
      <c r="EU24" s="347"/>
      <c r="EV24" s="347"/>
      <c r="EW24" s="347"/>
      <c r="EX24" s="347"/>
      <c r="EY24" s="347"/>
      <c r="EZ24" s="347"/>
      <c r="FA24" s="347"/>
      <c r="FB24" s="347"/>
      <c r="FC24" s="347"/>
      <c r="FD24" s="347"/>
      <c r="FE24" s="350"/>
    </row>
    <row r="25" spans="1:161" customFormat="1" ht="12" customHeight="1">
      <c r="A25" s="39" t="s">
        <v>315</v>
      </c>
      <c r="B25" s="39"/>
      <c r="C25" s="39" t="s">
        <v>151</v>
      </c>
      <c r="D25" s="40" t="s">
        <v>316</v>
      </c>
      <c r="E25" s="41">
        <v>44824</v>
      </c>
      <c r="F25" s="39" t="s">
        <v>153</v>
      </c>
      <c r="G25" s="41">
        <v>38224</v>
      </c>
      <c r="H25" s="39" t="s">
        <v>153</v>
      </c>
      <c r="I25" s="41" t="s">
        <v>154</v>
      </c>
      <c r="J25" s="43" t="s">
        <v>214</v>
      </c>
      <c r="K25" s="44">
        <v>3118961121</v>
      </c>
      <c r="L25" s="39" t="s">
        <v>317</v>
      </c>
      <c r="M25" s="43" t="s">
        <v>318</v>
      </c>
      <c r="N25" s="45" t="s">
        <v>319</v>
      </c>
      <c r="O25" s="262"/>
      <c r="P25" s="47"/>
      <c r="Q25" s="67" t="s">
        <v>320</v>
      </c>
      <c r="R25" s="48" t="s">
        <v>159</v>
      </c>
      <c r="S25" s="43" t="s">
        <v>321</v>
      </c>
      <c r="T25" s="41">
        <v>45198</v>
      </c>
      <c r="U25" s="41"/>
      <c r="V25" s="41"/>
      <c r="W25" s="41"/>
      <c r="X25" s="41"/>
      <c r="Y25" s="41"/>
      <c r="Z25" s="41"/>
      <c r="AA25" s="41"/>
      <c r="AB25" s="41"/>
      <c r="AC25" s="41"/>
      <c r="AD25" s="41"/>
      <c r="AE25" s="41"/>
      <c r="AF25" s="41"/>
      <c r="AG25" s="41"/>
      <c r="AH25" s="41"/>
      <c r="AI25" s="41"/>
      <c r="AJ25" s="49">
        <v>45198</v>
      </c>
      <c r="AK25" s="50"/>
      <c r="AL25" s="51"/>
      <c r="AM25" s="52"/>
      <c r="AN25" s="41">
        <v>45379</v>
      </c>
      <c r="AO25" s="48"/>
      <c r="AP25" s="48"/>
      <c r="AQ25" s="53"/>
      <c r="AR25" s="53"/>
      <c r="AS25" s="53"/>
      <c r="AT25" s="41"/>
      <c r="AU25" s="54"/>
      <c r="AV25" s="41">
        <f t="shared" si="1"/>
        <v>0</v>
      </c>
      <c r="AW25" s="41"/>
      <c r="AX25" s="54"/>
      <c r="AY25" s="41">
        <f t="shared" si="2"/>
        <v>0</v>
      </c>
      <c r="AZ25" s="41"/>
      <c r="BA25" s="40"/>
      <c r="BB25" s="41">
        <f t="shared" si="3"/>
        <v>0</v>
      </c>
      <c r="BC25" s="41"/>
      <c r="BD25" s="55"/>
      <c r="BE25" s="41">
        <f t="shared" si="4"/>
        <v>0</v>
      </c>
      <c r="BF25" s="41"/>
      <c r="BG25" s="56"/>
      <c r="BH25" s="41">
        <f t="shared" si="5"/>
        <v>0</v>
      </c>
      <c r="BI25" s="41"/>
      <c r="BJ25" s="56"/>
      <c r="BK25" s="41">
        <f t="shared" si="6"/>
        <v>0</v>
      </c>
      <c r="BL25" s="41"/>
      <c r="BM25" s="56"/>
      <c r="BN25" s="41">
        <f t="shared" si="7"/>
        <v>0</v>
      </c>
      <c r="BO25" s="41"/>
      <c r="BP25" s="56"/>
      <c r="BQ25" s="41">
        <f t="shared" si="8"/>
        <v>0</v>
      </c>
      <c r="BR25" s="41"/>
      <c r="BS25" s="56"/>
      <c r="BT25" s="41">
        <f t="shared" si="9"/>
        <v>0</v>
      </c>
      <c r="BU25" s="41"/>
      <c r="BV25" s="56"/>
      <c r="BW25" s="41">
        <f t="shared" si="10"/>
        <v>0</v>
      </c>
      <c r="BX25" s="41"/>
      <c r="BY25" s="56"/>
      <c r="BZ25" s="41">
        <f t="shared" si="11"/>
        <v>0</v>
      </c>
      <c r="CA25" s="41"/>
      <c r="CB25" s="56"/>
      <c r="CC25" s="41">
        <f t="shared" si="12"/>
        <v>0</v>
      </c>
      <c r="CD25" s="57"/>
      <c r="CE25" s="41"/>
      <c r="CF25" s="50"/>
      <c r="CG25" s="50"/>
      <c r="CH25" s="39" t="s">
        <v>322</v>
      </c>
      <c r="CI25" s="58">
        <v>870000</v>
      </c>
      <c r="CJ25" s="58">
        <v>140606</v>
      </c>
      <c r="CK25" s="58"/>
      <c r="CL25" s="58">
        <v>0</v>
      </c>
      <c r="CM25" s="48"/>
      <c r="CN25" s="53"/>
      <c r="CO25" s="58"/>
      <c r="CP25" s="58"/>
      <c r="CQ25" s="39" t="s">
        <v>294</v>
      </c>
      <c r="CR25" s="48"/>
      <c r="CS25" s="39" t="s">
        <v>166</v>
      </c>
      <c r="CT25" s="59">
        <v>0</v>
      </c>
      <c r="CU25" s="58">
        <f t="shared" si="21"/>
        <v>0</v>
      </c>
      <c r="CV25" s="58"/>
      <c r="CW25" s="605"/>
      <c r="CX25" s="39" t="s">
        <v>260</v>
      </c>
      <c r="CY25" s="48"/>
      <c r="CZ25" s="59">
        <v>0.04</v>
      </c>
      <c r="DA25" s="58">
        <f t="shared" si="22"/>
        <v>34800</v>
      </c>
      <c r="DB25" s="58"/>
      <c r="DC25" s="58"/>
      <c r="DD25" s="39" t="s">
        <v>294</v>
      </c>
      <c r="DE25" s="48" t="s">
        <v>162</v>
      </c>
      <c r="DF25" s="59">
        <v>0</v>
      </c>
      <c r="DG25" s="60">
        <f t="shared" si="23"/>
        <v>0</v>
      </c>
      <c r="DH25" s="58"/>
      <c r="DI25" s="68"/>
      <c r="DJ25" s="53" t="s">
        <v>175</v>
      </c>
      <c r="DK25" s="57" t="s">
        <v>162</v>
      </c>
      <c r="DL25" s="61" t="s">
        <v>323</v>
      </c>
      <c r="DM25" s="58" t="e">
        <f>CI25*DL25</f>
        <v>#VALUE!</v>
      </c>
      <c r="DN25" s="355">
        <v>1</v>
      </c>
      <c r="DO25" s="347"/>
      <c r="DP25" s="347"/>
      <c r="DQ25" s="347"/>
      <c r="DR25" s="347"/>
      <c r="DS25" s="347"/>
      <c r="DT25" s="347"/>
      <c r="DU25" s="347"/>
      <c r="DV25" s="347"/>
      <c r="DW25" s="347"/>
      <c r="DX25" s="347"/>
      <c r="DY25" s="347"/>
      <c r="DZ25" s="347"/>
      <c r="EA25" s="347"/>
      <c r="EB25" s="347"/>
      <c r="EC25" s="347"/>
      <c r="ED25" s="347"/>
      <c r="EE25" s="347"/>
      <c r="EF25" s="347"/>
      <c r="EG25" s="347"/>
      <c r="EH25" s="347"/>
      <c r="EI25" s="347"/>
      <c r="EJ25" s="347"/>
      <c r="EK25" s="347"/>
      <c r="EL25" s="347"/>
      <c r="EM25" s="347"/>
      <c r="EN25" s="347"/>
      <c r="EO25" s="347"/>
      <c r="EP25" s="347"/>
      <c r="EQ25" s="347"/>
      <c r="ER25" s="347"/>
      <c r="ES25" s="347"/>
      <c r="ET25" s="347"/>
      <c r="EU25" s="347"/>
      <c r="EV25" s="347"/>
      <c r="EW25" s="347"/>
      <c r="EX25" s="347"/>
      <c r="EY25" s="347"/>
      <c r="EZ25" s="347"/>
      <c r="FA25" s="347"/>
      <c r="FB25" s="347"/>
      <c r="FC25" s="347"/>
      <c r="FD25" s="347"/>
      <c r="FE25" s="350"/>
    </row>
    <row r="26" spans="1:161" customFormat="1" ht="13.5" customHeight="1">
      <c r="A26" s="592" t="s">
        <v>324</v>
      </c>
      <c r="C26" s="39" t="s">
        <v>151</v>
      </c>
      <c r="D26" s="593">
        <v>1005240394</v>
      </c>
      <c r="E26" s="41">
        <v>44215</v>
      </c>
      <c r="F26" s="39" t="s">
        <v>153</v>
      </c>
      <c r="G26" s="41">
        <v>37610</v>
      </c>
      <c r="H26" s="39" t="s">
        <v>153</v>
      </c>
      <c r="I26" s="41" t="s">
        <v>177</v>
      </c>
      <c r="J26" s="43" t="s">
        <v>214</v>
      </c>
      <c r="K26" s="44">
        <v>3176796185</v>
      </c>
      <c r="L26" s="39" t="s">
        <v>325</v>
      </c>
      <c r="M26" s="43" t="s">
        <v>326</v>
      </c>
      <c r="N26" s="45" t="s">
        <v>327</v>
      </c>
      <c r="O26" s="262"/>
      <c r="P26" s="47"/>
      <c r="Q26" s="67" t="s">
        <v>320</v>
      </c>
      <c r="R26" s="48" t="s">
        <v>159</v>
      </c>
      <c r="S26" s="43" t="s">
        <v>328</v>
      </c>
      <c r="T26" s="41">
        <v>45224</v>
      </c>
      <c r="U26" s="41"/>
      <c r="V26" s="41"/>
      <c r="W26" s="41"/>
      <c r="X26" s="41"/>
      <c r="Y26" s="41"/>
      <c r="Z26" s="41"/>
      <c r="AA26" s="41"/>
      <c r="AB26" s="41"/>
      <c r="AC26" s="41"/>
      <c r="AD26" s="41"/>
      <c r="AE26" s="41"/>
      <c r="AF26" s="41"/>
      <c r="AG26" s="41"/>
      <c r="AH26" s="41"/>
      <c r="AI26" s="41"/>
      <c r="AJ26" s="49">
        <v>45224</v>
      </c>
      <c r="AK26" s="50">
        <v>180</v>
      </c>
      <c r="AL26" s="51">
        <f t="shared" ref="AL26:AL97" si="24">AJ26+AK26</f>
        <v>45404</v>
      </c>
      <c r="AM26" s="52"/>
      <c r="AN26" s="41">
        <f t="shared" ref="AN26:AN97" si="25">AL26-45</f>
        <v>45359</v>
      </c>
      <c r="AO26" s="48"/>
      <c r="AP26" s="48"/>
      <c r="AQ26" s="53"/>
      <c r="AR26" s="53"/>
      <c r="AS26" s="53"/>
      <c r="AT26" s="41"/>
      <c r="AU26" s="54"/>
      <c r="AV26" s="41">
        <f t="shared" si="1"/>
        <v>0</v>
      </c>
      <c r="AW26" s="41"/>
      <c r="AX26" s="54"/>
      <c r="AY26" s="41">
        <f t="shared" si="2"/>
        <v>0</v>
      </c>
      <c r="AZ26" s="41"/>
      <c r="BA26" s="40"/>
      <c r="BB26" s="41">
        <f t="shared" si="3"/>
        <v>0</v>
      </c>
      <c r="BC26" s="41"/>
      <c r="BD26" s="55"/>
      <c r="BE26" s="41">
        <f t="shared" si="4"/>
        <v>0</v>
      </c>
      <c r="BF26" s="41"/>
      <c r="BG26" s="56"/>
      <c r="BH26" s="41">
        <f t="shared" si="5"/>
        <v>0</v>
      </c>
      <c r="BI26" s="41"/>
      <c r="BJ26" s="56"/>
      <c r="BK26" s="41">
        <f t="shared" si="6"/>
        <v>0</v>
      </c>
      <c r="BL26" s="41"/>
      <c r="BM26" s="56"/>
      <c r="BN26" s="41">
        <f t="shared" si="7"/>
        <v>0</v>
      </c>
      <c r="BO26" s="41"/>
      <c r="BP26" s="56"/>
      <c r="BQ26" s="41">
        <f t="shared" si="8"/>
        <v>0</v>
      </c>
      <c r="BR26" s="41"/>
      <c r="BS26" s="56"/>
      <c r="BT26" s="41">
        <f t="shared" si="9"/>
        <v>0</v>
      </c>
      <c r="BU26" s="41"/>
      <c r="BV26" s="56"/>
      <c r="BW26" s="41">
        <f t="shared" si="10"/>
        <v>0</v>
      </c>
      <c r="BX26" s="41"/>
      <c r="BY26" s="56"/>
      <c r="BZ26" s="41">
        <f t="shared" si="11"/>
        <v>0</v>
      </c>
      <c r="CA26" s="41"/>
      <c r="CB26" s="56"/>
      <c r="CC26" s="41">
        <f t="shared" si="12"/>
        <v>0</v>
      </c>
      <c r="CD26" s="57"/>
      <c r="CE26" s="41"/>
      <c r="CF26" s="50"/>
      <c r="CG26" s="50"/>
      <c r="CH26" s="39" t="s">
        <v>322</v>
      </c>
      <c r="CI26" s="58">
        <v>870000</v>
      </c>
      <c r="CJ26" s="58">
        <v>140606</v>
      </c>
      <c r="CK26" s="58"/>
      <c r="CL26" s="58">
        <v>0</v>
      </c>
      <c r="CM26" s="48"/>
      <c r="CN26" s="53"/>
      <c r="CO26" s="58"/>
      <c r="CP26" s="58"/>
      <c r="CQ26" s="39" t="s">
        <v>294</v>
      </c>
      <c r="CR26" s="48"/>
      <c r="CS26" s="39" t="s">
        <v>166</v>
      </c>
      <c r="CT26" s="59">
        <v>0</v>
      </c>
      <c r="CU26" s="58">
        <f t="shared" si="21"/>
        <v>0</v>
      </c>
      <c r="CV26" s="58"/>
      <c r="CW26" s="605"/>
      <c r="CX26" s="39" t="s">
        <v>260</v>
      </c>
      <c r="CY26" s="48"/>
      <c r="CZ26" s="59">
        <v>0.04</v>
      </c>
      <c r="DA26" s="58">
        <f t="shared" si="22"/>
        <v>34800</v>
      </c>
      <c r="DB26" s="58"/>
      <c r="DC26" s="58"/>
      <c r="DD26" s="39" t="s">
        <v>294</v>
      </c>
      <c r="DE26" s="48" t="s">
        <v>162</v>
      </c>
      <c r="DF26" s="59">
        <v>0</v>
      </c>
      <c r="DG26" s="60">
        <f t="shared" si="23"/>
        <v>0</v>
      </c>
      <c r="DH26" s="58"/>
      <c r="DI26" s="68"/>
      <c r="DJ26" s="53" t="s">
        <v>175</v>
      </c>
      <c r="DK26" s="57" t="s">
        <v>162</v>
      </c>
      <c r="DL26" s="61" t="s">
        <v>323</v>
      </c>
      <c r="DM26" s="58" t="e">
        <f>CI26*DL26</f>
        <v>#VALUE!</v>
      </c>
      <c r="DN26" s="355">
        <v>1</v>
      </c>
      <c r="DO26" s="347"/>
      <c r="DP26" s="347"/>
      <c r="DQ26" s="347"/>
      <c r="DR26" s="347"/>
      <c r="DS26" s="347"/>
      <c r="DT26" s="347"/>
      <c r="DU26" s="347"/>
      <c r="DV26" s="347"/>
      <c r="DW26" s="347"/>
      <c r="DX26" s="347"/>
      <c r="DY26" s="347"/>
      <c r="DZ26" s="347"/>
      <c r="EA26" s="347"/>
      <c r="EB26" s="347"/>
      <c r="EC26" s="347"/>
      <c r="ED26" s="347"/>
      <c r="EE26" s="347"/>
      <c r="EF26" s="347"/>
      <c r="EG26" s="347"/>
      <c r="EH26" s="347"/>
      <c r="EI26" s="347"/>
      <c r="EJ26" s="347"/>
      <c r="EK26" s="347"/>
      <c r="EL26" s="347"/>
      <c r="EM26" s="347"/>
      <c r="EN26" s="347"/>
      <c r="EO26" s="347"/>
      <c r="EP26" s="347"/>
      <c r="EQ26" s="347"/>
      <c r="ER26" s="347"/>
      <c r="ES26" s="347"/>
      <c r="ET26" s="347"/>
      <c r="EU26" s="347"/>
      <c r="EV26" s="347"/>
      <c r="EW26" s="347"/>
      <c r="EX26" s="347"/>
      <c r="EY26" s="347"/>
      <c r="EZ26" s="347"/>
      <c r="FA26" s="347"/>
      <c r="FB26" s="347"/>
      <c r="FC26" s="347"/>
      <c r="FD26" s="347"/>
      <c r="FE26" s="350"/>
    </row>
    <row r="27" spans="1:161" customFormat="1" ht="12" customHeight="1">
      <c r="A27" s="39" t="s">
        <v>329</v>
      </c>
      <c r="B27" s="39"/>
      <c r="C27" s="39" t="s">
        <v>151</v>
      </c>
      <c r="D27" s="40" t="s">
        <v>330</v>
      </c>
      <c r="E27" s="41">
        <v>37431</v>
      </c>
      <c r="F27" s="39" t="s">
        <v>331</v>
      </c>
      <c r="G27" s="41">
        <v>30807</v>
      </c>
      <c r="H27" s="39" t="s">
        <v>332</v>
      </c>
      <c r="I27" s="41" t="s">
        <v>177</v>
      </c>
      <c r="J27" s="43" t="s">
        <v>155</v>
      </c>
      <c r="K27" s="44">
        <v>3112400581</v>
      </c>
      <c r="L27" s="39" t="s">
        <v>333</v>
      </c>
      <c r="M27" s="43" t="s">
        <v>298</v>
      </c>
      <c r="N27" s="45" t="s">
        <v>334</v>
      </c>
      <c r="O27" s="39" t="s">
        <v>157</v>
      </c>
      <c r="P27" s="47"/>
      <c r="Q27" s="39" t="s">
        <v>158</v>
      </c>
      <c r="R27" s="48" t="s">
        <v>159</v>
      </c>
      <c r="S27" s="43" t="s">
        <v>335</v>
      </c>
      <c r="T27" s="41">
        <v>45028</v>
      </c>
      <c r="U27" s="41"/>
      <c r="V27" s="41"/>
      <c r="W27" s="41"/>
      <c r="X27" s="41"/>
      <c r="Y27" s="41"/>
      <c r="Z27" s="41"/>
      <c r="AA27" s="41"/>
      <c r="AB27" s="41"/>
      <c r="AC27" s="41"/>
      <c r="AD27" s="41"/>
      <c r="AE27" s="41"/>
      <c r="AF27" s="41"/>
      <c r="AG27" s="41"/>
      <c r="AH27" s="41"/>
      <c r="AI27" s="41"/>
      <c r="AJ27" s="49">
        <v>45211</v>
      </c>
      <c r="AK27" s="50">
        <v>91</v>
      </c>
      <c r="AL27" s="51">
        <f t="shared" si="24"/>
        <v>45302</v>
      </c>
      <c r="AM27" s="52">
        <f t="shared" ref="AM27:AM97" ca="1" si="26">AL27-TODAY()</f>
        <v>-104</v>
      </c>
      <c r="AN27" s="41">
        <f t="shared" si="25"/>
        <v>45257</v>
      </c>
      <c r="AO27" s="48" t="s">
        <v>157</v>
      </c>
      <c r="AP27" s="48"/>
      <c r="AQ27" s="53"/>
      <c r="AR27" s="53"/>
      <c r="AS27" s="53"/>
      <c r="AT27" s="41"/>
      <c r="AU27" s="54"/>
      <c r="AV27" s="41">
        <f t="shared" si="1"/>
        <v>0</v>
      </c>
      <c r="AW27" s="41"/>
      <c r="AX27" s="54"/>
      <c r="AY27" s="41">
        <f t="shared" si="2"/>
        <v>0</v>
      </c>
      <c r="AZ27" s="41"/>
      <c r="BA27" s="40"/>
      <c r="BB27" s="41">
        <f t="shared" si="3"/>
        <v>0</v>
      </c>
      <c r="BC27" s="41"/>
      <c r="BD27" s="55"/>
      <c r="BE27" s="41">
        <f t="shared" si="4"/>
        <v>0</v>
      </c>
      <c r="BF27" s="41"/>
      <c r="BG27" s="56"/>
      <c r="BH27" s="41">
        <f t="shared" si="5"/>
        <v>0</v>
      </c>
      <c r="BI27" s="41"/>
      <c r="BJ27" s="56"/>
      <c r="BK27" s="41">
        <f t="shared" si="6"/>
        <v>0</v>
      </c>
      <c r="BL27" s="41"/>
      <c r="BM27" s="56"/>
      <c r="BN27" s="41">
        <f t="shared" si="7"/>
        <v>0</v>
      </c>
      <c r="BO27" s="41"/>
      <c r="BP27" s="56"/>
      <c r="BQ27" s="41">
        <f t="shared" si="8"/>
        <v>0</v>
      </c>
      <c r="BR27" s="41"/>
      <c r="BS27" s="56"/>
      <c r="BT27" s="41">
        <f t="shared" si="9"/>
        <v>0</v>
      </c>
      <c r="BU27" s="41"/>
      <c r="BV27" s="56"/>
      <c r="BW27" s="41">
        <f t="shared" si="10"/>
        <v>0</v>
      </c>
      <c r="BX27" s="41"/>
      <c r="BY27" s="56"/>
      <c r="BZ27" s="41">
        <f t="shared" si="11"/>
        <v>0</v>
      </c>
      <c r="CA27" s="41"/>
      <c r="CB27" s="56"/>
      <c r="CC27" s="41">
        <f t="shared" si="12"/>
        <v>0</v>
      </c>
      <c r="CD27" s="57"/>
      <c r="CE27" s="41"/>
      <c r="CF27" s="50"/>
      <c r="CG27" s="50"/>
      <c r="CH27" s="39" t="s">
        <v>161</v>
      </c>
      <c r="CI27" s="58">
        <v>1450000</v>
      </c>
      <c r="CJ27" s="58">
        <v>140606</v>
      </c>
      <c r="CK27" s="58">
        <v>1537000</v>
      </c>
      <c r="CL27" s="58">
        <v>162000</v>
      </c>
      <c r="CM27" s="48"/>
      <c r="CN27" s="53"/>
      <c r="CO27" s="605">
        <v>230201</v>
      </c>
      <c r="CP27" s="58" t="s">
        <v>219</v>
      </c>
      <c r="CQ27" s="39" t="s">
        <v>220</v>
      </c>
      <c r="CR27" s="48" t="s">
        <v>160</v>
      </c>
      <c r="CS27" s="39" t="s">
        <v>166</v>
      </c>
      <c r="CT27" s="59">
        <v>0.16</v>
      </c>
      <c r="CU27" s="58">
        <f t="shared" si="21"/>
        <v>232000</v>
      </c>
      <c r="CV27" s="58" t="s">
        <v>336</v>
      </c>
      <c r="CW27" s="621" t="s">
        <v>186</v>
      </c>
      <c r="CX27" s="39" t="s">
        <v>283</v>
      </c>
      <c r="CY27" s="48" t="s">
        <v>160</v>
      </c>
      <c r="CZ27" s="59">
        <v>0.04</v>
      </c>
      <c r="DA27" s="58">
        <f t="shared" si="22"/>
        <v>58000</v>
      </c>
      <c r="DB27" s="622" t="s">
        <v>170</v>
      </c>
      <c r="DC27" s="614" t="s">
        <v>171</v>
      </c>
      <c r="DD27" s="39" t="s">
        <v>172</v>
      </c>
      <c r="DE27" s="48" t="s">
        <v>160</v>
      </c>
      <c r="DF27" s="59">
        <v>0.04</v>
      </c>
      <c r="DG27" s="60">
        <f t="shared" si="23"/>
        <v>58000</v>
      </c>
      <c r="DH27" s="614" t="s">
        <v>173</v>
      </c>
      <c r="DI27" s="48" t="s">
        <v>174</v>
      </c>
      <c r="DJ27" s="53" t="s">
        <v>175</v>
      </c>
      <c r="DK27" s="57" t="s">
        <v>160</v>
      </c>
      <c r="DL27" s="61">
        <v>5.2199999999999998E-3</v>
      </c>
      <c r="DM27" s="58">
        <f>CI27*DL27</f>
        <v>7569</v>
      </c>
      <c r="DN27" s="355">
        <v>1</v>
      </c>
      <c r="DO27" s="347"/>
      <c r="DP27" s="347"/>
      <c r="DQ27" s="347"/>
      <c r="DR27" s="347"/>
      <c r="DS27" s="347"/>
      <c r="DT27" s="347"/>
      <c r="DU27" s="347"/>
      <c r="DV27" s="347"/>
      <c r="DW27" s="347"/>
      <c r="DX27" s="347"/>
      <c r="DY27" s="347"/>
      <c r="DZ27" s="347"/>
      <c r="EA27" s="347"/>
      <c r="EB27" s="347"/>
      <c r="EC27" s="347"/>
      <c r="ED27" s="347"/>
      <c r="EE27" s="347"/>
      <c r="EF27" s="347"/>
      <c r="EG27" s="347"/>
      <c r="EH27" s="347"/>
      <c r="EI27" s="347"/>
      <c r="EJ27" s="347"/>
      <c r="EK27" s="347"/>
      <c r="EL27" s="347"/>
      <c r="EM27" s="347"/>
      <c r="EN27" s="347"/>
      <c r="EO27" s="347"/>
      <c r="EP27" s="347"/>
      <c r="EQ27" s="347"/>
      <c r="ER27" s="347"/>
      <c r="ES27" s="347"/>
      <c r="ET27" s="347"/>
      <c r="EU27" s="347"/>
      <c r="EV27" s="347"/>
      <c r="EW27" s="347"/>
      <c r="EX27" s="347"/>
      <c r="EY27" s="347"/>
      <c r="EZ27" s="347"/>
      <c r="FA27" s="347"/>
      <c r="FB27" s="347"/>
      <c r="FC27" s="347"/>
      <c r="FD27" s="347"/>
      <c r="FE27" s="350"/>
    </row>
    <row r="28" spans="1:161" customFormat="1" ht="12" customHeight="1">
      <c r="A28" s="39" t="s">
        <v>337</v>
      </c>
      <c r="B28" s="39"/>
      <c r="C28" s="39" t="s">
        <v>151</v>
      </c>
      <c r="D28" s="40" t="s">
        <v>338</v>
      </c>
      <c r="E28" s="41">
        <v>39182</v>
      </c>
      <c r="F28" s="39" t="s">
        <v>153</v>
      </c>
      <c r="G28" s="41">
        <v>32470</v>
      </c>
      <c r="H28" s="39" t="s">
        <v>153</v>
      </c>
      <c r="I28" s="41" t="s">
        <v>177</v>
      </c>
      <c r="J28" s="43" t="s">
        <v>190</v>
      </c>
      <c r="K28" s="44">
        <v>3134077125</v>
      </c>
      <c r="L28" s="39" t="s">
        <v>339</v>
      </c>
      <c r="M28" s="43" t="s">
        <v>340</v>
      </c>
      <c r="N28" s="45" t="s">
        <v>341</v>
      </c>
      <c r="O28" s="39" t="s">
        <v>157</v>
      </c>
      <c r="P28" s="47"/>
      <c r="Q28" s="39" t="s">
        <v>158</v>
      </c>
      <c r="R28" s="48" t="s">
        <v>159</v>
      </c>
      <c r="S28" s="43" t="s">
        <v>342</v>
      </c>
      <c r="T28" s="49">
        <v>43269</v>
      </c>
      <c r="U28" s="49">
        <v>43330</v>
      </c>
      <c r="V28" s="49">
        <v>43391</v>
      </c>
      <c r="W28" s="49">
        <v>43452</v>
      </c>
      <c r="X28" s="49">
        <v>43514</v>
      </c>
      <c r="Y28" s="49">
        <v>43879</v>
      </c>
      <c r="Z28" s="49">
        <v>44245</v>
      </c>
      <c r="AA28" s="49">
        <v>44610</v>
      </c>
      <c r="AB28" s="49">
        <v>44975</v>
      </c>
      <c r="AC28" s="49">
        <v>45340</v>
      </c>
      <c r="AD28" s="49"/>
      <c r="AE28" s="49"/>
      <c r="AF28" s="49"/>
      <c r="AG28" s="49"/>
      <c r="AH28" s="49"/>
      <c r="AI28" s="49"/>
      <c r="AJ28" s="49">
        <f>AC28</f>
        <v>45340</v>
      </c>
      <c r="AK28" s="50">
        <v>365</v>
      </c>
      <c r="AL28" s="51">
        <f t="shared" si="24"/>
        <v>45705</v>
      </c>
      <c r="AM28" s="52">
        <f t="shared" ca="1" si="26"/>
        <v>299</v>
      </c>
      <c r="AN28" s="41">
        <f t="shared" si="25"/>
        <v>45660</v>
      </c>
      <c r="AO28" s="48"/>
      <c r="AP28" s="48"/>
      <c r="AQ28" s="53"/>
      <c r="AR28" s="53"/>
      <c r="AS28" s="53"/>
      <c r="AT28" s="41">
        <v>44119</v>
      </c>
      <c r="AU28" s="54">
        <v>16</v>
      </c>
      <c r="AV28" s="41">
        <f t="shared" si="1"/>
        <v>44135</v>
      </c>
      <c r="AW28" s="41">
        <v>44557</v>
      </c>
      <c r="AX28" s="54">
        <v>18</v>
      </c>
      <c r="AY28" s="41">
        <f t="shared" si="2"/>
        <v>44575</v>
      </c>
      <c r="AZ28" s="41">
        <v>44893</v>
      </c>
      <c r="BA28" s="40">
        <v>17</v>
      </c>
      <c r="BB28" s="41">
        <f t="shared" si="3"/>
        <v>44910</v>
      </c>
      <c r="BC28" s="41">
        <v>45273</v>
      </c>
      <c r="BD28" s="40">
        <v>17</v>
      </c>
      <c r="BE28" s="41">
        <f t="shared" si="4"/>
        <v>45290</v>
      </c>
      <c r="BF28" s="41"/>
      <c r="BG28" s="56"/>
      <c r="BH28" s="41">
        <f t="shared" si="5"/>
        <v>0</v>
      </c>
      <c r="BI28" s="41"/>
      <c r="BJ28" s="56"/>
      <c r="BK28" s="41">
        <f t="shared" si="6"/>
        <v>0</v>
      </c>
      <c r="BL28" s="41"/>
      <c r="BM28" s="56"/>
      <c r="BN28" s="41">
        <f t="shared" si="7"/>
        <v>0</v>
      </c>
      <c r="BO28" s="41"/>
      <c r="BP28" s="56"/>
      <c r="BQ28" s="41">
        <f t="shared" si="8"/>
        <v>0</v>
      </c>
      <c r="BR28" s="41"/>
      <c r="BS28" s="56"/>
      <c r="BT28" s="41">
        <f t="shared" si="9"/>
        <v>0</v>
      </c>
      <c r="BU28" s="41"/>
      <c r="BV28" s="56"/>
      <c r="BW28" s="41">
        <f t="shared" si="10"/>
        <v>0</v>
      </c>
      <c r="BX28" s="41"/>
      <c r="BY28" s="56"/>
      <c r="BZ28" s="41">
        <f t="shared" si="11"/>
        <v>0</v>
      </c>
      <c r="CA28" s="41"/>
      <c r="CB28" s="56"/>
      <c r="CC28" s="41">
        <f t="shared" si="12"/>
        <v>0</v>
      </c>
      <c r="CD28" s="57" t="s">
        <v>160</v>
      </c>
      <c r="CE28" s="41">
        <v>45095</v>
      </c>
      <c r="CF28" s="50"/>
      <c r="CG28" s="50"/>
      <c r="CH28" s="39" t="s">
        <v>161</v>
      </c>
      <c r="CI28" s="58">
        <v>1265000</v>
      </c>
      <c r="CJ28" s="58">
        <v>140606</v>
      </c>
      <c r="CK28" s="58">
        <v>1300000</v>
      </c>
      <c r="CL28" s="58">
        <v>162000</v>
      </c>
      <c r="CM28" s="48" t="s">
        <v>160</v>
      </c>
      <c r="CN28" s="53"/>
      <c r="CO28" s="605">
        <v>230301</v>
      </c>
      <c r="CP28" s="605" t="s">
        <v>183</v>
      </c>
      <c r="CQ28" s="39" t="s">
        <v>184</v>
      </c>
      <c r="CR28" s="48" t="s">
        <v>160</v>
      </c>
      <c r="CS28" s="39" t="s">
        <v>166</v>
      </c>
      <c r="CT28" s="59">
        <v>0.16</v>
      </c>
      <c r="CU28" s="58">
        <f t="shared" si="21"/>
        <v>202400</v>
      </c>
      <c r="CV28" s="58" t="s">
        <v>185</v>
      </c>
      <c r="CW28" s="621" t="s">
        <v>186</v>
      </c>
      <c r="CX28" s="39" t="s">
        <v>187</v>
      </c>
      <c r="CY28" s="48" t="s">
        <v>160</v>
      </c>
      <c r="CZ28" s="59">
        <v>0.04</v>
      </c>
      <c r="DA28" s="58">
        <f t="shared" si="22"/>
        <v>50600</v>
      </c>
      <c r="DB28" s="622" t="s">
        <v>170</v>
      </c>
      <c r="DC28" s="614" t="s">
        <v>171</v>
      </c>
      <c r="DD28" s="39" t="s">
        <v>172</v>
      </c>
      <c r="DE28" s="48" t="s">
        <v>160</v>
      </c>
      <c r="DF28" s="59">
        <v>0.04</v>
      </c>
      <c r="DG28" s="60">
        <f t="shared" si="23"/>
        <v>50600</v>
      </c>
      <c r="DH28" s="614" t="s">
        <v>173</v>
      </c>
      <c r="DI28" s="48" t="s">
        <v>174</v>
      </c>
      <c r="DJ28" s="53" t="s">
        <v>175</v>
      </c>
      <c r="DK28" s="57" t="s">
        <v>160</v>
      </c>
      <c r="DL28" s="61">
        <v>5.2199999999999998E-3</v>
      </c>
      <c r="DM28" s="58">
        <f>CI28*DL28</f>
        <v>6603.3</v>
      </c>
      <c r="DN28" s="355">
        <v>1</v>
      </c>
      <c r="DO28" s="347"/>
      <c r="DP28" s="347"/>
      <c r="DQ28" s="347"/>
      <c r="DR28" s="347"/>
      <c r="DS28" s="347"/>
      <c r="DT28" s="347"/>
      <c r="DU28" s="347"/>
      <c r="DV28" s="347"/>
      <c r="DW28" s="347"/>
      <c r="DX28" s="347"/>
      <c r="DY28" s="347"/>
      <c r="DZ28" s="347"/>
      <c r="EA28" s="347"/>
      <c r="EB28" s="347"/>
      <c r="EC28" s="347"/>
      <c r="ED28" s="347"/>
      <c r="EE28" s="347"/>
      <c r="EF28" s="347"/>
      <c r="EG28" s="347"/>
      <c r="EH28" s="347"/>
      <c r="EI28" s="347"/>
      <c r="EJ28" s="347"/>
      <c r="EK28" s="347"/>
      <c r="EL28" s="347"/>
      <c r="EM28" s="347"/>
      <c r="EN28" s="347"/>
      <c r="EO28" s="347"/>
      <c r="EP28" s="347"/>
      <c r="EQ28" s="347"/>
      <c r="ER28" s="347"/>
      <c r="ES28" s="347"/>
      <c r="ET28" s="347"/>
      <c r="EU28" s="347"/>
      <c r="EV28" s="347"/>
      <c r="EW28" s="347"/>
      <c r="EX28" s="347"/>
      <c r="EY28" s="347"/>
      <c r="EZ28" s="347"/>
      <c r="FA28" s="347"/>
      <c r="FB28" s="347"/>
      <c r="FC28" s="347"/>
      <c r="FD28" s="347"/>
      <c r="FE28" s="350"/>
    </row>
    <row r="29" spans="1:161" customFormat="1" ht="12" customHeight="1">
      <c r="A29" s="39" t="s">
        <v>343</v>
      </c>
      <c r="B29" s="39"/>
      <c r="C29" s="39" t="s">
        <v>151</v>
      </c>
      <c r="D29" s="40">
        <v>1098605673</v>
      </c>
      <c r="E29" s="41">
        <v>37986</v>
      </c>
      <c r="F29" s="39" t="s">
        <v>213</v>
      </c>
      <c r="G29" s="41">
        <v>31320</v>
      </c>
      <c r="H29" s="39" t="s">
        <v>153</v>
      </c>
      <c r="I29" s="41" t="s">
        <v>154</v>
      </c>
      <c r="J29" s="43" t="s">
        <v>214</v>
      </c>
      <c r="K29" s="44">
        <v>3043888621</v>
      </c>
      <c r="L29" s="39" t="s">
        <v>344</v>
      </c>
      <c r="M29" s="43" t="s">
        <v>345</v>
      </c>
      <c r="N29" s="45" t="s">
        <v>346</v>
      </c>
      <c r="O29" s="39" t="s">
        <v>157</v>
      </c>
      <c r="P29" s="47"/>
      <c r="Q29" s="39" t="s">
        <v>158</v>
      </c>
      <c r="R29" s="48" t="s">
        <v>159</v>
      </c>
      <c r="S29" s="43" t="s">
        <v>347</v>
      </c>
      <c r="T29" s="49">
        <v>44109</v>
      </c>
      <c r="U29" s="49">
        <v>44201</v>
      </c>
      <c r="V29" s="49">
        <v>44291</v>
      </c>
      <c r="W29" s="49">
        <v>44382</v>
      </c>
      <c r="X29" s="49">
        <v>44474</v>
      </c>
      <c r="Y29" s="49">
        <v>44839</v>
      </c>
      <c r="Z29" s="49">
        <v>45204</v>
      </c>
      <c r="AA29" s="49"/>
      <c r="AB29" s="49"/>
      <c r="AC29" s="49"/>
      <c r="AD29" s="49"/>
      <c r="AE29" s="49"/>
      <c r="AF29" s="49"/>
      <c r="AG29" s="49"/>
      <c r="AH29" s="49"/>
      <c r="AI29" s="49"/>
      <c r="AJ29" s="49">
        <v>45204</v>
      </c>
      <c r="AK29" s="50">
        <v>365</v>
      </c>
      <c r="AL29" s="51">
        <f t="shared" si="24"/>
        <v>45569</v>
      </c>
      <c r="AM29" s="52">
        <f t="shared" ca="1" si="26"/>
        <v>163</v>
      </c>
      <c r="AN29" s="41">
        <f t="shared" si="25"/>
        <v>45524</v>
      </c>
      <c r="AO29" s="48"/>
      <c r="AP29" s="48"/>
      <c r="AQ29" s="53"/>
      <c r="AR29" s="53"/>
      <c r="AS29" s="53"/>
      <c r="AT29" s="41" t="s">
        <v>348</v>
      </c>
      <c r="AU29" s="54" t="s">
        <v>348</v>
      </c>
      <c r="AV29" s="41" t="s">
        <v>348</v>
      </c>
      <c r="AW29" s="41">
        <v>45274</v>
      </c>
      <c r="AX29" s="54">
        <v>19</v>
      </c>
      <c r="AY29" s="41">
        <f t="shared" si="2"/>
        <v>45293</v>
      </c>
      <c r="AZ29" s="41"/>
      <c r="BA29" s="40"/>
      <c r="BB29" s="41">
        <f t="shared" si="3"/>
        <v>0</v>
      </c>
      <c r="BC29" s="41"/>
      <c r="BD29" s="55"/>
      <c r="BE29" s="41">
        <f t="shared" si="4"/>
        <v>0</v>
      </c>
      <c r="BF29" s="41"/>
      <c r="BG29" s="56"/>
      <c r="BH29" s="41">
        <f t="shared" si="5"/>
        <v>0</v>
      </c>
      <c r="BI29" s="41"/>
      <c r="BJ29" s="56"/>
      <c r="BK29" s="41">
        <f t="shared" si="6"/>
        <v>0</v>
      </c>
      <c r="BL29" s="41"/>
      <c r="BM29" s="56"/>
      <c r="BN29" s="41">
        <f t="shared" si="7"/>
        <v>0</v>
      </c>
      <c r="BO29" s="41"/>
      <c r="BP29" s="56"/>
      <c r="BQ29" s="41">
        <f t="shared" si="8"/>
        <v>0</v>
      </c>
      <c r="BR29" s="41"/>
      <c r="BS29" s="56"/>
      <c r="BT29" s="41">
        <f t="shared" si="9"/>
        <v>0</v>
      </c>
      <c r="BU29" s="41"/>
      <c r="BV29" s="56"/>
      <c r="BW29" s="41">
        <f t="shared" si="10"/>
        <v>0</v>
      </c>
      <c r="BX29" s="41"/>
      <c r="BY29" s="56"/>
      <c r="BZ29" s="41">
        <f t="shared" si="11"/>
        <v>0</v>
      </c>
      <c r="CA29" s="41"/>
      <c r="CB29" s="56"/>
      <c r="CC29" s="41">
        <f t="shared" si="12"/>
        <v>0</v>
      </c>
      <c r="CD29" s="57" t="s">
        <v>162</v>
      </c>
      <c r="CE29" s="41">
        <v>45204</v>
      </c>
      <c r="CF29" s="50">
        <v>1</v>
      </c>
      <c r="CG29" s="50"/>
      <c r="CH29" s="39" t="s">
        <v>161</v>
      </c>
      <c r="CI29" s="58">
        <v>1300000</v>
      </c>
      <c r="CJ29" s="58">
        <v>140606</v>
      </c>
      <c r="CK29" s="58">
        <v>1454400</v>
      </c>
      <c r="CL29" s="58">
        <v>162000</v>
      </c>
      <c r="CM29" s="48" t="s">
        <v>160</v>
      </c>
      <c r="CN29" s="53"/>
      <c r="CO29" s="605">
        <v>230301</v>
      </c>
      <c r="CP29" s="605" t="s">
        <v>183</v>
      </c>
      <c r="CQ29" s="39" t="s">
        <v>184</v>
      </c>
      <c r="CR29" s="48" t="s">
        <v>160</v>
      </c>
      <c r="CS29" s="39" t="s">
        <v>166</v>
      </c>
      <c r="CT29" s="59">
        <v>0.16</v>
      </c>
      <c r="CU29" s="58">
        <f t="shared" si="21"/>
        <v>208000</v>
      </c>
      <c r="CV29" s="58" t="s">
        <v>185</v>
      </c>
      <c r="CW29" s="621" t="s">
        <v>186</v>
      </c>
      <c r="CX29" s="39" t="s">
        <v>187</v>
      </c>
      <c r="CY29" s="48" t="s">
        <v>160</v>
      </c>
      <c r="CZ29" s="59">
        <v>0.04</v>
      </c>
      <c r="DA29" s="58">
        <f t="shared" si="22"/>
        <v>52000</v>
      </c>
      <c r="DB29" s="622" t="s">
        <v>170</v>
      </c>
      <c r="DC29" s="614" t="s">
        <v>171</v>
      </c>
      <c r="DD29" s="39" t="s">
        <v>172</v>
      </c>
      <c r="DE29" s="48" t="s">
        <v>160</v>
      </c>
      <c r="DF29" s="59">
        <v>0.04</v>
      </c>
      <c r="DG29" s="60">
        <f t="shared" si="23"/>
        <v>52000</v>
      </c>
      <c r="DH29" s="614" t="s">
        <v>173</v>
      </c>
      <c r="DI29" s="48" t="s">
        <v>174</v>
      </c>
      <c r="DJ29" s="53" t="s">
        <v>175</v>
      </c>
      <c r="DK29" s="57" t="s">
        <v>160</v>
      </c>
      <c r="DL29" s="61">
        <v>5.2199999999999998E-3</v>
      </c>
      <c r="DM29" s="58">
        <f>CI29*DL29</f>
        <v>6786</v>
      </c>
      <c r="DN29" s="355">
        <v>1</v>
      </c>
      <c r="DO29" s="347"/>
      <c r="DP29" s="347"/>
      <c r="DQ29" s="347"/>
      <c r="DR29" s="347"/>
      <c r="DS29" s="347"/>
      <c r="DT29" s="347"/>
      <c r="DU29" s="347"/>
      <c r="DV29" s="347"/>
      <c r="DW29" s="347"/>
      <c r="DX29" s="347"/>
      <c r="DY29" s="347"/>
      <c r="DZ29" s="347"/>
      <c r="EA29" s="347"/>
      <c r="EB29" s="347"/>
      <c r="EC29" s="347"/>
      <c r="ED29" s="347"/>
      <c r="EE29" s="347"/>
      <c r="EF29" s="347"/>
      <c r="EG29" s="347"/>
      <c r="EH29" s="347"/>
      <c r="EI29" s="347"/>
      <c r="EJ29" s="347"/>
      <c r="EK29" s="347"/>
      <c r="EL29" s="347"/>
      <c r="EM29" s="347"/>
      <c r="EN29" s="347"/>
      <c r="EO29" s="347"/>
      <c r="EP29" s="347"/>
      <c r="EQ29" s="347"/>
      <c r="ER29" s="347"/>
      <c r="ES29" s="347"/>
      <c r="ET29" s="347"/>
      <c r="EU29" s="347"/>
      <c r="EV29" s="347"/>
      <c r="EW29" s="347"/>
      <c r="EX29" s="347"/>
      <c r="EY29" s="347"/>
      <c r="EZ29" s="347"/>
      <c r="FA29" s="347"/>
      <c r="FB29" s="347"/>
      <c r="FC29" s="347"/>
      <c r="FD29" s="347"/>
      <c r="FE29" s="350"/>
    </row>
    <row r="30" spans="1:161" customFormat="1" ht="12" customHeight="1">
      <c r="A30" s="39" t="s">
        <v>349</v>
      </c>
      <c r="B30" s="39"/>
      <c r="C30" s="39" t="s">
        <v>151</v>
      </c>
      <c r="D30" s="40" t="s">
        <v>350</v>
      </c>
      <c r="E30" s="41">
        <v>41646</v>
      </c>
      <c r="F30" s="39" t="s">
        <v>153</v>
      </c>
      <c r="G30" s="41">
        <v>34966</v>
      </c>
      <c r="H30" s="39" t="s">
        <v>189</v>
      </c>
      <c r="I30" s="41" t="s">
        <v>177</v>
      </c>
      <c r="J30" s="43" t="s">
        <v>190</v>
      </c>
      <c r="K30" s="44">
        <v>3219010683</v>
      </c>
      <c r="L30" s="39" t="s">
        <v>351</v>
      </c>
      <c r="M30" s="43" t="s">
        <v>352</v>
      </c>
      <c r="N30" s="45" t="s">
        <v>353</v>
      </c>
      <c r="O30" s="39" t="s">
        <v>157</v>
      </c>
      <c r="P30" s="47"/>
      <c r="Q30" s="39" t="s">
        <v>158</v>
      </c>
      <c r="R30" s="48" t="s">
        <v>159</v>
      </c>
      <c r="S30" s="43" t="s">
        <v>354</v>
      </c>
      <c r="T30" s="49">
        <v>44601</v>
      </c>
      <c r="U30" s="49">
        <v>44660</v>
      </c>
      <c r="V30" s="49">
        <v>44721</v>
      </c>
      <c r="W30" s="49">
        <v>44782</v>
      </c>
      <c r="X30" s="49">
        <v>44843</v>
      </c>
      <c r="Y30" s="49">
        <v>45208</v>
      </c>
      <c r="Z30" s="49"/>
      <c r="AA30" s="49"/>
      <c r="AB30" s="49"/>
      <c r="AC30" s="49"/>
      <c r="AD30" s="49"/>
      <c r="AE30" s="49"/>
      <c r="AF30" s="49"/>
      <c r="AG30" s="49"/>
      <c r="AH30" s="49"/>
      <c r="AI30" s="49"/>
      <c r="AJ30" s="49">
        <v>45208</v>
      </c>
      <c r="AK30" s="50">
        <v>365</v>
      </c>
      <c r="AL30" s="51">
        <f t="shared" si="24"/>
        <v>45573</v>
      </c>
      <c r="AM30" s="52">
        <f t="shared" ca="1" si="26"/>
        <v>167</v>
      </c>
      <c r="AN30" s="41">
        <f t="shared" si="25"/>
        <v>45528</v>
      </c>
      <c r="AO30" s="48" t="s">
        <v>162</v>
      </c>
      <c r="AP30" s="48"/>
      <c r="AQ30" s="53"/>
      <c r="AR30" s="53"/>
      <c r="AS30" s="53"/>
      <c r="AT30" s="41">
        <v>45273</v>
      </c>
      <c r="AU30" s="54">
        <v>17</v>
      </c>
      <c r="AV30" s="41">
        <f t="shared" ref="AV30:AV46" si="27">AT30+AU30</f>
        <v>45290</v>
      </c>
      <c r="AW30" s="41"/>
      <c r="AX30" s="54"/>
      <c r="AY30" s="41">
        <f t="shared" si="2"/>
        <v>0</v>
      </c>
      <c r="AZ30" s="41"/>
      <c r="BA30" s="40"/>
      <c r="BB30" s="41">
        <f t="shared" si="3"/>
        <v>0</v>
      </c>
      <c r="BC30" s="41"/>
      <c r="BD30" s="55"/>
      <c r="BE30" s="41">
        <f t="shared" si="4"/>
        <v>0</v>
      </c>
      <c r="BF30" s="41"/>
      <c r="BG30" s="56"/>
      <c r="BH30" s="41">
        <f t="shared" si="5"/>
        <v>0</v>
      </c>
      <c r="BI30" s="41"/>
      <c r="BJ30" s="56"/>
      <c r="BK30" s="41">
        <f t="shared" si="6"/>
        <v>0</v>
      </c>
      <c r="BL30" s="41"/>
      <c r="BM30" s="56"/>
      <c r="BN30" s="41">
        <f t="shared" si="7"/>
        <v>0</v>
      </c>
      <c r="BO30" s="41"/>
      <c r="BP30" s="56"/>
      <c r="BQ30" s="41">
        <f t="shared" si="8"/>
        <v>0</v>
      </c>
      <c r="BR30" s="41"/>
      <c r="BS30" s="56"/>
      <c r="BT30" s="41">
        <f t="shared" si="9"/>
        <v>0</v>
      </c>
      <c r="BU30" s="41"/>
      <c r="BV30" s="56"/>
      <c r="BW30" s="41">
        <f t="shared" si="10"/>
        <v>0</v>
      </c>
      <c r="BX30" s="41"/>
      <c r="BY30" s="56"/>
      <c r="BZ30" s="41">
        <f t="shared" si="11"/>
        <v>0</v>
      </c>
      <c r="CA30" s="41"/>
      <c r="CB30" s="56"/>
      <c r="CC30" s="41">
        <f t="shared" si="12"/>
        <v>0</v>
      </c>
      <c r="CD30" s="57" t="s">
        <v>160</v>
      </c>
      <c r="CE30" s="41">
        <v>45331</v>
      </c>
      <c r="CF30" s="50"/>
      <c r="CG30" s="50"/>
      <c r="CH30" s="39" t="s">
        <v>161</v>
      </c>
      <c r="CI30" s="58">
        <v>1160000</v>
      </c>
      <c r="CJ30" s="58">
        <v>140606</v>
      </c>
      <c r="CK30" s="58">
        <v>1300000</v>
      </c>
      <c r="CL30" s="58">
        <v>162000</v>
      </c>
      <c r="CM30" s="48" t="s">
        <v>160</v>
      </c>
      <c r="CN30" s="53"/>
      <c r="CO30" s="605">
        <v>230301</v>
      </c>
      <c r="CP30" s="605" t="s">
        <v>183</v>
      </c>
      <c r="CQ30" s="39" t="s">
        <v>184</v>
      </c>
      <c r="CR30" s="48" t="s">
        <v>160</v>
      </c>
      <c r="CS30" s="39" t="s">
        <v>166</v>
      </c>
      <c r="CT30" s="59">
        <v>0.16</v>
      </c>
      <c r="CU30" s="58">
        <f t="shared" si="21"/>
        <v>185600</v>
      </c>
      <c r="CV30" s="58" t="s">
        <v>185</v>
      </c>
      <c r="CW30" s="621" t="s">
        <v>186</v>
      </c>
      <c r="CX30" s="39" t="s">
        <v>187</v>
      </c>
      <c r="CY30" s="48" t="s">
        <v>160</v>
      </c>
      <c r="CZ30" s="59">
        <v>0.04</v>
      </c>
      <c r="DA30" s="58">
        <f t="shared" si="22"/>
        <v>46400</v>
      </c>
      <c r="DB30" s="622" t="s">
        <v>170</v>
      </c>
      <c r="DC30" s="614" t="s">
        <v>171</v>
      </c>
      <c r="DD30" s="39" t="s">
        <v>172</v>
      </c>
      <c r="DE30" s="48" t="s">
        <v>160</v>
      </c>
      <c r="DF30" s="59">
        <v>0.04</v>
      </c>
      <c r="DG30" s="60">
        <f t="shared" si="23"/>
        <v>46400</v>
      </c>
      <c r="DH30" s="614" t="s">
        <v>173</v>
      </c>
      <c r="DI30" s="48" t="s">
        <v>174</v>
      </c>
      <c r="DJ30" s="53" t="s">
        <v>175</v>
      </c>
      <c r="DK30" s="57" t="s">
        <v>160</v>
      </c>
      <c r="DL30" s="61">
        <v>5.2199999999999998E-3</v>
      </c>
      <c r="DM30" s="58">
        <f>CI30*DL30</f>
        <v>6055.2</v>
      </c>
      <c r="DN30" s="355">
        <v>1</v>
      </c>
      <c r="DO30" s="347"/>
      <c r="DP30" s="347"/>
      <c r="DQ30" s="347"/>
      <c r="DR30" s="347"/>
      <c r="DS30" s="347"/>
      <c r="DT30" s="347"/>
      <c r="DU30" s="347"/>
      <c r="DV30" s="347"/>
      <c r="DW30" s="347"/>
      <c r="DX30" s="347"/>
      <c r="DY30" s="347"/>
      <c r="DZ30" s="347"/>
      <c r="EA30" s="347"/>
      <c r="EB30" s="347"/>
      <c r="EC30" s="347"/>
      <c r="ED30" s="347"/>
      <c r="EE30" s="347"/>
      <c r="EF30" s="347"/>
      <c r="EG30" s="347"/>
      <c r="EH30" s="347"/>
      <c r="EI30" s="347"/>
      <c r="EJ30" s="347"/>
      <c r="EK30" s="347"/>
      <c r="EL30" s="347"/>
      <c r="EM30" s="347"/>
      <c r="EN30" s="347"/>
      <c r="EO30" s="347"/>
      <c r="EP30" s="347"/>
      <c r="EQ30" s="347"/>
      <c r="ER30" s="347"/>
      <c r="ES30" s="347"/>
      <c r="ET30" s="347"/>
      <c r="EU30" s="347"/>
      <c r="EV30" s="347"/>
      <c r="EW30" s="347"/>
      <c r="EX30" s="347"/>
      <c r="EY30" s="347"/>
      <c r="EZ30" s="347"/>
      <c r="FA30" s="347"/>
      <c r="FB30" s="347"/>
      <c r="FC30" s="347"/>
      <c r="FD30" s="347"/>
      <c r="FE30" s="350"/>
    </row>
    <row r="31" spans="1:161" customFormat="1" ht="12" customHeight="1">
      <c r="A31" s="67" t="s">
        <v>355</v>
      </c>
      <c r="B31" s="39"/>
      <c r="C31" s="39" t="s">
        <v>151</v>
      </c>
      <c r="D31" s="40">
        <v>63460808</v>
      </c>
      <c r="E31" s="41"/>
      <c r="F31" s="39"/>
      <c r="G31" s="41" t="s">
        <v>356</v>
      </c>
      <c r="H31" s="39"/>
      <c r="I31" s="41" t="s">
        <v>177</v>
      </c>
      <c r="J31" s="43"/>
      <c r="K31" s="44">
        <v>3168282411</v>
      </c>
      <c r="L31" s="39" t="s">
        <v>357</v>
      </c>
      <c r="M31" s="43" t="s">
        <v>250</v>
      </c>
      <c r="N31" s="594" t="s">
        <v>358</v>
      </c>
      <c r="O31" s="39" t="s">
        <v>157</v>
      </c>
      <c r="P31" s="47"/>
      <c r="Q31" s="39" t="s">
        <v>158</v>
      </c>
      <c r="R31" s="48" t="s">
        <v>159</v>
      </c>
      <c r="S31" s="43" t="s">
        <v>354</v>
      </c>
      <c r="T31" s="49">
        <v>44237</v>
      </c>
      <c r="U31" s="49">
        <v>44326</v>
      </c>
      <c r="V31" s="49">
        <v>44418</v>
      </c>
      <c r="W31" s="49">
        <v>44510</v>
      </c>
      <c r="X31" s="49">
        <v>44602</v>
      </c>
      <c r="Y31" s="49">
        <v>44967</v>
      </c>
      <c r="Z31" s="49">
        <v>45332</v>
      </c>
      <c r="AA31" s="49"/>
      <c r="AB31" s="49"/>
      <c r="AC31" s="49"/>
      <c r="AD31" s="49"/>
      <c r="AE31" s="49"/>
      <c r="AF31" s="49"/>
      <c r="AG31" s="49"/>
      <c r="AH31" s="49"/>
      <c r="AI31" s="49"/>
      <c r="AJ31" s="49">
        <f>Z31</f>
        <v>45332</v>
      </c>
      <c r="AK31" s="50">
        <v>364</v>
      </c>
      <c r="AL31" s="51">
        <f t="shared" si="24"/>
        <v>45696</v>
      </c>
      <c r="AM31" s="52">
        <f t="shared" ca="1" si="26"/>
        <v>290</v>
      </c>
      <c r="AN31" s="41">
        <f t="shared" si="25"/>
        <v>45651</v>
      </c>
      <c r="AO31" s="48" t="s">
        <v>160</v>
      </c>
      <c r="AP31" s="48"/>
      <c r="AQ31" s="53"/>
      <c r="AR31" s="53"/>
      <c r="AS31" s="53"/>
      <c r="AT31" s="41">
        <v>44927</v>
      </c>
      <c r="AU31" s="54">
        <v>18</v>
      </c>
      <c r="AV31" s="41">
        <f t="shared" si="27"/>
        <v>44945</v>
      </c>
      <c r="AW31" s="41"/>
      <c r="AX31" s="54"/>
      <c r="AY31" s="41">
        <f t="shared" si="2"/>
        <v>0</v>
      </c>
      <c r="AZ31" s="41"/>
      <c r="BA31" s="40"/>
      <c r="BB31" s="41">
        <f t="shared" si="3"/>
        <v>0</v>
      </c>
      <c r="BC31" s="41"/>
      <c r="BD31" s="55"/>
      <c r="BE31" s="41">
        <f t="shared" si="4"/>
        <v>0</v>
      </c>
      <c r="BF31" s="41"/>
      <c r="BG31" s="56"/>
      <c r="BH31" s="41">
        <f t="shared" si="5"/>
        <v>0</v>
      </c>
      <c r="BI31" s="41"/>
      <c r="BJ31" s="56"/>
      <c r="BK31" s="41">
        <f t="shared" si="6"/>
        <v>0</v>
      </c>
      <c r="BL31" s="41"/>
      <c r="BM31" s="56"/>
      <c r="BN31" s="41">
        <f t="shared" si="7"/>
        <v>0</v>
      </c>
      <c r="BO31" s="41"/>
      <c r="BP31" s="56"/>
      <c r="BQ31" s="41">
        <f t="shared" si="8"/>
        <v>0</v>
      </c>
      <c r="BR31" s="41"/>
      <c r="BS31" s="56"/>
      <c r="BT31" s="41">
        <f t="shared" si="9"/>
        <v>0</v>
      </c>
      <c r="BU31" s="41"/>
      <c r="BV31" s="56"/>
      <c r="BW31" s="41">
        <f t="shared" si="10"/>
        <v>0</v>
      </c>
      <c r="BX31" s="41"/>
      <c r="BY31" s="56"/>
      <c r="BZ31" s="41">
        <f t="shared" si="11"/>
        <v>0</v>
      </c>
      <c r="CA31" s="41"/>
      <c r="CB31" s="56"/>
      <c r="CC31" s="41">
        <f t="shared" si="12"/>
        <v>0</v>
      </c>
      <c r="CD31" s="57" t="s">
        <v>162</v>
      </c>
      <c r="CE31" s="41">
        <v>44967</v>
      </c>
      <c r="CF31" s="50">
        <v>1</v>
      </c>
      <c r="CG31" s="50"/>
      <c r="CH31" s="39" t="s">
        <v>161</v>
      </c>
      <c r="CI31" s="58">
        <v>1160000</v>
      </c>
      <c r="CJ31" s="58">
        <v>140606</v>
      </c>
      <c r="CK31" s="58">
        <v>1300000</v>
      </c>
      <c r="CL31" s="58">
        <v>162000</v>
      </c>
      <c r="CM31" s="48" t="s">
        <v>162</v>
      </c>
      <c r="CN31" s="53"/>
      <c r="CO31" s="605">
        <v>230201</v>
      </c>
      <c r="CP31" s="58" t="s">
        <v>219</v>
      </c>
      <c r="CQ31" s="39" t="s">
        <v>220</v>
      </c>
      <c r="CR31" s="48" t="s">
        <v>160</v>
      </c>
      <c r="CS31" s="39" t="s">
        <v>166</v>
      </c>
      <c r="CT31" s="59">
        <v>0.16</v>
      </c>
      <c r="CU31" s="58">
        <f t="shared" si="21"/>
        <v>185600</v>
      </c>
      <c r="CV31" s="58" t="s">
        <v>185</v>
      </c>
      <c r="CW31" s="621" t="s">
        <v>186</v>
      </c>
      <c r="CX31" s="39" t="s">
        <v>187</v>
      </c>
      <c r="CY31" s="48" t="s">
        <v>160</v>
      </c>
      <c r="CZ31" s="59">
        <v>0.04</v>
      </c>
      <c r="DA31" s="58">
        <f t="shared" si="22"/>
        <v>46400</v>
      </c>
      <c r="DB31" s="622" t="s">
        <v>170</v>
      </c>
      <c r="DC31" s="614" t="s">
        <v>171</v>
      </c>
      <c r="DD31" s="39" t="s">
        <v>172</v>
      </c>
      <c r="DE31" s="48" t="s">
        <v>160</v>
      </c>
      <c r="DF31" s="59">
        <v>0.04</v>
      </c>
      <c r="DG31" s="60">
        <f t="shared" si="23"/>
        <v>46400</v>
      </c>
      <c r="DH31" s="614" t="s">
        <v>173</v>
      </c>
      <c r="DI31" s="48" t="s">
        <v>174</v>
      </c>
      <c r="DJ31" s="53" t="s">
        <v>175</v>
      </c>
      <c r="DK31" s="57" t="s">
        <v>160</v>
      </c>
      <c r="DL31" s="61">
        <v>5.2199999999999998E-3</v>
      </c>
      <c r="DM31" s="58">
        <f>CI31*DL31</f>
        <v>6055.2</v>
      </c>
      <c r="DN31" s="355">
        <v>1</v>
      </c>
      <c r="DO31" s="347"/>
      <c r="DP31" s="347"/>
      <c r="DQ31" s="347"/>
      <c r="DR31" s="347"/>
      <c r="DS31" s="347"/>
      <c r="DT31" s="347"/>
      <c r="DU31" s="347"/>
      <c r="DV31" s="347"/>
      <c r="DW31" s="347"/>
      <c r="DX31" s="347"/>
      <c r="DY31" s="347"/>
      <c r="DZ31" s="347"/>
      <c r="EA31" s="347"/>
      <c r="EB31" s="347"/>
      <c r="EC31" s="347"/>
      <c r="ED31" s="347"/>
      <c r="EE31" s="347"/>
      <c r="EF31" s="347"/>
      <c r="EG31" s="347"/>
      <c r="EH31" s="347"/>
      <c r="EI31" s="347"/>
      <c r="EJ31" s="347"/>
      <c r="EK31" s="347"/>
      <c r="EL31" s="347"/>
      <c r="EM31" s="347"/>
      <c r="EN31" s="347"/>
      <c r="EO31" s="347"/>
      <c r="EP31" s="347"/>
      <c r="EQ31" s="347"/>
      <c r="ER31" s="347"/>
      <c r="ES31" s="347"/>
      <c r="ET31" s="347"/>
      <c r="EU31" s="347"/>
      <c r="EV31" s="347"/>
      <c r="EW31" s="347"/>
      <c r="EX31" s="347"/>
      <c r="EY31" s="347"/>
      <c r="EZ31" s="347"/>
      <c r="FA31" s="347"/>
      <c r="FB31" s="347"/>
      <c r="FC31" s="347"/>
      <c r="FD31" s="347"/>
      <c r="FE31" s="350"/>
    </row>
    <row r="32" spans="1:161" customFormat="1" ht="12" customHeight="1">
      <c r="A32" s="67" t="s">
        <v>359</v>
      </c>
      <c r="B32" s="595"/>
      <c r="C32" s="39" t="s">
        <v>151</v>
      </c>
      <c r="D32" s="40" t="s">
        <v>360</v>
      </c>
      <c r="E32" s="41">
        <v>40562</v>
      </c>
      <c r="F32" s="39" t="s">
        <v>153</v>
      </c>
      <c r="G32" s="41">
        <v>33861</v>
      </c>
      <c r="H32" s="39" t="s">
        <v>153</v>
      </c>
      <c r="I32" s="41" t="s">
        <v>177</v>
      </c>
      <c r="J32" s="43" t="s">
        <v>190</v>
      </c>
      <c r="K32" s="44">
        <v>3023882762</v>
      </c>
      <c r="L32" s="39" t="s">
        <v>361</v>
      </c>
      <c r="M32" s="43" t="s">
        <v>318</v>
      </c>
      <c r="N32" s="45" t="s">
        <v>362</v>
      </c>
      <c r="O32" s="39" t="s">
        <v>157</v>
      </c>
      <c r="P32" s="47"/>
      <c r="Q32" s="39" t="s">
        <v>158</v>
      </c>
      <c r="R32" s="48" t="s">
        <v>159</v>
      </c>
      <c r="S32" s="43" t="s">
        <v>363</v>
      </c>
      <c r="T32" s="49">
        <v>42058</v>
      </c>
      <c r="U32" s="49">
        <v>42184</v>
      </c>
      <c r="V32" s="49">
        <v>42313</v>
      </c>
      <c r="W32" s="49">
        <v>42440</v>
      </c>
      <c r="X32" s="49">
        <v>42568</v>
      </c>
      <c r="Y32" s="49">
        <v>42933</v>
      </c>
      <c r="Z32" s="49">
        <v>43298</v>
      </c>
      <c r="AA32" s="49">
        <v>43663</v>
      </c>
      <c r="AB32" s="49">
        <v>44029</v>
      </c>
      <c r="AC32" s="49">
        <v>44394</v>
      </c>
      <c r="AD32" s="49">
        <v>44759</v>
      </c>
      <c r="AE32" s="49">
        <v>45124</v>
      </c>
      <c r="AF32" s="49"/>
      <c r="AG32" s="49"/>
      <c r="AH32" s="49"/>
      <c r="AI32" s="49"/>
      <c r="AJ32" s="49">
        <f>AE32</f>
        <v>45124</v>
      </c>
      <c r="AK32" s="50">
        <v>365</v>
      </c>
      <c r="AL32" s="51">
        <f t="shared" si="24"/>
        <v>45489</v>
      </c>
      <c r="AM32" s="52">
        <f t="shared" ca="1" si="26"/>
        <v>83</v>
      </c>
      <c r="AN32" s="41">
        <f t="shared" si="25"/>
        <v>45444</v>
      </c>
      <c r="AO32" s="48"/>
      <c r="AP32" s="48"/>
      <c r="AQ32" s="53"/>
      <c r="AR32" s="53"/>
      <c r="AS32" s="53"/>
      <c r="AT32" s="41"/>
      <c r="AU32" s="54"/>
      <c r="AV32" s="41">
        <f t="shared" si="27"/>
        <v>0</v>
      </c>
      <c r="AW32" s="41"/>
      <c r="AX32" s="54"/>
      <c r="AY32" s="41">
        <f t="shared" si="2"/>
        <v>0</v>
      </c>
      <c r="AZ32" s="41"/>
      <c r="BA32" s="40"/>
      <c r="BB32" s="41">
        <f t="shared" si="3"/>
        <v>0</v>
      </c>
      <c r="BC32" s="41"/>
      <c r="BD32" s="55"/>
      <c r="BE32" s="41">
        <f t="shared" si="4"/>
        <v>0</v>
      </c>
      <c r="BF32" s="41"/>
      <c r="BG32" s="56"/>
      <c r="BH32" s="41">
        <f t="shared" si="5"/>
        <v>0</v>
      </c>
      <c r="BI32" s="41"/>
      <c r="BJ32" s="56"/>
      <c r="BK32" s="41">
        <f t="shared" si="6"/>
        <v>0</v>
      </c>
      <c r="BL32" s="41"/>
      <c r="BM32" s="56"/>
      <c r="BN32" s="41">
        <f t="shared" si="7"/>
        <v>0</v>
      </c>
      <c r="BO32" s="41"/>
      <c r="BP32" s="56"/>
      <c r="BQ32" s="41">
        <f t="shared" si="8"/>
        <v>0</v>
      </c>
      <c r="BR32" s="41"/>
      <c r="BS32" s="56"/>
      <c r="BT32" s="41">
        <f t="shared" si="9"/>
        <v>0</v>
      </c>
      <c r="BU32" s="41"/>
      <c r="BV32" s="56"/>
      <c r="BW32" s="41">
        <f t="shared" si="10"/>
        <v>0</v>
      </c>
      <c r="BX32" s="41"/>
      <c r="BY32" s="56"/>
      <c r="BZ32" s="41">
        <f t="shared" si="11"/>
        <v>0</v>
      </c>
      <c r="CA32" s="41"/>
      <c r="CB32" s="56"/>
      <c r="CC32" s="41">
        <f t="shared" si="12"/>
        <v>0</v>
      </c>
      <c r="CD32" s="57"/>
      <c r="CE32" s="41"/>
      <c r="CF32" s="50"/>
      <c r="CG32" s="50"/>
      <c r="CH32" s="39" t="s">
        <v>161</v>
      </c>
      <c r="CI32" s="58">
        <v>1476000</v>
      </c>
      <c r="CJ32" s="58">
        <v>140606</v>
      </c>
      <c r="CK32" s="58">
        <v>1785960</v>
      </c>
      <c r="CL32" s="58">
        <v>162000</v>
      </c>
      <c r="CM32" s="48" t="s">
        <v>160</v>
      </c>
      <c r="CN32" s="53"/>
      <c r="CO32" s="605">
        <v>230301</v>
      </c>
      <c r="CP32" s="605" t="s">
        <v>183</v>
      </c>
      <c r="CQ32" s="39" t="s">
        <v>184</v>
      </c>
      <c r="CR32" s="48" t="s">
        <v>160</v>
      </c>
      <c r="CS32" s="39" t="s">
        <v>166</v>
      </c>
      <c r="CT32" s="59">
        <v>0.16</v>
      </c>
      <c r="CU32" s="58">
        <f t="shared" si="21"/>
        <v>236160</v>
      </c>
      <c r="CV32" s="58" t="s">
        <v>185</v>
      </c>
      <c r="CW32" s="621" t="s">
        <v>186</v>
      </c>
      <c r="CX32" s="39" t="s">
        <v>187</v>
      </c>
      <c r="CY32" s="48" t="s">
        <v>160</v>
      </c>
      <c r="CZ32" s="59">
        <v>0.04</v>
      </c>
      <c r="DA32" s="58">
        <f t="shared" si="22"/>
        <v>59040</v>
      </c>
      <c r="DB32" s="622" t="s">
        <v>170</v>
      </c>
      <c r="DC32" s="614" t="s">
        <v>171</v>
      </c>
      <c r="DD32" s="39" t="s">
        <v>172</v>
      </c>
      <c r="DE32" s="48" t="s">
        <v>160</v>
      </c>
      <c r="DF32" s="59">
        <v>0.04</v>
      </c>
      <c r="DG32" s="60">
        <f t="shared" si="23"/>
        <v>59040</v>
      </c>
      <c r="DH32" s="614" t="s">
        <v>173</v>
      </c>
      <c r="DI32" s="48" t="s">
        <v>174</v>
      </c>
      <c r="DJ32" s="53" t="s">
        <v>175</v>
      </c>
      <c r="DK32" s="57" t="s">
        <v>160</v>
      </c>
      <c r="DL32" s="61">
        <v>5.2199999999999998E-3</v>
      </c>
      <c r="DM32" s="58">
        <f>CI32*DL32</f>
        <v>7704.7199999999993</v>
      </c>
      <c r="DN32" s="355">
        <v>1</v>
      </c>
      <c r="DO32" s="347"/>
      <c r="DP32" s="347"/>
      <c r="DQ32" s="347"/>
      <c r="DR32" s="347"/>
      <c r="DS32" s="347"/>
      <c r="DT32" s="347"/>
      <c r="DU32" s="347"/>
      <c r="DV32" s="347"/>
      <c r="DW32" s="347"/>
      <c r="DX32" s="347"/>
      <c r="DY32" s="347"/>
      <c r="DZ32" s="347"/>
      <c r="EA32" s="347"/>
      <c r="EB32" s="347"/>
      <c r="EC32" s="347"/>
      <c r="ED32" s="347"/>
      <c r="EE32" s="347"/>
      <c r="EF32" s="347"/>
      <c r="EG32" s="347"/>
      <c r="EH32" s="347"/>
      <c r="EI32" s="347"/>
      <c r="EJ32" s="347"/>
      <c r="EK32" s="347"/>
      <c r="EL32" s="347"/>
      <c r="EM32" s="347"/>
      <c r="EN32" s="347"/>
      <c r="EO32" s="347"/>
      <c r="EP32" s="347"/>
      <c r="EQ32" s="347"/>
      <c r="ER32" s="347"/>
      <c r="ES32" s="347"/>
      <c r="ET32" s="347"/>
      <c r="EU32" s="347"/>
      <c r="EV32" s="347"/>
      <c r="EW32" s="347"/>
      <c r="EX32" s="347"/>
      <c r="EY32" s="347"/>
      <c r="EZ32" s="347"/>
      <c r="FA32" s="347"/>
      <c r="FB32" s="347"/>
      <c r="FC32" s="347"/>
      <c r="FD32" s="347"/>
      <c r="FE32" s="350"/>
    </row>
    <row r="33" spans="1:161" customFormat="1" ht="12" customHeight="1">
      <c r="A33" s="67" t="s">
        <v>364</v>
      </c>
      <c r="B33" s="39"/>
      <c r="C33" s="39" t="s">
        <v>151</v>
      </c>
      <c r="D33" s="40" t="s">
        <v>365</v>
      </c>
      <c r="E33" s="41">
        <v>41527</v>
      </c>
      <c r="F33" s="39" t="s">
        <v>366</v>
      </c>
      <c r="G33" s="41">
        <v>34853</v>
      </c>
      <c r="H33" s="39" t="s">
        <v>153</v>
      </c>
      <c r="I33" s="41" t="s">
        <v>177</v>
      </c>
      <c r="J33" s="43" t="s">
        <v>214</v>
      </c>
      <c r="K33" s="44">
        <v>3166184291</v>
      </c>
      <c r="L33" s="39" t="s">
        <v>367</v>
      </c>
      <c r="M33" s="43" t="s">
        <v>368</v>
      </c>
      <c r="N33" s="45" t="s">
        <v>369</v>
      </c>
      <c r="O33" s="45" t="s">
        <v>157</v>
      </c>
      <c r="P33" s="47"/>
      <c r="Q33" s="39" t="s">
        <v>158</v>
      </c>
      <c r="R33" s="48" t="s">
        <v>159</v>
      </c>
      <c r="S33" s="43" t="s">
        <v>370</v>
      </c>
      <c r="T33" s="41">
        <v>44670</v>
      </c>
      <c r="U33" s="41">
        <v>44761</v>
      </c>
      <c r="V33" s="41">
        <v>44853</v>
      </c>
      <c r="W33" s="41">
        <v>44945</v>
      </c>
      <c r="X33" s="41">
        <v>45035</v>
      </c>
      <c r="Y33" s="41"/>
      <c r="Z33" s="41"/>
      <c r="AA33" s="41"/>
      <c r="AB33" s="41"/>
      <c r="AC33" s="41"/>
      <c r="AD33" s="41"/>
      <c r="AE33" s="41"/>
      <c r="AF33" s="41"/>
      <c r="AG33" s="41"/>
      <c r="AH33" s="41"/>
      <c r="AI33" s="41"/>
      <c r="AJ33" s="49">
        <f>X33</f>
        <v>45035</v>
      </c>
      <c r="AK33" s="50">
        <v>365</v>
      </c>
      <c r="AL33" s="51">
        <f t="shared" si="24"/>
        <v>45400</v>
      </c>
      <c r="AM33" s="52">
        <f t="shared" ca="1" si="26"/>
        <v>-6</v>
      </c>
      <c r="AN33" s="41">
        <f t="shared" si="25"/>
        <v>45355</v>
      </c>
      <c r="AO33" s="48"/>
      <c r="AP33" s="48"/>
      <c r="AQ33" s="53"/>
      <c r="AR33" s="53"/>
      <c r="AS33" s="53"/>
      <c r="AT33" s="41"/>
      <c r="AU33" s="54"/>
      <c r="AV33" s="41">
        <f t="shared" si="27"/>
        <v>0</v>
      </c>
      <c r="AW33" s="41"/>
      <c r="AX33" s="54"/>
      <c r="AY33" s="41">
        <f t="shared" si="2"/>
        <v>0</v>
      </c>
      <c r="AZ33" s="41"/>
      <c r="BA33" s="40"/>
      <c r="BB33" s="41">
        <f t="shared" si="3"/>
        <v>0</v>
      </c>
      <c r="BC33" s="41"/>
      <c r="BD33" s="55"/>
      <c r="BE33" s="41">
        <f t="shared" si="4"/>
        <v>0</v>
      </c>
      <c r="BF33" s="41"/>
      <c r="BG33" s="56"/>
      <c r="BH33" s="41">
        <f t="shared" si="5"/>
        <v>0</v>
      </c>
      <c r="BI33" s="41"/>
      <c r="BJ33" s="56"/>
      <c r="BK33" s="41">
        <f t="shared" si="6"/>
        <v>0</v>
      </c>
      <c r="BL33" s="41"/>
      <c r="BM33" s="56"/>
      <c r="BN33" s="41">
        <f t="shared" si="7"/>
        <v>0</v>
      </c>
      <c r="BO33" s="41"/>
      <c r="BP33" s="56"/>
      <c r="BQ33" s="41">
        <f t="shared" si="8"/>
        <v>0</v>
      </c>
      <c r="BR33" s="41"/>
      <c r="BS33" s="56"/>
      <c r="BT33" s="41">
        <f t="shared" si="9"/>
        <v>0</v>
      </c>
      <c r="BU33" s="41"/>
      <c r="BV33" s="56"/>
      <c r="BW33" s="41">
        <f t="shared" si="10"/>
        <v>0</v>
      </c>
      <c r="BX33" s="41"/>
      <c r="BY33" s="56"/>
      <c r="BZ33" s="41">
        <f t="shared" si="11"/>
        <v>0</v>
      </c>
      <c r="CA33" s="41"/>
      <c r="CB33" s="56"/>
      <c r="CC33" s="41">
        <f t="shared" si="12"/>
        <v>0</v>
      </c>
      <c r="CD33" s="57"/>
      <c r="CE33" s="41"/>
      <c r="CF33" s="50"/>
      <c r="CG33" s="50"/>
      <c r="CH33" s="39" t="s">
        <v>161</v>
      </c>
      <c r="CI33" s="58">
        <v>1300000</v>
      </c>
      <c r="CJ33" s="58">
        <v>140606</v>
      </c>
      <c r="CK33" s="58">
        <v>1456000</v>
      </c>
      <c r="CL33" s="58">
        <v>162000</v>
      </c>
      <c r="CM33" s="48" t="s">
        <v>160</v>
      </c>
      <c r="CN33" s="53"/>
      <c r="CO33" s="605" t="s">
        <v>163</v>
      </c>
      <c r="CP33" s="605" t="s">
        <v>164</v>
      </c>
      <c r="CQ33" s="39" t="s">
        <v>165</v>
      </c>
      <c r="CR33" s="48" t="s">
        <v>160</v>
      </c>
      <c r="CS33" s="39" t="s">
        <v>166</v>
      </c>
      <c r="CT33" s="59">
        <v>0.16</v>
      </c>
      <c r="CU33" s="58">
        <f t="shared" si="21"/>
        <v>208000</v>
      </c>
      <c r="CV33" s="58" t="s">
        <v>185</v>
      </c>
      <c r="CW33" s="621" t="s">
        <v>186</v>
      </c>
      <c r="CX33" s="39" t="s">
        <v>187</v>
      </c>
      <c r="CY33" s="48" t="s">
        <v>160</v>
      </c>
      <c r="CZ33" s="59">
        <v>0.04</v>
      </c>
      <c r="DA33" s="58">
        <f t="shared" si="22"/>
        <v>52000</v>
      </c>
      <c r="DB33" s="622" t="s">
        <v>170</v>
      </c>
      <c r="DC33" s="614" t="s">
        <v>171</v>
      </c>
      <c r="DD33" s="39" t="s">
        <v>172</v>
      </c>
      <c r="DE33" s="48" t="s">
        <v>160</v>
      </c>
      <c r="DF33" s="59">
        <v>0.04</v>
      </c>
      <c r="DG33" s="60">
        <f t="shared" si="23"/>
        <v>52000</v>
      </c>
      <c r="DH33" s="614" t="s">
        <v>173</v>
      </c>
      <c r="DI33" s="48" t="s">
        <v>174</v>
      </c>
      <c r="DJ33" s="53" t="s">
        <v>175</v>
      </c>
      <c r="DK33" s="57" t="s">
        <v>160</v>
      </c>
      <c r="DL33" s="61">
        <v>5.2199999999999998E-3</v>
      </c>
      <c r="DM33" s="58">
        <f>CI33*DL33</f>
        <v>6786</v>
      </c>
      <c r="DN33" s="355">
        <v>1</v>
      </c>
      <c r="DO33" s="347"/>
      <c r="DP33" s="347"/>
      <c r="DQ33" s="347"/>
      <c r="DR33" s="347"/>
      <c r="DS33" s="347"/>
      <c r="DT33" s="347"/>
      <c r="DU33" s="347"/>
      <c r="DV33" s="347"/>
      <c r="DW33" s="347"/>
      <c r="DX33" s="347"/>
      <c r="DY33" s="347"/>
      <c r="DZ33" s="347"/>
      <c r="EA33" s="347"/>
      <c r="EB33" s="347"/>
      <c r="EC33" s="347"/>
      <c r="ED33" s="347"/>
      <c r="EE33" s="347"/>
      <c r="EF33" s="347"/>
      <c r="EG33" s="347"/>
      <c r="EH33" s="347"/>
      <c r="EI33" s="347"/>
      <c r="EJ33" s="347"/>
      <c r="EK33" s="347"/>
      <c r="EL33" s="347"/>
      <c r="EM33" s="347"/>
      <c r="EN33" s="347"/>
      <c r="EO33" s="347"/>
      <c r="EP33" s="347"/>
      <c r="EQ33" s="347"/>
      <c r="ER33" s="347"/>
      <c r="ES33" s="347"/>
      <c r="ET33" s="347"/>
      <c r="EU33" s="347"/>
      <c r="EV33" s="347"/>
      <c r="EW33" s="347"/>
      <c r="EX33" s="347"/>
      <c r="EY33" s="347"/>
      <c r="EZ33" s="347"/>
      <c r="FA33" s="347"/>
      <c r="FB33" s="368"/>
      <c r="FC33" s="368"/>
      <c r="FD33" s="368"/>
      <c r="FE33" s="350"/>
    </row>
    <row r="34" spans="1:161" customFormat="1" ht="12" customHeight="1">
      <c r="A34" s="67" t="s">
        <v>371</v>
      </c>
      <c r="B34" s="275"/>
      <c r="C34" s="39" t="s">
        <v>151</v>
      </c>
      <c r="D34" s="40" t="s">
        <v>372</v>
      </c>
      <c r="E34" s="41">
        <v>36411</v>
      </c>
      <c r="F34" s="39" t="s">
        <v>153</v>
      </c>
      <c r="G34" s="41">
        <v>29676</v>
      </c>
      <c r="H34" s="39"/>
      <c r="I34" s="41" t="s">
        <v>177</v>
      </c>
      <c r="J34" s="43" t="s">
        <v>214</v>
      </c>
      <c r="K34" s="44">
        <v>3506104527</v>
      </c>
      <c r="L34" s="39" t="s">
        <v>373</v>
      </c>
      <c r="M34" s="43"/>
      <c r="N34" s="45" t="s">
        <v>374</v>
      </c>
      <c r="O34" s="45" t="s">
        <v>157</v>
      </c>
      <c r="P34" s="47"/>
      <c r="Q34" s="39" t="s">
        <v>158</v>
      </c>
      <c r="R34" s="48" t="s">
        <v>159</v>
      </c>
      <c r="S34" s="43" t="s">
        <v>375</v>
      </c>
      <c r="T34" s="49">
        <v>45047</v>
      </c>
      <c r="U34" s="49">
        <v>45139</v>
      </c>
      <c r="V34" s="49">
        <v>45231</v>
      </c>
      <c r="W34" s="49">
        <v>45323</v>
      </c>
      <c r="X34" s="49"/>
      <c r="Y34" s="49"/>
      <c r="Z34" s="49"/>
      <c r="AA34" s="49"/>
      <c r="AB34" s="49"/>
      <c r="AC34" s="49"/>
      <c r="AD34" s="49"/>
      <c r="AE34" s="49"/>
      <c r="AF34" s="49"/>
      <c r="AG34" s="49"/>
      <c r="AH34" s="49"/>
      <c r="AI34" s="49"/>
      <c r="AJ34" s="49">
        <f>W34</f>
        <v>45323</v>
      </c>
      <c r="AK34" s="50">
        <v>89</v>
      </c>
      <c r="AL34" s="51">
        <f t="shared" si="24"/>
        <v>45412</v>
      </c>
      <c r="AM34" s="52">
        <f t="shared" ca="1" si="26"/>
        <v>6</v>
      </c>
      <c r="AN34" s="41">
        <f t="shared" si="25"/>
        <v>45367</v>
      </c>
      <c r="AO34" s="48"/>
      <c r="AP34" s="48"/>
      <c r="AQ34" s="53"/>
      <c r="AR34" s="53"/>
      <c r="AS34" s="53"/>
      <c r="AT34" s="41"/>
      <c r="AU34" s="54"/>
      <c r="AV34" s="41">
        <f t="shared" si="27"/>
        <v>0</v>
      </c>
      <c r="AW34" s="41"/>
      <c r="AX34" s="54"/>
      <c r="AY34" s="41">
        <f t="shared" si="2"/>
        <v>0</v>
      </c>
      <c r="AZ34" s="41"/>
      <c r="BA34" s="40"/>
      <c r="BB34" s="41">
        <f t="shared" si="3"/>
        <v>0</v>
      </c>
      <c r="BC34" s="41"/>
      <c r="BD34" s="55"/>
      <c r="BE34" s="41">
        <f t="shared" si="4"/>
        <v>0</v>
      </c>
      <c r="BF34" s="41"/>
      <c r="BG34" s="56"/>
      <c r="BH34" s="41">
        <f t="shared" si="5"/>
        <v>0</v>
      </c>
      <c r="BI34" s="41"/>
      <c r="BJ34" s="56"/>
      <c r="BK34" s="41">
        <f t="shared" si="6"/>
        <v>0</v>
      </c>
      <c r="BL34" s="41"/>
      <c r="BM34" s="56"/>
      <c r="BN34" s="41">
        <f t="shared" si="7"/>
        <v>0</v>
      </c>
      <c r="BO34" s="41"/>
      <c r="BP34" s="56"/>
      <c r="BQ34" s="41">
        <f t="shared" si="8"/>
        <v>0</v>
      </c>
      <c r="BR34" s="41"/>
      <c r="BS34" s="56"/>
      <c r="BT34" s="41">
        <f t="shared" si="9"/>
        <v>0</v>
      </c>
      <c r="BU34" s="41"/>
      <c r="BV34" s="56"/>
      <c r="BW34" s="41">
        <f t="shared" si="10"/>
        <v>0</v>
      </c>
      <c r="BX34" s="41"/>
      <c r="BY34" s="56"/>
      <c r="BZ34" s="41">
        <f t="shared" si="11"/>
        <v>0</v>
      </c>
      <c r="CA34" s="41"/>
      <c r="CB34" s="56"/>
      <c r="CC34" s="41">
        <f t="shared" si="12"/>
        <v>0</v>
      </c>
      <c r="CD34" s="57" t="s">
        <v>160</v>
      </c>
      <c r="CE34" s="41">
        <v>45413</v>
      </c>
      <c r="CF34" s="50"/>
      <c r="CG34" s="50"/>
      <c r="CH34" s="39" t="s">
        <v>161</v>
      </c>
      <c r="CI34" s="58">
        <v>1300000</v>
      </c>
      <c r="CJ34" s="58">
        <v>140606</v>
      </c>
      <c r="CK34" s="58">
        <v>1378000</v>
      </c>
      <c r="CL34" s="58">
        <v>162000</v>
      </c>
      <c r="CM34" s="48" t="s">
        <v>160</v>
      </c>
      <c r="CN34" s="53"/>
      <c r="CO34" s="58" t="s">
        <v>376</v>
      </c>
      <c r="CP34" s="58" t="s">
        <v>377</v>
      </c>
      <c r="CQ34" s="39" t="s">
        <v>204</v>
      </c>
      <c r="CR34" s="48" t="s">
        <v>160</v>
      </c>
      <c r="CS34" s="39" t="s">
        <v>166</v>
      </c>
      <c r="CT34" s="59">
        <v>0.16</v>
      </c>
      <c r="CU34" s="58">
        <f t="shared" si="21"/>
        <v>208000</v>
      </c>
      <c r="CV34" s="58" t="s">
        <v>185</v>
      </c>
      <c r="CW34" s="621" t="s">
        <v>186</v>
      </c>
      <c r="CX34" s="39" t="s">
        <v>187</v>
      </c>
      <c r="CY34" s="48" t="s">
        <v>160</v>
      </c>
      <c r="CZ34" s="59">
        <v>0.04</v>
      </c>
      <c r="DA34" s="58">
        <f t="shared" si="22"/>
        <v>52000</v>
      </c>
      <c r="DB34" s="622" t="s">
        <v>170</v>
      </c>
      <c r="DC34" s="614" t="s">
        <v>171</v>
      </c>
      <c r="DD34" s="39" t="s">
        <v>172</v>
      </c>
      <c r="DE34" s="48" t="s">
        <v>160</v>
      </c>
      <c r="DF34" s="59">
        <v>0.04</v>
      </c>
      <c r="DG34" s="60">
        <f t="shared" si="23"/>
        <v>52000</v>
      </c>
      <c r="DH34" s="614" t="s">
        <v>173</v>
      </c>
      <c r="DI34" s="48" t="s">
        <v>174</v>
      </c>
      <c r="DJ34" s="53" t="s">
        <v>175</v>
      </c>
      <c r="DK34" s="57" t="s">
        <v>160</v>
      </c>
      <c r="DL34" s="61">
        <v>5.2199999999999998E-3</v>
      </c>
      <c r="DM34" s="58">
        <f>CI34*DL34</f>
        <v>6786</v>
      </c>
      <c r="DN34" s="50">
        <v>1</v>
      </c>
      <c r="DO34" s="360"/>
      <c r="DP34" s="360"/>
      <c r="DQ34" s="360"/>
      <c r="DR34" s="360"/>
      <c r="DS34" s="360"/>
      <c r="DT34" s="360"/>
      <c r="DU34" s="360"/>
      <c r="DV34" s="360"/>
      <c r="DW34" s="360"/>
      <c r="DX34" s="360"/>
      <c r="DY34" s="360"/>
      <c r="DZ34" s="360"/>
      <c r="EA34" s="360"/>
      <c r="EB34" s="360"/>
      <c r="EC34" s="360"/>
      <c r="ED34" s="361"/>
      <c r="EE34" s="361"/>
      <c r="EF34" s="361"/>
      <c r="EG34" s="361"/>
      <c r="EH34" s="361"/>
      <c r="EI34" s="361"/>
      <c r="EJ34" s="361"/>
      <c r="EK34" s="361"/>
      <c r="EL34" s="361"/>
      <c r="EM34" s="361"/>
      <c r="EN34" s="361"/>
      <c r="EO34" s="361"/>
      <c r="EP34" s="361"/>
      <c r="EQ34" s="361"/>
      <c r="ER34" s="361"/>
      <c r="ES34" s="361"/>
      <c r="ET34" s="361"/>
      <c r="EU34" s="361"/>
      <c r="EV34" s="361"/>
      <c r="EW34" s="361"/>
      <c r="EX34" s="361"/>
      <c r="EY34" s="361"/>
      <c r="EZ34" s="361"/>
      <c r="FA34" s="362"/>
      <c r="FB34" s="347"/>
      <c r="FC34" s="347"/>
      <c r="FD34" s="347"/>
      <c r="FE34" s="350"/>
    </row>
    <row r="35" spans="1:161" customFormat="1" ht="12" customHeight="1">
      <c r="A35" s="67" t="s">
        <v>378</v>
      </c>
      <c r="B35" s="67"/>
      <c r="C35" s="67" t="s">
        <v>151</v>
      </c>
      <c r="D35" s="70" t="s">
        <v>379</v>
      </c>
      <c r="E35" s="49">
        <v>38533</v>
      </c>
      <c r="F35" s="67" t="s">
        <v>153</v>
      </c>
      <c r="G35" s="49">
        <v>31856</v>
      </c>
      <c r="H35" s="39" t="s">
        <v>153</v>
      </c>
      <c r="I35" s="49" t="s">
        <v>177</v>
      </c>
      <c r="J35" s="63" t="s">
        <v>178</v>
      </c>
      <c r="K35" s="71">
        <v>3167914095</v>
      </c>
      <c r="L35" s="67" t="s">
        <v>380</v>
      </c>
      <c r="M35" s="63" t="s">
        <v>381</v>
      </c>
      <c r="N35" s="45" t="s">
        <v>382</v>
      </c>
      <c r="O35" s="72" t="s">
        <v>157</v>
      </c>
      <c r="P35" s="73"/>
      <c r="Q35" s="67" t="s">
        <v>158</v>
      </c>
      <c r="R35" s="74" t="s">
        <v>159</v>
      </c>
      <c r="S35" s="63" t="s">
        <v>383</v>
      </c>
      <c r="T35" s="49">
        <v>43823</v>
      </c>
      <c r="U35" s="49">
        <v>43914</v>
      </c>
      <c r="V35" s="49">
        <v>44006</v>
      </c>
      <c r="W35" s="49">
        <v>44098</v>
      </c>
      <c r="X35" s="49">
        <v>44189</v>
      </c>
      <c r="Y35" s="49">
        <v>44554</v>
      </c>
      <c r="Z35" s="49">
        <v>44919</v>
      </c>
      <c r="AA35" s="49">
        <v>45284</v>
      </c>
      <c r="AB35" s="49">
        <v>45284</v>
      </c>
      <c r="AC35" s="49"/>
      <c r="AD35" s="49"/>
      <c r="AE35" s="49"/>
      <c r="AF35" s="49"/>
      <c r="AG35" s="49"/>
      <c r="AH35" s="49"/>
      <c r="AI35" s="49"/>
      <c r="AJ35" s="49">
        <v>45284</v>
      </c>
      <c r="AK35" s="75">
        <v>365</v>
      </c>
      <c r="AL35" s="76">
        <f t="shared" si="24"/>
        <v>45649</v>
      </c>
      <c r="AM35" s="77">
        <f t="shared" ca="1" si="26"/>
        <v>243</v>
      </c>
      <c r="AN35" s="49">
        <f t="shared" si="25"/>
        <v>45604</v>
      </c>
      <c r="AO35" s="74"/>
      <c r="AP35" s="74"/>
      <c r="AQ35" s="78"/>
      <c r="AR35" s="78"/>
      <c r="AS35" s="78"/>
      <c r="AT35" s="49">
        <v>44235</v>
      </c>
      <c r="AU35" s="79">
        <v>10</v>
      </c>
      <c r="AV35" s="49">
        <f t="shared" si="27"/>
        <v>44245</v>
      </c>
      <c r="AW35" s="49">
        <v>44880</v>
      </c>
      <c r="AX35" s="79">
        <v>17</v>
      </c>
      <c r="AY35" s="49">
        <f t="shared" si="2"/>
        <v>44897</v>
      </c>
      <c r="AZ35" s="49">
        <v>44572</v>
      </c>
      <c r="BA35" s="70">
        <v>7</v>
      </c>
      <c r="BB35" s="49">
        <f t="shared" si="3"/>
        <v>44579</v>
      </c>
      <c r="BC35" s="49"/>
      <c r="BD35" s="80"/>
      <c r="BE35" s="49">
        <f t="shared" si="4"/>
        <v>0</v>
      </c>
      <c r="BF35" s="49"/>
      <c r="BG35" s="81"/>
      <c r="BH35" s="49">
        <f t="shared" si="5"/>
        <v>0</v>
      </c>
      <c r="BI35" s="49"/>
      <c r="BJ35" s="81"/>
      <c r="BK35" s="49">
        <f t="shared" si="6"/>
        <v>0</v>
      </c>
      <c r="BL35" s="49"/>
      <c r="BM35" s="81"/>
      <c r="BN35" s="49">
        <f t="shared" si="7"/>
        <v>0</v>
      </c>
      <c r="BO35" s="49"/>
      <c r="BP35" s="81"/>
      <c r="BQ35" s="49">
        <f t="shared" si="8"/>
        <v>0</v>
      </c>
      <c r="BR35" s="49"/>
      <c r="BS35" s="81"/>
      <c r="BT35" s="49">
        <f t="shared" si="9"/>
        <v>0</v>
      </c>
      <c r="BU35" s="49"/>
      <c r="BV35" s="81"/>
      <c r="BW35" s="49">
        <f t="shared" si="10"/>
        <v>0</v>
      </c>
      <c r="BX35" s="49"/>
      <c r="BY35" s="81"/>
      <c r="BZ35" s="49">
        <f t="shared" si="11"/>
        <v>0</v>
      </c>
      <c r="CA35" s="49"/>
      <c r="CB35" s="81"/>
      <c r="CC35" s="49">
        <f t="shared" si="12"/>
        <v>0</v>
      </c>
      <c r="CD35" s="82" t="s">
        <v>162</v>
      </c>
      <c r="CE35" s="49">
        <v>45284</v>
      </c>
      <c r="CF35" s="75">
        <v>1</v>
      </c>
      <c r="CG35" s="75"/>
      <c r="CH35" s="67" t="s">
        <v>161</v>
      </c>
      <c r="CI35" s="83">
        <v>1160000</v>
      </c>
      <c r="CJ35" s="83">
        <v>140606</v>
      </c>
      <c r="CK35" s="83">
        <v>1300000</v>
      </c>
      <c r="CL35" s="58">
        <v>162000</v>
      </c>
      <c r="CM35" s="74" t="s">
        <v>160</v>
      </c>
      <c r="CN35" s="78"/>
      <c r="CO35" s="605">
        <v>230301</v>
      </c>
      <c r="CP35" s="605" t="s">
        <v>183</v>
      </c>
      <c r="CQ35" s="67" t="s">
        <v>184</v>
      </c>
      <c r="CR35" s="74" t="s">
        <v>160</v>
      </c>
      <c r="CS35" s="67" t="s">
        <v>166</v>
      </c>
      <c r="CT35" s="84">
        <v>0.16</v>
      </c>
      <c r="CU35" s="83">
        <f t="shared" si="21"/>
        <v>185600</v>
      </c>
      <c r="CV35" s="58" t="s">
        <v>185</v>
      </c>
      <c r="CW35" s="621" t="s">
        <v>186</v>
      </c>
      <c r="CX35" s="67" t="s">
        <v>187</v>
      </c>
      <c r="CY35" s="74" t="s">
        <v>160</v>
      </c>
      <c r="CZ35" s="84">
        <v>0.04</v>
      </c>
      <c r="DA35" s="83">
        <f t="shared" si="22"/>
        <v>46400</v>
      </c>
      <c r="DB35" s="622" t="s">
        <v>170</v>
      </c>
      <c r="DC35" s="614" t="s">
        <v>171</v>
      </c>
      <c r="DD35" s="67" t="s">
        <v>172</v>
      </c>
      <c r="DE35" s="74" t="s">
        <v>160</v>
      </c>
      <c r="DF35" s="84">
        <v>0.04</v>
      </c>
      <c r="DG35" s="85">
        <f t="shared" si="23"/>
        <v>46400</v>
      </c>
      <c r="DH35" s="614" t="s">
        <v>173</v>
      </c>
      <c r="DI35" s="48" t="s">
        <v>174</v>
      </c>
      <c r="DJ35" s="78" t="s">
        <v>175</v>
      </c>
      <c r="DK35" s="82" t="s">
        <v>160</v>
      </c>
      <c r="DL35" s="86">
        <v>2.436E-2</v>
      </c>
      <c r="DM35" s="83">
        <f>CI35*DL35</f>
        <v>28257.599999999999</v>
      </c>
      <c r="DN35" s="75">
        <v>3</v>
      </c>
      <c r="DO35" s="87"/>
      <c r="DP35" s="87"/>
      <c r="DQ35" s="87"/>
      <c r="DR35" s="87"/>
      <c r="DS35" s="87"/>
      <c r="DT35" s="87"/>
      <c r="DU35" s="87"/>
      <c r="DV35" s="87"/>
      <c r="DW35" s="87"/>
      <c r="DX35" s="87"/>
      <c r="DY35" s="87"/>
      <c r="DZ35" s="87"/>
      <c r="EA35" s="87"/>
      <c r="EB35" s="87"/>
      <c r="EC35" s="87"/>
      <c r="ED35" s="80"/>
      <c r="EE35" s="80"/>
      <c r="EF35" s="80"/>
      <c r="EG35" s="80"/>
      <c r="EH35" s="80"/>
      <c r="EI35" s="80"/>
      <c r="EJ35" s="80"/>
      <c r="EK35" s="80"/>
      <c r="EL35" s="80"/>
      <c r="EM35" s="80"/>
      <c r="EN35" s="80"/>
      <c r="EO35" s="80"/>
      <c r="EP35" s="80"/>
      <c r="EQ35" s="80"/>
      <c r="ER35" s="80"/>
      <c r="ES35" s="80"/>
      <c r="ET35" s="80"/>
      <c r="EU35" s="80"/>
      <c r="EV35" s="80"/>
      <c r="EW35" s="80"/>
      <c r="EX35" s="80"/>
      <c r="EY35" s="80"/>
      <c r="EZ35" s="80"/>
      <c r="FA35" s="363"/>
      <c r="FB35" s="347"/>
      <c r="FC35" s="347"/>
      <c r="FD35" s="347"/>
      <c r="FE35" s="350"/>
    </row>
    <row r="36" spans="1:161" customFormat="1" ht="12" customHeight="1">
      <c r="A36" s="67" t="s">
        <v>384</v>
      </c>
      <c r="B36" s="67"/>
      <c r="C36" s="67" t="s">
        <v>151</v>
      </c>
      <c r="D36" s="70" t="s">
        <v>385</v>
      </c>
      <c r="E36" s="49">
        <v>42723</v>
      </c>
      <c r="F36" s="67" t="s">
        <v>153</v>
      </c>
      <c r="G36" s="49">
        <v>35715</v>
      </c>
      <c r="H36" s="39" t="s">
        <v>153</v>
      </c>
      <c r="I36" s="49" t="s">
        <v>177</v>
      </c>
      <c r="J36" s="63" t="s">
        <v>214</v>
      </c>
      <c r="K36" s="71">
        <v>3044307297</v>
      </c>
      <c r="L36" s="67" t="s">
        <v>386</v>
      </c>
      <c r="M36" s="63" t="s">
        <v>387</v>
      </c>
      <c r="N36" s="45" t="s">
        <v>388</v>
      </c>
      <c r="O36" s="72" t="s">
        <v>157</v>
      </c>
      <c r="P36" s="73"/>
      <c r="Q36" s="67" t="s">
        <v>158</v>
      </c>
      <c r="R36" s="74" t="s">
        <v>159</v>
      </c>
      <c r="S36" s="63" t="s">
        <v>383</v>
      </c>
      <c r="T36" s="49">
        <v>44960</v>
      </c>
      <c r="U36" s="49">
        <v>45019</v>
      </c>
      <c r="V36" s="49">
        <v>45080</v>
      </c>
      <c r="W36" s="49">
        <v>45141</v>
      </c>
      <c r="X36" s="49">
        <v>45202</v>
      </c>
      <c r="Y36" s="49"/>
      <c r="Z36" s="49"/>
      <c r="AA36" s="49"/>
      <c r="AB36" s="49"/>
      <c r="AC36" s="49"/>
      <c r="AD36" s="49"/>
      <c r="AE36" s="49"/>
      <c r="AF36" s="49"/>
      <c r="AG36" s="49"/>
      <c r="AH36" s="49"/>
      <c r="AI36" s="49"/>
      <c r="AJ36" s="49">
        <f>X36</f>
        <v>45202</v>
      </c>
      <c r="AK36" s="75">
        <v>365</v>
      </c>
      <c r="AL36" s="76">
        <f t="shared" si="24"/>
        <v>45567</v>
      </c>
      <c r="AM36" s="77">
        <f t="shared" ca="1" si="26"/>
        <v>161</v>
      </c>
      <c r="AN36" s="49">
        <f t="shared" si="25"/>
        <v>45522</v>
      </c>
      <c r="AO36" s="74"/>
      <c r="AP36" s="74"/>
      <c r="AQ36" s="78"/>
      <c r="AR36" s="78"/>
      <c r="AS36" s="78"/>
      <c r="AT36" s="49"/>
      <c r="AU36" s="79"/>
      <c r="AV36" s="49">
        <f t="shared" si="27"/>
        <v>0</v>
      </c>
      <c r="AW36" s="49"/>
      <c r="AX36" s="79"/>
      <c r="AY36" s="49">
        <f t="shared" si="2"/>
        <v>0</v>
      </c>
      <c r="AZ36" s="49"/>
      <c r="BA36" s="70"/>
      <c r="BB36" s="49">
        <f t="shared" si="3"/>
        <v>0</v>
      </c>
      <c r="BC36" s="49"/>
      <c r="BD36" s="80"/>
      <c r="BE36" s="49">
        <f t="shared" si="4"/>
        <v>0</v>
      </c>
      <c r="BF36" s="49"/>
      <c r="BG36" s="81"/>
      <c r="BH36" s="49">
        <f t="shared" si="5"/>
        <v>0</v>
      </c>
      <c r="BI36" s="49"/>
      <c r="BJ36" s="81"/>
      <c r="BK36" s="49">
        <f t="shared" si="6"/>
        <v>0</v>
      </c>
      <c r="BL36" s="49"/>
      <c r="BM36" s="81"/>
      <c r="BN36" s="49">
        <f t="shared" si="7"/>
        <v>0</v>
      </c>
      <c r="BO36" s="49"/>
      <c r="BP36" s="81"/>
      <c r="BQ36" s="49">
        <f t="shared" si="8"/>
        <v>0</v>
      </c>
      <c r="BR36" s="49"/>
      <c r="BS36" s="81"/>
      <c r="BT36" s="49">
        <f t="shared" si="9"/>
        <v>0</v>
      </c>
      <c r="BU36" s="49"/>
      <c r="BV36" s="81"/>
      <c r="BW36" s="49">
        <f t="shared" si="10"/>
        <v>0</v>
      </c>
      <c r="BX36" s="49"/>
      <c r="BY36" s="81"/>
      <c r="BZ36" s="49">
        <f t="shared" si="11"/>
        <v>0</v>
      </c>
      <c r="CA36" s="49"/>
      <c r="CB36" s="81"/>
      <c r="CC36" s="49">
        <f t="shared" si="12"/>
        <v>0</v>
      </c>
      <c r="CD36" s="82" t="s">
        <v>160</v>
      </c>
      <c r="CE36" s="49"/>
      <c r="CF36" s="75"/>
      <c r="CG36" s="75"/>
      <c r="CH36" s="67" t="s">
        <v>161</v>
      </c>
      <c r="CI36" s="83">
        <v>1160000</v>
      </c>
      <c r="CJ36" s="83">
        <v>140606</v>
      </c>
      <c r="CK36" s="83">
        <v>1300000</v>
      </c>
      <c r="CL36" s="58">
        <v>162000</v>
      </c>
      <c r="CM36" s="74" t="s">
        <v>160</v>
      </c>
      <c r="CN36" s="78"/>
      <c r="CO36" s="605">
        <v>230301</v>
      </c>
      <c r="CP36" s="605" t="s">
        <v>183</v>
      </c>
      <c r="CQ36" s="67" t="s">
        <v>184</v>
      </c>
      <c r="CR36" s="74" t="s">
        <v>160</v>
      </c>
      <c r="CS36" s="67" t="s">
        <v>166</v>
      </c>
      <c r="CT36" s="84">
        <v>0.16</v>
      </c>
      <c r="CU36" s="83">
        <f t="shared" si="21"/>
        <v>185600</v>
      </c>
      <c r="CV36" s="58" t="s">
        <v>185</v>
      </c>
      <c r="CW36" s="621" t="s">
        <v>186</v>
      </c>
      <c r="CX36" s="39" t="s">
        <v>187</v>
      </c>
      <c r="CY36" s="74" t="s">
        <v>160</v>
      </c>
      <c r="CZ36" s="84">
        <v>0.04</v>
      </c>
      <c r="DA36" s="83">
        <f t="shared" si="22"/>
        <v>46400</v>
      </c>
      <c r="DB36" s="622" t="s">
        <v>170</v>
      </c>
      <c r="DC36" s="614" t="s">
        <v>171</v>
      </c>
      <c r="DD36" s="67" t="s">
        <v>172</v>
      </c>
      <c r="DE36" s="74" t="s">
        <v>160</v>
      </c>
      <c r="DF36" s="84">
        <v>0.04</v>
      </c>
      <c r="DG36" s="85">
        <f t="shared" si="23"/>
        <v>46400</v>
      </c>
      <c r="DH36" s="614" t="s">
        <v>173</v>
      </c>
      <c r="DI36" s="48" t="s">
        <v>174</v>
      </c>
      <c r="DJ36" s="78" t="s">
        <v>175</v>
      </c>
      <c r="DK36" s="82" t="s">
        <v>160</v>
      </c>
      <c r="DL36" s="86">
        <v>2.436E-2</v>
      </c>
      <c r="DM36" s="83">
        <f>CI36*DL36</f>
        <v>28257.599999999999</v>
      </c>
      <c r="DN36" s="75">
        <v>3</v>
      </c>
      <c r="DO36" s="87"/>
      <c r="DP36" s="87"/>
      <c r="DQ36" s="87"/>
      <c r="DR36" s="87"/>
      <c r="DS36" s="87"/>
      <c r="DT36" s="87"/>
      <c r="DU36" s="87"/>
      <c r="DV36" s="87"/>
      <c r="DW36" s="87"/>
      <c r="DX36" s="87"/>
      <c r="DY36" s="87"/>
      <c r="DZ36" s="87"/>
      <c r="EA36" s="87"/>
      <c r="EB36" s="87"/>
      <c r="EC36" s="87"/>
      <c r="ED36" s="80"/>
      <c r="EE36" s="80"/>
      <c r="EF36" s="80"/>
      <c r="EG36" s="80"/>
      <c r="EH36" s="80"/>
      <c r="EI36" s="80"/>
      <c r="EJ36" s="80"/>
      <c r="EK36" s="80"/>
      <c r="EL36" s="80"/>
      <c r="EM36" s="80"/>
      <c r="EN36" s="80"/>
      <c r="EO36" s="80"/>
      <c r="EP36" s="80"/>
      <c r="EQ36" s="80"/>
      <c r="ER36" s="80"/>
      <c r="ES36" s="80"/>
      <c r="ET36" s="80"/>
      <c r="EU36" s="80"/>
      <c r="EV36" s="80"/>
      <c r="EW36" s="80"/>
      <c r="EX36" s="80"/>
      <c r="EY36" s="80"/>
      <c r="EZ36" s="80"/>
      <c r="FA36" s="363"/>
      <c r="FB36" s="347"/>
      <c r="FC36" s="347"/>
      <c r="FD36" s="347"/>
      <c r="FE36" s="350"/>
    </row>
    <row r="37" spans="1:161" customFormat="1" ht="12" customHeight="1">
      <c r="A37" s="39" t="s">
        <v>389</v>
      </c>
      <c r="B37" s="38"/>
      <c r="C37" s="38" t="s">
        <v>151</v>
      </c>
      <c r="D37" s="88" t="s">
        <v>390</v>
      </c>
      <c r="E37" s="89">
        <v>34505</v>
      </c>
      <c r="F37" s="38" t="s">
        <v>153</v>
      </c>
      <c r="G37" s="89">
        <v>27908</v>
      </c>
      <c r="H37" s="39" t="s">
        <v>153</v>
      </c>
      <c r="I37" s="89" t="s">
        <v>177</v>
      </c>
      <c r="J37" s="90" t="s">
        <v>214</v>
      </c>
      <c r="K37" s="91">
        <v>3227757139</v>
      </c>
      <c r="L37" s="38" t="s">
        <v>391</v>
      </c>
      <c r="M37" s="90" t="s">
        <v>392</v>
      </c>
      <c r="N37" s="263" t="s">
        <v>393</v>
      </c>
      <c r="O37" s="263" t="s">
        <v>157</v>
      </c>
      <c r="P37" s="92"/>
      <c r="Q37" s="38" t="s">
        <v>158</v>
      </c>
      <c r="R37" s="93" t="s">
        <v>159</v>
      </c>
      <c r="S37" s="90" t="s">
        <v>383</v>
      </c>
      <c r="T37" s="69">
        <v>43781</v>
      </c>
      <c r="U37" s="69">
        <v>43902</v>
      </c>
      <c r="V37" s="69">
        <v>44024</v>
      </c>
      <c r="W37" s="69">
        <v>44147</v>
      </c>
      <c r="X37" s="69">
        <v>44267</v>
      </c>
      <c r="Y37" s="69">
        <v>44632</v>
      </c>
      <c r="Z37" s="69">
        <v>44997</v>
      </c>
      <c r="AA37" s="69">
        <v>45363</v>
      </c>
      <c r="AB37" s="69"/>
      <c r="AC37" s="69"/>
      <c r="AD37" s="69"/>
      <c r="AE37" s="69"/>
      <c r="AF37" s="69"/>
      <c r="AG37" s="69"/>
      <c r="AH37" s="69"/>
      <c r="AI37" s="69"/>
      <c r="AJ37" s="69">
        <f>AA37</f>
        <v>45363</v>
      </c>
      <c r="AK37" s="94">
        <v>364</v>
      </c>
      <c r="AL37" s="95">
        <f t="shared" si="24"/>
        <v>45727</v>
      </c>
      <c r="AM37" s="96">
        <f t="shared" ca="1" si="26"/>
        <v>321</v>
      </c>
      <c r="AN37" s="89">
        <f t="shared" si="25"/>
        <v>45682</v>
      </c>
      <c r="AO37" s="93"/>
      <c r="AP37" s="93"/>
      <c r="AQ37" s="97"/>
      <c r="AR37" s="97"/>
      <c r="AS37" s="97"/>
      <c r="AT37" s="89">
        <v>44284</v>
      </c>
      <c r="AU37" s="98">
        <v>19</v>
      </c>
      <c r="AV37" s="89">
        <f t="shared" si="27"/>
        <v>44303</v>
      </c>
      <c r="AW37" s="89">
        <v>44795</v>
      </c>
      <c r="AX37" s="98">
        <v>17</v>
      </c>
      <c r="AY37" s="89">
        <f t="shared" si="2"/>
        <v>44812</v>
      </c>
      <c r="AZ37" s="69">
        <v>45139</v>
      </c>
      <c r="BA37" s="88">
        <v>18</v>
      </c>
      <c r="BB37" s="89">
        <f t="shared" si="3"/>
        <v>45157</v>
      </c>
      <c r="BC37" s="89"/>
      <c r="BD37" s="99"/>
      <c r="BE37" s="89">
        <f t="shared" si="4"/>
        <v>0</v>
      </c>
      <c r="BF37" s="89"/>
      <c r="BG37" s="100"/>
      <c r="BH37" s="89">
        <f t="shared" si="5"/>
        <v>0</v>
      </c>
      <c r="BI37" s="89"/>
      <c r="BJ37" s="100"/>
      <c r="BK37" s="89">
        <f t="shared" si="6"/>
        <v>0</v>
      </c>
      <c r="BL37" s="89"/>
      <c r="BM37" s="100"/>
      <c r="BN37" s="89">
        <f t="shared" si="7"/>
        <v>0</v>
      </c>
      <c r="BO37" s="89"/>
      <c r="BP37" s="100"/>
      <c r="BQ37" s="89">
        <f t="shared" si="8"/>
        <v>0</v>
      </c>
      <c r="BR37" s="89"/>
      <c r="BS37" s="100"/>
      <c r="BT37" s="89">
        <f t="shared" si="9"/>
        <v>0</v>
      </c>
      <c r="BU37" s="89"/>
      <c r="BV37" s="100"/>
      <c r="BW37" s="89">
        <f t="shared" si="10"/>
        <v>0</v>
      </c>
      <c r="BX37" s="89"/>
      <c r="BY37" s="100"/>
      <c r="BZ37" s="89">
        <f t="shared" si="11"/>
        <v>0</v>
      </c>
      <c r="CA37" s="89"/>
      <c r="CB37" s="100"/>
      <c r="CC37" s="89">
        <f t="shared" si="12"/>
        <v>0</v>
      </c>
      <c r="CD37" s="101" t="s">
        <v>162</v>
      </c>
      <c r="CE37" s="89">
        <v>45242</v>
      </c>
      <c r="CF37" s="94">
        <v>1</v>
      </c>
      <c r="CG37" s="94"/>
      <c r="CH37" s="38" t="s">
        <v>161</v>
      </c>
      <c r="CI37" s="102">
        <v>1160000</v>
      </c>
      <c r="CJ37" s="102">
        <v>140606</v>
      </c>
      <c r="CK37" s="83">
        <v>1300000</v>
      </c>
      <c r="CL37" s="58">
        <v>162000</v>
      </c>
      <c r="CM37" s="93" t="s">
        <v>160</v>
      </c>
      <c r="CN37" s="97"/>
      <c r="CO37" s="605" t="s">
        <v>163</v>
      </c>
      <c r="CP37" s="605" t="s">
        <v>164</v>
      </c>
      <c r="CQ37" s="38" t="s">
        <v>165</v>
      </c>
      <c r="CR37" s="93" t="s">
        <v>160</v>
      </c>
      <c r="CS37" s="38" t="s">
        <v>166</v>
      </c>
      <c r="CT37" s="103">
        <v>0.16</v>
      </c>
      <c r="CU37" s="102">
        <f t="shared" si="21"/>
        <v>185600</v>
      </c>
      <c r="CV37" s="58" t="s">
        <v>185</v>
      </c>
      <c r="CW37" s="621" t="s">
        <v>186</v>
      </c>
      <c r="CX37" s="38" t="s">
        <v>187</v>
      </c>
      <c r="CY37" s="93" t="s">
        <v>160</v>
      </c>
      <c r="CZ37" s="103">
        <v>0.04</v>
      </c>
      <c r="DA37" s="102">
        <f t="shared" si="22"/>
        <v>46400</v>
      </c>
      <c r="DB37" s="622" t="s">
        <v>170</v>
      </c>
      <c r="DC37" s="614" t="s">
        <v>171</v>
      </c>
      <c r="DD37" s="38" t="s">
        <v>172</v>
      </c>
      <c r="DE37" s="93" t="s">
        <v>160</v>
      </c>
      <c r="DF37" s="103">
        <v>0.04</v>
      </c>
      <c r="DG37" s="104">
        <f t="shared" si="23"/>
        <v>46400</v>
      </c>
      <c r="DH37" s="614" t="s">
        <v>173</v>
      </c>
      <c r="DI37" s="48" t="s">
        <v>174</v>
      </c>
      <c r="DJ37" s="97" t="s">
        <v>175</v>
      </c>
      <c r="DK37" s="101" t="s">
        <v>160</v>
      </c>
      <c r="DL37" s="105">
        <v>2.436E-2</v>
      </c>
      <c r="DM37" s="102">
        <f>CI37*DL37</f>
        <v>28257.599999999999</v>
      </c>
      <c r="DN37" s="94">
        <v>3</v>
      </c>
      <c r="DO37" s="106"/>
      <c r="DP37" s="106"/>
      <c r="DQ37" s="106"/>
      <c r="DR37" s="106"/>
      <c r="DS37" s="106"/>
      <c r="DT37" s="106"/>
      <c r="DU37" s="106"/>
      <c r="DV37" s="106"/>
      <c r="DW37" s="106"/>
      <c r="DX37" s="106"/>
      <c r="DY37" s="106"/>
      <c r="DZ37" s="106"/>
      <c r="EA37" s="106"/>
      <c r="EB37" s="106"/>
      <c r="EC37" s="106"/>
      <c r="ED37" s="99"/>
      <c r="EE37" s="99"/>
      <c r="EF37" s="99"/>
      <c r="EG37" s="99"/>
      <c r="EH37" s="99"/>
      <c r="EI37" s="99"/>
      <c r="EJ37" s="99"/>
      <c r="EK37" s="99"/>
      <c r="EL37" s="99"/>
      <c r="EM37" s="99"/>
      <c r="EN37" s="99"/>
      <c r="EO37" s="99"/>
      <c r="EP37" s="99"/>
      <c r="EQ37" s="99"/>
      <c r="ER37" s="99"/>
      <c r="ES37" s="99"/>
      <c r="ET37" s="99"/>
      <c r="EU37" s="99"/>
      <c r="EV37" s="99"/>
      <c r="EW37" s="99"/>
      <c r="EX37" s="99"/>
      <c r="EY37" s="99"/>
      <c r="EZ37" s="99"/>
      <c r="FA37" s="364"/>
      <c r="FB37" s="347"/>
      <c r="FC37" s="347"/>
      <c r="FD37" s="347"/>
      <c r="FE37" s="350"/>
    </row>
    <row r="38" spans="1:161" customFormat="1" ht="12" customHeight="1">
      <c r="A38" s="39" t="s">
        <v>394</v>
      </c>
      <c r="B38" s="39"/>
      <c r="C38" s="39" t="s">
        <v>151</v>
      </c>
      <c r="D38" s="40" t="s">
        <v>395</v>
      </c>
      <c r="E38" s="41">
        <v>39245</v>
      </c>
      <c r="F38" s="39" t="s">
        <v>153</v>
      </c>
      <c r="G38" s="41">
        <v>32174</v>
      </c>
      <c r="H38" s="39" t="s">
        <v>396</v>
      </c>
      <c r="I38" s="41" t="s">
        <v>177</v>
      </c>
      <c r="J38" s="43" t="s">
        <v>190</v>
      </c>
      <c r="K38" s="44">
        <v>3115870827</v>
      </c>
      <c r="L38" s="39" t="s">
        <v>397</v>
      </c>
      <c r="M38" s="43" t="s">
        <v>318</v>
      </c>
      <c r="N38" s="45" t="s">
        <v>398</v>
      </c>
      <c r="O38" s="39" t="s">
        <v>157</v>
      </c>
      <c r="P38" s="47"/>
      <c r="Q38" s="39" t="s">
        <v>158</v>
      </c>
      <c r="R38" s="48" t="s">
        <v>159</v>
      </c>
      <c r="S38" s="43" t="s">
        <v>383</v>
      </c>
      <c r="T38" s="49">
        <v>45144</v>
      </c>
      <c r="U38" s="49">
        <v>45236</v>
      </c>
      <c r="V38" s="49">
        <v>45328</v>
      </c>
      <c r="W38" s="49"/>
      <c r="X38" s="49"/>
      <c r="Y38" s="49"/>
      <c r="Z38" s="49"/>
      <c r="AA38" s="49"/>
      <c r="AB38" s="49"/>
      <c r="AC38" s="49"/>
      <c r="AD38" s="49"/>
      <c r="AE38" s="49"/>
      <c r="AF38" s="49"/>
      <c r="AG38" s="49"/>
      <c r="AH38" s="49"/>
      <c r="AI38" s="49"/>
      <c r="AJ38" s="49">
        <f>V38</f>
        <v>45328</v>
      </c>
      <c r="AK38" s="50">
        <v>90</v>
      </c>
      <c r="AL38" s="51">
        <f t="shared" si="24"/>
        <v>45418</v>
      </c>
      <c r="AM38" s="52">
        <f t="shared" ca="1" si="26"/>
        <v>12</v>
      </c>
      <c r="AN38" s="41">
        <f t="shared" si="25"/>
        <v>45373</v>
      </c>
      <c r="AO38" s="48"/>
      <c r="AP38" s="48"/>
      <c r="AQ38" s="53"/>
      <c r="AR38" s="53"/>
      <c r="AS38" s="53"/>
      <c r="AT38" s="41"/>
      <c r="AU38" s="54"/>
      <c r="AV38" s="41">
        <f t="shared" si="27"/>
        <v>0</v>
      </c>
      <c r="AW38" s="41"/>
      <c r="AX38" s="54"/>
      <c r="AY38" s="41">
        <f t="shared" si="2"/>
        <v>0</v>
      </c>
      <c r="AZ38" s="41"/>
      <c r="BA38" s="40"/>
      <c r="BB38" s="41">
        <f t="shared" si="3"/>
        <v>0</v>
      </c>
      <c r="BC38" s="41"/>
      <c r="BD38" s="55"/>
      <c r="BE38" s="41">
        <f t="shared" si="4"/>
        <v>0</v>
      </c>
      <c r="BF38" s="41"/>
      <c r="BG38" s="56"/>
      <c r="BH38" s="41">
        <f t="shared" si="5"/>
        <v>0</v>
      </c>
      <c r="BI38" s="41"/>
      <c r="BJ38" s="56"/>
      <c r="BK38" s="41">
        <f t="shared" si="6"/>
        <v>0</v>
      </c>
      <c r="BL38" s="41"/>
      <c r="BM38" s="56"/>
      <c r="BN38" s="41">
        <f t="shared" si="7"/>
        <v>0</v>
      </c>
      <c r="BO38" s="41"/>
      <c r="BP38" s="56"/>
      <c r="BQ38" s="41">
        <f t="shared" si="8"/>
        <v>0</v>
      </c>
      <c r="BR38" s="41"/>
      <c r="BS38" s="56"/>
      <c r="BT38" s="41">
        <f t="shared" si="9"/>
        <v>0</v>
      </c>
      <c r="BU38" s="41"/>
      <c r="BV38" s="56"/>
      <c r="BW38" s="41">
        <f t="shared" si="10"/>
        <v>0</v>
      </c>
      <c r="BX38" s="41"/>
      <c r="BY38" s="56"/>
      <c r="BZ38" s="41">
        <f t="shared" si="11"/>
        <v>0</v>
      </c>
      <c r="CA38" s="41"/>
      <c r="CB38" s="56"/>
      <c r="CC38" s="41">
        <f t="shared" si="12"/>
        <v>0</v>
      </c>
      <c r="CD38" s="57" t="s">
        <v>162</v>
      </c>
      <c r="CE38" s="41"/>
      <c r="CF38" s="50">
        <v>1</v>
      </c>
      <c r="CG38" s="50"/>
      <c r="CH38" s="39" t="s">
        <v>161</v>
      </c>
      <c r="CI38" s="58">
        <v>1160000</v>
      </c>
      <c r="CJ38" s="58">
        <v>140606</v>
      </c>
      <c r="CK38" s="83">
        <v>1300000</v>
      </c>
      <c r="CL38" s="58">
        <v>162000</v>
      </c>
      <c r="CM38" s="48" t="s">
        <v>160</v>
      </c>
      <c r="CN38" s="53"/>
      <c r="CO38" s="605">
        <v>230301</v>
      </c>
      <c r="CP38" s="605" t="s">
        <v>183</v>
      </c>
      <c r="CQ38" s="39" t="s">
        <v>184</v>
      </c>
      <c r="CR38" s="48" t="s">
        <v>160</v>
      </c>
      <c r="CS38" s="39" t="s">
        <v>166</v>
      </c>
      <c r="CT38" s="59">
        <v>0.16</v>
      </c>
      <c r="CU38" s="58">
        <f t="shared" si="21"/>
        <v>185600</v>
      </c>
      <c r="CV38" s="58" t="s">
        <v>185</v>
      </c>
      <c r="CW38" s="621" t="s">
        <v>186</v>
      </c>
      <c r="CX38" s="38" t="s">
        <v>187</v>
      </c>
      <c r="CY38" s="48" t="s">
        <v>160</v>
      </c>
      <c r="CZ38" s="59">
        <v>0.04</v>
      </c>
      <c r="DA38" s="58">
        <f t="shared" si="22"/>
        <v>46400</v>
      </c>
      <c r="DB38" s="622" t="s">
        <v>170</v>
      </c>
      <c r="DC38" s="614" t="s">
        <v>171</v>
      </c>
      <c r="DD38" s="39" t="s">
        <v>172</v>
      </c>
      <c r="DE38" s="48" t="s">
        <v>160</v>
      </c>
      <c r="DF38" s="59">
        <v>0.04</v>
      </c>
      <c r="DG38" s="60">
        <f t="shared" si="23"/>
        <v>46400</v>
      </c>
      <c r="DH38" s="614" t="s">
        <v>173</v>
      </c>
      <c r="DI38" s="48" t="s">
        <v>174</v>
      </c>
      <c r="DJ38" s="53" t="s">
        <v>175</v>
      </c>
      <c r="DK38" s="57" t="s">
        <v>160</v>
      </c>
      <c r="DL38" s="61">
        <v>2.436E-2</v>
      </c>
      <c r="DM38" s="58">
        <f>CI38*DL38</f>
        <v>28257.599999999999</v>
      </c>
      <c r="DN38" s="50">
        <v>3</v>
      </c>
      <c r="DO38" s="6"/>
      <c r="DP38" s="6"/>
      <c r="DQ38" s="6"/>
      <c r="DR38" s="6"/>
      <c r="DS38" s="6"/>
      <c r="DT38" s="6"/>
      <c r="DU38" s="6"/>
      <c r="DV38" s="6"/>
      <c r="DW38" s="6"/>
      <c r="DX38" s="6"/>
      <c r="DY38" s="6"/>
      <c r="DZ38" s="6"/>
      <c r="EA38" s="6"/>
      <c r="EB38" s="6"/>
      <c r="EC38" s="6"/>
      <c r="ED38" s="55"/>
      <c r="EE38" s="55"/>
      <c r="EF38" s="55"/>
      <c r="EG38" s="55"/>
      <c r="EH38" s="55"/>
      <c r="EI38" s="55"/>
      <c r="EJ38" s="55"/>
      <c r="EK38" s="55"/>
      <c r="EL38" s="55"/>
      <c r="EM38" s="55"/>
      <c r="EN38" s="55"/>
      <c r="EO38" s="55"/>
      <c r="EP38" s="55"/>
      <c r="EQ38" s="55"/>
      <c r="ER38" s="55"/>
      <c r="ES38" s="55"/>
      <c r="ET38" s="55"/>
      <c r="EU38" s="55"/>
      <c r="EV38" s="55"/>
      <c r="EW38" s="55"/>
      <c r="EX38" s="55"/>
      <c r="EY38" s="55"/>
      <c r="EZ38" s="55"/>
      <c r="FA38" s="365"/>
      <c r="FB38" s="347"/>
      <c r="FC38" s="347"/>
      <c r="FD38" s="347"/>
      <c r="FE38" s="350"/>
    </row>
    <row r="39" spans="1:161" customFormat="1" ht="12" customHeight="1">
      <c r="A39" s="67" t="s">
        <v>399</v>
      </c>
      <c r="B39" s="62"/>
      <c r="C39" s="62" t="s">
        <v>151</v>
      </c>
      <c r="D39" s="107" t="s">
        <v>400</v>
      </c>
      <c r="E39" s="69">
        <v>40665</v>
      </c>
      <c r="F39" s="62" t="s">
        <v>153</v>
      </c>
      <c r="G39" s="69">
        <v>34071</v>
      </c>
      <c r="H39" s="39" t="s">
        <v>153</v>
      </c>
      <c r="I39" s="69" t="s">
        <v>177</v>
      </c>
      <c r="J39" s="108" t="s">
        <v>190</v>
      </c>
      <c r="K39" s="109">
        <v>3203978383</v>
      </c>
      <c r="L39" s="62" t="s">
        <v>401</v>
      </c>
      <c r="M39" s="108" t="s">
        <v>402</v>
      </c>
      <c r="N39" s="263" t="s">
        <v>403</v>
      </c>
      <c r="O39" s="264" t="s">
        <v>157</v>
      </c>
      <c r="P39" s="110"/>
      <c r="Q39" s="62" t="s">
        <v>158</v>
      </c>
      <c r="R39" s="111" t="s">
        <v>159</v>
      </c>
      <c r="S39" s="108" t="s">
        <v>383</v>
      </c>
      <c r="T39" s="69">
        <v>45181</v>
      </c>
      <c r="U39" s="69">
        <v>45272</v>
      </c>
      <c r="V39" s="69">
        <v>45363</v>
      </c>
      <c r="W39" s="69"/>
      <c r="X39" s="69"/>
      <c r="Y39" s="69"/>
      <c r="Z39" s="69"/>
      <c r="AA39" s="69"/>
      <c r="AB39" s="69"/>
      <c r="AC39" s="69"/>
      <c r="AD39" s="69"/>
      <c r="AE39" s="69"/>
      <c r="AF39" s="69"/>
      <c r="AG39" s="69"/>
      <c r="AH39" s="69"/>
      <c r="AI39" s="69"/>
      <c r="AJ39" s="69">
        <v>45363</v>
      </c>
      <c r="AK39" s="112">
        <v>91</v>
      </c>
      <c r="AL39" s="113">
        <f t="shared" si="24"/>
        <v>45454</v>
      </c>
      <c r="AM39" s="114">
        <f t="shared" ca="1" si="26"/>
        <v>48</v>
      </c>
      <c r="AN39" s="69">
        <f t="shared" si="25"/>
        <v>45409</v>
      </c>
      <c r="AO39" s="111"/>
      <c r="AP39" s="111"/>
      <c r="AQ39" s="115"/>
      <c r="AR39" s="115"/>
      <c r="AS39" s="115"/>
      <c r="AT39" s="69"/>
      <c r="AU39" s="116"/>
      <c r="AV39" s="69">
        <f t="shared" si="27"/>
        <v>0</v>
      </c>
      <c r="AW39" s="69"/>
      <c r="AX39" s="116"/>
      <c r="AY39" s="69">
        <f t="shared" si="2"/>
        <v>0</v>
      </c>
      <c r="AZ39" s="69"/>
      <c r="BA39" s="107"/>
      <c r="BB39" s="69">
        <f t="shared" si="3"/>
        <v>0</v>
      </c>
      <c r="BC39" s="69"/>
      <c r="BD39" s="117"/>
      <c r="BE39" s="69">
        <f t="shared" si="4"/>
        <v>0</v>
      </c>
      <c r="BF39" s="69"/>
      <c r="BG39" s="118"/>
      <c r="BH39" s="69">
        <f t="shared" si="5"/>
        <v>0</v>
      </c>
      <c r="BI39" s="69"/>
      <c r="BJ39" s="118"/>
      <c r="BK39" s="69">
        <f t="shared" si="6"/>
        <v>0</v>
      </c>
      <c r="BL39" s="69"/>
      <c r="BM39" s="118"/>
      <c r="BN39" s="69">
        <f t="shared" si="7"/>
        <v>0</v>
      </c>
      <c r="BO39" s="69"/>
      <c r="BP39" s="118"/>
      <c r="BQ39" s="69">
        <f t="shared" si="8"/>
        <v>0</v>
      </c>
      <c r="BR39" s="69"/>
      <c r="BS39" s="118"/>
      <c r="BT39" s="69">
        <f t="shared" si="9"/>
        <v>0</v>
      </c>
      <c r="BU39" s="69"/>
      <c r="BV39" s="118"/>
      <c r="BW39" s="69">
        <f t="shared" si="10"/>
        <v>0</v>
      </c>
      <c r="BX39" s="69"/>
      <c r="BY39" s="118"/>
      <c r="BZ39" s="69">
        <f t="shared" si="11"/>
        <v>0</v>
      </c>
      <c r="CA39" s="69"/>
      <c r="CB39" s="118"/>
      <c r="CC39" s="69">
        <f t="shared" si="12"/>
        <v>0</v>
      </c>
      <c r="CD39" s="119" t="s">
        <v>160</v>
      </c>
      <c r="CE39" s="69"/>
      <c r="CF39" s="112">
        <v>0</v>
      </c>
      <c r="CG39" s="112"/>
      <c r="CH39" s="62" t="s">
        <v>161</v>
      </c>
      <c r="CI39" s="120">
        <v>1160000</v>
      </c>
      <c r="CJ39" s="120">
        <v>140606</v>
      </c>
      <c r="CK39" s="120">
        <v>1300000</v>
      </c>
      <c r="CL39" s="58">
        <v>162000</v>
      </c>
      <c r="CM39" s="111" t="s">
        <v>160</v>
      </c>
      <c r="CN39" s="115"/>
      <c r="CO39" s="605">
        <v>230301</v>
      </c>
      <c r="CP39" s="605" t="s">
        <v>183</v>
      </c>
      <c r="CQ39" s="62" t="s">
        <v>184</v>
      </c>
      <c r="CR39" s="111" t="s">
        <v>160</v>
      </c>
      <c r="CS39" s="62" t="s">
        <v>166</v>
      </c>
      <c r="CT39" s="121">
        <v>0.16</v>
      </c>
      <c r="CU39" s="120">
        <f t="shared" si="21"/>
        <v>185600</v>
      </c>
      <c r="CV39" s="58" t="s">
        <v>185</v>
      </c>
      <c r="CW39" s="621" t="s">
        <v>186</v>
      </c>
      <c r="CX39" s="62" t="s">
        <v>187</v>
      </c>
      <c r="CY39" s="111" t="s">
        <v>160</v>
      </c>
      <c r="CZ39" s="121">
        <v>0.04</v>
      </c>
      <c r="DA39" s="120">
        <f t="shared" si="22"/>
        <v>46400</v>
      </c>
      <c r="DB39" s="622" t="s">
        <v>170</v>
      </c>
      <c r="DC39" s="614" t="s">
        <v>171</v>
      </c>
      <c r="DD39" s="62" t="s">
        <v>172</v>
      </c>
      <c r="DE39" s="111" t="s">
        <v>160</v>
      </c>
      <c r="DF39" s="121">
        <v>0.04</v>
      </c>
      <c r="DG39" s="122">
        <f t="shared" si="23"/>
        <v>46400</v>
      </c>
      <c r="DH39" s="614" t="s">
        <v>173</v>
      </c>
      <c r="DI39" s="48" t="s">
        <v>174</v>
      </c>
      <c r="DJ39" s="115" t="s">
        <v>175</v>
      </c>
      <c r="DK39" s="119" t="s">
        <v>160</v>
      </c>
      <c r="DL39" s="61">
        <v>2.436E-2</v>
      </c>
      <c r="DM39" s="120">
        <f>CI39*DL39</f>
        <v>28257.599999999999</v>
      </c>
      <c r="DN39" s="112">
        <v>3</v>
      </c>
      <c r="DO39" s="124"/>
      <c r="DP39" s="124"/>
      <c r="DQ39" s="124"/>
      <c r="DR39" s="124"/>
      <c r="DS39" s="124"/>
      <c r="DT39" s="124"/>
      <c r="DU39" s="124"/>
      <c r="DV39" s="124"/>
      <c r="DW39" s="124"/>
      <c r="DX39" s="124"/>
      <c r="DY39" s="124"/>
      <c r="DZ39" s="124"/>
      <c r="EA39" s="124"/>
      <c r="EB39" s="124"/>
      <c r="EC39" s="124"/>
      <c r="ED39" s="117"/>
      <c r="EE39" s="117"/>
      <c r="EF39" s="117"/>
      <c r="EG39" s="117"/>
      <c r="EH39" s="117"/>
      <c r="EI39" s="117"/>
      <c r="EJ39" s="117"/>
      <c r="EK39" s="117"/>
      <c r="EL39" s="117"/>
      <c r="EM39" s="117"/>
      <c r="EN39" s="117"/>
      <c r="EO39" s="117"/>
      <c r="EP39" s="117"/>
      <c r="EQ39" s="117"/>
      <c r="ER39" s="117"/>
      <c r="ES39" s="117"/>
      <c r="ET39" s="117"/>
      <c r="EU39" s="117"/>
      <c r="EV39" s="117"/>
      <c r="EW39" s="117"/>
      <c r="EX39" s="117"/>
      <c r="EY39" s="117"/>
      <c r="EZ39" s="117"/>
      <c r="FA39" s="366"/>
      <c r="FB39" s="347"/>
      <c r="FC39" s="347"/>
      <c r="FD39" s="347"/>
      <c r="FE39" s="350"/>
    </row>
    <row r="40" spans="1:161" customFormat="1" ht="12" customHeight="1">
      <c r="A40" s="400" t="s">
        <v>404</v>
      </c>
      <c r="B40" s="400"/>
      <c r="C40" s="400" t="s">
        <v>151</v>
      </c>
      <c r="D40" s="401" t="s">
        <v>405</v>
      </c>
      <c r="E40" s="376">
        <v>36585</v>
      </c>
      <c r="F40" s="400" t="s">
        <v>153</v>
      </c>
      <c r="G40" s="376">
        <v>29516</v>
      </c>
      <c r="H40" s="39" t="s">
        <v>153</v>
      </c>
      <c r="I40" s="376" t="s">
        <v>177</v>
      </c>
      <c r="J40" s="402" t="s">
        <v>214</v>
      </c>
      <c r="K40" s="403">
        <v>3126242053</v>
      </c>
      <c r="L40" s="400" t="s">
        <v>406</v>
      </c>
      <c r="M40" s="402" t="s">
        <v>407</v>
      </c>
      <c r="N40" s="404" t="s">
        <v>408</v>
      </c>
      <c r="O40" s="400" t="s">
        <v>157</v>
      </c>
      <c r="P40" s="405"/>
      <c r="Q40" s="400" t="s">
        <v>158</v>
      </c>
      <c r="R40" s="406" t="s">
        <v>159</v>
      </c>
      <c r="S40" s="402" t="s">
        <v>383</v>
      </c>
      <c r="T40" s="376">
        <v>43299</v>
      </c>
      <c r="U40" s="376">
        <v>43361</v>
      </c>
      <c r="V40" s="376">
        <v>43422</v>
      </c>
      <c r="W40" s="376">
        <v>43483</v>
      </c>
      <c r="X40" s="376">
        <v>43542</v>
      </c>
      <c r="Y40" s="376">
        <v>43908</v>
      </c>
      <c r="Z40" s="376">
        <v>44273</v>
      </c>
      <c r="AA40" s="376">
        <v>44638</v>
      </c>
      <c r="AB40" s="376">
        <v>45003</v>
      </c>
      <c r="AC40" s="376">
        <v>45369</v>
      </c>
      <c r="AD40" s="376"/>
      <c r="AE40" s="376"/>
      <c r="AF40" s="376"/>
      <c r="AG40" s="376"/>
      <c r="AH40" s="376"/>
      <c r="AI40" s="376"/>
      <c r="AJ40" s="376">
        <f>AC40</f>
        <v>45369</v>
      </c>
      <c r="AK40" s="377">
        <v>365</v>
      </c>
      <c r="AL40" s="407">
        <f t="shared" si="24"/>
        <v>45734</v>
      </c>
      <c r="AM40" s="408">
        <f t="shared" ca="1" si="26"/>
        <v>328</v>
      </c>
      <c r="AN40" s="376">
        <f t="shared" si="25"/>
        <v>45689</v>
      </c>
      <c r="AO40" s="406"/>
      <c r="AP40" s="406"/>
      <c r="AQ40" s="409"/>
      <c r="AR40" s="409"/>
      <c r="AS40" s="409"/>
      <c r="AT40" s="376">
        <v>43787</v>
      </c>
      <c r="AU40" s="410">
        <v>17</v>
      </c>
      <c r="AV40" s="376">
        <f t="shared" si="27"/>
        <v>43804</v>
      </c>
      <c r="AW40" s="376">
        <v>44081</v>
      </c>
      <c r="AX40" s="410">
        <v>14</v>
      </c>
      <c r="AY40" s="376">
        <f t="shared" si="2"/>
        <v>44095</v>
      </c>
      <c r="AZ40" s="376">
        <v>44621</v>
      </c>
      <c r="BA40" s="401">
        <v>17</v>
      </c>
      <c r="BB40" s="376">
        <f t="shared" si="3"/>
        <v>44638</v>
      </c>
      <c r="BC40" s="376">
        <v>45017</v>
      </c>
      <c r="BD40" s="411">
        <v>17</v>
      </c>
      <c r="BE40" s="376">
        <f t="shared" si="4"/>
        <v>45034</v>
      </c>
      <c r="BF40" s="376">
        <v>45327</v>
      </c>
      <c r="BG40" s="412"/>
      <c r="BH40" s="376">
        <f t="shared" si="5"/>
        <v>45327</v>
      </c>
      <c r="BI40" s="376"/>
      <c r="BJ40" s="412"/>
      <c r="BK40" s="376">
        <f t="shared" si="6"/>
        <v>0</v>
      </c>
      <c r="BL40" s="376"/>
      <c r="BM40" s="412"/>
      <c r="BN40" s="376">
        <f t="shared" si="7"/>
        <v>0</v>
      </c>
      <c r="BO40" s="376"/>
      <c r="BP40" s="412"/>
      <c r="BQ40" s="376">
        <f t="shared" si="8"/>
        <v>0</v>
      </c>
      <c r="BR40" s="376"/>
      <c r="BS40" s="412"/>
      <c r="BT40" s="376">
        <f t="shared" si="9"/>
        <v>0</v>
      </c>
      <c r="BU40" s="376"/>
      <c r="BV40" s="412"/>
      <c r="BW40" s="376">
        <f t="shared" si="10"/>
        <v>0</v>
      </c>
      <c r="BX40" s="376"/>
      <c r="BY40" s="412"/>
      <c r="BZ40" s="376">
        <f t="shared" si="11"/>
        <v>0</v>
      </c>
      <c r="CA40" s="376"/>
      <c r="CB40" s="412"/>
      <c r="CC40" s="376">
        <f t="shared" si="12"/>
        <v>0</v>
      </c>
      <c r="CD40" s="413"/>
      <c r="CE40" s="376"/>
      <c r="CF40" s="377"/>
      <c r="CG40" s="377"/>
      <c r="CH40" s="400" t="s">
        <v>161</v>
      </c>
      <c r="CI40" s="414">
        <v>1160000</v>
      </c>
      <c r="CJ40" s="414">
        <v>140606</v>
      </c>
      <c r="CK40" s="120">
        <v>1300000</v>
      </c>
      <c r="CL40" s="58">
        <v>162000</v>
      </c>
      <c r="CM40" s="406" t="s">
        <v>160</v>
      </c>
      <c r="CN40" s="409"/>
      <c r="CO40" s="605">
        <v>230301</v>
      </c>
      <c r="CP40" s="605" t="s">
        <v>183</v>
      </c>
      <c r="CQ40" s="400" t="s">
        <v>184</v>
      </c>
      <c r="CR40" s="406" t="s">
        <v>160</v>
      </c>
      <c r="CS40" s="400" t="s">
        <v>166</v>
      </c>
      <c r="CT40" s="415">
        <v>0.16</v>
      </c>
      <c r="CU40" s="414">
        <f t="shared" si="21"/>
        <v>185600</v>
      </c>
      <c r="CV40" s="58" t="s">
        <v>185</v>
      </c>
      <c r="CW40" s="621" t="s">
        <v>186</v>
      </c>
      <c r="CX40" s="400" t="s">
        <v>187</v>
      </c>
      <c r="CY40" s="406" t="s">
        <v>160</v>
      </c>
      <c r="CZ40" s="415">
        <v>0.04</v>
      </c>
      <c r="DA40" s="414">
        <f t="shared" si="22"/>
        <v>46400</v>
      </c>
      <c r="DB40" s="622" t="s">
        <v>170</v>
      </c>
      <c r="DC40" s="614" t="s">
        <v>171</v>
      </c>
      <c r="DD40" s="400" t="s">
        <v>172</v>
      </c>
      <c r="DE40" s="406" t="s">
        <v>160</v>
      </c>
      <c r="DF40" s="415">
        <v>0.04</v>
      </c>
      <c r="DG40" s="416">
        <f t="shared" si="23"/>
        <v>46400</v>
      </c>
      <c r="DH40" s="614" t="s">
        <v>173</v>
      </c>
      <c r="DI40" s="48" t="s">
        <v>174</v>
      </c>
      <c r="DJ40" s="409" t="s">
        <v>175</v>
      </c>
      <c r="DK40" s="413" t="s">
        <v>160</v>
      </c>
      <c r="DL40" s="61">
        <v>2.436E-2</v>
      </c>
      <c r="DM40" s="414">
        <f>CI40*DL40</f>
        <v>28257.599999999999</v>
      </c>
      <c r="DN40" s="75">
        <v>3</v>
      </c>
      <c r="DO40" s="374"/>
      <c r="DP40" s="374"/>
      <c r="DQ40" s="374"/>
      <c r="DR40" s="374"/>
      <c r="DS40" s="374"/>
      <c r="DT40" s="374"/>
      <c r="DU40" s="374"/>
      <c r="DV40" s="374"/>
      <c r="DW40" s="374"/>
      <c r="DX40" s="374"/>
      <c r="DY40" s="374"/>
      <c r="DZ40" s="374"/>
      <c r="EA40" s="374"/>
      <c r="EB40" s="374"/>
      <c r="EC40" s="374"/>
      <c r="ED40" s="411"/>
      <c r="EE40" s="411"/>
      <c r="EF40" s="411"/>
      <c r="EG40" s="411"/>
      <c r="EH40" s="411"/>
      <c r="EI40" s="411"/>
      <c r="EJ40" s="411"/>
      <c r="EK40" s="411"/>
      <c r="EL40" s="411"/>
      <c r="EM40" s="411"/>
      <c r="EN40" s="411"/>
      <c r="EO40" s="411"/>
      <c r="EP40" s="411"/>
      <c r="EQ40" s="411"/>
      <c r="ER40" s="411"/>
      <c r="ES40" s="411"/>
      <c r="ET40" s="411"/>
      <c r="EU40" s="411"/>
      <c r="EV40" s="411"/>
      <c r="EW40" s="411"/>
      <c r="EX40" s="411"/>
      <c r="EY40" s="411"/>
      <c r="EZ40" s="411"/>
      <c r="FA40" s="417"/>
      <c r="FB40" s="368"/>
      <c r="FC40" s="368"/>
      <c r="FD40" s="368"/>
      <c r="FE40" s="350"/>
    </row>
    <row r="41" spans="1:161" customFormat="1" ht="12" customHeight="1">
      <c r="A41" s="46" t="s">
        <v>409</v>
      </c>
      <c r="B41" s="39" t="s">
        <v>410</v>
      </c>
      <c r="C41" s="39" t="s">
        <v>151</v>
      </c>
      <c r="D41" s="40" t="s">
        <v>411</v>
      </c>
      <c r="E41" s="41">
        <v>43259</v>
      </c>
      <c r="F41" s="39" t="s">
        <v>153</v>
      </c>
      <c r="G41" s="41">
        <v>36678</v>
      </c>
      <c r="H41" s="39"/>
      <c r="I41" s="41" t="s">
        <v>177</v>
      </c>
      <c r="J41" s="43" t="s">
        <v>214</v>
      </c>
      <c r="K41" s="87">
        <v>3175438974</v>
      </c>
      <c r="L41" s="87" t="s">
        <v>412</v>
      </c>
      <c r="M41" s="43" t="s">
        <v>402</v>
      </c>
      <c r="N41" s="45" t="s">
        <v>413</v>
      </c>
      <c r="O41" s="72" t="s">
        <v>414</v>
      </c>
      <c r="P41" s="47"/>
      <c r="Q41" s="39" t="s">
        <v>158</v>
      </c>
      <c r="R41" s="48" t="s">
        <v>159</v>
      </c>
      <c r="S41" s="275" t="s">
        <v>415</v>
      </c>
      <c r="T41" s="49">
        <v>44372</v>
      </c>
      <c r="U41" s="49">
        <v>44464</v>
      </c>
      <c r="V41" s="49">
        <v>44555</v>
      </c>
      <c r="W41" s="49">
        <v>44645</v>
      </c>
      <c r="X41" s="49">
        <v>44737</v>
      </c>
      <c r="Y41" s="49">
        <v>45102</v>
      </c>
      <c r="Z41" s="49"/>
      <c r="AA41" s="49"/>
      <c r="AB41" s="49"/>
      <c r="AC41" s="49"/>
      <c r="AD41" s="49"/>
      <c r="AE41" s="49"/>
      <c r="AF41" s="49"/>
      <c r="AG41" s="49"/>
      <c r="AH41" s="49"/>
      <c r="AI41" s="49"/>
      <c r="AJ41" s="49">
        <v>45102</v>
      </c>
      <c r="AK41" s="50">
        <v>365</v>
      </c>
      <c r="AL41" s="51">
        <f>AJ41+AK41</f>
        <v>45467</v>
      </c>
      <c r="AM41" s="52">
        <f ca="1">AL41-TODAY()</f>
        <v>61</v>
      </c>
      <c r="AN41" s="41">
        <f>AL41-45</f>
        <v>45422</v>
      </c>
      <c r="AO41" s="48"/>
      <c r="AP41" s="48"/>
      <c r="AQ41" s="53"/>
      <c r="AR41" s="53"/>
      <c r="AS41" s="53"/>
      <c r="AT41" s="41"/>
      <c r="AU41" s="54"/>
      <c r="AV41" s="41">
        <f>AT41+AU41</f>
        <v>0</v>
      </c>
      <c r="AW41" s="41"/>
      <c r="AX41" s="54"/>
      <c r="AY41" s="41">
        <f>AW41+AX41</f>
        <v>0</v>
      </c>
      <c r="AZ41" s="41"/>
      <c r="BA41" s="40"/>
      <c r="BB41" s="41">
        <f>AZ41+BA41</f>
        <v>0</v>
      </c>
      <c r="BC41" s="41"/>
      <c r="BD41" s="55"/>
      <c r="BE41" s="41">
        <f>BC41+BD41</f>
        <v>0</v>
      </c>
      <c r="BF41" s="41"/>
      <c r="BG41" s="56"/>
      <c r="BH41" s="41">
        <f>BF41+BG41</f>
        <v>0</v>
      </c>
      <c r="BI41" s="41"/>
      <c r="BJ41" s="56"/>
      <c r="BK41" s="41">
        <f>BI41+BJ41</f>
        <v>0</v>
      </c>
      <c r="BL41" s="41"/>
      <c r="BM41" s="56"/>
      <c r="BN41" s="41">
        <f>BL41+BM41</f>
        <v>0</v>
      </c>
      <c r="BO41" s="41"/>
      <c r="BP41" s="56"/>
      <c r="BQ41" s="41">
        <f>BO41+BP41</f>
        <v>0</v>
      </c>
      <c r="BR41" s="41"/>
      <c r="BS41" s="56"/>
      <c r="BT41" s="41">
        <f>BR41+BS41</f>
        <v>0</v>
      </c>
      <c r="BU41" s="41"/>
      <c r="BV41" s="56"/>
      <c r="BW41" s="41">
        <f>BU41+BV41</f>
        <v>0</v>
      </c>
      <c r="BX41" s="41"/>
      <c r="BY41" s="56"/>
      <c r="BZ41" s="41">
        <f>BX41+BY41</f>
        <v>0</v>
      </c>
      <c r="CA41" s="41"/>
      <c r="CB41" s="56"/>
      <c r="CC41" s="41">
        <f>CA41+CB41</f>
        <v>0</v>
      </c>
      <c r="CD41" s="57"/>
      <c r="CE41" s="41"/>
      <c r="CF41" s="50"/>
      <c r="CG41" s="50"/>
      <c r="CH41" s="39" t="s">
        <v>161</v>
      </c>
      <c r="CI41" s="58">
        <v>1200000</v>
      </c>
      <c r="CJ41" s="58">
        <v>140606</v>
      </c>
      <c r="CK41" s="120">
        <v>1300000</v>
      </c>
      <c r="CL41" s="58">
        <v>162000</v>
      </c>
      <c r="CM41" s="48"/>
      <c r="CN41" s="53"/>
      <c r="CO41" s="605">
        <v>230301</v>
      </c>
      <c r="CP41" s="605" t="s">
        <v>183</v>
      </c>
      <c r="CQ41" s="39" t="s">
        <v>184</v>
      </c>
      <c r="CR41" s="48" t="s">
        <v>160</v>
      </c>
      <c r="CS41" s="39" t="s">
        <v>166</v>
      </c>
      <c r="CT41" s="59">
        <v>0.16</v>
      </c>
      <c r="CU41" s="58">
        <f>CI41*CT41</f>
        <v>192000</v>
      </c>
      <c r="CV41" s="58" t="s">
        <v>185</v>
      </c>
      <c r="CW41" s="621" t="s">
        <v>186</v>
      </c>
      <c r="CX41" s="39" t="s">
        <v>187</v>
      </c>
      <c r="CY41" s="48" t="s">
        <v>157</v>
      </c>
      <c r="CZ41" s="59">
        <v>0.04</v>
      </c>
      <c r="DA41" s="58">
        <f>CI41*CZ41</f>
        <v>48000</v>
      </c>
      <c r="DB41" s="622" t="s">
        <v>170</v>
      </c>
      <c r="DC41" s="614" t="s">
        <v>171</v>
      </c>
      <c r="DD41" s="39" t="s">
        <v>172</v>
      </c>
      <c r="DE41" s="48" t="s">
        <v>157</v>
      </c>
      <c r="DF41" s="59">
        <v>0.04</v>
      </c>
      <c r="DG41" s="60">
        <f>CI41*DF41</f>
        <v>48000</v>
      </c>
      <c r="DH41" s="614" t="s">
        <v>173</v>
      </c>
      <c r="DI41" s="48" t="s">
        <v>174</v>
      </c>
      <c r="DJ41" s="53" t="s">
        <v>175</v>
      </c>
      <c r="DK41" s="57" t="s">
        <v>157</v>
      </c>
      <c r="DL41" s="61">
        <v>2.436E-2</v>
      </c>
      <c r="DM41" s="58">
        <f>CI41*DL41</f>
        <v>29232</v>
      </c>
      <c r="DN41" s="395">
        <v>3</v>
      </c>
      <c r="DO41" s="6"/>
      <c r="DP41" s="6" t="s">
        <v>160</v>
      </c>
      <c r="DQ41" s="6"/>
      <c r="DR41" s="169" t="s">
        <v>416</v>
      </c>
      <c r="DS41" s="169" t="s">
        <v>417</v>
      </c>
      <c r="DT41" s="169" t="s">
        <v>418</v>
      </c>
      <c r="DU41" s="169"/>
      <c r="DV41" s="169" t="s">
        <v>417</v>
      </c>
      <c r="DW41" s="169" t="s">
        <v>419</v>
      </c>
      <c r="DX41" s="169"/>
      <c r="DY41" s="169"/>
      <c r="DZ41" s="169"/>
      <c r="EA41" s="6"/>
      <c r="EB41" s="6"/>
      <c r="EC41" s="6"/>
      <c r="ED41" s="55"/>
      <c r="EE41" s="55"/>
      <c r="EF41" s="55"/>
      <c r="EG41" s="55"/>
      <c r="EH41" s="55">
        <v>5</v>
      </c>
      <c r="EI41" s="55"/>
      <c r="EJ41" s="55"/>
      <c r="EK41" s="55"/>
      <c r="EL41" s="55"/>
      <c r="EM41" s="55"/>
      <c r="EN41" s="55"/>
      <c r="EO41" s="55"/>
      <c r="EP41" s="55"/>
      <c r="EQ41" s="55"/>
      <c r="ER41" s="55"/>
      <c r="ES41" s="55"/>
      <c r="ET41" s="55"/>
      <c r="EU41" s="55"/>
      <c r="EV41" s="55"/>
      <c r="EW41" s="55"/>
      <c r="EX41" s="55"/>
      <c r="EY41" s="55"/>
      <c r="EZ41" s="55"/>
      <c r="FA41" s="55">
        <v>4</v>
      </c>
      <c r="FB41" s="347"/>
      <c r="FC41" s="347"/>
      <c r="FD41" s="347"/>
      <c r="FE41" s="350"/>
    </row>
    <row r="42" spans="1:161" customFormat="1" ht="12" customHeight="1">
      <c r="A42" s="46" t="s">
        <v>420</v>
      </c>
      <c r="B42" s="39" t="s">
        <v>410</v>
      </c>
      <c r="C42" s="39" t="s">
        <v>151</v>
      </c>
      <c r="D42" s="40" t="s">
        <v>421</v>
      </c>
      <c r="E42" s="41">
        <v>38550</v>
      </c>
      <c r="F42" s="39" t="s">
        <v>153</v>
      </c>
      <c r="G42" s="41">
        <v>32220</v>
      </c>
      <c r="H42" s="39" t="s">
        <v>153</v>
      </c>
      <c r="I42" s="41" t="s">
        <v>177</v>
      </c>
      <c r="J42" s="43" t="s">
        <v>190</v>
      </c>
      <c r="K42" s="44">
        <v>3204543027</v>
      </c>
      <c r="L42" s="39" t="s">
        <v>422</v>
      </c>
      <c r="M42" s="43" t="s">
        <v>423</v>
      </c>
      <c r="N42" s="311" t="s">
        <v>424</v>
      </c>
      <c r="O42" s="72" t="s">
        <v>414</v>
      </c>
      <c r="P42" s="47"/>
      <c r="Q42" s="39" t="s">
        <v>158</v>
      </c>
      <c r="R42" s="48" t="s">
        <v>159</v>
      </c>
      <c r="S42" s="275" t="s">
        <v>415</v>
      </c>
      <c r="T42" s="49"/>
      <c r="U42" s="49">
        <v>43957</v>
      </c>
      <c r="V42" s="49">
        <v>44049</v>
      </c>
      <c r="W42" s="49">
        <v>44141</v>
      </c>
      <c r="X42" s="49">
        <v>44233</v>
      </c>
      <c r="Y42" s="49">
        <v>44598</v>
      </c>
      <c r="Z42" s="49">
        <v>44963</v>
      </c>
      <c r="AA42" s="49">
        <v>45328</v>
      </c>
      <c r="AB42" s="49"/>
      <c r="AC42" s="49"/>
      <c r="AD42" s="49"/>
      <c r="AE42" s="49"/>
      <c r="AF42" s="49"/>
      <c r="AG42" s="49"/>
      <c r="AH42" s="49"/>
      <c r="AI42" s="49"/>
      <c r="AJ42" s="49">
        <f>AA42</f>
        <v>45328</v>
      </c>
      <c r="AK42" s="50">
        <v>365</v>
      </c>
      <c r="AL42" s="51">
        <f>AJ42+AK42</f>
        <v>45693</v>
      </c>
      <c r="AM42" s="52">
        <f ca="1">AL42-TODAY()</f>
        <v>287</v>
      </c>
      <c r="AN42" s="41">
        <f>AL42-45</f>
        <v>45648</v>
      </c>
      <c r="AO42" s="48"/>
      <c r="AP42" s="48"/>
      <c r="AQ42" s="53"/>
      <c r="AR42" s="53"/>
      <c r="AS42" s="53"/>
      <c r="AT42" s="41">
        <v>44256</v>
      </c>
      <c r="AU42" s="54">
        <v>17</v>
      </c>
      <c r="AV42" s="41">
        <f>AT42+AU42</f>
        <v>44273</v>
      </c>
      <c r="AW42" s="41">
        <v>44638</v>
      </c>
      <c r="AX42" s="54">
        <v>19</v>
      </c>
      <c r="AY42" s="41">
        <f>AW42+AX42</f>
        <v>44657</v>
      </c>
      <c r="AZ42" s="41"/>
      <c r="BA42" s="40"/>
      <c r="BB42" s="41">
        <f>AZ42+BA42</f>
        <v>0</v>
      </c>
      <c r="BC42" s="41"/>
      <c r="BD42" s="55"/>
      <c r="BE42" s="41">
        <f>BC42+BD42</f>
        <v>0</v>
      </c>
      <c r="BF42" s="41"/>
      <c r="BG42" s="56"/>
      <c r="BH42" s="41">
        <f>BF42+BG42</f>
        <v>0</v>
      </c>
      <c r="BI42" s="41"/>
      <c r="BJ42" s="56"/>
      <c r="BK42" s="41">
        <f>BI42+BJ42</f>
        <v>0</v>
      </c>
      <c r="BL42" s="41"/>
      <c r="BM42" s="56"/>
      <c r="BN42" s="41">
        <f>BL42+BM42</f>
        <v>0</v>
      </c>
      <c r="BO42" s="41"/>
      <c r="BP42" s="56"/>
      <c r="BQ42" s="41">
        <f>BO42+BP42</f>
        <v>0</v>
      </c>
      <c r="BR42" s="41"/>
      <c r="BS42" s="56"/>
      <c r="BT42" s="41">
        <f>BR42+BS42</f>
        <v>0</v>
      </c>
      <c r="BU42" s="41"/>
      <c r="BV42" s="56"/>
      <c r="BW42" s="41">
        <f>BU42+BV42</f>
        <v>0</v>
      </c>
      <c r="BX42" s="41"/>
      <c r="BY42" s="56"/>
      <c r="BZ42" s="41">
        <f>BX42+BY42</f>
        <v>0</v>
      </c>
      <c r="CA42" s="41"/>
      <c r="CB42" s="56"/>
      <c r="CC42" s="41">
        <f>CA42+CB42</f>
        <v>0</v>
      </c>
      <c r="CD42" s="57" t="s">
        <v>162</v>
      </c>
      <c r="CE42" s="41">
        <v>45328</v>
      </c>
      <c r="CF42" s="50">
        <v>2</v>
      </c>
      <c r="CG42" s="50"/>
      <c r="CH42" s="39" t="s">
        <v>161</v>
      </c>
      <c r="CI42" s="58">
        <v>1200000</v>
      </c>
      <c r="CJ42" s="58">
        <v>140606</v>
      </c>
      <c r="CK42" s="120">
        <v>1300000</v>
      </c>
      <c r="CL42" s="58">
        <v>162000</v>
      </c>
      <c r="CM42" s="48"/>
      <c r="CN42" s="53"/>
      <c r="CO42" s="605" t="s">
        <v>163</v>
      </c>
      <c r="CP42" s="605" t="s">
        <v>164</v>
      </c>
      <c r="CQ42" s="39" t="s">
        <v>165</v>
      </c>
      <c r="CR42" s="48" t="s">
        <v>160</v>
      </c>
      <c r="CS42" s="39" t="s">
        <v>166</v>
      </c>
      <c r="CT42" s="59">
        <v>0.16</v>
      </c>
      <c r="CU42" s="58">
        <f>CI42*CT42</f>
        <v>192000</v>
      </c>
      <c r="CV42" s="58" t="s">
        <v>185</v>
      </c>
      <c r="CW42" s="621" t="s">
        <v>186</v>
      </c>
      <c r="CX42" s="39" t="s">
        <v>187</v>
      </c>
      <c r="CY42" s="48" t="s">
        <v>157</v>
      </c>
      <c r="CZ42" s="59">
        <v>0.04</v>
      </c>
      <c r="DA42" s="58">
        <f>CI42*CZ42</f>
        <v>48000</v>
      </c>
      <c r="DB42" s="622" t="s">
        <v>170</v>
      </c>
      <c r="DC42" s="614" t="s">
        <v>171</v>
      </c>
      <c r="DD42" s="39" t="s">
        <v>172</v>
      </c>
      <c r="DE42" s="48" t="s">
        <v>157</v>
      </c>
      <c r="DF42" s="59">
        <v>0.04</v>
      </c>
      <c r="DG42" s="60">
        <f>CI42*DF42</f>
        <v>48000</v>
      </c>
      <c r="DH42" s="614" t="s">
        <v>173</v>
      </c>
      <c r="DI42" s="48" t="s">
        <v>174</v>
      </c>
      <c r="DJ42" s="53" t="s">
        <v>175</v>
      </c>
      <c r="DK42" s="57" t="s">
        <v>157</v>
      </c>
      <c r="DL42" s="61">
        <v>2.436E-2</v>
      </c>
      <c r="DM42" s="58">
        <f>CI42*DL42</f>
        <v>29232</v>
      </c>
      <c r="DN42" s="395">
        <v>3</v>
      </c>
      <c r="DO42" s="6"/>
      <c r="DP42" s="6" t="s">
        <v>160</v>
      </c>
      <c r="DQ42" s="6"/>
      <c r="DR42" s="169" t="s">
        <v>425</v>
      </c>
      <c r="DS42" s="169" t="s">
        <v>426</v>
      </c>
      <c r="DT42" s="169" t="s">
        <v>425</v>
      </c>
      <c r="DU42" s="169" t="s">
        <v>425</v>
      </c>
      <c r="DV42" s="169" t="s">
        <v>426</v>
      </c>
      <c r="DW42" s="169" t="s">
        <v>427</v>
      </c>
      <c r="DX42" s="169"/>
      <c r="DY42" s="169"/>
      <c r="DZ42" s="169"/>
      <c r="EA42" s="6"/>
      <c r="EB42" s="6"/>
      <c r="EC42" s="6"/>
      <c r="ED42" s="55"/>
      <c r="EE42" s="55"/>
      <c r="EF42" s="55"/>
      <c r="EG42" s="55"/>
      <c r="EH42" s="55">
        <v>5</v>
      </c>
      <c r="EI42" s="55"/>
      <c r="EJ42" s="55"/>
      <c r="EK42" s="55"/>
      <c r="EL42" s="55"/>
      <c r="EM42" s="55"/>
      <c r="EN42" s="55"/>
      <c r="EO42" s="55"/>
      <c r="EP42" s="55"/>
      <c r="EQ42" s="55"/>
      <c r="ER42" s="55"/>
      <c r="ES42" s="55"/>
      <c r="ET42" s="55"/>
      <c r="EU42" s="55"/>
      <c r="EV42" s="55"/>
      <c r="EW42" s="55"/>
      <c r="EX42" s="55"/>
      <c r="EY42" s="55"/>
      <c r="EZ42" s="55"/>
      <c r="FA42" s="55">
        <v>3</v>
      </c>
      <c r="FB42" s="347"/>
      <c r="FC42" s="347"/>
      <c r="FD42" s="347"/>
      <c r="FE42" s="350"/>
    </row>
    <row r="43" spans="1:161" customFormat="1" ht="12" customHeight="1">
      <c r="A43" s="46" t="s">
        <v>428</v>
      </c>
      <c r="B43" s="39" t="s">
        <v>410</v>
      </c>
      <c r="C43" s="39" t="s">
        <v>151</v>
      </c>
      <c r="D43" s="40" t="s">
        <v>429</v>
      </c>
      <c r="E43" s="41">
        <v>39099</v>
      </c>
      <c r="F43" s="39" t="s">
        <v>153</v>
      </c>
      <c r="G43" s="41">
        <v>32486</v>
      </c>
      <c r="H43" s="39" t="s">
        <v>153</v>
      </c>
      <c r="I43" s="41" t="s">
        <v>177</v>
      </c>
      <c r="J43" s="43" t="s">
        <v>190</v>
      </c>
      <c r="K43" s="44">
        <v>3124164584</v>
      </c>
      <c r="L43" s="39" t="s">
        <v>430</v>
      </c>
      <c r="M43" s="43" t="s">
        <v>431</v>
      </c>
      <c r="N43" s="311" t="s">
        <v>432</v>
      </c>
      <c r="O43" s="72" t="s">
        <v>414</v>
      </c>
      <c r="P43" s="47"/>
      <c r="Q43" s="39" t="s">
        <v>158</v>
      </c>
      <c r="R43" s="48" t="s">
        <v>159</v>
      </c>
      <c r="S43" s="275" t="s">
        <v>415</v>
      </c>
      <c r="T43" s="49">
        <v>45078</v>
      </c>
      <c r="U43" s="49">
        <v>45170</v>
      </c>
      <c r="V43" s="49">
        <v>45261</v>
      </c>
      <c r="W43" s="49">
        <v>45292</v>
      </c>
      <c r="X43" s="49">
        <v>45383</v>
      </c>
      <c r="Y43" s="49"/>
      <c r="Z43" s="49"/>
      <c r="AA43" s="49"/>
      <c r="AB43" s="49"/>
      <c r="AC43" s="49"/>
      <c r="AD43" s="49"/>
      <c r="AE43" s="49"/>
      <c r="AF43" s="49"/>
      <c r="AG43" s="49"/>
      <c r="AH43" s="49"/>
      <c r="AI43" s="49"/>
      <c r="AJ43" s="49">
        <f>X43</f>
        <v>45383</v>
      </c>
      <c r="AK43" s="50">
        <v>90</v>
      </c>
      <c r="AL43" s="51">
        <f>AJ43+AK43</f>
        <v>45473</v>
      </c>
      <c r="AM43" s="52">
        <f ca="1">AL43-TODAY()</f>
        <v>67</v>
      </c>
      <c r="AN43" s="41">
        <f>AL43-45</f>
        <v>45428</v>
      </c>
      <c r="AO43" s="48"/>
      <c r="AP43" s="48"/>
      <c r="AQ43" s="53"/>
      <c r="AR43" s="53"/>
      <c r="AS43" s="53"/>
      <c r="AT43" s="41"/>
      <c r="AU43" s="54"/>
      <c r="AV43" s="41">
        <f>AT43+AU43</f>
        <v>0</v>
      </c>
      <c r="AW43" s="41"/>
      <c r="AX43" s="54"/>
      <c r="AY43" s="41">
        <f>AW43+AX43</f>
        <v>0</v>
      </c>
      <c r="AZ43" s="41"/>
      <c r="BA43" s="40"/>
      <c r="BB43" s="41">
        <f>AZ43+BA43</f>
        <v>0</v>
      </c>
      <c r="BC43" s="41"/>
      <c r="BD43" s="55"/>
      <c r="BE43" s="41">
        <f>BC43+BD43</f>
        <v>0</v>
      </c>
      <c r="BF43" s="41"/>
      <c r="BG43" s="56"/>
      <c r="BH43" s="41">
        <f>BF43+BG43</f>
        <v>0</v>
      </c>
      <c r="BI43" s="41"/>
      <c r="BJ43" s="56"/>
      <c r="BK43" s="41">
        <f>BI43+BJ43</f>
        <v>0</v>
      </c>
      <c r="BL43" s="41"/>
      <c r="BM43" s="56"/>
      <c r="BN43" s="41">
        <f>BL43+BM43</f>
        <v>0</v>
      </c>
      <c r="BO43" s="41"/>
      <c r="BP43" s="56"/>
      <c r="BQ43" s="41">
        <f>BO43+BP43</f>
        <v>0</v>
      </c>
      <c r="BR43" s="41"/>
      <c r="BS43" s="56"/>
      <c r="BT43" s="41">
        <f>BR43+BS43</f>
        <v>0</v>
      </c>
      <c r="BU43" s="41"/>
      <c r="BV43" s="56"/>
      <c r="BW43" s="41">
        <f>BU43+BV43</f>
        <v>0</v>
      </c>
      <c r="BX43" s="41"/>
      <c r="BY43" s="56"/>
      <c r="BZ43" s="41">
        <f>BX43+BY43</f>
        <v>0</v>
      </c>
      <c r="CA43" s="41"/>
      <c r="CB43" s="56"/>
      <c r="CC43" s="41">
        <f>CA43+CB43</f>
        <v>0</v>
      </c>
      <c r="CD43" s="57" t="s">
        <v>160</v>
      </c>
      <c r="CE43" s="41">
        <v>45078</v>
      </c>
      <c r="CF43" s="50">
        <v>0</v>
      </c>
      <c r="CG43" s="50"/>
      <c r="CH43" s="39" t="s">
        <v>161</v>
      </c>
      <c r="CI43" s="58">
        <v>1200000</v>
      </c>
      <c r="CJ43" s="58">
        <v>140606</v>
      </c>
      <c r="CK43" s="120">
        <v>1300000</v>
      </c>
      <c r="CL43" s="58">
        <v>162000</v>
      </c>
      <c r="CM43" s="48"/>
      <c r="CN43" s="53"/>
      <c r="CO43" s="605">
        <v>230301</v>
      </c>
      <c r="CP43" s="605" t="s">
        <v>183</v>
      </c>
      <c r="CQ43" s="39" t="s">
        <v>184</v>
      </c>
      <c r="CR43" s="48" t="s">
        <v>160</v>
      </c>
      <c r="CS43" s="39" t="s">
        <v>166</v>
      </c>
      <c r="CT43" s="59">
        <v>0.16</v>
      </c>
      <c r="CU43" s="58">
        <f>CI43*CT43</f>
        <v>192000</v>
      </c>
      <c r="CV43" s="58" t="s">
        <v>167</v>
      </c>
      <c r="CW43" s="605" t="s">
        <v>168</v>
      </c>
      <c r="CX43" s="39" t="s">
        <v>169</v>
      </c>
      <c r="CY43" s="48" t="s">
        <v>160</v>
      </c>
      <c r="CZ43" s="59">
        <v>0.04</v>
      </c>
      <c r="DA43" s="58">
        <f>CI43*CZ43</f>
        <v>48000</v>
      </c>
      <c r="DB43" s="622" t="s">
        <v>170</v>
      </c>
      <c r="DC43" s="614" t="s">
        <v>171</v>
      </c>
      <c r="DD43" s="39" t="s">
        <v>172</v>
      </c>
      <c r="DE43" s="48" t="s">
        <v>160</v>
      </c>
      <c r="DF43" s="59">
        <v>0.04</v>
      </c>
      <c r="DG43" s="60">
        <f>CI43*DF43</f>
        <v>48000</v>
      </c>
      <c r="DH43" s="614" t="s">
        <v>173</v>
      </c>
      <c r="DI43" s="48" t="s">
        <v>174</v>
      </c>
      <c r="DJ43" s="53" t="s">
        <v>175</v>
      </c>
      <c r="DK43" s="57" t="s">
        <v>160</v>
      </c>
      <c r="DL43" s="61">
        <v>2.436E-2</v>
      </c>
      <c r="DM43" s="58">
        <f>CI43*DL43</f>
        <v>29232</v>
      </c>
      <c r="DN43" s="395">
        <v>3</v>
      </c>
      <c r="DO43" s="6"/>
      <c r="DP43" s="6" t="s">
        <v>160</v>
      </c>
      <c r="DQ43" s="6"/>
      <c r="DR43" s="169" t="s">
        <v>433</v>
      </c>
      <c r="DS43" s="345" t="s">
        <v>434</v>
      </c>
      <c r="DT43" s="169" t="s">
        <v>435</v>
      </c>
      <c r="DU43" s="169"/>
      <c r="DV43" s="169"/>
      <c r="DW43" s="169" t="s">
        <v>436</v>
      </c>
      <c r="DX43" s="169"/>
      <c r="DY43" s="169"/>
      <c r="DZ43" s="169"/>
      <c r="EA43" s="6"/>
      <c r="EB43" s="6"/>
      <c r="EC43" s="6"/>
      <c r="ED43" s="55"/>
      <c r="EE43" s="55"/>
      <c r="EF43" s="55"/>
      <c r="EG43" s="55"/>
      <c r="EH43" s="55">
        <v>5</v>
      </c>
      <c r="EI43" s="55"/>
      <c r="EJ43" s="55"/>
      <c r="EK43" s="55"/>
      <c r="EL43" s="55"/>
      <c r="EM43" s="55"/>
      <c r="EN43" s="55"/>
      <c r="EO43" s="55"/>
      <c r="EP43" s="55"/>
      <c r="EQ43" s="55"/>
      <c r="ER43" s="55"/>
      <c r="ES43" s="55"/>
      <c r="ET43" s="55"/>
      <c r="EU43" s="55"/>
      <c r="EV43" s="55"/>
      <c r="EW43" s="55"/>
      <c r="EX43" s="55"/>
      <c r="EY43" s="55"/>
      <c r="EZ43" s="55"/>
      <c r="FA43" s="55">
        <v>5</v>
      </c>
      <c r="FB43" s="347"/>
      <c r="FC43" s="347"/>
      <c r="FD43" s="347"/>
      <c r="FE43" s="350"/>
    </row>
    <row r="44" spans="1:161" customFormat="1" ht="12" customHeight="1">
      <c r="A44" s="46" t="s">
        <v>437</v>
      </c>
      <c r="B44" s="39" t="s">
        <v>410</v>
      </c>
      <c r="C44" s="39" t="s">
        <v>151</v>
      </c>
      <c r="D44" s="40" t="s">
        <v>438</v>
      </c>
      <c r="E44" s="41">
        <v>40715</v>
      </c>
      <c r="F44" s="39" t="s">
        <v>153</v>
      </c>
      <c r="G44" s="41">
        <v>34100</v>
      </c>
      <c r="H44" s="39" t="s">
        <v>153</v>
      </c>
      <c r="I44" s="41" t="s">
        <v>177</v>
      </c>
      <c r="J44" s="43" t="s">
        <v>190</v>
      </c>
      <c r="K44" s="44" t="s">
        <v>439</v>
      </c>
      <c r="L44" s="39" t="s">
        <v>440</v>
      </c>
      <c r="M44" s="43" t="s">
        <v>441</v>
      </c>
      <c r="N44" s="311" t="s">
        <v>442</v>
      </c>
      <c r="O44" s="72" t="s">
        <v>414</v>
      </c>
      <c r="P44" s="47"/>
      <c r="Q44" s="39" t="s">
        <v>158</v>
      </c>
      <c r="R44" s="48" t="s">
        <v>159</v>
      </c>
      <c r="S44" s="275" t="s">
        <v>415</v>
      </c>
      <c r="T44" s="49">
        <v>43820</v>
      </c>
      <c r="U44" s="49">
        <v>44003</v>
      </c>
      <c r="V44" s="49">
        <v>44186</v>
      </c>
      <c r="W44" s="49">
        <v>44368</v>
      </c>
      <c r="X44" s="49">
        <v>44551</v>
      </c>
      <c r="Y44" s="49">
        <v>44916</v>
      </c>
      <c r="Z44" s="49">
        <v>45281</v>
      </c>
      <c r="AA44" s="49"/>
      <c r="AB44" s="49"/>
      <c r="AC44" s="49"/>
      <c r="AD44" s="49"/>
      <c r="AE44" s="49"/>
      <c r="AF44" s="49"/>
      <c r="AG44" s="49"/>
      <c r="AH44" s="49"/>
      <c r="AI44" s="49"/>
      <c r="AJ44" s="49">
        <v>45281</v>
      </c>
      <c r="AK44" s="50">
        <v>365</v>
      </c>
      <c r="AL44" s="51">
        <f>AJ44+AK44</f>
        <v>45646</v>
      </c>
      <c r="AM44" s="52">
        <f ca="1">AL44-TODAY()</f>
        <v>240</v>
      </c>
      <c r="AN44" s="41">
        <f>AL44-45</f>
        <v>45601</v>
      </c>
      <c r="AO44" s="48"/>
      <c r="AP44" s="48"/>
      <c r="AQ44" s="53"/>
      <c r="AR44" s="53"/>
      <c r="AS44" s="53"/>
      <c r="AT44" s="41">
        <v>44249</v>
      </c>
      <c r="AU44" s="54">
        <v>17</v>
      </c>
      <c r="AV44" s="41">
        <f>AT44+AU44</f>
        <v>44266</v>
      </c>
      <c r="AW44" s="41">
        <v>44877</v>
      </c>
      <c r="AX44" s="54">
        <v>19</v>
      </c>
      <c r="AY44" s="41">
        <f>AW44+AX44</f>
        <v>44896</v>
      </c>
      <c r="AZ44" s="41">
        <v>45093</v>
      </c>
      <c r="BA44" s="40">
        <v>20</v>
      </c>
      <c r="BB44" s="41">
        <f>AZ44+BA44</f>
        <v>45113</v>
      </c>
      <c r="BC44" s="41"/>
      <c r="BD44" s="55"/>
      <c r="BE44" s="41">
        <f>BC44+BD44</f>
        <v>0</v>
      </c>
      <c r="BF44" s="41"/>
      <c r="BG44" s="56"/>
      <c r="BH44" s="41">
        <f>BF44+BG44</f>
        <v>0</v>
      </c>
      <c r="BI44" s="41"/>
      <c r="BJ44" s="56"/>
      <c r="BK44" s="41">
        <f>BI44+BJ44</f>
        <v>0</v>
      </c>
      <c r="BL44" s="41"/>
      <c r="BM44" s="56"/>
      <c r="BN44" s="41">
        <f>BL44+BM44</f>
        <v>0</v>
      </c>
      <c r="BO44" s="41"/>
      <c r="BP44" s="56"/>
      <c r="BQ44" s="41">
        <f>BO44+BP44</f>
        <v>0</v>
      </c>
      <c r="BR44" s="41"/>
      <c r="BS44" s="56"/>
      <c r="BT44" s="41">
        <f>BR44+BS44</f>
        <v>0</v>
      </c>
      <c r="BU44" s="41"/>
      <c r="BV44" s="56"/>
      <c r="BW44" s="41">
        <f>BU44+BV44</f>
        <v>0</v>
      </c>
      <c r="BX44" s="41"/>
      <c r="BY44" s="56"/>
      <c r="BZ44" s="41">
        <f>BX44+BY44</f>
        <v>0</v>
      </c>
      <c r="CA44" s="41"/>
      <c r="CB44" s="56"/>
      <c r="CC44" s="41">
        <f>CA44+CB44</f>
        <v>0</v>
      </c>
      <c r="CD44" s="57" t="s">
        <v>162</v>
      </c>
      <c r="CE44" s="41">
        <v>45281</v>
      </c>
      <c r="CF44" s="50">
        <v>1</v>
      </c>
      <c r="CG44" s="50"/>
      <c r="CH44" s="39" t="s">
        <v>161</v>
      </c>
      <c r="CI44" s="58">
        <v>1200000</v>
      </c>
      <c r="CJ44" s="58">
        <v>140606</v>
      </c>
      <c r="CK44" s="120">
        <v>1300000</v>
      </c>
      <c r="CL44" s="58">
        <v>162000</v>
      </c>
      <c r="CM44" s="48"/>
      <c r="CN44" s="53"/>
      <c r="CO44" s="605">
        <v>230301</v>
      </c>
      <c r="CP44" s="605" t="s">
        <v>183</v>
      </c>
      <c r="CQ44" s="39" t="s">
        <v>184</v>
      </c>
      <c r="CR44" s="48" t="s">
        <v>160</v>
      </c>
      <c r="CS44" s="39" t="s">
        <v>166</v>
      </c>
      <c r="CT44" s="59">
        <v>0.16</v>
      </c>
      <c r="CU44" s="58">
        <f>CI44*CT44</f>
        <v>192000</v>
      </c>
      <c r="CV44" s="58" t="s">
        <v>185</v>
      </c>
      <c r="CW44" s="621" t="s">
        <v>186</v>
      </c>
      <c r="CX44" s="39" t="s">
        <v>187</v>
      </c>
      <c r="CY44" s="48" t="s">
        <v>160</v>
      </c>
      <c r="CZ44" s="59">
        <v>0.04</v>
      </c>
      <c r="DA44" s="58">
        <f>CI44*CZ44</f>
        <v>48000</v>
      </c>
      <c r="DB44" s="622" t="s">
        <v>170</v>
      </c>
      <c r="DC44" s="614" t="s">
        <v>171</v>
      </c>
      <c r="DD44" s="39" t="s">
        <v>172</v>
      </c>
      <c r="DE44" s="48" t="s">
        <v>160</v>
      </c>
      <c r="DF44" s="59">
        <v>0.04</v>
      </c>
      <c r="DG44" s="60">
        <f>CI44*DF44</f>
        <v>48000</v>
      </c>
      <c r="DH44" s="614" t="s">
        <v>173</v>
      </c>
      <c r="DI44" s="48" t="s">
        <v>174</v>
      </c>
      <c r="DJ44" s="53" t="s">
        <v>175</v>
      </c>
      <c r="DK44" s="57" t="s">
        <v>160</v>
      </c>
      <c r="DL44" s="61">
        <v>2.436E-2</v>
      </c>
      <c r="DM44" s="58">
        <f>CI44*DL44</f>
        <v>29232</v>
      </c>
      <c r="DN44" s="395">
        <v>3</v>
      </c>
      <c r="DO44" s="6"/>
      <c r="DP44" s="6" t="s">
        <v>160</v>
      </c>
      <c r="DQ44" s="6"/>
      <c r="DR44" s="169" t="s">
        <v>443</v>
      </c>
      <c r="DS44" s="169" t="s">
        <v>444</v>
      </c>
      <c r="DT44" s="169" t="s">
        <v>445</v>
      </c>
      <c r="DU44" s="169"/>
      <c r="DV44" s="169" t="s">
        <v>446</v>
      </c>
      <c r="DW44" s="169"/>
      <c r="DX44" s="169"/>
      <c r="DY44" s="169"/>
      <c r="DZ44" s="169"/>
      <c r="EA44" s="6"/>
      <c r="EB44" s="6"/>
      <c r="EC44" s="6"/>
      <c r="ED44" s="55"/>
      <c r="EE44" s="55"/>
      <c r="EF44" s="55"/>
      <c r="EG44" s="55"/>
      <c r="EH44" s="55">
        <v>5</v>
      </c>
      <c r="EI44" s="55"/>
      <c r="EJ44" s="55"/>
      <c r="EK44" s="55"/>
      <c r="EL44" s="55"/>
      <c r="EM44" s="55"/>
      <c r="EN44" s="55"/>
      <c r="EO44" s="55"/>
      <c r="EP44" s="55"/>
      <c r="EQ44" s="55"/>
      <c r="ER44" s="55"/>
      <c r="ES44" s="55"/>
      <c r="ET44" s="55"/>
      <c r="EU44" s="55"/>
      <c r="EV44" s="55"/>
      <c r="EW44" s="55"/>
      <c r="EX44" s="55"/>
      <c r="EY44" s="55"/>
      <c r="EZ44" s="55"/>
      <c r="FA44" s="55">
        <v>4</v>
      </c>
      <c r="FB44" s="347"/>
      <c r="FC44" s="347"/>
      <c r="FD44" s="347"/>
      <c r="FE44" s="350"/>
    </row>
    <row r="45" spans="1:161" customFormat="1" ht="12" customHeight="1">
      <c r="A45" s="46" t="s">
        <v>447</v>
      </c>
      <c r="B45" s="39" t="s">
        <v>410</v>
      </c>
      <c r="C45" s="39" t="s">
        <v>151</v>
      </c>
      <c r="D45" s="40" t="s">
        <v>448</v>
      </c>
      <c r="E45" s="41">
        <v>32606</v>
      </c>
      <c r="F45" s="39" t="s">
        <v>153</v>
      </c>
      <c r="G45" s="41">
        <v>32571</v>
      </c>
      <c r="H45" s="39" t="s">
        <v>153</v>
      </c>
      <c r="I45" s="41" t="s">
        <v>177</v>
      </c>
      <c r="J45" s="43" t="s">
        <v>214</v>
      </c>
      <c r="K45" s="44">
        <v>3124309072</v>
      </c>
      <c r="L45" s="39" t="s">
        <v>449</v>
      </c>
      <c r="M45" s="43" t="s">
        <v>450</v>
      </c>
      <c r="N45" s="311" t="s">
        <v>451</v>
      </c>
      <c r="O45" s="72" t="s">
        <v>414</v>
      </c>
      <c r="P45" s="47"/>
      <c r="Q45" s="39" t="s">
        <v>158</v>
      </c>
      <c r="R45" s="48" t="s">
        <v>159</v>
      </c>
      <c r="S45" s="275" t="s">
        <v>415</v>
      </c>
      <c r="T45" s="49">
        <v>42336</v>
      </c>
      <c r="U45" s="49">
        <v>42370</v>
      </c>
      <c r="V45" s="49">
        <v>42404</v>
      </c>
      <c r="W45" s="49">
        <v>42436</v>
      </c>
      <c r="X45" s="49">
        <v>42470</v>
      </c>
      <c r="Y45" s="49">
        <v>42835</v>
      </c>
      <c r="Z45" s="49">
        <v>43200</v>
      </c>
      <c r="AA45" s="49">
        <v>43565</v>
      </c>
      <c r="AB45" s="49">
        <v>43931</v>
      </c>
      <c r="AC45" s="49">
        <v>44296</v>
      </c>
      <c r="AD45" s="49">
        <v>44661</v>
      </c>
      <c r="AE45" s="49">
        <v>45026</v>
      </c>
      <c r="AF45" s="49"/>
      <c r="AG45" s="49"/>
      <c r="AH45" s="49"/>
      <c r="AI45" s="49"/>
      <c r="AJ45" s="49">
        <f>AE45</f>
        <v>45026</v>
      </c>
      <c r="AK45" s="50">
        <v>365</v>
      </c>
      <c r="AL45" s="51">
        <f>AJ45+AK45</f>
        <v>45391</v>
      </c>
      <c r="AM45" s="52">
        <f ca="1">AL45-TODAY()</f>
        <v>-15</v>
      </c>
      <c r="AN45" s="41">
        <f>AL45-45</f>
        <v>45346</v>
      </c>
      <c r="AO45" s="48"/>
      <c r="AP45" s="48"/>
      <c r="AQ45" s="53"/>
      <c r="AR45" s="53"/>
      <c r="AS45" s="53"/>
      <c r="AT45" s="41">
        <v>43405</v>
      </c>
      <c r="AU45" s="54">
        <v>20</v>
      </c>
      <c r="AV45" s="41">
        <f>AT45+AU45</f>
        <v>43425</v>
      </c>
      <c r="AW45" s="41">
        <v>43726</v>
      </c>
      <c r="AX45" s="54">
        <v>17</v>
      </c>
      <c r="AY45" s="41">
        <f>AW45+AX45</f>
        <v>43743</v>
      </c>
      <c r="AZ45" s="41">
        <v>44562</v>
      </c>
      <c r="BA45" s="40">
        <v>6</v>
      </c>
      <c r="BB45" s="41">
        <f>AZ45+BA45</f>
        <v>44568</v>
      </c>
      <c r="BC45" s="41">
        <v>44562</v>
      </c>
      <c r="BD45" s="126">
        <v>9</v>
      </c>
      <c r="BE45" s="41">
        <f>BC45+BD45</f>
        <v>44571</v>
      </c>
      <c r="BF45" s="41"/>
      <c r="BG45" s="56"/>
      <c r="BH45" s="41">
        <f>BF45+BG45</f>
        <v>0</v>
      </c>
      <c r="BI45" s="41"/>
      <c r="BJ45" s="56"/>
      <c r="BK45" s="41">
        <f>BI45+BJ45</f>
        <v>0</v>
      </c>
      <c r="BL45" s="41"/>
      <c r="BM45" s="56"/>
      <c r="BN45" s="41">
        <f>BL45+BM45</f>
        <v>0</v>
      </c>
      <c r="BO45" s="41"/>
      <c r="BP45" s="56"/>
      <c r="BQ45" s="41">
        <f>BO45+BP45</f>
        <v>0</v>
      </c>
      <c r="BR45" s="41"/>
      <c r="BS45" s="56"/>
      <c r="BT45" s="41">
        <f>BR45+BS45</f>
        <v>0</v>
      </c>
      <c r="BU45" s="41"/>
      <c r="BV45" s="56"/>
      <c r="BW45" s="41">
        <f>BU45+BV45</f>
        <v>0</v>
      </c>
      <c r="BX45" s="41"/>
      <c r="BY45" s="56"/>
      <c r="BZ45" s="41">
        <f>BX45+BY45</f>
        <v>0</v>
      </c>
      <c r="CA45" s="41"/>
      <c r="CB45" s="56"/>
      <c r="CC45" s="41">
        <f>CA45+CB45</f>
        <v>0</v>
      </c>
      <c r="CD45" s="57"/>
      <c r="CE45" s="41"/>
      <c r="CF45" s="50"/>
      <c r="CG45" s="50"/>
      <c r="CH45" s="39" t="s">
        <v>161</v>
      </c>
      <c r="CI45" s="58">
        <v>1200000</v>
      </c>
      <c r="CJ45" s="58">
        <v>140606</v>
      </c>
      <c r="CK45" s="120">
        <v>1300000</v>
      </c>
      <c r="CL45" s="58">
        <v>162000</v>
      </c>
      <c r="CM45" s="48"/>
      <c r="CN45" s="53"/>
      <c r="CO45" s="605" t="s">
        <v>163</v>
      </c>
      <c r="CP45" s="605" t="s">
        <v>164</v>
      </c>
      <c r="CQ45" s="39" t="s">
        <v>165</v>
      </c>
      <c r="CR45" s="48" t="s">
        <v>160</v>
      </c>
      <c r="CS45" s="39" t="s">
        <v>166</v>
      </c>
      <c r="CT45" s="59">
        <v>0.16</v>
      </c>
      <c r="CU45" s="58">
        <f>CI45*CT45</f>
        <v>192000</v>
      </c>
      <c r="CV45" s="58" t="s">
        <v>194</v>
      </c>
      <c r="CW45" s="605" t="s">
        <v>195</v>
      </c>
      <c r="CX45" s="39" t="s">
        <v>196</v>
      </c>
      <c r="CY45" s="48" t="s">
        <v>160</v>
      </c>
      <c r="CZ45" s="59">
        <v>0.04</v>
      </c>
      <c r="DA45" s="58">
        <f>CI45*CZ45</f>
        <v>48000</v>
      </c>
      <c r="DB45" s="622" t="s">
        <v>170</v>
      </c>
      <c r="DC45" s="614" t="s">
        <v>171</v>
      </c>
      <c r="DD45" s="39" t="s">
        <v>172</v>
      </c>
      <c r="DE45" s="48" t="s">
        <v>160</v>
      </c>
      <c r="DF45" s="59">
        <v>0.04</v>
      </c>
      <c r="DG45" s="60">
        <f>CI45*DF45</f>
        <v>48000</v>
      </c>
      <c r="DH45" s="614" t="s">
        <v>173</v>
      </c>
      <c r="DI45" s="48" t="s">
        <v>174</v>
      </c>
      <c r="DJ45" s="53" t="s">
        <v>175</v>
      </c>
      <c r="DK45" s="57" t="s">
        <v>160</v>
      </c>
      <c r="DL45" s="61">
        <v>2.436E-2</v>
      </c>
      <c r="DM45" s="58">
        <f>CI45*DL45</f>
        <v>29232</v>
      </c>
      <c r="DN45" s="395">
        <v>3</v>
      </c>
      <c r="DO45" s="6"/>
      <c r="DP45" s="6" t="s">
        <v>160</v>
      </c>
      <c r="DQ45" s="6"/>
      <c r="DR45" s="169" t="s">
        <v>452</v>
      </c>
      <c r="DS45" s="169"/>
      <c r="DT45" s="169" t="s">
        <v>453</v>
      </c>
      <c r="DU45" s="169"/>
      <c r="DV45" s="169"/>
      <c r="DW45" s="169"/>
      <c r="DX45" s="169"/>
      <c r="DY45" s="169"/>
      <c r="DZ45" s="169" t="s">
        <v>454</v>
      </c>
      <c r="EA45" s="6"/>
      <c r="EB45" s="6"/>
      <c r="EC45" s="6"/>
      <c r="ED45" s="55"/>
      <c r="EE45" s="55"/>
      <c r="EF45" s="55"/>
      <c r="EG45" s="55"/>
      <c r="EH45" s="55">
        <v>4</v>
      </c>
      <c r="EI45" s="55"/>
      <c r="EJ45" s="55"/>
      <c r="EK45" s="55"/>
      <c r="EL45" s="55"/>
      <c r="EM45" s="55"/>
      <c r="EN45" s="55"/>
      <c r="EO45" s="55"/>
      <c r="EP45" s="55"/>
      <c r="EQ45" s="55"/>
      <c r="ER45" s="55"/>
      <c r="ES45" s="55"/>
      <c r="ET45" s="55"/>
      <c r="EU45" s="55"/>
      <c r="EV45" s="55"/>
      <c r="EW45" s="55"/>
      <c r="EX45" s="55"/>
      <c r="EY45" s="55"/>
      <c r="EZ45" s="55"/>
      <c r="FA45" s="55">
        <v>5</v>
      </c>
      <c r="FB45" s="347"/>
      <c r="FC45" s="347"/>
      <c r="FD45" s="347"/>
      <c r="FE45" s="350"/>
    </row>
    <row r="46" spans="1:161" customFormat="1" ht="12" customHeight="1">
      <c r="A46" s="46" t="s">
        <v>455</v>
      </c>
      <c r="B46" s="39" t="s">
        <v>410</v>
      </c>
      <c r="C46" s="39" t="s">
        <v>151</v>
      </c>
      <c r="D46" s="40" t="s">
        <v>456</v>
      </c>
      <c r="E46" s="41">
        <v>41991</v>
      </c>
      <c r="F46" s="39" t="s">
        <v>153</v>
      </c>
      <c r="G46" s="41">
        <v>35414</v>
      </c>
      <c r="H46" s="39" t="s">
        <v>457</v>
      </c>
      <c r="I46" s="41" t="s">
        <v>154</v>
      </c>
      <c r="J46" s="43" t="s">
        <v>190</v>
      </c>
      <c r="K46" s="44">
        <v>3178659420</v>
      </c>
      <c r="L46" s="39" t="s">
        <v>458</v>
      </c>
      <c r="M46" s="43" t="s">
        <v>392</v>
      </c>
      <c r="N46" s="311" t="s">
        <v>459</v>
      </c>
      <c r="O46" s="72" t="s">
        <v>414</v>
      </c>
      <c r="P46" s="47"/>
      <c r="Q46" s="39" t="s">
        <v>158</v>
      </c>
      <c r="R46" s="48" t="s">
        <v>159</v>
      </c>
      <c r="S46" s="275" t="s">
        <v>415</v>
      </c>
      <c r="T46" s="49">
        <v>43282</v>
      </c>
      <c r="U46" s="49">
        <v>43344</v>
      </c>
      <c r="V46" s="49">
        <v>43405</v>
      </c>
      <c r="W46" s="49">
        <v>43466</v>
      </c>
      <c r="X46" s="49">
        <v>43525</v>
      </c>
      <c r="Y46" s="49">
        <v>43891</v>
      </c>
      <c r="Z46" s="49">
        <v>44256</v>
      </c>
      <c r="AA46" s="49">
        <v>44621</v>
      </c>
      <c r="AB46" s="49">
        <v>44986</v>
      </c>
      <c r="AC46" s="49">
        <v>45352</v>
      </c>
      <c r="AD46" s="49"/>
      <c r="AE46" s="49"/>
      <c r="AF46" s="49"/>
      <c r="AG46" s="49"/>
      <c r="AH46" s="49"/>
      <c r="AI46" s="49"/>
      <c r="AJ46" s="49">
        <f>AC46</f>
        <v>45352</v>
      </c>
      <c r="AK46" s="50">
        <v>364</v>
      </c>
      <c r="AL46" s="51">
        <f>AJ46+AK46</f>
        <v>45716</v>
      </c>
      <c r="AM46" s="52">
        <f ca="1">AL46-TODAY()</f>
        <v>310</v>
      </c>
      <c r="AN46" s="41">
        <f>AL46-45</f>
        <v>45671</v>
      </c>
      <c r="AO46" s="48"/>
      <c r="AP46" s="48"/>
      <c r="AQ46" s="53"/>
      <c r="AR46" s="53"/>
      <c r="AS46" s="53"/>
      <c r="AT46" s="41">
        <v>43874</v>
      </c>
      <c r="AU46" s="54">
        <v>17</v>
      </c>
      <c r="AV46" s="41">
        <f>AT46+AU46</f>
        <v>43891</v>
      </c>
      <c r="AW46" s="41">
        <v>44613</v>
      </c>
      <c r="AX46" s="54">
        <v>10</v>
      </c>
      <c r="AY46" s="41">
        <f>AW46+AX46</f>
        <v>44623</v>
      </c>
      <c r="AZ46" s="41">
        <v>44613</v>
      </c>
      <c r="BA46" s="40">
        <v>6</v>
      </c>
      <c r="BB46" s="41">
        <f>AZ46+BA46</f>
        <v>44619</v>
      </c>
      <c r="BC46" s="41">
        <v>44960</v>
      </c>
      <c r="BD46" s="126">
        <v>18</v>
      </c>
      <c r="BE46" s="41">
        <f>BC46+BD46</f>
        <v>44978</v>
      </c>
      <c r="BF46" s="41"/>
      <c r="BG46" s="56"/>
      <c r="BH46" s="41">
        <f>BF46+BG46</f>
        <v>0</v>
      </c>
      <c r="BI46" s="41"/>
      <c r="BJ46" s="56"/>
      <c r="BK46" s="41">
        <f>BI46+BJ46</f>
        <v>0</v>
      </c>
      <c r="BL46" s="41"/>
      <c r="BM46" s="56"/>
      <c r="BN46" s="41">
        <f>BL46+BM46</f>
        <v>0</v>
      </c>
      <c r="BO46" s="41"/>
      <c r="BP46" s="56"/>
      <c r="BQ46" s="41">
        <f>BO46+BP46</f>
        <v>0</v>
      </c>
      <c r="BR46" s="41"/>
      <c r="BS46" s="56"/>
      <c r="BT46" s="41">
        <f>BR46+BS46</f>
        <v>0</v>
      </c>
      <c r="BU46" s="41"/>
      <c r="BV46" s="56"/>
      <c r="BW46" s="41">
        <f>BU46+BV46</f>
        <v>0</v>
      </c>
      <c r="BX46" s="41"/>
      <c r="BY46" s="56"/>
      <c r="BZ46" s="41">
        <f>BX46+BY46</f>
        <v>0</v>
      </c>
      <c r="CA46" s="41"/>
      <c r="CB46" s="56"/>
      <c r="CC46" s="41">
        <f>CA46+CB46</f>
        <v>0</v>
      </c>
      <c r="CD46" s="57" t="s">
        <v>162</v>
      </c>
      <c r="CE46" s="41">
        <v>45108</v>
      </c>
      <c r="CF46" s="50">
        <v>2</v>
      </c>
      <c r="CG46" s="50"/>
      <c r="CH46" s="39" t="s">
        <v>161</v>
      </c>
      <c r="CI46" s="58">
        <v>1200000</v>
      </c>
      <c r="CJ46" s="58">
        <v>140606</v>
      </c>
      <c r="CK46" s="120">
        <v>1300000</v>
      </c>
      <c r="CL46" s="58">
        <v>162000</v>
      </c>
      <c r="CM46" s="48"/>
      <c r="CN46" s="53"/>
      <c r="CO46" s="605">
        <v>230301</v>
      </c>
      <c r="CP46" s="605" t="s">
        <v>183</v>
      </c>
      <c r="CQ46" s="39" t="s">
        <v>184</v>
      </c>
      <c r="CR46" s="48" t="s">
        <v>160</v>
      </c>
      <c r="CS46" s="39" t="s">
        <v>166</v>
      </c>
      <c r="CT46" s="59">
        <v>0.16</v>
      </c>
      <c r="CU46" s="58">
        <f>CI46*CT46</f>
        <v>192000</v>
      </c>
      <c r="CV46" s="58" t="s">
        <v>185</v>
      </c>
      <c r="CW46" s="621" t="s">
        <v>186</v>
      </c>
      <c r="CX46" s="39" t="s">
        <v>187</v>
      </c>
      <c r="CY46" s="48" t="s">
        <v>160</v>
      </c>
      <c r="CZ46" s="59">
        <v>0.04</v>
      </c>
      <c r="DA46" s="58">
        <f>CI46*CZ46</f>
        <v>48000</v>
      </c>
      <c r="DB46" s="622" t="s">
        <v>170</v>
      </c>
      <c r="DC46" s="614" t="s">
        <v>171</v>
      </c>
      <c r="DD46" s="39" t="s">
        <v>172</v>
      </c>
      <c r="DE46" s="48" t="s">
        <v>160</v>
      </c>
      <c r="DF46" s="59">
        <v>0.04</v>
      </c>
      <c r="DG46" s="60">
        <f>CI46*DF46</f>
        <v>48000</v>
      </c>
      <c r="DH46" s="614" t="s">
        <v>173</v>
      </c>
      <c r="DI46" s="48" t="s">
        <v>174</v>
      </c>
      <c r="DJ46" s="53" t="s">
        <v>175</v>
      </c>
      <c r="DK46" s="57" t="s">
        <v>160</v>
      </c>
      <c r="DL46" s="61">
        <v>2.436E-2</v>
      </c>
      <c r="DM46" s="58">
        <f>CI46*DL46</f>
        <v>29232</v>
      </c>
      <c r="DN46" s="395">
        <v>3</v>
      </c>
      <c r="DO46" s="6"/>
      <c r="DP46" s="6" t="s">
        <v>160</v>
      </c>
      <c r="DQ46" s="6"/>
      <c r="DR46" s="348" t="s">
        <v>460</v>
      </c>
      <c r="DS46" s="169" t="s">
        <v>461</v>
      </c>
      <c r="DT46" s="169" t="s">
        <v>462</v>
      </c>
      <c r="DU46" s="169" t="s">
        <v>463</v>
      </c>
      <c r="DV46" s="169" t="s">
        <v>461</v>
      </c>
      <c r="DW46" s="169"/>
      <c r="DX46" s="169"/>
      <c r="DY46" s="169"/>
      <c r="DZ46" s="169" t="s">
        <v>461</v>
      </c>
      <c r="EA46" s="6"/>
      <c r="EB46" s="6"/>
      <c r="EC46" s="6"/>
      <c r="ED46" s="55"/>
      <c r="EE46" s="55"/>
      <c r="EF46" s="55"/>
      <c r="EG46" s="55"/>
      <c r="EH46" s="55">
        <v>5</v>
      </c>
      <c r="EI46" s="55"/>
      <c r="EJ46" s="55"/>
      <c r="EK46" s="55"/>
      <c r="EL46" s="55"/>
      <c r="EM46" s="55"/>
      <c r="EN46" s="55"/>
      <c r="EO46" s="55"/>
      <c r="EP46" s="55"/>
      <c r="EQ46" s="55"/>
      <c r="ER46" s="55"/>
      <c r="ES46" s="55"/>
      <c r="ET46" s="55"/>
      <c r="EU46" s="55"/>
      <c r="EV46" s="55"/>
      <c r="EW46" s="55"/>
      <c r="EX46" s="55"/>
      <c r="EY46" s="55"/>
      <c r="EZ46" s="55"/>
      <c r="FA46" s="55">
        <v>5</v>
      </c>
      <c r="FB46" s="347"/>
      <c r="FC46" s="347"/>
      <c r="FD46" s="347"/>
      <c r="FE46" s="350"/>
    </row>
    <row r="47" spans="1:161" customFormat="1" ht="12" customHeight="1">
      <c r="A47" s="193" t="s">
        <v>464</v>
      </c>
      <c r="B47" s="67" t="s">
        <v>410</v>
      </c>
      <c r="C47" s="67" t="s">
        <v>151</v>
      </c>
      <c r="D47" s="70">
        <v>1097182397</v>
      </c>
      <c r="E47" s="49">
        <v>44777</v>
      </c>
      <c r="F47" s="67" t="s">
        <v>153</v>
      </c>
      <c r="G47" s="49">
        <v>38187</v>
      </c>
      <c r="H47" s="39" t="s">
        <v>153</v>
      </c>
      <c r="I47" s="49" t="s">
        <v>154</v>
      </c>
      <c r="J47" s="63" t="s">
        <v>214</v>
      </c>
      <c r="K47" s="71">
        <v>3045428069</v>
      </c>
      <c r="L47" s="67" t="s">
        <v>465</v>
      </c>
      <c r="M47" s="63" t="s">
        <v>466</v>
      </c>
      <c r="N47" s="311" t="s">
        <v>467</v>
      </c>
      <c r="O47" s="72" t="s">
        <v>414</v>
      </c>
      <c r="P47" s="73"/>
      <c r="Q47" s="67" t="s">
        <v>158</v>
      </c>
      <c r="R47" s="74" t="s">
        <v>159</v>
      </c>
      <c r="S47" s="275" t="s">
        <v>415</v>
      </c>
      <c r="T47" s="49">
        <v>45292</v>
      </c>
      <c r="U47" s="49">
        <v>45383</v>
      </c>
      <c r="V47" s="49"/>
      <c r="W47" s="49"/>
      <c r="X47" s="49"/>
      <c r="Y47" s="49"/>
      <c r="Z47" s="49"/>
      <c r="AA47" s="49"/>
      <c r="AB47" s="49"/>
      <c r="AC47" s="49"/>
      <c r="AD47" s="49"/>
      <c r="AE47" s="49"/>
      <c r="AF47" s="49"/>
      <c r="AG47" s="49"/>
      <c r="AH47" s="49"/>
      <c r="AI47" s="49"/>
      <c r="AJ47" s="49">
        <f>U47</f>
        <v>45383</v>
      </c>
      <c r="AK47" s="75">
        <v>90</v>
      </c>
      <c r="AL47" s="76">
        <f>AJ47+AK47</f>
        <v>45473</v>
      </c>
      <c r="AM47" s="77">
        <f ca="1">AL47-TODAY()</f>
        <v>67</v>
      </c>
      <c r="AN47" s="49">
        <f>AL47-45</f>
        <v>45428</v>
      </c>
      <c r="AO47" s="74"/>
      <c r="AP47" s="74"/>
      <c r="AQ47" s="78"/>
      <c r="AR47" s="78"/>
      <c r="AS47" s="78"/>
      <c r="AT47" s="49"/>
      <c r="AU47" s="79"/>
      <c r="AV47" s="49"/>
      <c r="AW47" s="49"/>
      <c r="AX47" s="79"/>
      <c r="AY47" s="49"/>
      <c r="AZ47" s="49"/>
      <c r="BA47" s="70"/>
      <c r="BB47" s="49"/>
      <c r="BC47" s="49"/>
      <c r="BD47" s="80"/>
      <c r="BE47" s="49"/>
      <c r="BF47" s="49"/>
      <c r="BG47" s="81"/>
      <c r="BH47" s="49"/>
      <c r="BI47" s="49"/>
      <c r="BJ47" s="81"/>
      <c r="BK47" s="49"/>
      <c r="BL47" s="49"/>
      <c r="BM47" s="81"/>
      <c r="BN47" s="49"/>
      <c r="BO47" s="49"/>
      <c r="BP47" s="81"/>
      <c r="BQ47" s="49"/>
      <c r="BR47" s="49"/>
      <c r="BS47" s="81"/>
      <c r="BT47" s="49"/>
      <c r="BU47" s="49"/>
      <c r="BV47" s="81"/>
      <c r="BW47" s="49"/>
      <c r="BX47" s="49"/>
      <c r="BY47" s="81"/>
      <c r="BZ47" s="49"/>
      <c r="CA47" s="49"/>
      <c r="CB47" s="81"/>
      <c r="CC47" s="49"/>
      <c r="CD47" s="82" t="s">
        <v>160</v>
      </c>
      <c r="CE47" s="49">
        <v>45292</v>
      </c>
      <c r="CF47" s="75">
        <v>0</v>
      </c>
      <c r="CG47" s="75"/>
      <c r="CH47" s="67" t="s">
        <v>161</v>
      </c>
      <c r="CI47" s="127">
        <v>1300000</v>
      </c>
      <c r="CJ47" s="83">
        <v>140606</v>
      </c>
      <c r="CK47" s="120">
        <v>1300000</v>
      </c>
      <c r="CL47" s="58">
        <v>162000</v>
      </c>
      <c r="CM47" s="74" t="s">
        <v>160</v>
      </c>
      <c r="CN47" s="78"/>
      <c r="CO47" s="605" t="s">
        <v>163</v>
      </c>
      <c r="CP47" s="605" t="s">
        <v>164</v>
      </c>
      <c r="CQ47" s="67" t="s">
        <v>165</v>
      </c>
      <c r="CR47" s="74" t="s">
        <v>160</v>
      </c>
      <c r="CS47" s="67" t="s">
        <v>166</v>
      </c>
      <c r="CT47" s="84">
        <v>0.16</v>
      </c>
      <c r="CU47" s="58"/>
      <c r="CV47" s="58" t="s">
        <v>185</v>
      </c>
      <c r="CW47" s="621" t="s">
        <v>186</v>
      </c>
      <c r="CX47" s="67" t="s">
        <v>187</v>
      </c>
      <c r="CY47" s="74" t="s">
        <v>160</v>
      </c>
      <c r="CZ47" s="84">
        <v>0.04</v>
      </c>
      <c r="DA47" s="58"/>
      <c r="DB47" s="622" t="s">
        <v>170</v>
      </c>
      <c r="DC47" s="614" t="s">
        <v>171</v>
      </c>
      <c r="DD47" s="67" t="s">
        <v>172</v>
      </c>
      <c r="DE47" s="74" t="s">
        <v>160</v>
      </c>
      <c r="DF47" s="84"/>
      <c r="DG47" s="60"/>
      <c r="DH47" s="614" t="s">
        <v>173</v>
      </c>
      <c r="DI47" s="48" t="s">
        <v>174</v>
      </c>
      <c r="DJ47" s="78" t="s">
        <v>175</v>
      </c>
      <c r="DK47" s="82" t="s">
        <v>160</v>
      </c>
      <c r="DL47" s="61">
        <v>2.436E-2</v>
      </c>
      <c r="DM47" s="58"/>
      <c r="DN47" s="396">
        <v>3</v>
      </c>
      <c r="DO47" s="87"/>
      <c r="DP47" s="87" t="s">
        <v>160</v>
      </c>
      <c r="DQ47" s="87"/>
      <c r="DR47" s="169" t="s">
        <v>468</v>
      </c>
      <c r="DS47" s="169" t="s">
        <v>469</v>
      </c>
      <c r="DT47" s="146"/>
      <c r="DU47" s="169"/>
      <c r="DV47" s="169" t="s">
        <v>470</v>
      </c>
      <c r="DW47" s="169" t="s">
        <v>471</v>
      </c>
      <c r="DX47" s="169"/>
      <c r="DY47" s="169"/>
      <c r="DZ47" s="169"/>
      <c r="EA47" s="87"/>
      <c r="EB47" s="87"/>
      <c r="EC47" s="87"/>
      <c r="ED47" s="80"/>
      <c r="EE47" s="80"/>
      <c r="EF47" s="80"/>
      <c r="EG47" s="80"/>
      <c r="EH47" s="80">
        <v>5</v>
      </c>
      <c r="EI47" s="80"/>
      <c r="EJ47" s="80"/>
      <c r="EK47" s="80"/>
      <c r="EL47" s="80"/>
      <c r="EM47" s="80"/>
      <c r="EN47" s="80"/>
      <c r="EO47" s="80"/>
      <c r="EP47" s="80"/>
      <c r="EQ47" s="80"/>
      <c r="ER47" s="80"/>
      <c r="ES47" s="80"/>
      <c r="ET47" s="80"/>
      <c r="EU47" s="80"/>
      <c r="EV47" s="80"/>
      <c r="EW47" s="80"/>
      <c r="EX47" s="80"/>
      <c r="EY47" s="80"/>
      <c r="EZ47" s="80"/>
      <c r="FA47" s="80">
        <v>5</v>
      </c>
      <c r="FB47" s="347"/>
      <c r="FC47" s="347"/>
      <c r="FD47" s="347"/>
      <c r="FE47" s="350"/>
    </row>
    <row r="48" spans="1:161" customFormat="1" ht="12" customHeight="1">
      <c r="A48" s="624" t="s">
        <v>472</v>
      </c>
      <c r="B48" s="128" t="s">
        <v>11</v>
      </c>
      <c r="C48" s="39" t="s">
        <v>151</v>
      </c>
      <c r="D48" s="40" t="s">
        <v>473</v>
      </c>
      <c r="E48" s="41">
        <v>40980</v>
      </c>
      <c r="F48" s="39" t="s">
        <v>474</v>
      </c>
      <c r="G48" s="41">
        <v>34320</v>
      </c>
      <c r="H48" s="39"/>
      <c r="I48" s="41" t="s">
        <v>154</v>
      </c>
      <c r="J48" s="43" t="s">
        <v>214</v>
      </c>
      <c r="K48" s="44">
        <v>3113948653</v>
      </c>
      <c r="L48" s="39" t="s">
        <v>475</v>
      </c>
      <c r="M48" s="43" t="s">
        <v>476</v>
      </c>
      <c r="N48" s="311" t="s">
        <v>477</v>
      </c>
      <c r="O48" s="72" t="s">
        <v>414</v>
      </c>
      <c r="P48" s="47"/>
      <c r="Q48" s="39" t="s">
        <v>158</v>
      </c>
      <c r="R48" s="48" t="s">
        <v>159</v>
      </c>
      <c r="S48" s="275" t="s">
        <v>415</v>
      </c>
      <c r="T48" s="49">
        <v>45120</v>
      </c>
      <c r="U48" s="49">
        <v>45151</v>
      </c>
      <c r="V48" s="49">
        <v>45182</v>
      </c>
      <c r="W48" s="49">
        <v>45212</v>
      </c>
      <c r="X48" s="49">
        <v>45243</v>
      </c>
      <c r="Y48" s="49"/>
      <c r="Z48" s="49"/>
      <c r="AA48" s="49"/>
      <c r="AB48" s="49"/>
      <c r="AC48" s="49"/>
      <c r="AD48" s="49"/>
      <c r="AE48" s="49"/>
      <c r="AF48" s="49"/>
      <c r="AG48" s="49"/>
      <c r="AH48" s="49"/>
      <c r="AI48" s="49"/>
      <c r="AJ48" s="49">
        <f>X48</f>
        <v>45243</v>
      </c>
      <c r="AK48" s="50">
        <v>365</v>
      </c>
      <c r="AL48" s="51">
        <f>AJ48+AK48</f>
        <v>45608</v>
      </c>
      <c r="AM48" s="52">
        <f ca="1">AL48-TODAY()</f>
        <v>202</v>
      </c>
      <c r="AN48" s="41">
        <f>AL48-45</f>
        <v>45563</v>
      </c>
      <c r="AO48" s="48"/>
      <c r="AP48" s="48"/>
      <c r="AQ48" s="53">
        <v>45343</v>
      </c>
      <c r="AR48" s="53" t="s">
        <v>478</v>
      </c>
      <c r="AS48" s="53"/>
      <c r="AT48" s="41"/>
      <c r="AU48" s="54"/>
      <c r="AV48" s="41" t="s">
        <v>479</v>
      </c>
      <c r="AW48" s="41"/>
      <c r="AX48" s="54"/>
      <c r="AY48" s="41" t="s">
        <v>479</v>
      </c>
      <c r="AZ48" s="41"/>
      <c r="BA48" s="40"/>
      <c r="BB48" s="41">
        <f>AZ48+BA48</f>
        <v>0</v>
      </c>
      <c r="BC48" s="41"/>
      <c r="BD48" s="55"/>
      <c r="BE48" s="41">
        <f>BC48+BD48</f>
        <v>0</v>
      </c>
      <c r="BF48" s="41"/>
      <c r="BG48" s="56"/>
      <c r="BH48" s="41">
        <f>BF48+BG48</f>
        <v>0</v>
      </c>
      <c r="BI48" s="41"/>
      <c r="BJ48" s="56"/>
      <c r="BK48" s="41">
        <f>BI48+BJ48</f>
        <v>0</v>
      </c>
      <c r="BL48" s="41"/>
      <c r="BM48" s="56"/>
      <c r="BN48" s="41">
        <f>BL48+BM48</f>
        <v>0</v>
      </c>
      <c r="BO48" s="41"/>
      <c r="BP48" s="56"/>
      <c r="BQ48" s="41">
        <f>BO48+BP48</f>
        <v>0</v>
      </c>
      <c r="BR48" s="41"/>
      <c r="BS48" s="56"/>
      <c r="BT48" s="41">
        <f>BR48+BS48</f>
        <v>0</v>
      </c>
      <c r="BU48" s="41"/>
      <c r="BV48" s="56"/>
      <c r="BW48" s="41">
        <f>BU48+BV48</f>
        <v>0</v>
      </c>
      <c r="BX48" s="41"/>
      <c r="BY48" s="56"/>
      <c r="BZ48" s="41">
        <f>BX48+BY48</f>
        <v>0</v>
      </c>
      <c r="CA48" s="41"/>
      <c r="CB48" s="56"/>
      <c r="CC48" s="41">
        <f>CA48+CB48</f>
        <v>0</v>
      </c>
      <c r="CD48" s="57" t="s">
        <v>160</v>
      </c>
      <c r="CE48" s="41">
        <v>45243</v>
      </c>
      <c r="CF48" s="50">
        <v>0</v>
      </c>
      <c r="CG48" s="50"/>
      <c r="CH48" s="39" t="s">
        <v>161</v>
      </c>
      <c r="CI48" s="58">
        <v>1200000</v>
      </c>
      <c r="CJ48" s="58">
        <v>140606</v>
      </c>
      <c r="CL48" s="58">
        <v>162000</v>
      </c>
      <c r="CM48" s="48" t="s">
        <v>160</v>
      </c>
      <c r="CN48" s="53"/>
      <c r="CO48" s="58"/>
      <c r="CP48" s="58"/>
      <c r="CQ48" s="39" t="s">
        <v>165</v>
      </c>
      <c r="CR48" s="48" t="s">
        <v>162</v>
      </c>
      <c r="CS48" s="39" t="s">
        <v>166</v>
      </c>
      <c r="CT48" s="59">
        <v>0.16</v>
      </c>
      <c r="CU48" s="58">
        <f>CI48*CT48</f>
        <v>192000</v>
      </c>
      <c r="CV48" s="58"/>
      <c r="CW48" s="605"/>
      <c r="CX48" s="39" t="s">
        <v>169</v>
      </c>
      <c r="CY48" s="48" t="s">
        <v>162</v>
      </c>
      <c r="CZ48" s="59">
        <v>0.04</v>
      </c>
      <c r="DA48" s="58">
        <f>CI48*CZ48</f>
        <v>48000</v>
      </c>
      <c r="DB48" s="58"/>
      <c r="DC48" s="58"/>
      <c r="DD48" s="39" t="s">
        <v>172</v>
      </c>
      <c r="DE48" s="48"/>
      <c r="DF48" s="59">
        <v>0.04</v>
      </c>
      <c r="DG48" s="60">
        <f t="shared" ref="DG48" si="28">CI48*DF48</f>
        <v>48000</v>
      </c>
      <c r="DH48" s="58"/>
      <c r="DI48" s="68"/>
      <c r="DJ48" s="53" t="s">
        <v>175</v>
      </c>
      <c r="DK48" s="57" t="s">
        <v>162</v>
      </c>
      <c r="DL48" s="61" t="s">
        <v>284</v>
      </c>
      <c r="DM48" s="58">
        <f>CI48*DL48</f>
        <v>29232000</v>
      </c>
      <c r="DN48" s="395">
        <v>3</v>
      </c>
      <c r="DO48" s="6"/>
      <c r="DP48" s="6"/>
      <c r="DQ48" s="6"/>
      <c r="DR48" s="169"/>
      <c r="DS48" s="169"/>
      <c r="DT48" s="169"/>
      <c r="DU48" s="169"/>
      <c r="DV48" s="169"/>
      <c r="DW48" s="169"/>
      <c r="DX48" s="169"/>
      <c r="DY48" s="169"/>
      <c r="DZ48" s="169"/>
      <c r="EA48" s="6"/>
      <c r="EB48" s="6"/>
      <c r="EC48" s="6"/>
      <c r="ED48" s="55"/>
      <c r="EE48" s="55"/>
      <c r="EF48" s="55"/>
      <c r="EG48" s="55"/>
      <c r="EH48" s="55"/>
      <c r="EI48" s="55"/>
      <c r="EJ48" s="55"/>
      <c r="EK48" s="55"/>
      <c r="EL48" s="55"/>
      <c r="EM48" s="55"/>
      <c r="EN48" s="55"/>
      <c r="EO48" s="55"/>
      <c r="EP48" s="55"/>
      <c r="EQ48" s="55"/>
      <c r="ER48" s="55"/>
      <c r="ES48" s="55"/>
      <c r="ET48" s="55"/>
      <c r="EU48" s="55"/>
      <c r="EV48" s="55"/>
      <c r="EW48" s="55"/>
      <c r="EX48" s="55"/>
      <c r="EY48" s="55"/>
      <c r="EZ48" s="55"/>
      <c r="FA48" s="55"/>
      <c r="FB48" s="347"/>
      <c r="FC48" s="347"/>
      <c r="FD48" s="347"/>
      <c r="FE48" s="350"/>
    </row>
    <row r="49" spans="1:161" customFormat="1" ht="12" customHeight="1">
      <c r="A49" s="193" t="s">
        <v>480</v>
      </c>
      <c r="B49" s="67" t="s">
        <v>410</v>
      </c>
      <c r="C49" s="67" t="s">
        <v>151</v>
      </c>
      <c r="D49" s="70" t="s">
        <v>481</v>
      </c>
      <c r="E49" s="49">
        <v>42479</v>
      </c>
      <c r="F49" s="67" t="s">
        <v>213</v>
      </c>
      <c r="G49" s="49">
        <v>35885</v>
      </c>
      <c r="H49" s="39"/>
      <c r="I49" s="49" t="s">
        <v>177</v>
      </c>
      <c r="J49" s="63" t="s">
        <v>214</v>
      </c>
      <c r="K49" s="71">
        <v>3138127613</v>
      </c>
      <c r="L49" s="67" t="s">
        <v>482</v>
      </c>
      <c r="M49" s="63" t="s">
        <v>402</v>
      </c>
      <c r="N49" s="311" t="s">
        <v>483</v>
      </c>
      <c r="O49" s="72" t="s">
        <v>414</v>
      </c>
      <c r="P49" s="73"/>
      <c r="Q49" s="67" t="s">
        <v>158</v>
      </c>
      <c r="R49" s="74" t="s">
        <v>159</v>
      </c>
      <c r="S49" s="275" t="s">
        <v>415</v>
      </c>
      <c r="T49" s="49">
        <v>43820</v>
      </c>
      <c r="U49" s="49">
        <v>43576</v>
      </c>
      <c r="V49" s="49">
        <v>43698</v>
      </c>
      <c r="W49" s="49">
        <v>43820</v>
      </c>
      <c r="X49" s="49">
        <v>43942</v>
      </c>
      <c r="Y49" s="49">
        <v>44307</v>
      </c>
      <c r="Z49" s="49">
        <v>44672</v>
      </c>
      <c r="AA49" s="49">
        <v>45037</v>
      </c>
      <c r="AB49" s="49"/>
      <c r="AC49" s="49"/>
      <c r="AD49" s="49"/>
      <c r="AE49" s="49"/>
      <c r="AF49" s="49"/>
      <c r="AG49" s="49"/>
      <c r="AH49" s="49"/>
      <c r="AI49" s="49"/>
      <c r="AJ49" s="49">
        <f>AA49</f>
        <v>45037</v>
      </c>
      <c r="AK49" s="75">
        <v>365</v>
      </c>
      <c r="AL49" s="76">
        <f>AJ49+AK49</f>
        <v>45402</v>
      </c>
      <c r="AM49" s="77">
        <f ca="1">AL49-TODAY()</f>
        <v>-4</v>
      </c>
      <c r="AN49" s="49">
        <f>AL49-45</f>
        <v>45357</v>
      </c>
      <c r="AO49" s="74"/>
      <c r="AP49" s="74"/>
      <c r="AQ49" s="78"/>
      <c r="AR49" s="78"/>
      <c r="AS49" s="78"/>
      <c r="AT49" s="49">
        <v>44274</v>
      </c>
      <c r="AU49" s="79">
        <v>21</v>
      </c>
      <c r="AV49" s="49">
        <f>AT49+AU49</f>
        <v>44295</v>
      </c>
      <c r="AW49" s="49">
        <v>44815</v>
      </c>
      <c r="AX49" s="79">
        <v>17</v>
      </c>
      <c r="AY49" s="49">
        <f>AW49+AX49</f>
        <v>44832</v>
      </c>
      <c r="AZ49" s="49">
        <v>45006</v>
      </c>
      <c r="BA49" s="70">
        <v>21</v>
      </c>
      <c r="BB49" s="49">
        <f>AZ49+BA49</f>
        <v>45027</v>
      </c>
      <c r="BC49" s="49"/>
      <c r="BD49" s="80"/>
      <c r="BE49" s="49">
        <f>BC49+BD49</f>
        <v>0</v>
      </c>
      <c r="BF49" s="49"/>
      <c r="BG49" s="81"/>
      <c r="BH49" s="49">
        <f>BF49+BG49</f>
        <v>0</v>
      </c>
      <c r="BI49" s="49"/>
      <c r="BJ49" s="81"/>
      <c r="BK49" s="49">
        <f>BI49+BJ49</f>
        <v>0</v>
      </c>
      <c r="BL49" s="49"/>
      <c r="BM49" s="81"/>
      <c r="BN49" s="49">
        <f>BL49+BM49</f>
        <v>0</v>
      </c>
      <c r="BO49" s="49"/>
      <c r="BP49" s="81"/>
      <c r="BQ49" s="49">
        <f>BO49+BP49</f>
        <v>0</v>
      </c>
      <c r="BR49" s="49"/>
      <c r="BS49" s="81"/>
      <c r="BT49" s="49">
        <f>BR49+BS49</f>
        <v>0</v>
      </c>
      <c r="BU49" s="49"/>
      <c r="BV49" s="81"/>
      <c r="BW49" s="49">
        <f>BU49+BV49</f>
        <v>0</v>
      </c>
      <c r="BX49" s="49"/>
      <c r="BY49" s="81"/>
      <c r="BZ49" s="49">
        <f>BX49+BY49</f>
        <v>0</v>
      </c>
      <c r="CA49" s="49"/>
      <c r="CB49" s="81"/>
      <c r="CC49" s="49">
        <f>CA49+CB49</f>
        <v>0</v>
      </c>
      <c r="CD49" s="82" t="s">
        <v>162</v>
      </c>
      <c r="CE49" s="49">
        <v>45281</v>
      </c>
      <c r="CF49" s="75">
        <v>1</v>
      </c>
      <c r="CG49" s="75"/>
      <c r="CH49" s="67" t="s">
        <v>161</v>
      </c>
      <c r="CI49" s="83">
        <v>1200000</v>
      </c>
      <c r="CJ49" s="58">
        <v>140606</v>
      </c>
      <c r="CK49" s="120">
        <v>1300000</v>
      </c>
      <c r="CL49" s="58">
        <v>162000</v>
      </c>
      <c r="CM49" s="74"/>
      <c r="CN49" s="78"/>
      <c r="CO49" s="605">
        <v>230301</v>
      </c>
      <c r="CP49" s="605" t="s">
        <v>183</v>
      </c>
      <c r="CQ49" s="67" t="s">
        <v>184</v>
      </c>
      <c r="CR49" s="74" t="s">
        <v>160</v>
      </c>
      <c r="CS49" s="67" t="s">
        <v>166</v>
      </c>
      <c r="CT49" s="84">
        <v>0.16</v>
      </c>
      <c r="CU49" s="83">
        <f>CI49*CT49</f>
        <v>192000</v>
      </c>
      <c r="CV49" s="58" t="s">
        <v>185</v>
      </c>
      <c r="CW49" s="621" t="s">
        <v>186</v>
      </c>
      <c r="CX49" s="67" t="s">
        <v>187</v>
      </c>
      <c r="CY49" s="74" t="s">
        <v>160</v>
      </c>
      <c r="CZ49" s="84">
        <v>0.04</v>
      </c>
      <c r="DA49" s="83">
        <f>CI49*CZ49</f>
        <v>48000</v>
      </c>
      <c r="DB49" s="622" t="s">
        <v>170</v>
      </c>
      <c r="DC49" s="614" t="s">
        <v>171</v>
      </c>
      <c r="DD49" s="67" t="s">
        <v>172</v>
      </c>
      <c r="DE49" s="74" t="s">
        <v>160</v>
      </c>
      <c r="DF49" s="84">
        <v>0.04</v>
      </c>
      <c r="DG49" s="85">
        <f>CI49*DF49</f>
        <v>48000</v>
      </c>
      <c r="DH49" s="614" t="s">
        <v>173</v>
      </c>
      <c r="DI49" s="48" t="s">
        <v>174</v>
      </c>
      <c r="DJ49" s="78" t="s">
        <v>175</v>
      </c>
      <c r="DK49" s="82" t="s">
        <v>160</v>
      </c>
      <c r="DL49" s="86">
        <v>2.436E-2</v>
      </c>
      <c r="DM49" s="83">
        <f>CI49*DL49</f>
        <v>29232</v>
      </c>
      <c r="DN49" s="396">
        <v>3</v>
      </c>
      <c r="DO49" s="87"/>
      <c r="DP49" s="87"/>
      <c r="DQ49" s="87"/>
      <c r="DR49" s="146"/>
      <c r="DS49" s="146"/>
      <c r="DT49" s="146"/>
      <c r="DU49" s="146"/>
      <c r="DV49" s="146"/>
      <c r="DW49" s="146"/>
      <c r="DX49" s="146"/>
      <c r="DY49" s="146"/>
      <c r="DZ49" s="146"/>
      <c r="EA49" s="87"/>
      <c r="EB49" s="87"/>
      <c r="EC49" s="87"/>
      <c r="ED49" s="80"/>
      <c r="EE49" s="80"/>
      <c r="EF49" s="80"/>
      <c r="EG49" s="80"/>
      <c r="EH49" s="80">
        <v>5</v>
      </c>
      <c r="EI49" s="80"/>
      <c r="EJ49" s="80"/>
      <c r="EK49" s="80"/>
      <c r="EL49" s="80"/>
      <c r="EM49" s="80"/>
      <c r="EN49" s="80"/>
      <c r="EO49" s="80"/>
      <c r="EP49" s="80"/>
      <c r="EQ49" s="80"/>
      <c r="ER49" s="80"/>
      <c r="ES49" s="80"/>
      <c r="ET49" s="80"/>
      <c r="EU49" s="80"/>
      <c r="EV49" s="80"/>
      <c r="EW49" s="80"/>
      <c r="EX49" s="80"/>
      <c r="EY49" s="80"/>
      <c r="EZ49" s="80"/>
      <c r="FA49" s="80"/>
      <c r="FB49" s="347"/>
      <c r="FC49" s="347"/>
      <c r="FD49" s="347"/>
      <c r="FE49" s="350"/>
    </row>
    <row r="50" spans="1:161" customFormat="1" ht="12" customHeight="1">
      <c r="A50" s="46" t="s">
        <v>484</v>
      </c>
      <c r="B50" s="39" t="s">
        <v>410</v>
      </c>
      <c r="C50" s="39" t="s">
        <v>151</v>
      </c>
      <c r="D50" s="40" t="s">
        <v>485</v>
      </c>
      <c r="E50" s="41">
        <v>40681</v>
      </c>
      <c r="F50" s="39" t="s">
        <v>153</v>
      </c>
      <c r="G50" s="41">
        <v>34102</v>
      </c>
      <c r="H50" s="39" t="s">
        <v>486</v>
      </c>
      <c r="I50" s="41" t="s">
        <v>177</v>
      </c>
      <c r="J50" s="43" t="s">
        <v>214</v>
      </c>
      <c r="K50" s="44">
        <v>3214197108</v>
      </c>
      <c r="L50" s="39" t="s">
        <v>487</v>
      </c>
      <c r="M50" s="43" t="s">
        <v>289</v>
      </c>
      <c r="N50" s="311" t="s">
        <v>488</v>
      </c>
      <c r="O50" s="72" t="s">
        <v>414</v>
      </c>
      <c r="P50" s="47"/>
      <c r="Q50" s="39" t="s">
        <v>158</v>
      </c>
      <c r="R50" s="48" t="s">
        <v>159</v>
      </c>
      <c r="S50" s="275" t="s">
        <v>415</v>
      </c>
      <c r="T50" s="49">
        <v>44634</v>
      </c>
      <c r="U50" s="49">
        <v>44726</v>
      </c>
      <c r="V50" s="49">
        <v>44818</v>
      </c>
      <c r="W50" s="49">
        <v>44909</v>
      </c>
      <c r="X50" s="49">
        <v>44634</v>
      </c>
      <c r="Y50" s="49">
        <v>44999</v>
      </c>
      <c r="Z50" s="49">
        <v>45365</v>
      </c>
      <c r="AA50" s="49"/>
      <c r="AB50" s="49"/>
      <c r="AC50" s="49"/>
      <c r="AD50" s="49"/>
      <c r="AE50" s="49"/>
      <c r="AF50" s="49"/>
      <c r="AG50" s="49"/>
      <c r="AH50" s="49"/>
      <c r="AI50" s="49"/>
      <c r="AJ50" s="49">
        <f>Z50</f>
        <v>45365</v>
      </c>
      <c r="AK50" s="50">
        <v>365</v>
      </c>
      <c r="AL50" s="51">
        <f>AJ50+AK50</f>
        <v>45730</v>
      </c>
      <c r="AM50" s="52">
        <f ca="1">AL50-TODAY()</f>
        <v>324</v>
      </c>
      <c r="AN50" s="41">
        <f>AL50-45</f>
        <v>45685</v>
      </c>
      <c r="AO50" s="48"/>
      <c r="AP50" s="48"/>
      <c r="AQ50" s="53"/>
      <c r="AR50" s="53"/>
      <c r="AS50" s="53"/>
      <c r="AT50" s="41"/>
      <c r="AU50" s="54"/>
      <c r="AV50" s="41">
        <f>AT50+AU50</f>
        <v>0</v>
      </c>
      <c r="AW50" s="41"/>
      <c r="AX50" s="54"/>
      <c r="AY50" s="41">
        <f>AW50+AX50</f>
        <v>0</v>
      </c>
      <c r="AZ50" s="41"/>
      <c r="BA50" s="40"/>
      <c r="BB50" s="41">
        <f>AZ50+BA50</f>
        <v>0</v>
      </c>
      <c r="BC50" s="41"/>
      <c r="BD50" s="55"/>
      <c r="BE50" s="41">
        <f>BC50+BD50</f>
        <v>0</v>
      </c>
      <c r="BF50" s="41"/>
      <c r="BG50" s="56"/>
      <c r="BH50" s="41">
        <f>BF50+BG50</f>
        <v>0</v>
      </c>
      <c r="BI50" s="41"/>
      <c r="BJ50" s="56"/>
      <c r="BK50" s="41">
        <f>BI50+BJ50</f>
        <v>0</v>
      </c>
      <c r="BL50" s="41"/>
      <c r="BM50" s="56"/>
      <c r="BN50" s="41">
        <f>BL50+BM50</f>
        <v>0</v>
      </c>
      <c r="BO50" s="41"/>
      <c r="BP50" s="56"/>
      <c r="BQ50" s="41">
        <f>BO50+BP50</f>
        <v>0</v>
      </c>
      <c r="BR50" s="41"/>
      <c r="BS50" s="56"/>
      <c r="BT50" s="41">
        <f>BR50+BS50</f>
        <v>0</v>
      </c>
      <c r="BU50" s="41"/>
      <c r="BV50" s="56"/>
      <c r="BW50" s="41">
        <f>BU50+BV50</f>
        <v>0</v>
      </c>
      <c r="BX50" s="41"/>
      <c r="BY50" s="56"/>
      <c r="BZ50" s="41">
        <f>BX50+BY50</f>
        <v>0</v>
      </c>
      <c r="CA50" s="41"/>
      <c r="CB50" s="56"/>
      <c r="CC50" s="41">
        <f>CA50+CB50</f>
        <v>0</v>
      </c>
      <c r="CD50" s="57"/>
      <c r="CE50" s="41"/>
      <c r="CF50" s="50"/>
      <c r="CG50" s="50"/>
      <c r="CH50" s="39" t="s">
        <v>161</v>
      </c>
      <c r="CI50" s="58">
        <v>1200000</v>
      </c>
      <c r="CJ50" s="58">
        <v>140606</v>
      </c>
      <c r="CK50" s="120">
        <v>1300000</v>
      </c>
      <c r="CL50" s="58">
        <v>162000</v>
      </c>
      <c r="CM50" s="48"/>
      <c r="CN50" s="53"/>
      <c r="CO50" s="605">
        <v>230301</v>
      </c>
      <c r="CP50" s="605" t="s">
        <v>183</v>
      </c>
      <c r="CQ50" s="67" t="s">
        <v>184</v>
      </c>
      <c r="CR50" s="48" t="s">
        <v>160</v>
      </c>
      <c r="CS50" s="39" t="s">
        <v>166</v>
      </c>
      <c r="CT50" s="59">
        <v>0.16</v>
      </c>
      <c r="CU50" s="58">
        <f>CI50*CT50</f>
        <v>192000</v>
      </c>
      <c r="CV50" s="58" t="s">
        <v>185</v>
      </c>
      <c r="CW50" s="621" t="s">
        <v>186</v>
      </c>
      <c r="CX50" s="67" t="s">
        <v>187</v>
      </c>
      <c r="CY50" s="48" t="s">
        <v>160</v>
      </c>
      <c r="CZ50" s="59">
        <v>0.04</v>
      </c>
      <c r="DA50" s="58">
        <f>CI50*CZ50</f>
        <v>48000</v>
      </c>
      <c r="DB50" s="622" t="s">
        <v>170</v>
      </c>
      <c r="DC50" s="614" t="s">
        <v>171</v>
      </c>
      <c r="DD50" s="39" t="s">
        <v>172</v>
      </c>
      <c r="DE50" s="48" t="s">
        <v>160</v>
      </c>
      <c r="DF50" s="59">
        <v>0.04</v>
      </c>
      <c r="DG50" s="60">
        <f>CI50*DF50</f>
        <v>48000</v>
      </c>
      <c r="DH50" s="614" t="s">
        <v>173</v>
      </c>
      <c r="DI50" s="48" t="s">
        <v>174</v>
      </c>
      <c r="DJ50" s="78" t="s">
        <v>175</v>
      </c>
      <c r="DK50" s="82" t="s">
        <v>160</v>
      </c>
      <c r="DL50" s="86">
        <v>2.436E-2</v>
      </c>
      <c r="DM50" s="58">
        <f>CI50*DL50</f>
        <v>29232</v>
      </c>
      <c r="DN50" s="395">
        <v>3</v>
      </c>
      <c r="DO50" s="6"/>
      <c r="DP50" s="6" t="s">
        <v>160</v>
      </c>
      <c r="DQ50" s="6"/>
      <c r="DR50" s="169" t="s">
        <v>489</v>
      </c>
      <c r="DS50" s="169"/>
      <c r="DT50" s="169" t="s">
        <v>490</v>
      </c>
      <c r="DU50" s="169"/>
      <c r="DV50" s="169"/>
      <c r="DW50" s="169" t="s">
        <v>491</v>
      </c>
      <c r="DX50" s="169"/>
      <c r="DY50" s="169"/>
      <c r="DZ50" s="169"/>
      <c r="EA50" s="6"/>
      <c r="EB50" s="6"/>
      <c r="EC50" s="6"/>
      <c r="ED50" s="55">
        <v>4.5999999999999996</v>
      </c>
      <c r="EE50" s="55">
        <v>4.7</v>
      </c>
      <c r="EF50" s="55">
        <v>3</v>
      </c>
      <c r="EG50" s="55">
        <v>3</v>
      </c>
      <c r="EH50" s="55">
        <v>5</v>
      </c>
      <c r="EI50" s="55">
        <v>5</v>
      </c>
      <c r="EJ50" s="55">
        <v>5</v>
      </c>
      <c r="EK50" s="55">
        <v>5</v>
      </c>
      <c r="EL50" s="55">
        <v>5</v>
      </c>
      <c r="EM50" s="55">
        <v>5</v>
      </c>
      <c r="EN50" s="55">
        <v>4</v>
      </c>
      <c r="EO50" s="55">
        <v>4</v>
      </c>
      <c r="EP50" s="55">
        <v>4</v>
      </c>
      <c r="EQ50" s="55">
        <v>4</v>
      </c>
      <c r="ER50" s="55">
        <v>3</v>
      </c>
      <c r="ES50" s="55"/>
      <c r="ET50" s="55"/>
      <c r="EU50" s="55"/>
      <c r="EV50" s="55"/>
      <c r="EW50" s="55"/>
      <c r="EX50" s="55"/>
      <c r="EY50" s="55"/>
      <c r="EZ50" s="55"/>
      <c r="FA50" s="55">
        <v>5</v>
      </c>
      <c r="FB50" s="347"/>
      <c r="FC50" s="347"/>
      <c r="FD50" s="347"/>
      <c r="FE50" s="350"/>
    </row>
    <row r="51" spans="1:161" customFormat="1" ht="12" customHeight="1">
      <c r="A51" s="46" t="s">
        <v>492</v>
      </c>
      <c r="B51" s="39" t="s">
        <v>410</v>
      </c>
      <c r="C51" s="39" t="s">
        <v>151</v>
      </c>
      <c r="D51" s="40" t="s">
        <v>493</v>
      </c>
      <c r="E51" s="41">
        <v>40868</v>
      </c>
      <c r="F51" s="39" t="s">
        <v>153</v>
      </c>
      <c r="G51" s="41">
        <v>34279</v>
      </c>
      <c r="H51" s="39" t="s">
        <v>494</v>
      </c>
      <c r="I51" s="41" t="s">
        <v>177</v>
      </c>
      <c r="J51" s="43" t="s">
        <v>214</v>
      </c>
      <c r="K51" s="44">
        <v>3142226176</v>
      </c>
      <c r="L51" s="43" t="s">
        <v>495</v>
      </c>
      <c r="M51" s="6" t="s">
        <v>496</v>
      </c>
      <c r="N51" s="311" t="s">
        <v>497</v>
      </c>
      <c r="O51" s="72" t="s">
        <v>414</v>
      </c>
      <c r="P51" s="47"/>
      <c r="Q51" s="39" t="s">
        <v>158</v>
      </c>
      <c r="R51" s="48" t="s">
        <v>159</v>
      </c>
      <c r="S51" s="275" t="s">
        <v>415</v>
      </c>
      <c r="T51" s="285">
        <v>44331</v>
      </c>
      <c r="U51" s="49">
        <v>44423</v>
      </c>
      <c r="V51" s="49">
        <v>44242</v>
      </c>
      <c r="W51" s="49">
        <v>44331</v>
      </c>
      <c r="X51" s="49">
        <v>44696</v>
      </c>
      <c r="Y51" s="49">
        <v>45061</v>
      </c>
      <c r="Z51" s="49"/>
      <c r="AA51" s="49"/>
      <c r="AB51" s="49"/>
      <c r="AC51" s="49"/>
      <c r="AD51" s="49"/>
      <c r="AE51" s="49"/>
      <c r="AF51" s="49"/>
      <c r="AG51" s="49"/>
      <c r="AH51" s="49"/>
      <c r="AI51" s="49"/>
      <c r="AJ51" s="49">
        <v>45061</v>
      </c>
      <c r="AK51" s="50">
        <v>365</v>
      </c>
      <c r="AL51" s="51">
        <f>AJ51+AK51</f>
        <v>45426</v>
      </c>
      <c r="AM51" s="52">
        <f ca="1">AL51-TODAY()</f>
        <v>20</v>
      </c>
      <c r="AN51" s="41">
        <f>AL51-45</f>
        <v>45381</v>
      </c>
      <c r="AO51" s="48"/>
      <c r="AP51" s="48"/>
      <c r="AQ51" s="53"/>
      <c r="AR51" s="53"/>
      <c r="AS51" s="53"/>
      <c r="AT51" s="41"/>
      <c r="AU51" s="54"/>
      <c r="AV51" s="41">
        <f>AT51+AU51</f>
        <v>0</v>
      </c>
      <c r="AW51" s="41"/>
      <c r="AX51" s="54"/>
      <c r="AY51" s="41">
        <f>AW51+AX51</f>
        <v>0</v>
      </c>
      <c r="AZ51" s="41"/>
      <c r="BA51" s="40"/>
      <c r="BB51" s="41">
        <f>AZ51+BA51</f>
        <v>0</v>
      </c>
      <c r="BC51" s="41"/>
      <c r="BD51" s="55"/>
      <c r="BE51" s="41">
        <f>BC51+BD51</f>
        <v>0</v>
      </c>
      <c r="BF51" s="41"/>
      <c r="BG51" s="56"/>
      <c r="BH51" s="41">
        <f>BF51+BG51</f>
        <v>0</v>
      </c>
      <c r="BI51" s="41"/>
      <c r="BJ51" s="56"/>
      <c r="BK51" s="41">
        <f>BI51+BJ51</f>
        <v>0</v>
      </c>
      <c r="BL51" s="41"/>
      <c r="BM51" s="56"/>
      <c r="BN51" s="41">
        <f>BL51+BM51</f>
        <v>0</v>
      </c>
      <c r="BO51" s="41"/>
      <c r="BP51" s="56"/>
      <c r="BQ51" s="41">
        <f>BO51+BP51</f>
        <v>0</v>
      </c>
      <c r="BR51" s="41"/>
      <c r="BS51" s="56"/>
      <c r="BT51" s="41">
        <f>BR51+BS51</f>
        <v>0</v>
      </c>
      <c r="BU51" s="41"/>
      <c r="BV51" s="56"/>
      <c r="BW51" s="41">
        <f>BU51+BV51</f>
        <v>0</v>
      </c>
      <c r="BX51" s="41"/>
      <c r="BY51" s="56"/>
      <c r="BZ51" s="41">
        <f>BX51+BY51</f>
        <v>0</v>
      </c>
      <c r="CA51" s="41"/>
      <c r="CB51" s="56"/>
      <c r="CC51" s="41">
        <f>CA51+CB51</f>
        <v>0</v>
      </c>
      <c r="CD51" s="57"/>
      <c r="CE51" s="41"/>
      <c r="CF51" s="50"/>
      <c r="CG51" s="50"/>
      <c r="CH51" s="39" t="s">
        <v>161</v>
      </c>
      <c r="CI51" s="58">
        <v>1200000</v>
      </c>
      <c r="CJ51" s="58">
        <v>140606</v>
      </c>
      <c r="CK51" s="120">
        <v>1300000</v>
      </c>
      <c r="CL51" s="58">
        <v>162000</v>
      </c>
      <c r="CM51" s="48"/>
      <c r="CN51" s="53"/>
      <c r="CO51" s="605" t="s">
        <v>163</v>
      </c>
      <c r="CP51" s="605" t="s">
        <v>164</v>
      </c>
      <c r="CQ51" s="39" t="s">
        <v>165</v>
      </c>
      <c r="CR51" s="48" t="s">
        <v>160</v>
      </c>
      <c r="CS51" s="39" t="s">
        <v>166</v>
      </c>
      <c r="CT51" s="59">
        <v>0.16</v>
      </c>
      <c r="CU51" s="58">
        <f>CI51*CT51</f>
        <v>192000</v>
      </c>
      <c r="CV51" s="58" t="s">
        <v>258</v>
      </c>
      <c r="CW51" s="605" t="s">
        <v>259</v>
      </c>
      <c r="CX51" s="39" t="s">
        <v>260</v>
      </c>
      <c r="CY51" s="48" t="s">
        <v>160</v>
      </c>
      <c r="CZ51" s="59">
        <v>0.04</v>
      </c>
      <c r="DA51" s="58">
        <f>CI51*CZ51</f>
        <v>48000</v>
      </c>
      <c r="DB51" s="622" t="s">
        <v>170</v>
      </c>
      <c r="DC51" s="614" t="s">
        <v>171</v>
      </c>
      <c r="DD51" s="39" t="s">
        <v>172</v>
      </c>
      <c r="DE51" s="48" t="s">
        <v>160</v>
      </c>
      <c r="DF51" s="59">
        <v>0.04</v>
      </c>
      <c r="DG51" s="60">
        <f>CI51*DF51</f>
        <v>48000</v>
      </c>
      <c r="DH51" s="614" t="s">
        <v>173</v>
      </c>
      <c r="DI51" s="48" t="s">
        <v>174</v>
      </c>
      <c r="DJ51" s="78" t="s">
        <v>175</v>
      </c>
      <c r="DK51" s="82" t="s">
        <v>160</v>
      </c>
      <c r="DL51" s="86">
        <v>2.436E-2</v>
      </c>
      <c r="DM51" s="58">
        <f>CI51*DL51</f>
        <v>29232</v>
      </c>
      <c r="DN51" s="395">
        <v>3</v>
      </c>
      <c r="DO51" s="6"/>
      <c r="DP51" s="6" t="s">
        <v>160</v>
      </c>
      <c r="DQ51" s="6"/>
      <c r="DR51" s="348" t="s">
        <v>498</v>
      </c>
      <c r="DS51" s="169" t="s">
        <v>499</v>
      </c>
      <c r="DT51" s="169" t="s">
        <v>500</v>
      </c>
      <c r="DU51" s="169" t="s">
        <v>501</v>
      </c>
      <c r="DV51" s="169" t="s">
        <v>425</v>
      </c>
      <c r="DW51" s="169" t="s">
        <v>501</v>
      </c>
      <c r="DX51" s="169" t="s">
        <v>499</v>
      </c>
      <c r="DY51" s="169"/>
      <c r="DZ51" s="169" t="s">
        <v>499</v>
      </c>
      <c r="EA51" s="6"/>
      <c r="EB51" s="6"/>
      <c r="EC51" s="6"/>
      <c r="ED51" s="55"/>
      <c r="EE51" s="55"/>
      <c r="EF51" s="55"/>
      <c r="EG51" s="55"/>
      <c r="EH51" s="55">
        <v>5</v>
      </c>
      <c r="EI51" s="55"/>
      <c r="EJ51" s="55"/>
      <c r="EK51" s="55"/>
      <c r="EL51" s="55"/>
      <c r="EM51" s="55"/>
      <c r="EN51" s="55"/>
      <c r="EO51" s="55"/>
      <c r="EP51" s="55"/>
      <c r="EQ51" s="55"/>
      <c r="ER51" s="55"/>
      <c r="ES51" s="55"/>
      <c r="ET51" s="55"/>
      <c r="EU51" s="55"/>
      <c r="EV51" s="55"/>
      <c r="EW51" s="55"/>
      <c r="EX51" s="55"/>
      <c r="EY51" s="55"/>
      <c r="EZ51" s="55"/>
      <c r="FA51" s="55">
        <v>5</v>
      </c>
      <c r="FB51" s="347"/>
      <c r="FC51" s="347"/>
      <c r="FD51" s="347"/>
      <c r="FE51" s="350"/>
    </row>
    <row r="52" spans="1:161" customFormat="1" ht="12" customHeight="1">
      <c r="A52" s="193" t="s">
        <v>502</v>
      </c>
      <c r="B52" s="67" t="s">
        <v>503</v>
      </c>
      <c r="C52" s="67" t="s">
        <v>151</v>
      </c>
      <c r="D52" s="70">
        <v>1006339225</v>
      </c>
      <c r="E52" s="49">
        <v>44417</v>
      </c>
      <c r="F52" s="67" t="s">
        <v>153</v>
      </c>
      <c r="G52" s="49">
        <v>37838</v>
      </c>
      <c r="H52" s="39"/>
      <c r="I52" s="49" t="s">
        <v>177</v>
      </c>
      <c r="J52" s="63" t="s">
        <v>214</v>
      </c>
      <c r="K52" s="71">
        <v>3142741765</v>
      </c>
      <c r="L52" s="67" t="s">
        <v>504</v>
      </c>
      <c r="M52" s="63" t="s">
        <v>505</v>
      </c>
      <c r="N52" s="312" t="s">
        <v>506</v>
      </c>
      <c r="O52" s="72" t="s">
        <v>414</v>
      </c>
      <c r="P52" s="73"/>
      <c r="Q52" s="67" t="s">
        <v>158</v>
      </c>
      <c r="R52" s="74" t="s">
        <v>159</v>
      </c>
      <c r="S52" s="275" t="s">
        <v>415</v>
      </c>
      <c r="T52" s="49">
        <v>45292</v>
      </c>
      <c r="U52" s="49">
        <v>45383</v>
      </c>
      <c r="V52" s="49"/>
      <c r="W52" s="49"/>
      <c r="X52" s="49"/>
      <c r="Y52" s="49"/>
      <c r="Z52" s="49"/>
      <c r="AA52" s="49"/>
      <c r="AB52" s="49"/>
      <c r="AC52" s="49"/>
      <c r="AD52" s="49"/>
      <c r="AE52" s="49"/>
      <c r="AF52" s="49"/>
      <c r="AG52" s="49"/>
      <c r="AH52" s="49"/>
      <c r="AI52" s="49"/>
      <c r="AJ52" s="49">
        <f>U52</f>
        <v>45383</v>
      </c>
      <c r="AK52" s="75">
        <v>90</v>
      </c>
      <c r="AL52" s="76">
        <f>AJ52+AK52</f>
        <v>45473</v>
      </c>
      <c r="AM52" s="77">
        <f ca="1">AL52-TODAY()</f>
        <v>67</v>
      </c>
      <c r="AN52" s="49">
        <f>AL52-45</f>
        <v>45428</v>
      </c>
      <c r="AO52" s="74"/>
      <c r="AP52" s="74"/>
      <c r="AQ52" s="78"/>
      <c r="AR52" s="78"/>
      <c r="AS52" s="78"/>
      <c r="AT52" s="49"/>
      <c r="AU52" s="79"/>
      <c r="AV52" s="49"/>
      <c r="AW52" s="49"/>
      <c r="AX52" s="79"/>
      <c r="AY52" s="49"/>
      <c r="AZ52" s="49"/>
      <c r="BA52" s="70"/>
      <c r="BB52" s="49"/>
      <c r="BC52" s="49"/>
      <c r="BD52" s="80"/>
      <c r="BE52" s="49"/>
      <c r="BF52" s="49"/>
      <c r="BG52" s="81"/>
      <c r="BH52" s="49"/>
      <c r="BI52" s="49"/>
      <c r="BJ52" s="81"/>
      <c r="BK52" s="49"/>
      <c r="BL52" s="49"/>
      <c r="BM52" s="81"/>
      <c r="BN52" s="49"/>
      <c r="BO52" s="49"/>
      <c r="BP52" s="81"/>
      <c r="BQ52" s="49"/>
      <c r="BR52" s="49"/>
      <c r="BS52" s="81"/>
      <c r="BT52" s="49"/>
      <c r="BU52" s="49"/>
      <c r="BV52" s="81"/>
      <c r="BW52" s="49"/>
      <c r="BX52" s="49"/>
      <c r="BY52" s="81"/>
      <c r="BZ52" s="49"/>
      <c r="CA52" s="49"/>
      <c r="CB52" s="81"/>
      <c r="CC52" s="49"/>
      <c r="CD52" s="82" t="s">
        <v>160</v>
      </c>
      <c r="CE52" s="49">
        <v>44927</v>
      </c>
      <c r="CF52" s="75">
        <v>0</v>
      </c>
      <c r="CG52" s="75"/>
      <c r="CH52" s="67" t="s">
        <v>161</v>
      </c>
      <c r="CI52" s="83">
        <v>1300000</v>
      </c>
      <c r="CJ52" s="58">
        <v>140606</v>
      </c>
      <c r="CK52" s="120">
        <v>1300000</v>
      </c>
      <c r="CL52" s="58">
        <v>162000</v>
      </c>
      <c r="CM52" s="74" t="s">
        <v>160</v>
      </c>
      <c r="CN52" s="78"/>
      <c r="CO52" s="605">
        <v>230301</v>
      </c>
      <c r="CP52" s="605" t="s">
        <v>183</v>
      </c>
      <c r="CQ52" s="67" t="s">
        <v>184</v>
      </c>
      <c r="CR52" s="74" t="s">
        <v>160</v>
      </c>
      <c r="CS52" s="67" t="s">
        <v>166</v>
      </c>
      <c r="CT52" s="84">
        <v>0.16</v>
      </c>
      <c r="CU52" s="83"/>
      <c r="CV52" s="58" t="s">
        <v>336</v>
      </c>
      <c r="CW52" s="621" t="s">
        <v>186</v>
      </c>
      <c r="CX52" s="39" t="s">
        <v>283</v>
      </c>
      <c r="CY52" s="74" t="s">
        <v>160</v>
      </c>
      <c r="CZ52" s="84">
        <v>0.04</v>
      </c>
      <c r="DA52" s="83"/>
      <c r="DB52" s="622" t="s">
        <v>170</v>
      </c>
      <c r="DC52" s="614" t="s">
        <v>171</v>
      </c>
      <c r="DD52" s="67" t="s">
        <v>172</v>
      </c>
      <c r="DE52" s="74" t="s">
        <v>160</v>
      </c>
      <c r="DF52" s="84">
        <v>0.04</v>
      </c>
      <c r="DG52" s="85"/>
      <c r="DH52" s="614" t="s">
        <v>173</v>
      </c>
      <c r="DI52" s="48" t="s">
        <v>174</v>
      </c>
      <c r="DJ52" s="78" t="s">
        <v>175</v>
      </c>
      <c r="DK52" s="82" t="s">
        <v>160</v>
      </c>
      <c r="DL52" s="86">
        <v>2.436E-2</v>
      </c>
      <c r="DM52" s="83"/>
      <c r="DN52" s="396">
        <v>3</v>
      </c>
      <c r="DO52" s="87"/>
      <c r="DP52" s="87" t="s">
        <v>160</v>
      </c>
      <c r="DQ52" s="87"/>
      <c r="DR52" s="146" t="s">
        <v>507</v>
      </c>
      <c r="DS52" s="146" t="s">
        <v>508</v>
      </c>
      <c r="DT52" s="169"/>
      <c r="DU52" s="146" t="s">
        <v>509</v>
      </c>
      <c r="DV52" s="146" t="s">
        <v>510</v>
      </c>
      <c r="DW52" s="169"/>
      <c r="DX52" s="169"/>
      <c r="DY52" s="169"/>
      <c r="DZ52" s="169"/>
      <c r="EA52" s="87"/>
      <c r="EB52" s="87"/>
      <c r="EC52" s="87"/>
      <c r="ED52" s="80"/>
      <c r="EE52" s="80"/>
      <c r="EF52" s="80"/>
      <c r="EG52" s="80"/>
      <c r="EH52" s="80">
        <v>5</v>
      </c>
      <c r="EI52" s="80"/>
      <c r="EJ52" s="80"/>
      <c r="EK52" s="80"/>
      <c r="EL52" s="80"/>
      <c r="EM52" s="80"/>
      <c r="EN52" s="80"/>
      <c r="EO52" s="80"/>
      <c r="EP52" s="80"/>
      <c r="EQ52" s="80"/>
      <c r="ER52" s="80"/>
      <c r="ES52" s="80"/>
      <c r="ET52" s="80"/>
      <c r="EU52" s="80"/>
      <c r="EV52" s="80"/>
      <c r="EW52" s="80"/>
      <c r="EX52" s="80"/>
      <c r="EY52" s="80"/>
      <c r="EZ52" s="80"/>
      <c r="FA52" s="80">
        <v>5</v>
      </c>
      <c r="FB52" s="347"/>
      <c r="FC52" s="347"/>
      <c r="FD52" s="347"/>
      <c r="FE52" s="350"/>
    </row>
    <row r="53" spans="1:161" customFormat="1" ht="12" customHeight="1">
      <c r="A53" s="193" t="s">
        <v>511</v>
      </c>
      <c r="B53" s="67" t="s">
        <v>410</v>
      </c>
      <c r="C53" s="67" t="s">
        <v>151</v>
      </c>
      <c r="D53" s="70">
        <v>1007183318</v>
      </c>
      <c r="E53" s="49">
        <v>43437</v>
      </c>
      <c r="F53" s="67" t="s">
        <v>512</v>
      </c>
      <c r="G53" s="49">
        <v>36841</v>
      </c>
      <c r="H53" s="39" t="s">
        <v>512</v>
      </c>
      <c r="I53" s="49" t="s">
        <v>154</v>
      </c>
      <c r="J53" s="63" t="s">
        <v>190</v>
      </c>
      <c r="K53" s="71">
        <v>3205165692</v>
      </c>
      <c r="L53" s="67" t="s">
        <v>513</v>
      </c>
      <c r="M53" s="63" t="s">
        <v>514</v>
      </c>
      <c r="N53" s="311" t="s">
        <v>515</v>
      </c>
      <c r="O53" s="72" t="s">
        <v>414</v>
      </c>
      <c r="P53" s="73"/>
      <c r="Q53" s="67" t="s">
        <v>516</v>
      </c>
      <c r="R53" s="74" t="s">
        <v>159</v>
      </c>
      <c r="S53" s="275" t="s">
        <v>415</v>
      </c>
      <c r="T53" s="49">
        <v>45299</v>
      </c>
      <c r="U53" s="49"/>
      <c r="V53" s="49"/>
      <c r="W53" s="49"/>
      <c r="X53" s="49"/>
      <c r="Y53" s="49"/>
      <c r="Z53" s="49"/>
      <c r="AA53" s="49"/>
      <c r="AB53" s="49"/>
      <c r="AC53" s="49"/>
      <c r="AD53" s="49"/>
      <c r="AE53" s="49"/>
      <c r="AF53" s="49"/>
      <c r="AG53" s="49"/>
      <c r="AH53" s="49"/>
      <c r="AI53" s="49"/>
      <c r="AJ53" s="49">
        <f>T53</f>
        <v>45299</v>
      </c>
      <c r="AK53" s="75">
        <v>90</v>
      </c>
      <c r="AL53" s="76">
        <f>AJ53+AK53</f>
        <v>45389</v>
      </c>
      <c r="AM53" s="77">
        <f ca="1">AL53-TODAY()</f>
        <v>-17</v>
      </c>
      <c r="AN53" s="49">
        <f>AL53-45</f>
        <v>45344</v>
      </c>
      <c r="AO53" s="74"/>
      <c r="AP53" s="74"/>
      <c r="AQ53" s="78"/>
      <c r="AR53" s="78"/>
      <c r="AS53" s="78"/>
      <c r="AT53" s="49"/>
      <c r="AU53" s="79"/>
      <c r="AV53" s="49"/>
      <c r="AW53" s="49"/>
      <c r="AX53" s="79"/>
      <c r="AY53" s="49"/>
      <c r="AZ53" s="49"/>
      <c r="BA53" s="70"/>
      <c r="BB53" s="49"/>
      <c r="BC53" s="49"/>
      <c r="BD53" s="70"/>
      <c r="BE53" s="49"/>
      <c r="BF53" s="49"/>
      <c r="BG53" s="75"/>
      <c r="BH53" s="49"/>
      <c r="BI53" s="49"/>
      <c r="BJ53" s="75"/>
      <c r="BK53" s="49"/>
      <c r="BL53" s="49"/>
      <c r="BM53" s="81"/>
      <c r="BN53" s="49"/>
      <c r="BO53" s="49"/>
      <c r="BP53" s="81"/>
      <c r="BQ53" s="49"/>
      <c r="BR53" s="49"/>
      <c r="BS53" s="81"/>
      <c r="BT53" s="49"/>
      <c r="BU53" s="49"/>
      <c r="BV53" s="81"/>
      <c r="BW53" s="49"/>
      <c r="BX53" s="49"/>
      <c r="BY53" s="81"/>
      <c r="BZ53" s="49"/>
      <c r="CA53" s="49"/>
      <c r="CB53" s="81"/>
      <c r="CC53" s="49"/>
      <c r="CD53" s="82" t="s">
        <v>160</v>
      </c>
      <c r="CE53" s="49">
        <v>45299</v>
      </c>
      <c r="CF53" s="75">
        <v>0</v>
      </c>
      <c r="CG53" s="75"/>
      <c r="CH53" s="67" t="s">
        <v>161</v>
      </c>
      <c r="CI53" s="83">
        <v>2300000</v>
      </c>
      <c r="CJ53" s="58">
        <v>140606</v>
      </c>
      <c r="CK53" s="120">
        <v>1300000</v>
      </c>
      <c r="CL53" s="58">
        <v>162000</v>
      </c>
      <c r="CM53" s="74" t="s">
        <v>160</v>
      </c>
      <c r="CN53" s="78"/>
      <c r="CO53" s="605">
        <v>230301</v>
      </c>
      <c r="CP53" s="605" t="s">
        <v>183</v>
      </c>
      <c r="CQ53" s="67" t="s">
        <v>184</v>
      </c>
      <c r="CR53" s="74" t="s">
        <v>160</v>
      </c>
      <c r="CS53" s="67" t="s">
        <v>166</v>
      </c>
      <c r="CT53" s="84">
        <v>0.16</v>
      </c>
      <c r="CU53" s="83"/>
      <c r="CV53" s="58" t="s">
        <v>167</v>
      </c>
      <c r="CW53" s="605" t="s">
        <v>168</v>
      </c>
      <c r="CX53" s="39" t="s">
        <v>169</v>
      </c>
      <c r="CY53" s="74" t="s">
        <v>160</v>
      </c>
      <c r="CZ53" s="84">
        <v>0.04</v>
      </c>
      <c r="DA53" s="83"/>
      <c r="DB53" s="622" t="s">
        <v>170</v>
      </c>
      <c r="DC53" s="614" t="s">
        <v>171</v>
      </c>
      <c r="DD53" s="67" t="s">
        <v>172</v>
      </c>
      <c r="DE53" s="74" t="s">
        <v>160</v>
      </c>
      <c r="DF53" s="84">
        <v>0.04</v>
      </c>
      <c r="DG53" s="85"/>
      <c r="DH53" s="614" t="s">
        <v>173</v>
      </c>
      <c r="DI53" s="48" t="s">
        <v>174</v>
      </c>
      <c r="DJ53" s="78" t="s">
        <v>175</v>
      </c>
      <c r="DK53" s="82" t="s">
        <v>160</v>
      </c>
      <c r="DL53" s="86">
        <v>2.436E-2</v>
      </c>
      <c r="DM53" s="83"/>
      <c r="DN53" s="396"/>
      <c r="DO53" s="87"/>
      <c r="DP53" s="87" t="s">
        <v>160</v>
      </c>
      <c r="DQ53" s="87"/>
      <c r="DR53" s="146" t="s">
        <v>517</v>
      </c>
      <c r="DS53" s="146"/>
      <c r="DT53" s="146" t="s">
        <v>518</v>
      </c>
      <c r="DU53" s="169"/>
      <c r="DV53" s="169"/>
      <c r="DW53" s="169"/>
      <c r="DX53" s="169"/>
      <c r="DY53" s="169"/>
      <c r="DZ53" s="169"/>
      <c r="EA53" s="87"/>
      <c r="EB53" s="87"/>
      <c r="EC53" s="87"/>
      <c r="ED53" s="80"/>
      <c r="EE53" s="80">
        <v>4.5</v>
      </c>
      <c r="EF53" s="80">
        <v>3</v>
      </c>
      <c r="EG53" s="80">
        <v>4</v>
      </c>
      <c r="EH53" s="80">
        <v>4</v>
      </c>
      <c r="EI53" s="80">
        <v>5</v>
      </c>
      <c r="EJ53" s="80">
        <v>5</v>
      </c>
      <c r="EK53" s="80">
        <v>3</v>
      </c>
      <c r="EL53" s="80">
        <v>5</v>
      </c>
      <c r="EM53" s="80">
        <v>5</v>
      </c>
      <c r="EN53" s="80">
        <v>4</v>
      </c>
      <c r="EO53" s="80">
        <v>5</v>
      </c>
      <c r="EP53" s="80">
        <v>4</v>
      </c>
      <c r="EQ53" s="80">
        <v>4</v>
      </c>
      <c r="ER53" s="80">
        <v>5</v>
      </c>
      <c r="ES53" s="80"/>
      <c r="ET53" s="80"/>
      <c r="EU53" s="80"/>
      <c r="EV53" s="80"/>
      <c r="EW53" s="80"/>
      <c r="EX53" s="80"/>
      <c r="EY53" s="80"/>
      <c r="EZ53" s="80"/>
      <c r="FA53" s="80">
        <v>5</v>
      </c>
      <c r="FB53" s="347"/>
      <c r="FC53" s="347"/>
      <c r="FD53" s="347"/>
      <c r="FE53" s="350"/>
    </row>
    <row r="54" spans="1:161" customFormat="1" ht="12" customHeight="1">
      <c r="A54" s="46" t="s">
        <v>519</v>
      </c>
      <c r="B54" s="39" t="s">
        <v>410</v>
      </c>
      <c r="C54" s="39" t="s">
        <v>151</v>
      </c>
      <c r="D54" s="40" t="s">
        <v>520</v>
      </c>
      <c r="E54" s="41">
        <v>34638</v>
      </c>
      <c r="F54" s="39" t="s">
        <v>153</v>
      </c>
      <c r="G54" s="41">
        <v>27999</v>
      </c>
      <c r="H54" s="39" t="s">
        <v>153</v>
      </c>
      <c r="I54" s="41" t="s">
        <v>177</v>
      </c>
      <c r="J54" s="43" t="s">
        <v>214</v>
      </c>
      <c r="K54" s="44">
        <v>3134484677</v>
      </c>
      <c r="L54" s="39" t="s">
        <v>521</v>
      </c>
      <c r="M54" s="43" t="s">
        <v>392</v>
      </c>
      <c r="N54" s="311" t="s">
        <v>522</v>
      </c>
      <c r="O54" s="72" t="s">
        <v>414</v>
      </c>
      <c r="P54" s="47"/>
      <c r="Q54" s="39" t="s">
        <v>158</v>
      </c>
      <c r="R54" s="48" t="s">
        <v>159</v>
      </c>
      <c r="S54" s="275" t="s">
        <v>415</v>
      </c>
      <c r="T54" s="49">
        <v>44348</v>
      </c>
      <c r="U54" s="49">
        <v>44440</v>
      </c>
      <c r="V54" s="49">
        <v>44531</v>
      </c>
      <c r="W54" s="49">
        <v>44621</v>
      </c>
      <c r="X54" s="49">
        <v>44713</v>
      </c>
      <c r="Y54" s="49">
        <v>45078</v>
      </c>
      <c r="Z54" s="49"/>
      <c r="AA54" s="49"/>
      <c r="AB54" s="49"/>
      <c r="AC54" s="49"/>
      <c r="AD54" s="49"/>
      <c r="AE54" s="49"/>
      <c r="AF54" s="49"/>
      <c r="AG54" s="49"/>
      <c r="AH54" s="49"/>
      <c r="AI54" s="49"/>
      <c r="AJ54" s="49">
        <v>45078</v>
      </c>
      <c r="AK54" s="50">
        <v>364</v>
      </c>
      <c r="AL54" s="51">
        <f>AJ54+AK54</f>
        <v>45442</v>
      </c>
      <c r="AM54" s="52">
        <f ca="1">AL54-TODAY()</f>
        <v>36</v>
      </c>
      <c r="AN54" s="41">
        <f>AL54-45</f>
        <v>45397</v>
      </c>
      <c r="AO54" s="48"/>
      <c r="AP54" s="48"/>
      <c r="AQ54" s="53"/>
      <c r="AR54" s="53"/>
      <c r="AS54" s="53"/>
      <c r="AT54" s="41"/>
      <c r="AU54" s="54"/>
      <c r="AV54" s="41">
        <f>AT54+AU54</f>
        <v>0</v>
      </c>
      <c r="AW54" s="41"/>
      <c r="AX54" s="54"/>
      <c r="AY54" s="41">
        <f>AW54+AX54</f>
        <v>0</v>
      </c>
      <c r="AZ54" s="41"/>
      <c r="BA54" s="40"/>
      <c r="BB54" s="41">
        <f>AZ54+BA54</f>
        <v>0</v>
      </c>
      <c r="BC54" s="41"/>
      <c r="BD54" s="55"/>
      <c r="BE54" s="41">
        <f>BC54+BD54</f>
        <v>0</v>
      </c>
      <c r="BF54" s="41"/>
      <c r="BG54" s="56"/>
      <c r="BH54" s="41">
        <f>BF54+BG54</f>
        <v>0</v>
      </c>
      <c r="BI54" s="41"/>
      <c r="BJ54" s="56"/>
      <c r="BK54" s="41">
        <f>BI54+BJ54</f>
        <v>0</v>
      </c>
      <c r="BL54" s="41"/>
      <c r="BM54" s="56"/>
      <c r="BN54" s="41">
        <f>BL54+BM54</f>
        <v>0</v>
      </c>
      <c r="BO54" s="41"/>
      <c r="BP54" s="56"/>
      <c r="BQ54" s="41">
        <f>BO54+BP54</f>
        <v>0</v>
      </c>
      <c r="BR54" s="41"/>
      <c r="BS54" s="56"/>
      <c r="BT54" s="41">
        <f>BR54+BS54</f>
        <v>0</v>
      </c>
      <c r="BU54" s="41"/>
      <c r="BV54" s="56"/>
      <c r="BW54" s="41">
        <f>BU54+BV54</f>
        <v>0</v>
      </c>
      <c r="BX54" s="41"/>
      <c r="BY54" s="56"/>
      <c r="BZ54" s="41">
        <f>BX54+BY54</f>
        <v>0</v>
      </c>
      <c r="CA54" s="41"/>
      <c r="CB54" s="56"/>
      <c r="CC54" s="41">
        <f>CA54+CB54</f>
        <v>0</v>
      </c>
      <c r="CD54" s="57"/>
      <c r="CE54" s="41"/>
      <c r="CF54" s="50"/>
      <c r="CG54" s="50"/>
      <c r="CH54" s="39" t="s">
        <v>161</v>
      </c>
      <c r="CI54" s="58">
        <v>1200000</v>
      </c>
      <c r="CJ54" s="58">
        <v>140606</v>
      </c>
      <c r="CK54" s="120">
        <v>1300000</v>
      </c>
      <c r="CL54" s="58">
        <v>162000</v>
      </c>
      <c r="CM54" s="48"/>
      <c r="CN54" s="53"/>
      <c r="CO54" s="605" t="s">
        <v>163</v>
      </c>
      <c r="CP54" s="605" t="s">
        <v>164</v>
      </c>
      <c r="CQ54" s="39" t="s">
        <v>165</v>
      </c>
      <c r="CR54" s="48" t="s">
        <v>160</v>
      </c>
      <c r="CS54" s="39" t="s">
        <v>166</v>
      </c>
      <c r="CT54" s="59">
        <v>0.16</v>
      </c>
      <c r="CU54" s="58">
        <f>CI54*CT54</f>
        <v>192000</v>
      </c>
      <c r="CV54" s="58" t="s">
        <v>167</v>
      </c>
      <c r="CW54" s="605" t="s">
        <v>168</v>
      </c>
      <c r="CX54" s="39" t="s">
        <v>169</v>
      </c>
      <c r="CY54" s="48" t="s">
        <v>160</v>
      </c>
      <c r="CZ54" s="59">
        <v>0.04</v>
      </c>
      <c r="DA54" s="58">
        <f>CI54*CZ54</f>
        <v>48000</v>
      </c>
      <c r="DB54" s="622" t="s">
        <v>170</v>
      </c>
      <c r="DC54" s="614" t="s">
        <v>171</v>
      </c>
      <c r="DD54" s="39" t="s">
        <v>172</v>
      </c>
      <c r="DE54" s="48" t="s">
        <v>160</v>
      </c>
      <c r="DF54" s="59">
        <v>0.04</v>
      </c>
      <c r="DG54" s="60">
        <f>CI54*DF54</f>
        <v>48000</v>
      </c>
      <c r="DH54" s="614" t="s">
        <v>173</v>
      </c>
      <c r="DI54" s="48" t="s">
        <v>174</v>
      </c>
      <c r="DJ54" s="78" t="s">
        <v>175</v>
      </c>
      <c r="DK54" s="82" t="s">
        <v>160</v>
      </c>
      <c r="DL54" s="61">
        <v>2.436E-2</v>
      </c>
      <c r="DM54" s="58">
        <f>CI54*DL54</f>
        <v>29232</v>
      </c>
      <c r="DN54" s="395">
        <v>3</v>
      </c>
      <c r="DO54" s="6"/>
      <c r="DP54" s="6" t="s">
        <v>160</v>
      </c>
      <c r="DQ54" s="6"/>
      <c r="DR54" s="348" t="s">
        <v>523</v>
      </c>
      <c r="DS54" s="169" t="s">
        <v>524</v>
      </c>
      <c r="DT54" s="169" t="s">
        <v>518</v>
      </c>
      <c r="DU54" s="169" t="s">
        <v>518</v>
      </c>
      <c r="DV54" s="169" t="s">
        <v>524</v>
      </c>
      <c r="DW54" s="169"/>
      <c r="DX54" s="169"/>
      <c r="DY54" s="169"/>
      <c r="DZ54" s="169" t="s">
        <v>525</v>
      </c>
      <c r="EA54" s="6"/>
      <c r="EB54" s="6"/>
      <c r="EC54" s="6"/>
      <c r="ED54" s="55"/>
      <c r="EE54" s="55"/>
      <c r="EF54" s="55"/>
      <c r="EG54" s="55"/>
      <c r="EH54" s="55">
        <v>5</v>
      </c>
      <c r="EI54" s="55"/>
      <c r="EJ54" s="55"/>
      <c r="EK54" s="55"/>
      <c r="EL54" s="55"/>
      <c r="EM54" s="55"/>
      <c r="EN54" s="55"/>
      <c r="EO54" s="55"/>
      <c r="EP54" s="55"/>
      <c r="EQ54" s="55"/>
      <c r="ER54" s="55"/>
      <c r="ES54" s="55"/>
      <c r="ET54" s="55"/>
      <c r="EU54" s="55"/>
      <c r="EV54" s="55"/>
      <c r="EW54" s="55"/>
      <c r="EX54" s="55"/>
      <c r="EY54" s="55"/>
      <c r="EZ54" s="55"/>
      <c r="FA54" s="55">
        <v>5</v>
      </c>
      <c r="FB54" s="347"/>
      <c r="FC54" s="347"/>
      <c r="FD54" s="347"/>
      <c r="FE54" s="350"/>
    </row>
    <row r="55" spans="1:161" customFormat="1" ht="12" customHeight="1">
      <c r="A55" s="46" t="s">
        <v>526</v>
      </c>
      <c r="B55" s="39" t="s">
        <v>410</v>
      </c>
      <c r="C55" s="39" t="s">
        <v>151</v>
      </c>
      <c r="D55" s="40" t="s">
        <v>527</v>
      </c>
      <c r="E55" s="41">
        <v>40806</v>
      </c>
      <c r="F55" s="39" t="s">
        <v>528</v>
      </c>
      <c r="G55" s="41">
        <v>34228</v>
      </c>
      <c r="H55" s="39" t="s">
        <v>153</v>
      </c>
      <c r="I55" s="41" t="s">
        <v>177</v>
      </c>
      <c r="J55" s="132" t="s">
        <v>214</v>
      </c>
      <c r="K55" s="71">
        <v>3023784034</v>
      </c>
      <c r="L55" s="67" t="s">
        <v>529</v>
      </c>
      <c r="M55" s="132" t="s">
        <v>530</v>
      </c>
      <c r="N55" s="311" t="s">
        <v>531</v>
      </c>
      <c r="O55" s="72" t="s">
        <v>414</v>
      </c>
      <c r="P55" s="47"/>
      <c r="Q55" s="39" t="s">
        <v>158</v>
      </c>
      <c r="R55" s="48" t="s">
        <v>159</v>
      </c>
      <c r="S55" s="275" t="s">
        <v>415</v>
      </c>
      <c r="T55" s="49">
        <v>44044</v>
      </c>
      <c r="U55" s="49">
        <v>44136</v>
      </c>
      <c r="V55" s="49">
        <v>43862</v>
      </c>
      <c r="W55" s="49">
        <v>44682</v>
      </c>
      <c r="X55" s="49">
        <v>44774</v>
      </c>
      <c r="Y55" s="49">
        <v>45139</v>
      </c>
      <c r="Z55" s="49"/>
      <c r="AA55" s="49"/>
      <c r="AB55" s="49"/>
      <c r="AC55" s="49"/>
      <c r="AD55" s="49"/>
      <c r="AE55" s="49"/>
      <c r="AF55" s="49"/>
      <c r="AG55" s="49"/>
      <c r="AH55" s="49"/>
      <c r="AI55" s="49"/>
      <c r="AJ55" s="49">
        <v>45139</v>
      </c>
      <c r="AK55" s="50">
        <v>364</v>
      </c>
      <c r="AL55" s="51">
        <f>AJ55+AK55</f>
        <v>45503</v>
      </c>
      <c r="AM55" s="52">
        <f ca="1">AL55-TODAY()</f>
        <v>97</v>
      </c>
      <c r="AN55" s="41">
        <f>AL55-45</f>
        <v>45458</v>
      </c>
      <c r="AO55" s="48"/>
      <c r="AP55" s="48"/>
      <c r="AQ55" s="53"/>
      <c r="AR55" s="53"/>
      <c r="AS55" s="53"/>
      <c r="AT55" s="41"/>
      <c r="AU55" s="54"/>
      <c r="AV55" s="41">
        <f>AT55+AU55</f>
        <v>0</v>
      </c>
      <c r="AW55" s="41"/>
      <c r="AX55" s="54"/>
      <c r="AY55" s="41">
        <f>AW55+AX55</f>
        <v>0</v>
      </c>
      <c r="AZ55" s="41"/>
      <c r="BA55" s="40"/>
      <c r="BB55" s="41">
        <f>AZ55+BA55</f>
        <v>0</v>
      </c>
      <c r="BC55" s="41"/>
      <c r="BD55" s="55"/>
      <c r="BE55" s="41">
        <f>BC55+BD55</f>
        <v>0</v>
      </c>
      <c r="BF55" s="41"/>
      <c r="BG55" s="56"/>
      <c r="BH55" s="41">
        <f>BF55+BG55</f>
        <v>0</v>
      </c>
      <c r="BI55" s="41"/>
      <c r="BJ55" s="56"/>
      <c r="BK55" s="41">
        <f>BI55+BJ55</f>
        <v>0</v>
      </c>
      <c r="BL55" s="41"/>
      <c r="BM55" s="56"/>
      <c r="BN55" s="41">
        <f>BL55+BM55</f>
        <v>0</v>
      </c>
      <c r="BO55" s="41"/>
      <c r="BP55" s="56"/>
      <c r="BQ55" s="41">
        <f>BO55+BP55</f>
        <v>0</v>
      </c>
      <c r="BR55" s="41"/>
      <c r="BS55" s="56"/>
      <c r="BT55" s="41">
        <f>BR55+BS55</f>
        <v>0</v>
      </c>
      <c r="BU55" s="41"/>
      <c r="BV55" s="56"/>
      <c r="BW55" s="41">
        <f>BU55+BV55</f>
        <v>0</v>
      </c>
      <c r="BX55" s="41"/>
      <c r="BY55" s="56"/>
      <c r="BZ55" s="41">
        <f>BX55+BY55</f>
        <v>0</v>
      </c>
      <c r="CA55" s="41"/>
      <c r="CB55" s="56"/>
      <c r="CC55" s="41">
        <f>CA55+CB55</f>
        <v>0</v>
      </c>
      <c r="CD55" s="57"/>
      <c r="CE55" s="41"/>
      <c r="CF55" s="50"/>
      <c r="CG55" s="50"/>
      <c r="CH55" s="39" t="s">
        <v>161</v>
      </c>
      <c r="CI55" s="58">
        <v>1200000</v>
      </c>
      <c r="CJ55" s="58">
        <v>140606</v>
      </c>
      <c r="CK55" s="120">
        <v>1300000</v>
      </c>
      <c r="CL55" s="58">
        <v>162000</v>
      </c>
      <c r="CM55" s="48"/>
      <c r="CN55" s="53"/>
      <c r="CO55" s="605">
        <v>230301</v>
      </c>
      <c r="CP55" s="605" t="s">
        <v>183</v>
      </c>
      <c r="CQ55" s="39" t="s">
        <v>184</v>
      </c>
      <c r="CR55" s="48" t="s">
        <v>160</v>
      </c>
      <c r="CS55" s="39" t="s">
        <v>166</v>
      </c>
      <c r="CT55" s="59">
        <v>0.16</v>
      </c>
      <c r="CU55" s="58">
        <f>CI55*CT55</f>
        <v>192000</v>
      </c>
      <c r="CV55" s="58" t="s">
        <v>185</v>
      </c>
      <c r="CW55" s="621" t="s">
        <v>186</v>
      </c>
      <c r="CX55" s="67" t="s">
        <v>187</v>
      </c>
      <c r="CY55" s="48" t="s">
        <v>160</v>
      </c>
      <c r="CZ55" s="59">
        <v>0.04</v>
      </c>
      <c r="DA55" s="58">
        <f>CI55*CZ55</f>
        <v>48000</v>
      </c>
      <c r="DB55" s="622" t="s">
        <v>170</v>
      </c>
      <c r="DC55" s="614" t="s">
        <v>171</v>
      </c>
      <c r="DD55" s="39" t="s">
        <v>172</v>
      </c>
      <c r="DE55" s="48" t="s">
        <v>160</v>
      </c>
      <c r="DF55" s="59">
        <v>0.04</v>
      </c>
      <c r="DG55" s="60">
        <f>CI55*DF55</f>
        <v>48000</v>
      </c>
      <c r="DH55" s="614" t="s">
        <v>173</v>
      </c>
      <c r="DI55" s="48" t="s">
        <v>174</v>
      </c>
      <c r="DJ55" s="78" t="s">
        <v>175</v>
      </c>
      <c r="DK55" s="82" t="s">
        <v>160</v>
      </c>
      <c r="DL55" s="61">
        <v>2.436E-2</v>
      </c>
      <c r="DM55" s="58">
        <f>CI55*DL55</f>
        <v>29232</v>
      </c>
      <c r="DN55" s="395">
        <v>3</v>
      </c>
      <c r="DO55" s="6"/>
      <c r="DP55" s="6" t="s">
        <v>160</v>
      </c>
      <c r="DQ55" s="6"/>
      <c r="DR55" s="169" t="s">
        <v>532</v>
      </c>
      <c r="DS55" s="169" t="s">
        <v>533</v>
      </c>
      <c r="DT55" s="169" t="s">
        <v>534</v>
      </c>
      <c r="DU55" s="169"/>
      <c r="DV55" s="169"/>
      <c r="DW55" s="169" t="s">
        <v>535</v>
      </c>
      <c r="DX55" s="169"/>
      <c r="DY55" s="169"/>
      <c r="DZ55" s="169"/>
      <c r="EA55" s="6"/>
      <c r="EB55" s="6"/>
      <c r="EC55" s="6"/>
      <c r="ED55" s="55"/>
      <c r="EE55" s="55"/>
      <c r="EF55" s="55"/>
      <c r="EG55" s="55"/>
      <c r="EH55" s="55">
        <v>5</v>
      </c>
      <c r="EI55" s="55"/>
      <c r="EJ55" s="55"/>
      <c r="EK55" s="55"/>
      <c r="EL55" s="55"/>
      <c r="EM55" s="55"/>
      <c r="EN55" s="55"/>
      <c r="EO55" s="55"/>
      <c r="EP55" s="55"/>
      <c r="EQ55" s="55"/>
      <c r="ER55" s="55"/>
      <c r="ES55" s="55"/>
      <c r="ET55" s="55"/>
      <c r="EU55" s="55"/>
      <c r="EV55" s="55"/>
      <c r="EW55" s="55"/>
      <c r="EX55" s="55"/>
      <c r="EY55" s="55"/>
      <c r="EZ55" s="55"/>
      <c r="FA55" s="55">
        <v>5</v>
      </c>
      <c r="FB55" s="347"/>
      <c r="FC55" s="347"/>
      <c r="FD55" s="347"/>
      <c r="FE55" s="350"/>
    </row>
    <row r="56" spans="1:161" customFormat="1" ht="12" customHeight="1">
      <c r="A56" s="46" t="s">
        <v>536</v>
      </c>
      <c r="B56" s="39"/>
      <c r="C56" s="39" t="s">
        <v>151</v>
      </c>
      <c r="D56" s="40">
        <v>1096255504</v>
      </c>
      <c r="E56" s="41">
        <v>43133</v>
      </c>
      <c r="F56" s="39" t="s">
        <v>153</v>
      </c>
      <c r="G56" s="41">
        <v>36547</v>
      </c>
      <c r="H56" s="39" t="s">
        <v>153</v>
      </c>
      <c r="I56" s="41" t="s">
        <v>177</v>
      </c>
      <c r="J56" s="132" t="s">
        <v>214</v>
      </c>
      <c r="K56" s="71">
        <v>3128945160</v>
      </c>
      <c r="L56" s="67" t="s">
        <v>537</v>
      </c>
      <c r="M56" s="132" t="s">
        <v>538</v>
      </c>
      <c r="N56" s="311" t="s">
        <v>539</v>
      </c>
      <c r="O56" s="72" t="s">
        <v>414</v>
      </c>
      <c r="P56" s="47"/>
      <c r="Q56" s="39" t="s">
        <v>158</v>
      </c>
      <c r="R56" s="48" t="s">
        <v>159</v>
      </c>
      <c r="S56" s="275" t="s">
        <v>415</v>
      </c>
      <c r="T56" s="49">
        <v>45311</v>
      </c>
      <c r="U56" s="49">
        <v>45401</v>
      </c>
      <c r="V56" s="49"/>
      <c r="W56" s="49"/>
      <c r="X56" s="49"/>
      <c r="Y56" s="49"/>
      <c r="Z56" s="49"/>
      <c r="AA56" s="49"/>
      <c r="AB56" s="49"/>
      <c r="AC56" s="49"/>
      <c r="AD56" s="49"/>
      <c r="AE56" s="49"/>
      <c r="AF56" s="49"/>
      <c r="AG56" s="49"/>
      <c r="AH56" s="49"/>
      <c r="AI56" s="49"/>
      <c r="AJ56" s="49">
        <f>U56</f>
        <v>45401</v>
      </c>
      <c r="AK56" s="50">
        <v>90</v>
      </c>
      <c r="AL56" s="51">
        <f>AJ56+AK56</f>
        <v>45491</v>
      </c>
      <c r="AM56" s="52">
        <f ca="1">AL56-TODAY()</f>
        <v>85</v>
      </c>
      <c r="AN56" s="41">
        <f>AL56-45</f>
        <v>45446</v>
      </c>
      <c r="AO56" s="48"/>
      <c r="AP56" s="48"/>
      <c r="AQ56" s="53"/>
      <c r="AR56" s="53"/>
      <c r="AS56" s="53"/>
      <c r="AT56" s="41"/>
      <c r="AU56" s="54"/>
      <c r="AV56" s="41"/>
      <c r="AW56" s="41"/>
      <c r="AX56" s="54"/>
      <c r="AY56" s="41"/>
      <c r="AZ56" s="41"/>
      <c r="BA56" s="40"/>
      <c r="BB56" s="41"/>
      <c r="BC56" s="41"/>
      <c r="BD56" s="55"/>
      <c r="BE56" s="41"/>
      <c r="BF56" s="41"/>
      <c r="BG56" s="56"/>
      <c r="BH56" s="41"/>
      <c r="BI56" s="41"/>
      <c r="BJ56" s="56"/>
      <c r="BK56" s="41"/>
      <c r="BL56" s="41"/>
      <c r="BM56" s="56"/>
      <c r="BN56" s="41"/>
      <c r="BO56" s="41"/>
      <c r="BP56" s="56"/>
      <c r="BQ56" s="41"/>
      <c r="BR56" s="41"/>
      <c r="BS56" s="56"/>
      <c r="BT56" s="41"/>
      <c r="BU56" s="41"/>
      <c r="BV56" s="56"/>
      <c r="BW56" s="41"/>
      <c r="BX56" s="41"/>
      <c r="BY56" s="56"/>
      <c r="BZ56" s="41"/>
      <c r="CA56" s="41"/>
      <c r="CB56" s="56"/>
      <c r="CC56" s="41"/>
      <c r="CD56" s="57" t="s">
        <v>160</v>
      </c>
      <c r="CE56" s="41">
        <v>45311</v>
      </c>
      <c r="CF56" s="50">
        <v>0</v>
      </c>
      <c r="CG56" s="50"/>
      <c r="CH56" s="39" t="s">
        <v>161</v>
      </c>
      <c r="CI56" s="58"/>
      <c r="CJ56" s="58">
        <v>140606</v>
      </c>
      <c r="CK56" s="120">
        <v>1300000</v>
      </c>
      <c r="CL56" s="58">
        <v>162000</v>
      </c>
      <c r="CM56" s="48"/>
      <c r="CN56" s="53"/>
      <c r="CO56" s="605">
        <v>230301</v>
      </c>
      <c r="CP56" s="605" t="s">
        <v>183</v>
      </c>
      <c r="CQ56" s="39" t="s">
        <v>184</v>
      </c>
      <c r="CR56" s="48" t="s">
        <v>160</v>
      </c>
      <c r="CS56" s="39" t="s">
        <v>166</v>
      </c>
      <c r="CT56" s="59">
        <v>0.16</v>
      </c>
      <c r="CU56" s="58"/>
      <c r="CV56" s="58" t="s">
        <v>194</v>
      </c>
      <c r="CW56" s="605" t="s">
        <v>195</v>
      </c>
      <c r="CX56" s="39" t="s">
        <v>196</v>
      </c>
      <c r="CY56" s="48" t="s">
        <v>160</v>
      </c>
      <c r="CZ56" s="59">
        <v>0.04</v>
      </c>
      <c r="DA56" s="58"/>
      <c r="DB56" s="622" t="s">
        <v>170</v>
      </c>
      <c r="DC56" s="614" t="s">
        <v>171</v>
      </c>
      <c r="DD56" s="39" t="s">
        <v>172</v>
      </c>
      <c r="DE56" s="48" t="s">
        <v>160</v>
      </c>
      <c r="DF56" s="59">
        <v>0.04</v>
      </c>
      <c r="DG56" s="60"/>
      <c r="DH56" s="614" t="s">
        <v>173</v>
      </c>
      <c r="DI56" s="48" t="s">
        <v>174</v>
      </c>
      <c r="DJ56" s="78" t="s">
        <v>175</v>
      </c>
      <c r="DK56" s="82" t="s">
        <v>160</v>
      </c>
      <c r="DL56" s="61">
        <v>2.436E-2</v>
      </c>
      <c r="DM56" s="58"/>
      <c r="DN56" s="395"/>
      <c r="DO56" s="6"/>
      <c r="DP56" s="6" t="s">
        <v>160</v>
      </c>
      <c r="DQ56" s="6"/>
      <c r="DR56" s="169" t="s">
        <v>540</v>
      </c>
      <c r="DS56" s="169" t="s">
        <v>540</v>
      </c>
      <c r="DT56" s="169" t="s">
        <v>540</v>
      </c>
      <c r="DU56" s="169"/>
      <c r="DV56" s="169" t="s">
        <v>540</v>
      </c>
      <c r="DW56" s="169" t="s">
        <v>540</v>
      </c>
      <c r="DX56" s="169"/>
      <c r="DY56" s="169"/>
      <c r="DZ56" s="169"/>
      <c r="EA56" s="6"/>
      <c r="EB56" s="6"/>
      <c r="EC56" s="6"/>
      <c r="ED56" s="55"/>
      <c r="EE56" s="55"/>
      <c r="EF56" s="55"/>
      <c r="EG56" s="55"/>
      <c r="EH56" s="55">
        <v>5</v>
      </c>
      <c r="EI56" s="55"/>
      <c r="EJ56" s="55"/>
      <c r="EK56" s="55"/>
      <c r="EL56" s="55"/>
      <c r="EM56" s="55"/>
      <c r="EN56" s="55"/>
      <c r="EO56" s="55"/>
      <c r="EP56" s="55"/>
      <c r="EQ56" s="55"/>
      <c r="ER56" s="55"/>
      <c r="ES56" s="55"/>
      <c r="ET56" s="55"/>
      <c r="EU56" s="55"/>
      <c r="EV56" s="55"/>
      <c r="EW56" s="55"/>
      <c r="EX56" s="55"/>
      <c r="EY56" s="55"/>
      <c r="EZ56" s="55"/>
      <c r="FA56" s="55">
        <v>5</v>
      </c>
      <c r="FB56" s="347"/>
      <c r="FC56" s="347"/>
      <c r="FD56" s="347"/>
      <c r="FE56" s="350"/>
    </row>
    <row r="57" spans="1:161" customFormat="1" ht="12" customHeight="1">
      <c r="A57" s="46" t="s">
        <v>541</v>
      </c>
      <c r="B57" s="39" t="s">
        <v>410</v>
      </c>
      <c r="C57" s="39" t="s">
        <v>151</v>
      </c>
      <c r="D57" s="40" t="s">
        <v>542</v>
      </c>
      <c r="E57" s="41">
        <v>31373</v>
      </c>
      <c r="F57" s="39" t="s">
        <v>153</v>
      </c>
      <c r="G57" s="41">
        <v>24028</v>
      </c>
      <c r="H57" s="39" t="s">
        <v>543</v>
      </c>
      <c r="I57" s="41" t="s">
        <v>177</v>
      </c>
      <c r="J57" s="43" t="s">
        <v>214</v>
      </c>
      <c r="K57" s="44">
        <v>3123621731</v>
      </c>
      <c r="L57" s="39"/>
      <c r="M57" s="39"/>
      <c r="N57" s="311" t="s">
        <v>544</v>
      </c>
      <c r="O57" s="72" t="s">
        <v>414</v>
      </c>
      <c r="P57" s="47"/>
      <c r="Q57" s="39" t="s">
        <v>158</v>
      </c>
      <c r="R57" s="48" t="s">
        <v>159</v>
      </c>
      <c r="S57" s="275" t="s">
        <v>415</v>
      </c>
      <c r="T57" s="49">
        <v>41153</v>
      </c>
      <c r="U57" s="49">
        <v>41275</v>
      </c>
      <c r="V57" s="49">
        <v>41395</v>
      </c>
      <c r="W57" s="49">
        <v>41518</v>
      </c>
      <c r="X57" s="49">
        <v>41640</v>
      </c>
      <c r="Y57" s="49">
        <v>42005</v>
      </c>
      <c r="Z57" s="49">
        <v>42370</v>
      </c>
      <c r="AA57" s="49">
        <v>42736</v>
      </c>
      <c r="AB57" s="49">
        <v>43101</v>
      </c>
      <c r="AC57" s="49">
        <v>43466</v>
      </c>
      <c r="AD57" s="49">
        <v>43831</v>
      </c>
      <c r="AE57" s="49">
        <v>44197</v>
      </c>
      <c r="AF57" s="49">
        <v>44562</v>
      </c>
      <c r="AG57" s="49">
        <v>44927</v>
      </c>
      <c r="AH57" s="49">
        <v>45292</v>
      </c>
      <c r="AI57" s="49"/>
      <c r="AJ57" s="49">
        <f>AH57</f>
        <v>45292</v>
      </c>
      <c r="AK57" s="50">
        <v>364</v>
      </c>
      <c r="AL57" s="51">
        <f>AJ57+AK57</f>
        <v>45656</v>
      </c>
      <c r="AM57" s="52">
        <f ca="1">AL57-TODAY()</f>
        <v>250</v>
      </c>
      <c r="AN57" s="41">
        <f>AL57-45</f>
        <v>45611</v>
      </c>
      <c r="AO57" s="48"/>
      <c r="AP57" s="48"/>
      <c r="AQ57" s="53"/>
      <c r="AR57" s="53"/>
      <c r="AS57" s="53"/>
      <c r="AT57" s="41"/>
      <c r="AU57" s="54"/>
      <c r="AV57" s="41">
        <f>AT57+AU57</f>
        <v>0</v>
      </c>
      <c r="AW57" s="41"/>
      <c r="AX57" s="54"/>
      <c r="AY57" s="41">
        <f>AW57+AX57</f>
        <v>0</v>
      </c>
      <c r="AZ57" s="41"/>
      <c r="BA57" s="40"/>
      <c r="BB57" s="41">
        <f>AZ57+BA57</f>
        <v>0</v>
      </c>
      <c r="BC57" s="41"/>
      <c r="BD57" s="55"/>
      <c r="BE57" s="41">
        <f>BC57+BD57</f>
        <v>0</v>
      </c>
      <c r="BF57" s="41"/>
      <c r="BG57" s="56"/>
      <c r="BH57" s="41">
        <f>BF57+BG57</f>
        <v>0</v>
      </c>
      <c r="BI57" s="41"/>
      <c r="BJ57" s="56"/>
      <c r="BK57" s="41">
        <f>BI57+BJ57</f>
        <v>0</v>
      </c>
      <c r="BL57" s="41"/>
      <c r="BM57" s="56"/>
      <c r="BN57" s="41">
        <f>BL57+BM57</f>
        <v>0</v>
      </c>
      <c r="BO57" s="41"/>
      <c r="BP57" s="56"/>
      <c r="BQ57" s="41">
        <f>BO57+BP57</f>
        <v>0</v>
      </c>
      <c r="BR57" s="41"/>
      <c r="BS57" s="56"/>
      <c r="BT57" s="41">
        <f>BR57+BS57</f>
        <v>0</v>
      </c>
      <c r="BU57" s="41"/>
      <c r="BV57" s="56"/>
      <c r="BW57" s="41">
        <f>BU57+BV57</f>
        <v>0</v>
      </c>
      <c r="BX57" s="41"/>
      <c r="BY57" s="56"/>
      <c r="BZ57" s="41">
        <f>BX57+BY57</f>
        <v>0</v>
      </c>
      <c r="CA57" s="41"/>
      <c r="CB57" s="56"/>
      <c r="CC57" s="41">
        <f>CA57+CB57</f>
        <v>0</v>
      </c>
      <c r="CD57" s="57"/>
      <c r="CE57" s="41"/>
      <c r="CF57" s="50"/>
      <c r="CG57" s="50"/>
      <c r="CH57" s="39" t="s">
        <v>161</v>
      </c>
      <c r="CI57" s="58">
        <v>1200000</v>
      </c>
      <c r="CJ57" s="58">
        <v>140606</v>
      </c>
      <c r="CK57" s="120">
        <v>1300000</v>
      </c>
      <c r="CL57" s="58">
        <v>162000</v>
      </c>
      <c r="CM57" s="48"/>
      <c r="CN57" s="53"/>
      <c r="CO57" s="605" t="s">
        <v>163</v>
      </c>
      <c r="CP57" s="605" t="s">
        <v>164</v>
      </c>
      <c r="CQ57" s="39" t="s">
        <v>165</v>
      </c>
      <c r="CR57" s="48" t="s">
        <v>160</v>
      </c>
      <c r="CS57" s="39" t="s">
        <v>166</v>
      </c>
      <c r="CT57" s="59">
        <v>0.16</v>
      </c>
      <c r="CU57" s="58">
        <f>CI57*CT57</f>
        <v>192000</v>
      </c>
      <c r="CV57" s="58" t="s">
        <v>167</v>
      </c>
      <c r="CW57" s="605" t="s">
        <v>168</v>
      </c>
      <c r="CX57" s="39" t="s">
        <v>169</v>
      </c>
      <c r="CY57" s="48" t="s">
        <v>160</v>
      </c>
      <c r="CZ57" s="59">
        <v>0.04</v>
      </c>
      <c r="DA57" s="58">
        <f>CI57*CZ57</f>
        <v>48000</v>
      </c>
      <c r="DB57" s="622" t="s">
        <v>170</v>
      </c>
      <c r="DC57" s="614" t="s">
        <v>171</v>
      </c>
      <c r="DD57" s="39" t="s">
        <v>172</v>
      </c>
      <c r="DE57" s="48" t="s">
        <v>160</v>
      </c>
      <c r="DF57" s="59">
        <v>0.04</v>
      </c>
      <c r="DG57" s="60">
        <f>CI57*DF57</f>
        <v>48000</v>
      </c>
      <c r="DH57" s="614" t="s">
        <v>173</v>
      </c>
      <c r="DI57" s="48" t="s">
        <v>174</v>
      </c>
      <c r="DJ57" s="78" t="s">
        <v>175</v>
      </c>
      <c r="DK57" s="82" t="s">
        <v>160</v>
      </c>
      <c r="DL57" s="61">
        <v>2.436E-2</v>
      </c>
      <c r="DM57" s="58">
        <f>CI57*DL57</f>
        <v>29232</v>
      </c>
      <c r="DN57" s="395">
        <v>3</v>
      </c>
      <c r="DO57" s="6"/>
      <c r="DP57" s="6" t="s">
        <v>160</v>
      </c>
      <c r="DQ57" s="6"/>
      <c r="DR57" s="169" t="s">
        <v>545</v>
      </c>
      <c r="DS57" s="169" t="s">
        <v>444</v>
      </c>
      <c r="DT57" s="169" t="s">
        <v>546</v>
      </c>
      <c r="DU57" s="169"/>
      <c r="DV57" s="169" t="s">
        <v>446</v>
      </c>
      <c r="DW57" s="169"/>
      <c r="DX57" s="169"/>
      <c r="DY57" s="169"/>
      <c r="DZ57" s="169"/>
      <c r="EA57" s="6"/>
      <c r="EB57" s="6"/>
      <c r="EC57" s="6"/>
      <c r="ED57" s="55"/>
      <c r="EE57" s="55"/>
      <c r="EF57" s="55"/>
      <c r="EG57" s="55"/>
      <c r="EH57" s="55"/>
      <c r="EI57" s="55"/>
      <c r="EJ57" s="55"/>
      <c r="EK57" s="55"/>
      <c r="EL57" s="55"/>
      <c r="EM57" s="55"/>
      <c r="EN57" s="55"/>
      <c r="EO57" s="55"/>
      <c r="EP57" s="55"/>
      <c r="EQ57" s="55"/>
      <c r="ER57" s="55"/>
      <c r="ES57" s="55"/>
      <c r="ET57" s="55"/>
      <c r="EU57" s="55"/>
      <c r="EV57" s="55"/>
      <c r="EW57" s="55"/>
      <c r="EX57" s="55"/>
      <c r="EY57" s="55"/>
      <c r="EZ57" s="55"/>
      <c r="FA57" s="55">
        <v>5</v>
      </c>
      <c r="FB57" s="347"/>
      <c r="FC57" s="347"/>
      <c r="FD57" s="347"/>
      <c r="FE57" s="350"/>
    </row>
    <row r="58" spans="1:161" customFormat="1" ht="12" customHeight="1">
      <c r="A58" s="193" t="s">
        <v>547</v>
      </c>
      <c r="B58" s="39"/>
      <c r="C58" s="39" t="s">
        <v>151</v>
      </c>
      <c r="D58" s="40" t="s">
        <v>548</v>
      </c>
      <c r="E58" s="41">
        <v>40029</v>
      </c>
      <c r="F58" s="39" t="s">
        <v>153</v>
      </c>
      <c r="G58" s="41">
        <v>33437</v>
      </c>
      <c r="H58" s="39" t="s">
        <v>549</v>
      </c>
      <c r="I58" s="41" t="s">
        <v>177</v>
      </c>
      <c r="J58" s="43" t="s">
        <v>214</v>
      </c>
      <c r="K58" s="44">
        <v>3143358799</v>
      </c>
      <c r="L58" s="39" t="s">
        <v>550</v>
      </c>
      <c r="M58" s="43" t="s">
        <v>551</v>
      </c>
      <c r="N58" s="311" t="s">
        <v>552</v>
      </c>
      <c r="O58" s="72" t="s">
        <v>414</v>
      </c>
      <c r="P58" s="47"/>
      <c r="Q58" s="39" t="s">
        <v>158</v>
      </c>
      <c r="R58" s="48" t="s">
        <v>159</v>
      </c>
      <c r="S58" s="275" t="s">
        <v>415</v>
      </c>
      <c r="T58" s="340">
        <v>44911</v>
      </c>
      <c r="U58" s="49">
        <v>45001</v>
      </c>
      <c r="V58" s="49">
        <v>45093</v>
      </c>
      <c r="W58" s="49">
        <v>45185</v>
      </c>
      <c r="X58" s="49">
        <v>45276</v>
      </c>
      <c r="Y58" s="49"/>
      <c r="Z58" s="49"/>
      <c r="AA58" s="49"/>
      <c r="AB58" s="49"/>
      <c r="AC58" s="49"/>
      <c r="AD58" s="49"/>
      <c r="AE58" s="49"/>
      <c r="AF58" s="49"/>
      <c r="AG58" s="49"/>
      <c r="AH58" s="49"/>
      <c r="AI58" s="49"/>
      <c r="AJ58" s="49">
        <f>X58</f>
        <v>45276</v>
      </c>
      <c r="AK58" s="50">
        <v>365</v>
      </c>
      <c r="AL58" s="51">
        <f>AJ58+AK58</f>
        <v>45641</v>
      </c>
      <c r="AM58" s="52">
        <f ca="1">AL58-TODAY()</f>
        <v>235</v>
      </c>
      <c r="AN58" s="41">
        <f>AL58-45</f>
        <v>45596</v>
      </c>
      <c r="AO58" s="48"/>
      <c r="AP58" s="48"/>
      <c r="AQ58" s="53"/>
      <c r="AR58" s="53"/>
      <c r="AS58" s="53"/>
      <c r="AT58" s="41"/>
      <c r="AU58" s="54"/>
      <c r="AV58" s="41">
        <f>AT58+AU58</f>
        <v>0</v>
      </c>
      <c r="AW58" s="41"/>
      <c r="AX58" s="54"/>
      <c r="AY58" s="41">
        <f>AW58+AX58</f>
        <v>0</v>
      </c>
      <c r="AZ58" s="41"/>
      <c r="BA58" s="40"/>
      <c r="BB58" s="41">
        <f>AZ58+BA58</f>
        <v>0</v>
      </c>
      <c r="BC58" s="41"/>
      <c r="BD58" s="55"/>
      <c r="BE58" s="41">
        <f>BC58+BD58</f>
        <v>0</v>
      </c>
      <c r="BF58" s="41"/>
      <c r="BG58" s="56"/>
      <c r="BH58" s="41">
        <f>BF58+BG58</f>
        <v>0</v>
      </c>
      <c r="BI58" s="41"/>
      <c r="BJ58" s="56"/>
      <c r="BK58" s="41">
        <f>BI58+BJ58</f>
        <v>0</v>
      </c>
      <c r="BL58" s="41"/>
      <c r="BM58" s="56"/>
      <c r="BN58" s="41">
        <f>BL58+BM58</f>
        <v>0</v>
      </c>
      <c r="BO58" s="41"/>
      <c r="BP58" s="56"/>
      <c r="BQ58" s="41">
        <f>BO58+BP58</f>
        <v>0</v>
      </c>
      <c r="BR58" s="41"/>
      <c r="BS58" s="56"/>
      <c r="BT58" s="41">
        <f>BR58+BS58</f>
        <v>0</v>
      </c>
      <c r="BU58" s="41"/>
      <c r="BV58" s="56"/>
      <c r="BW58" s="41">
        <f>BU58+BV58</f>
        <v>0</v>
      </c>
      <c r="BX58" s="41"/>
      <c r="BY58" s="56"/>
      <c r="BZ58" s="41">
        <f>BX58+BY58</f>
        <v>0</v>
      </c>
      <c r="CA58" s="41"/>
      <c r="CB58" s="56"/>
      <c r="CC58" s="41">
        <f>CA58+CB58</f>
        <v>0</v>
      </c>
      <c r="CD58" s="57"/>
      <c r="CE58" s="41"/>
      <c r="CF58" s="50"/>
      <c r="CG58" s="50"/>
      <c r="CH58" s="39" t="s">
        <v>161</v>
      </c>
      <c r="CI58" s="58">
        <v>1200000</v>
      </c>
      <c r="CJ58" s="58">
        <v>140606</v>
      </c>
      <c r="CK58" s="120">
        <v>1300000</v>
      </c>
      <c r="CL58" s="58">
        <v>162000</v>
      </c>
      <c r="CM58" s="48"/>
      <c r="CN58" s="53"/>
      <c r="CO58" s="605">
        <v>230301</v>
      </c>
      <c r="CP58" s="605" t="s">
        <v>183</v>
      </c>
      <c r="CQ58" s="39" t="s">
        <v>184</v>
      </c>
      <c r="CR58" s="48" t="s">
        <v>160</v>
      </c>
      <c r="CS58" s="39" t="s">
        <v>166</v>
      </c>
      <c r="CT58" s="59">
        <v>0.16</v>
      </c>
      <c r="CU58" s="58">
        <f>CI58*CT58</f>
        <v>192000</v>
      </c>
      <c r="CV58" s="58" t="s">
        <v>336</v>
      </c>
      <c r="CW58" s="621" t="s">
        <v>186</v>
      </c>
      <c r="CX58" s="39" t="s">
        <v>283</v>
      </c>
      <c r="CY58" s="48" t="s">
        <v>160</v>
      </c>
      <c r="CZ58" s="59">
        <v>0.04</v>
      </c>
      <c r="DA58" s="58">
        <f>CI58*CZ58</f>
        <v>48000</v>
      </c>
      <c r="DB58" s="622" t="s">
        <v>170</v>
      </c>
      <c r="DC58" s="614" t="s">
        <v>171</v>
      </c>
      <c r="DD58" s="39" t="s">
        <v>172</v>
      </c>
      <c r="DE58" s="48" t="s">
        <v>160</v>
      </c>
      <c r="DF58" s="59">
        <v>0.04</v>
      </c>
      <c r="DG58" s="60">
        <f>CI58*DF58</f>
        <v>48000</v>
      </c>
      <c r="DH58" s="614" t="s">
        <v>173</v>
      </c>
      <c r="DI58" s="48" t="s">
        <v>174</v>
      </c>
      <c r="DJ58" s="78" t="s">
        <v>175</v>
      </c>
      <c r="DK58" s="82" t="s">
        <v>160</v>
      </c>
      <c r="DL58" s="61">
        <v>2.436E-2</v>
      </c>
      <c r="DM58" s="58">
        <f>CI58*DL58</f>
        <v>29232</v>
      </c>
      <c r="DN58" s="395">
        <v>3</v>
      </c>
      <c r="DO58" s="6"/>
      <c r="DP58" s="6" t="s">
        <v>160</v>
      </c>
      <c r="DQ58" s="6"/>
      <c r="DR58" s="169" t="s">
        <v>553</v>
      </c>
      <c r="DS58" s="169" t="s">
        <v>554</v>
      </c>
      <c r="DT58" s="169" t="s">
        <v>555</v>
      </c>
      <c r="DU58" s="169"/>
      <c r="DV58" s="169" t="s">
        <v>556</v>
      </c>
      <c r="DW58" s="169"/>
      <c r="DX58" s="169"/>
      <c r="DY58" s="169"/>
      <c r="DZ58" s="169"/>
      <c r="EA58" s="6"/>
      <c r="EB58" s="6"/>
      <c r="EC58" s="6"/>
      <c r="ED58" s="55"/>
      <c r="EE58" s="55"/>
      <c r="EF58" s="55"/>
      <c r="EG58" s="55"/>
      <c r="EH58" s="55">
        <v>5</v>
      </c>
      <c r="EI58" s="55"/>
      <c r="EJ58" s="55"/>
      <c r="EK58" s="55"/>
      <c r="EL58" s="55"/>
      <c r="EM58" s="55"/>
      <c r="EN58" s="55"/>
      <c r="EO58" s="55"/>
      <c r="EP58" s="55"/>
      <c r="EQ58" s="55"/>
      <c r="ER58" s="55"/>
      <c r="ES58" s="55"/>
      <c r="ET58" s="55"/>
      <c r="EU58" s="55"/>
      <c r="EV58" s="55"/>
      <c r="EW58" s="55"/>
      <c r="EX58" s="55"/>
      <c r="EY58" s="55"/>
      <c r="EZ58" s="55"/>
      <c r="FA58" s="55">
        <v>5</v>
      </c>
      <c r="FB58" s="347"/>
      <c r="FC58" s="347"/>
      <c r="FD58" s="347"/>
      <c r="FE58" s="350"/>
    </row>
    <row r="59" spans="1:161" customFormat="1" ht="12" customHeight="1">
      <c r="A59" s="46" t="s">
        <v>557</v>
      </c>
      <c r="B59" s="39" t="s">
        <v>503</v>
      </c>
      <c r="C59" s="39" t="s">
        <v>151</v>
      </c>
      <c r="D59" s="40" t="s">
        <v>558</v>
      </c>
      <c r="E59" s="41">
        <v>40626</v>
      </c>
      <c r="F59" s="39" t="s">
        <v>153</v>
      </c>
      <c r="G59" s="41">
        <v>34029</v>
      </c>
      <c r="H59" s="39" t="s">
        <v>227</v>
      </c>
      <c r="I59" s="41" t="s">
        <v>177</v>
      </c>
      <c r="J59" s="43" t="s">
        <v>214</v>
      </c>
      <c r="K59" s="44">
        <v>3123680963</v>
      </c>
      <c r="L59" s="39" t="s">
        <v>559</v>
      </c>
      <c r="M59" s="43" t="s">
        <v>560</v>
      </c>
      <c r="N59" s="311" t="s">
        <v>561</v>
      </c>
      <c r="O59" s="72" t="s">
        <v>414</v>
      </c>
      <c r="P59" s="47"/>
      <c r="Q59" s="39" t="s">
        <v>158</v>
      </c>
      <c r="R59" s="48" t="s">
        <v>159</v>
      </c>
      <c r="S59" s="275" t="s">
        <v>415</v>
      </c>
      <c r="T59" s="49">
        <v>44837</v>
      </c>
      <c r="U59" s="49">
        <v>44929</v>
      </c>
      <c r="V59" s="49">
        <v>45019</v>
      </c>
      <c r="W59" s="49">
        <v>45110</v>
      </c>
      <c r="X59" s="49">
        <v>45202</v>
      </c>
      <c r="Y59" s="49"/>
      <c r="Z59" s="49"/>
      <c r="AA59" s="49"/>
      <c r="AB59" s="49"/>
      <c r="AC59" s="49"/>
      <c r="AD59" s="49"/>
      <c r="AE59" s="49"/>
      <c r="AF59" s="49"/>
      <c r="AG59" s="49"/>
      <c r="AH59" s="49"/>
      <c r="AI59" s="49"/>
      <c r="AJ59" s="49">
        <f>X59</f>
        <v>45202</v>
      </c>
      <c r="AK59" s="50">
        <v>365</v>
      </c>
      <c r="AL59" s="51">
        <f>AJ59+AK59</f>
        <v>45567</v>
      </c>
      <c r="AM59" s="52">
        <f ca="1">AL59-TODAY()</f>
        <v>161</v>
      </c>
      <c r="AN59" s="41">
        <f>AL59-45</f>
        <v>45522</v>
      </c>
      <c r="AO59" s="48"/>
      <c r="AP59" s="48"/>
      <c r="AQ59" s="53"/>
      <c r="AR59" s="53"/>
      <c r="AS59" s="53"/>
      <c r="AT59" s="41"/>
      <c r="AU59" s="54"/>
      <c r="AV59" s="41">
        <f>AT59+AU59</f>
        <v>0</v>
      </c>
      <c r="AW59" s="41"/>
      <c r="AX59" s="54"/>
      <c r="AY59" s="41">
        <f>AW59+AX59</f>
        <v>0</v>
      </c>
      <c r="AZ59" s="41"/>
      <c r="BA59" s="40"/>
      <c r="BB59" s="41">
        <f>AZ59+BA59</f>
        <v>0</v>
      </c>
      <c r="BC59" s="41"/>
      <c r="BD59" s="55"/>
      <c r="BE59" s="41">
        <f>BC59+BD59</f>
        <v>0</v>
      </c>
      <c r="BF59" s="41"/>
      <c r="BG59" s="56"/>
      <c r="BH59" s="41">
        <f>BF59+BG59</f>
        <v>0</v>
      </c>
      <c r="BI59" s="41"/>
      <c r="BJ59" s="56"/>
      <c r="BK59" s="41">
        <f>BI59+BJ59</f>
        <v>0</v>
      </c>
      <c r="BL59" s="41"/>
      <c r="BM59" s="56"/>
      <c r="BN59" s="41">
        <f>BL59+BM59</f>
        <v>0</v>
      </c>
      <c r="BO59" s="41"/>
      <c r="BP59" s="56"/>
      <c r="BQ59" s="41">
        <f>BO59+BP59</f>
        <v>0</v>
      </c>
      <c r="BR59" s="41"/>
      <c r="BS59" s="56"/>
      <c r="BT59" s="41">
        <f>BR59+BS59</f>
        <v>0</v>
      </c>
      <c r="BU59" s="41"/>
      <c r="BV59" s="56"/>
      <c r="BW59" s="41">
        <f>BU59+BV59</f>
        <v>0</v>
      </c>
      <c r="BX59" s="41"/>
      <c r="BY59" s="56"/>
      <c r="BZ59" s="41">
        <f>BX59+BY59</f>
        <v>0</v>
      </c>
      <c r="CA59" s="41"/>
      <c r="CB59" s="56"/>
      <c r="CC59" s="41">
        <f>CA59+CB59</f>
        <v>0</v>
      </c>
      <c r="CD59" s="57"/>
      <c r="CE59" s="41"/>
      <c r="CF59" s="50"/>
      <c r="CG59" s="50"/>
      <c r="CH59" s="39" t="s">
        <v>161</v>
      </c>
      <c r="CI59" s="58">
        <v>1200000</v>
      </c>
      <c r="CJ59" s="58">
        <v>140606</v>
      </c>
      <c r="CK59" s="120">
        <v>1300000</v>
      </c>
      <c r="CL59" s="58">
        <v>162000</v>
      </c>
      <c r="CM59" s="48"/>
      <c r="CN59" s="53"/>
      <c r="CO59" s="605">
        <v>230301</v>
      </c>
      <c r="CP59" s="605" t="s">
        <v>183</v>
      </c>
      <c r="CQ59" s="39" t="s">
        <v>184</v>
      </c>
      <c r="CR59" s="48" t="s">
        <v>160</v>
      </c>
      <c r="CS59" s="39" t="s">
        <v>166</v>
      </c>
      <c r="CT59" s="59">
        <v>0.16</v>
      </c>
      <c r="CU59" s="58">
        <f>CI59*CT59</f>
        <v>192000</v>
      </c>
      <c r="CV59" s="58" t="s">
        <v>185</v>
      </c>
      <c r="CW59" s="621" t="s">
        <v>186</v>
      </c>
      <c r="CX59" s="67" t="s">
        <v>187</v>
      </c>
      <c r="CY59" s="48" t="s">
        <v>160</v>
      </c>
      <c r="CZ59" s="59">
        <v>0.04</v>
      </c>
      <c r="DA59" s="58">
        <f>CI59*CZ59</f>
        <v>48000</v>
      </c>
      <c r="DB59" s="622" t="s">
        <v>170</v>
      </c>
      <c r="DC59" s="614" t="s">
        <v>171</v>
      </c>
      <c r="DD59" s="39" t="s">
        <v>172</v>
      </c>
      <c r="DE59" s="48" t="s">
        <v>160</v>
      </c>
      <c r="DF59" s="59">
        <v>0.04</v>
      </c>
      <c r="DG59" s="60">
        <f>CI59*DF59</f>
        <v>48000</v>
      </c>
      <c r="DH59" s="614" t="s">
        <v>173</v>
      </c>
      <c r="DI59" s="48" t="s">
        <v>174</v>
      </c>
      <c r="DJ59" s="78" t="s">
        <v>175</v>
      </c>
      <c r="DK59" s="82" t="s">
        <v>160</v>
      </c>
      <c r="DL59" s="61">
        <v>2.436E-2</v>
      </c>
      <c r="DM59" s="58">
        <f>CI59*DL59</f>
        <v>29232</v>
      </c>
      <c r="DN59" s="395">
        <v>3</v>
      </c>
      <c r="DO59" s="6"/>
      <c r="DP59" s="6" t="s">
        <v>160</v>
      </c>
      <c r="DQ59" s="6"/>
      <c r="DR59" s="348" t="s">
        <v>562</v>
      </c>
      <c r="DS59" s="169" t="s">
        <v>563</v>
      </c>
      <c r="DT59" s="169" t="s">
        <v>564</v>
      </c>
      <c r="DU59" s="169"/>
      <c r="DV59" s="169" t="s">
        <v>563</v>
      </c>
      <c r="DW59" s="169"/>
      <c r="DX59" s="169"/>
      <c r="DY59" s="169"/>
      <c r="DZ59" s="169"/>
      <c r="EA59" s="6"/>
      <c r="EB59" s="6"/>
      <c r="EC59" s="6"/>
      <c r="ED59" s="55"/>
      <c r="EE59" s="55"/>
      <c r="EF59" s="55"/>
      <c r="EG59" s="55"/>
      <c r="EH59" s="55">
        <v>4</v>
      </c>
      <c r="EI59" s="55"/>
      <c r="EJ59" s="55"/>
      <c r="EK59" s="55"/>
      <c r="EL59" s="55"/>
      <c r="EM59" s="55"/>
      <c r="EN59" s="55"/>
      <c r="EO59" s="55"/>
      <c r="EP59" s="55"/>
      <c r="EQ59" s="55"/>
      <c r="ER59" s="55"/>
      <c r="ES59" s="55"/>
      <c r="ET59" s="55"/>
      <c r="EU59" s="55"/>
      <c r="EV59" s="55"/>
      <c r="EW59" s="55"/>
      <c r="EX59" s="55"/>
      <c r="EY59" s="55"/>
      <c r="EZ59" s="55"/>
      <c r="FA59" s="55">
        <v>3</v>
      </c>
      <c r="FB59" s="347"/>
      <c r="FC59" s="347"/>
      <c r="FD59" s="347"/>
      <c r="FE59" s="350"/>
    </row>
    <row r="60" spans="1:161" customFormat="1" ht="12" customHeight="1">
      <c r="A60" s="46" t="s">
        <v>565</v>
      </c>
      <c r="B60" s="39" t="s">
        <v>410</v>
      </c>
      <c r="C60" s="39" t="s">
        <v>151</v>
      </c>
      <c r="D60" s="40" t="s">
        <v>566</v>
      </c>
      <c r="E60" s="41">
        <v>39709</v>
      </c>
      <c r="F60" s="39" t="s">
        <v>213</v>
      </c>
      <c r="G60" s="41">
        <v>33122</v>
      </c>
      <c r="H60" s="39" t="s">
        <v>153</v>
      </c>
      <c r="I60" s="41" t="s">
        <v>177</v>
      </c>
      <c r="J60" s="43" t="s">
        <v>214</v>
      </c>
      <c r="K60" s="44">
        <v>3103100873</v>
      </c>
      <c r="L60" s="39" t="s">
        <v>567</v>
      </c>
      <c r="M60" s="43" t="s">
        <v>568</v>
      </c>
      <c r="N60" s="311" t="s">
        <v>569</v>
      </c>
      <c r="O60" s="72" t="s">
        <v>414</v>
      </c>
      <c r="P60" s="47"/>
      <c r="Q60" s="39" t="s">
        <v>158</v>
      </c>
      <c r="R60" s="48" t="s">
        <v>159</v>
      </c>
      <c r="S60" s="275" t="s">
        <v>415</v>
      </c>
      <c r="T60" s="49">
        <v>44722</v>
      </c>
      <c r="U60" s="49">
        <v>44814</v>
      </c>
      <c r="V60" s="49">
        <v>44905</v>
      </c>
      <c r="W60" s="49">
        <v>44995</v>
      </c>
      <c r="X60" s="49">
        <v>45087</v>
      </c>
      <c r="Y60" s="49"/>
      <c r="Z60" s="49"/>
      <c r="AA60" s="49"/>
      <c r="AB60" s="49"/>
      <c r="AC60" s="49"/>
      <c r="AD60" s="49"/>
      <c r="AE60" s="49"/>
      <c r="AF60" s="49"/>
      <c r="AG60" s="49"/>
      <c r="AH60" s="49"/>
      <c r="AI60" s="49"/>
      <c r="AJ60" s="49">
        <v>45087</v>
      </c>
      <c r="AK60" s="50">
        <v>365</v>
      </c>
      <c r="AL60" s="51">
        <f>AJ60+AK60</f>
        <v>45452</v>
      </c>
      <c r="AM60" s="52">
        <f ca="1">AL60-TODAY()</f>
        <v>46</v>
      </c>
      <c r="AN60" s="41">
        <f>AL60-45</f>
        <v>45407</v>
      </c>
      <c r="AO60" s="48"/>
      <c r="AP60" s="48"/>
      <c r="AQ60" s="53"/>
      <c r="AR60" s="53"/>
      <c r="AS60" s="53"/>
      <c r="AT60" s="41"/>
      <c r="AU60" s="54"/>
      <c r="AV60" s="41">
        <f>AT60+AU60</f>
        <v>0</v>
      </c>
      <c r="AW60" s="41"/>
      <c r="AX60" s="54"/>
      <c r="AY60" s="41">
        <f>AW60+AX60</f>
        <v>0</v>
      </c>
      <c r="AZ60" s="41"/>
      <c r="BA60" s="40"/>
      <c r="BB60" s="41">
        <f>AZ60+BA60</f>
        <v>0</v>
      </c>
      <c r="BC60" s="41"/>
      <c r="BD60" s="55"/>
      <c r="BE60" s="41">
        <f>BC60+BD60</f>
        <v>0</v>
      </c>
      <c r="BF60" s="41"/>
      <c r="BG60" s="56"/>
      <c r="BH60" s="41">
        <f>BF60+BG60</f>
        <v>0</v>
      </c>
      <c r="BI60" s="41"/>
      <c r="BJ60" s="56"/>
      <c r="BK60" s="41">
        <f>BI60+BJ60</f>
        <v>0</v>
      </c>
      <c r="BL60" s="41"/>
      <c r="BM60" s="56"/>
      <c r="BN60" s="41">
        <f>BL60+BM60</f>
        <v>0</v>
      </c>
      <c r="BO60" s="41"/>
      <c r="BP60" s="56"/>
      <c r="BQ60" s="41">
        <f>BO60+BP60</f>
        <v>0</v>
      </c>
      <c r="BR60" s="41"/>
      <c r="BS60" s="56"/>
      <c r="BT60" s="41">
        <f>BR60+BS60</f>
        <v>0</v>
      </c>
      <c r="BU60" s="41"/>
      <c r="BV60" s="56"/>
      <c r="BW60" s="41">
        <f>BU60+BV60</f>
        <v>0</v>
      </c>
      <c r="BX60" s="41"/>
      <c r="BY60" s="56"/>
      <c r="BZ60" s="41">
        <f>BX60+BY60</f>
        <v>0</v>
      </c>
      <c r="CA60" s="41"/>
      <c r="CB60" s="56"/>
      <c r="CC60" s="41">
        <f>CA60+CB60</f>
        <v>0</v>
      </c>
      <c r="CD60" s="57" t="s">
        <v>162</v>
      </c>
      <c r="CE60" s="41">
        <v>45087</v>
      </c>
      <c r="CF60" s="50">
        <v>1</v>
      </c>
      <c r="CG60" s="50"/>
      <c r="CH60" s="39" t="s">
        <v>161</v>
      </c>
      <c r="CI60" s="58">
        <v>1200000</v>
      </c>
      <c r="CJ60" s="58">
        <v>140606</v>
      </c>
      <c r="CK60" s="120">
        <v>1300000</v>
      </c>
      <c r="CL60" s="58">
        <v>162000</v>
      </c>
      <c r="CM60" s="48"/>
      <c r="CN60" s="53"/>
      <c r="CO60" s="605">
        <v>230301</v>
      </c>
      <c r="CP60" s="605" t="s">
        <v>183</v>
      </c>
      <c r="CQ60" s="39" t="s">
        <v>184</v>
      </c>
      <c r="CR60" s="48" t="s">
        <v>160</v>
      </c>
      <c r="CS60" s="39" t="s">
        <v>166</v>
      </c>
      <c r="CT60" s="59">
        <v>0.16</v>
      </c>
      <c r="CU60" s="58">
        <f>CI60*CT60</f>
        <v>192000</v>
      </c>
      <c r="CV60" s="58" t="s">
        <v>167</v>
      </c>
      <c r="CW60" s="605" t="s">
        <v>168</v>
      </c>
      <c r="CX60" s="39" t="s">
        <v>169</v>
      </c>
      <c r="CY60" s="48" t="s">
        <v>160</v>
      </c>
      <c r="CZ60" s="59">
        <v>0.04</v>
      </c>
      <c r="DA60" s="58">
        <f>CI60*CZ60</f>
        <v>48000</v>
      </c>
      <c r="DB60" s="622" t="s">
        <v>170</v>
      </c>
      <c r="DC60" s="614" t="s">
        <v>171</v>
      </c>
      <c r="DD60" s="39" t="s">
        <v>172</v>
      </c>
      <c r="DE60" s="48" t="s">
        <v>160</v>
      </c>
      <c r="DF60" s="59">
        <v>0.04</v>
      </c>
      <c r="DG60" s="60">
        <f>CI60*DF60</f>
        <v>48000</v>
      </c>
      <c r="DH60" s="614" t="s">
        <v>173</v>
      </c>
      <c r="DI60" s="48" t="s">
        <v>174</v>
      </c>
      <c r="DJ60" s="78" t="s">
        <v>175</v>
      </c>
      <c r="DK60" s="82" t="s">
        <v>160</v>
      </c>
      <c r="DL60" s="61">
        <v>2.436E-2</v>
      </c>
      <c r="DM60" s="58">
        <f>CI60*DL60</f>
        <v>29232</v>
      </c>
      <c r="DN60" s="395">
        <v>3</v>
      </c>
      <c r="DO60" s="6"/>
      <c r="DP60" s="6" t="s">
        <v>160</v>
      </c>
      <c r="DQ60" s="6"/>
      <c r="DR60" s="169"/>
      <c r="DS60" s="169" t="s">
        <v>570</v>
      </c>
      <c r="DT60" s="169" t="s">
        <v>571</v>
      </c>
      <c r="DU60" s="169" t="s">
        <v>571</v>
      </c>
      <c r="DV60" s="169"/>
      <c r="DW60" s="169" t="s">
        <v>570</v>
      </c>
      <c r="DX60" s="169"/>
      <c r="DY60" s="169"/>
      <c r="DZ60" s="169"/>
      <c r="EA60" s="6"/>
      <c r="EB60" s="6"/>
      <c r="EC60" s="6"/>
      <c r="ED60" s="55"/>
      <c r="EE60" s="55"/>
      <c r="EF60" s="55"/>
      <c r="EG60" s="55"/>
      <c r="EH60" s="55">
        <v>5</v>
      </c>
      <c r="EI60" s="55"/>
      <c r="EJ60" s="55"/>
      <c r="EK60" s="55"/>
      <c r="EL60" s="55"/>
      <c r="EM60" s="55"/>
      <c r="EN60" s="55"/>
      <c r="EO60" s="55"/>
      <c r="EP60" s="55"/>
      <c r="EQ60" s="55"/>
      <c r="ER60" s="55"/>
      <c r="ES60" s="55"/>
      <c r="ET60" s="55"/>
      <c r="EU60" s="55"/>
      <c r="EV60" s="55"/>
      <c r="EW60" s="55"/>
      <c r="EX60" s="55"/>
      <c r="EY60" s="55"/>
      <c r="EZ60" s="55"/>
      <c r="FA60" s="55">
        <v>5</v>
      </c>
      <c r="FB60" s="347"/>
      <c r="FC60" s="347"/>
      <c r="FD60" s="347"/>
      <c r="FE60" s="350"/>
    </row>
    <row r="61" spans="1:161" customFormat="1" ht="12" customHeight="1">
      <c r="A61" s="193" t="s">
        <v>572</v>
      </c>
      <c r="B61" s="67" t="s">
        <v>503</v>
      </c>
      <c r="C61" s="67" t="s">
        <v>151</v>
      </c>
      <c r="D61" s="70" t="s">
        <v>573</v>
      </c>
      <c r="E61" s="49">
        <v>42524</v>
      </c>
      <c r="F61" s="67" t="s">
        <v>153</v>
      </c>
      <c r="G61" s="49">
        <v>35932</v>
      </c>
      <c r="H61" s="39"/>
      <c r="I61" s="49" t="s">
        <v>154</v>
      </c>
      <c r="J61" s="63" t="s">
        <v>214</v>
      </c>
      <c r="K61" s="71">
        <v>3184113770</v>
      </c>
      <c r="L61" s="67" t="s">
        <v>574</v>
      </c>
      <c r="M61" s="63" t="s">
        <v>538</v>
      </c>
      <c r="N61" s="311" t="s">
        <v>575</v>
      </c>
      <c r="O61" s="72" t="s">
        <v>414</v>
      </c>
      <c r="P61" s="73"/>
      <c r="Q61" s="67" t="s">
        <v>158</v>
      </c>
      <c r="R61" s="74" t="s">
        <v>159</v>
      </c>
      <c r="S61" s="275" t="s">
        <v>415</v>
      </c>
      <c r="T61" s="49">
        <v>43446</v>
      </c>
      <c r="U61" s="49">
        <v>43567</v>
      </c>
      <c r="V61" s="49">
        <v>43689</v>
      </c>
      <c r="W61" s="49">
        <v>43811</v>
      </c>
      <c r="X61" s="49">
        <v>43933</v>
      </c>
      <c r="Y61" s="49">
        <v>44298</v>
      </c>
      <c r="Z61" s="49">
        <v>44663</v>
      </c>
      <c r="AA61" s="49">
        <v>45028</v>
      </c>
      <c r="AB61" s="49"/>
      <c r="AC61" s="49"/>
      <c r="AD61" s="49"/>
      <c r="AE61" s="49"/>
      <c r="AF61" s="49"/>
      <c r="AG61" s="49"/>
      <c r="AH61" s="49"/>
      <c r="AI61" s="49"/>
      <c r="AJ61" s="49">
        <v>45028</v>
      </c>
      <c r="AK61" s="136">
        <v>365</v>
      </c>
      <c r="AL61" s="76">
        <f>AJ61+AK61</f>
        <v>45393</v>
      </c>
      <c r="AM61" s="77">
        <f ca="1">AL61-TODAY()</f>
        <v>-13</v>
      </c>
      <c r="AN61" s="49">
        <f>AL61-45</f>
        <v>45348</v>
      </c>
      <c r="AO61" s="74" t="s">
        <v>202</v>
      </c>
      <c r="AP61" s="74"/>
      <c r="AQ61" s="78"/>
      <c r="AR61" s="78"/>
      <c r="AS61" s="78"/>
      <c r="AT61" s="49">
        <v>43914</v>
      </c>
      <c r="AU61" s="79">
        <v>19</v>
      </c>
      <c r="AV61" s="49">
        <f>AT61+AU61</f>
        <v>43933</v>
      </c>
      <c r="AW61" s="49">
        <v>44329</v>
      </c>
      <c r="AX61" s="79">
        <v>19</v>
      </c>
      <c r="AY61" s="49">
        <f>AW61+AX61</f>
        <v>44348</v>
      </c>
      <c r="AZ61" s="49">
        <v>44805</v>
      </c>
      <c r="BA61" s="70">
        <v>17</v>
      </c>
      <c r="BB61" s="49">
        <f>AZ61+BA61</f>
        <v>44822</v>
      </c>
      <c r="BC61" s="49">
        <v>45171</v>
      </c>
      <c r="BD61" s="87">
        <v>18</v>
      </c>
      <c r="BE61" s="49">
        <f>BC61+BD61</f>
        <v>45189</v>
      </c>
      <c r="BF61" s="49"/>
      <c r="BG61" s="81"/>
      <c r="BH61" s="49">
        <f>BF61+BG61</f>
        <v>0</v>
      </c>
      <c r="BI61" s="49"/>
      <c r="BJ61" s="81"/>
      <c r="BK61" s="49">
        <f>BI61+BJ61</f>
        <v>0</v>
      </c>
      <c r="BL61" s="49"/>
      <c r="BM61" s="81"/>
      <c r="BN61" s="49">
        <f>BL61+BM61</f>
        <v>0</v>
      </c>
      <c r="BO61" s="49"/>
      <c r="BP61" s="81"/>
      <c r="BQ61" s="49">
        <f>BO61+BP61</f>
        <v>0</v>
      </c>
      <c r="BR61" s="49"/>
      <c r="BS61" s="81"/>
      <c r="BT61" s="49">
        <f>BR61+BS61</f>
        <v>0</v>
      </c>
      <c r="BU61" s="49"/>
      <c r="BV61" s="81"/>
      <c r="BW61" s="49">
        <f>BU61+BV61</f>
        <v>0</v>
      </c>
      <c r="BX61" s="49"/>
      <c r="BY61" s="81"/>
      <c r="BZ61" s="49">
        <f>BX61+BY61</f>
        <v>0</v>
      </c>
      <c r="CA61" s="49"/>
      <c r="CB61" s="81"/>
      <c r="CC61" s="49">
        <f>CA61+CB61</f>
        <v>0</v>
      </c>
      <c r="CD61" s="82" t="s">
        <v>162</v>
      </c>
      <c r="CE61" s="49">
        <v>45028</v>
      </c>
      <c r="CF61" s="75">
        <v>1</v>
      </c>
      <c r="CG61" s="75"/>
      <c r="CH61" s="67" t="s">
        <v>161</v>
      </c>
      <c r="CI61" s="83">
        <v>1200000</v>
      </c>
      <c r="CJ61" s="58">
        <v>140606</v>
      </c>
      <c r="CK61" s="120">
        <v>1300000</v>
      </c>
      <c r="CL61" s="58">
        <v>162000</v>
      </c>
      <c r="CM61" s="48"/>
      <c r="CN61" s="53"/>
      <c r="CO61" s="605">
        <v>230301</v>
      </c>
      <c r="CP61" s="605" t="s">
        <v>183</v>
      </c>
      <c r="CQ61" s="39" t="s">
        <v>184</v>
      </c>
      <c r="CR61" s="48" t="s">
        <v>160</v>
      </c>
      <c r="CS61" s="39" t="s">
        <v>166</v>
      </c>
      <c r="CT61" s="59">
        <v>0.16</v>
      </c>
      <c r="CU61" s="58">
        <f>CI61*CT61</f>
        <v>192000</v>
      </c>
      <c r="CV61" s="58" t="s">
        <v>185</v>
      </c>
      <c r="CW61" s="621" t="s">
        <v>186</v>
      </c>
      <c r="CX61" s="67" t="s">
        <v>187</v>
      </c>
      <c r="CY61" s="48" t="s">
        <v>160</v>
      </c>
      <c r="CZ61" s="84">
        <v>0.04</v>
      </c>
      <c r="DA61" s="83">
        <f>CI61*CZ61</f>
        <v>48000</v>
      </c>
      <c r="DB61" s="622" t="s">
        <v>170</v>
      </c>
      <c r="DC61" s="614" t="s">
        <v>171</v>
      </c>
      <c r="DD61" s="39" t="s">
        <v>172</v>
      </c>
      <c r="DE61" s="48" t="s">
        <v>160</v>
      </c>
      <c r="DF61" s="59">
        <v>0.04</v>
      </c>
      <c r="DG61" s="60">
        <f>CI61*DF61</f>
        <v>48000</v>
      </c>
      <c r="DH61" s="614" t="s">
        <v>173</v>
      </c>
      <c r="DI61" s="48" t="s">
        <v>174</v>
      </c>
      <c r="DJ61" s="78" t="s">
        <v>175</v>
      </c>
      <c r="DK61" s="82" t="s">
        <v>160</v>
      </c>
      <c r="DL61" s="61">
        <v>2.436E-2</v>
      </c>
      <c r="DM61" s="83">
        <f>CI61*DL61</f>
        <v>29232</v>
      </c>
      <c r="DN61" s="396">
        <v>3</v>
      </c>
      <c r="DO61" s="87"/>
      <c r="DP61" s="87" t="s">
        <v>160</v>
      </c>
      <c r="DQ61" s="87"/>
      <c r="DR61" s="146" t="s">
        <v>468</v>
      </c>
      <c r="DS61" s="146" t="s">
        <v>576</v>
      </c>
      <c r="DT61" s="146" t="s">
        <v>577</v>
      </c>
      <c r="DU61" s="169"/>
      <c r="DV61" s="146" t="s">
        <v>578</v>
      </c>
      <c r="DW61" s="169"/>
      <c r="DX61" s="169"/>
      <c r="DY61" s="169"/>
      <c r="DZ61" s="169"/>
      <c r="EA61" s="87"/>
      <c r="EB61" s="87"/>
      <c r="EC61" s="87"/>
      <c r="ED61" s="80"/>
      <c r="EE61" s="80"/>
      <c r="EF61" s="80"/>
      <c r="EG61" s="80"/>
      <c r="EH61" s="80">
        <v>4</v>
      </c>
      <c r="EI61" s="80"/>
      <c r="EJ61" s="80"/>
      <c r="EK61" s="80"/>
      <c r="EL61" s="80"/>
      <c r="EM61" s="80"/>
      <c r="EN61" s="80"/>
      <c r="EO61" s="80"/>
      <c r="EP61" s="80"/>
      <c r="EQ61" s="80"/>
      <c r="ER61" s="80"/>
      <c r="ES61" s="80"/>
      <c r="ET61" s="80"/>
      <c r="EU61" s="80"/>
      <c r="EV61" s="80"/>
      <c r="EW61" s="80"/>
      <c r="EX61" s="80"/>
      <c r="EY61" s="80"/>
      <c r="EZ61" s="80"/>
      <c r="FA61" s="80">
        <v>4</v>
      </c>
      <c r="FB61" s="347"/>
      <c r="FC61" s="347"/>
      <c r="FD61" s="347"/>
      <c r="FE61" s="350"/>
    </row>
    <row r="62" spans="1:161" customFormat="1" ht="12" customHeight="1">
      <c r="A62" s="46" t="s">
        <v>579</v>
      </c>
      <c r="B62" s="39" t="s">
        <v>410</v>
      </c>
      <c r="C62" s="39" t="s">
        <v>151</v>
      </c>
      <c r="D62" s="40" t="s">
        <v>580</v>
      </c>
      <c r="E62" s="41">
        <v>35852</v>
      </c>
      <c r="F62" s="39" t="s">
        <v>457</v>
      </c>
      <c r="G62" s="87" t="s">
        <v>581</v>
      </c>
      <c r="H62" s="39" t="s">
        <v>457</v>
      </c>
      <c r="I62" s="6" t="s">
        <v>177</v>
      </c>
      <c r="J62" s="43" t="s">
        <v>155</v>
      </c>
      <c r="K62" s="44">
        <v>316759418</v>
      </c>
      <c r="L62" s="39"/>
      <c r="M62" s="43"/>
      <c r="N62" s="313" t="s">
        <v>582</v>
      </c>
      <c r="O62" s="72" t="s">
        <v>414</v>
      </c>
      <c r="P62" s="47"/>
      <c r="Q62" s="39" t="s">
        <v>158</v>
      </c>
      <c r="R62" s="48" t="s">
        <v>159</v>
      </c>
      <c r="S62" s="275" t="s">
        <v>415</v>
      </c>
      <c r="T62" s="49">
        <v>41153</v>
      </c>
      <c r="U62" s="49">
        <v>41244</v>
      </c>
      <c r="V62" s="49">
        <v>41334</v>
      </c>
      <c r="W62" s="49">
        <v>41426</v>
      </c>
      <c r="X62" s="49">
        <v>41518</v>
      </c>
      <c r="Y62" s="49">
        <v>41883</v>
      </c>
      <c r="Z62" s="49">
        <v>42248</v>
      </c>
      <c r="AA62" s="49">
        <v>42614</v>
      </c>
      <c r="AB62" s="49">
        <v>42979</v>
      </c>
      <c r="AC62" s="49">
        <v>43344</v>
      </c>
      <c r="AD62" s="49">
        <v>43709</v>
      </c>
      <c r="AE62" s="49">
        <v>44075</v>
      </c>
      <c r="AF62" s="49">
        <v>44440</v>
      </c>
      <c r="AG62" s="49">
        <v>44805</v>
      </c>
      <c r="AH62" s="49">
        <v>45170</v>
      </c>
      <c r="AI62" s="49"/>
      <c r="AJ62" s="49">
        <f>AH62</f>
        <v>45170</v>
      </c>
      <c r="AK62" s="50">
        <v>364</v>
      </c>
      <c r="AL62" s="51">
        <f>AJ62+AK62</f>
        <v>45534</v>
      </c>
      <c r="AM62" s="52">
        <f ca="1">AL62-TODAY()</f>
        <v>128</v>
      </c>
      <c r="AN62" s="41">
        <f>AL62-45</f>
        <v>45489</v>
      </c>
      <c r="AO62" s="48"/>
      <c r="AP62" s="48"/>
      <c r="AQ62" s="53"/>
      <c r="AR62" s="53"/>
      <c r="AS62" s="53"/>
      <c r="AT62" s="41"/>
      <c r="AU62" s="54"/>
      <c r="AV62" s="41">
        <f>AT62+AU62</f>
        <v>0</v>
      </c>
      <c r="AW62" s="41"/>
      <c r="AX62" s="54"/>
      <c r="AY62" s="41">
        <f>AW62+AX62</f>
        <v>0</v>
      </c>
      <c r="AZ62" s="41"/>
      <c r="BA62" s="40"/>
      <c r="BB62" s="41">
        <f>AZ62+BA62</f>
        <v>0</v>
      </c>
      <c r="BC62" s="41"/>
      <c r="BD62" s="55"/>
      <c r="BE62" s="41">
        <f>BC62+BD62</f>
        <v>0</v>
      </c>
      <c r="BF62" s="41"/>
      <c r="BG62" s="56"/>
      <c r="BH62" s="41">
        <f>BF62+BG62</f>
        <v>0</v>
      </c>
      <c r="BI62" s="41"/>
      <c r="BJ62" s="56"/>
      <c r="BK62" s="41">
        <f>BI62+BJ62</f>
        <v>0</v>
      </c>
      <c r="BL62" s="41"/>
      <c r="BM62" s="56"/>
      <c r="BN62" s="41">
        <f>BL62+BM62</f>
        <v>0</v>
      </c>
      <c r="BO62" s="41"/>
      <c r="BP62" s="56"/>
      <c r="BQ62" s="41">
        <f>BO62+BP62</f>
        <v>0</v>
      </c>
      <c r="BR62" s="41"/>
      <c r="BS62" s="56"/>
      <c r="BT62" s="41">
        <f>BR62+BS62</f>
        <v>0</v>
      </c>
      <c r="BU62" s="41"/>
      <c r="BV62" s="56"/>
      <c r="BW62" s="41">
        <f>BU62+BV62</f>
        <v>0</v>
      </c>
      <c r="BX62" s="41"/>
      <c r="BY62" s="56"/>
      <c r="BZ62" s="41">
        <f>BX62+BY62</f>
        <v>0</v>
      </c>
      <c r="CA62" s="41"/>
      <c r="CB62" s="56"/>
      <c r="CC62" s="41">
        <f>CA62+CB62</f>
        <v>0</v>
      </c>
      <c r="CD62" s="57"/>
      <c r="CE62" s="41"/>
      <c r="CF62" s="50"/>
      <c r="CG62" s="50"/>
      <c r="CH62" s="39" t="s">
        <v>161</v>
      </c>
      <c r="CI62" s="58">
        <v>1200000</v>
      </c>
      <c r="CJ62" s="58">
        <v>140606</v>
      </c>
      <c r="CK62" s="120">
        <v>1300000</v>
      </c>
      <c r="CL62" s="58">
        <v>162000</v>
      </c>
      <c r="CM62" s="48"/>
      <c r="CN62" s="53"/>
      <c r="CO62" s="605">
        <v>230201</v>
      </c>
      <c r="CP62" s="58" t="s">
        <v>219</v>
      </c>
      <c r="CQ62" s="39" t="s">
        <v>220</v>
      </c>
      <c r="CR62" s="48" t="s">
        <v>160</v>
      </c>
      <c r="CS62" s="39" t="s">
        <v>166</v>
      </c>
      <c r="CT62" s="59">
        <v>0.16</v>
      </c>
      <c r="CU62" s="58">
        <f>CI62*CT62</f>
        <v>192000</v>
      </c>
      <c r="CV62" s="58" t="s">
        <v>167</v>
      </c>
      <c r="CW62" s="605" t="s">
        <v>168</v>
      </c>
      <c r="CX62" s="39" t="s">
        <v>169</v>
      </c>
      <c r="CY62" s="48" t="s">
        <v>160</v>
      </c>
      <c r="CZ62" s="59">
        <v>0.04</v>
      </c>
      <c r="DA62" s="58">
        <f>CI62*CZ62</f>
        <v>48000</v>
      </c>
      <c r="DB62" s="622" t="s">
        <v>170</v>
      </c>
      <c r="DC62" s="614" t="s">
        <v>171</v>
      </c>
      <c r="DD62" s="39" t="s">
        <v>172</v>
      </c>
      <c r="DE62" s="48" t="s">
        <v>160</v>
      </c>
      <c r="DF62" s="59">
        <v>0.04</v>
      </c>
      <c r="DG62" s="60">
        <f>CI62*DF62</f>
        <v>48000</v>
      </c>
      <c r="DH62" s="614" t="s">
        <v>173</v>
      </c>
      <c r="DI62" s="48" t="s">
        <v>174</v>
      </c>
      <c r="DJ62" s="78" t="s">
        <v>175</v>
      </c>
      <c r="DK62" s="82" t="s">
        <v>160</v>
      </c>
      <c r="DL62" s="61">
        <v>2.436E-2</v>
      </c>
      <c r="DM62" s="58">
        <f>CI62*DL62</f>
        <v>29232</v>
      </c>
      <c r="DN62" s="395">
        <v>3</v>
      </c>
      <c r="DO62" s="6"/>
      <c r="DP62" s="6" t="s">
        <v>160</v>
      </c>
      <c r="DQ62" s="6"/>
      <c r="DR62" s="169" t="s">
        <v>583</v>
      </c>
      <c r="DS62" s="169" t="s">
        <v>583</v>
      </c>
      <c r="DT62" s="169" t="s">
        <v>583</v>
      </c>
      <c r="DU62" s="169" t="s">
        <v>583</v>
      </c>
      <c r="DV62" s="169" t="s">
        <v>583</v>
      </c>
      <c r="DW62" s="169" t="s">
        <v>583</v>
      </c>
      <c r="DX62" s="169"/>
      <c r="DY62" s="169"/>
      <c r="DZ62" s="169"/>
      <c r="EA62" s="6"/>
      <c r="EB62" s="6"/>
      <c r="EC62" s="6"/>
      <c r="ED62" s="55"/>
      <c r="EE62" s="55"/>
      <c r="EF62" s="55"/>
      <c r="EG62" s="55"/>
      <c r="EH62" s="55">
        <v>5</v>
      </c>
      <c r="EI62" s="55"/>
      <c r="EJ62" s="55"/>
      <c r="EK62" s="55"/>
      <c r="EL62" s="55"/>
      <c r="EM62" s="55"/>
      <c r="EN62" s="55"/>
      <c r="EO62" s="55"/>
      <c r="EP62" s="55"/>
      <c r="EQ62" s="55"/>
      <c r="ER62" s="55"/>
      <c r="ES62" s="55"/>
      <c r="ET62" s="55"/>
      <c r="EU62" s="55"/>
      <c r="EV62" s="55"/>
      <c r="EW62" s="55"/>
      <c r="EX62" s="55"/>
      <c r="EY62" s="55"/>
      <c r="EZ62" s="55"/>
      <c r="FA62" s="55">
        <v>5</v>
      </c>
      <c r="FB62" s="347"/>
      <c r="FC62" s="347"/>
      <c r="FD62" s="347"/>
      <c r="FE62" s="350"/>
    </row>
    <row r="63" spans="1:161" customFormat="1" ht="12" customHeight="1">
      <c r="A63" s="193" t="s">
        <v>584</v>
      </c>
      <c r="B63" s="67" t="s">
        <v>410</v>
      </c>
      <c r="C63" s="67" t="s">
        <v>151</v>
      </c>
      <c r="D63" s="70" t="s">
        <v>585</v>
      </c>
      <c r="E63" s="49">
        <v>38471</v>
      </c>
      <c r="F63" s="67" t="s">
        <v>153</v>
      </c>
      <c r="G63" s="390">
        <v>31552</v>
      </c>
      <c r="H63" s="39"/>
      <c r="I63" s="390" t="s">
        <v>177</v>
      </c>
      <c r="J63" s="63" t="s">
        <v>214</v>
      </c>
      <c r="K63" s="71">
        <v>3006951300</v>
      </c>
      <c r="L63" s="67" t="s">
        <v>586</v>
      </c>
      <c r="M63" s="63" t="s">
        <v>568</v>
      </c>
      <c r="N63" s="311" t="s">
        <v>587</v>
      </c>
      <c r="O63" s="72" t="s">
        <v>414</v>
      </c>
      <c r="P63" s="73"/>
      <c r="Q63" s="67" t="s">
        <v>158</v>
      </c>
      <c r="R63" s="74" t="s">
        <v>159</v>
      </c>
      <c r="S63" s="275" t="s">
        <v>415</v>
      </c>
      <c r="T63" s="49">
        <v>42712</v>
      </c>
      <c r="U63" s="49">
        <v>42774</v>
      </c>
      <c r="V63" s="49">
        <v>42833</v>
      </c>
      <c r="W63" s="49">
        <v>42894</v>
      </c>
      <c r="X63" s="49">
        <v>42955</v>
      </c>
      <c r="Y63" s="49">
        <v>43685</v>
      </c>
      <c r="Z63" s="49">
        <v>44051</v>
      </c>
      <c r="AA63" s="49">
        <v>44416</v>
      </c>
      <c r="AB63" s="49">
        <v>44781</v>
      </c>
      <c r="AC63" s="49">
        <v>45146</v>
      </c>
      <c r="AD63" s="49"/>
      <c r="AE63" s="49"/>
      <c r="AF63" s="49"/>
      <c r="AG63" s="49"/>
      <c r="AH63" s="49"/>
      <c r="AI63" s="49"/>
      <c r="AJ63" s="49">
        <f>AC63</f>
        <v>45146</v>
      </c>
      <c r="AK63" s="75">
        <v>365</v>
      </c>
      <c r="AL63" s="76">
        <f>AJ63+AK63</f>
        <v>45511</v>
      </c>
      <c r="AM63" s="77">
        <f ca="1">AL63-TODAY()</f>
        <v>105</v>
      </c>
      <c r="AN63" s="49">
        <f>AL63-45</f>
        <v>45466</v>
      </c>
      <c r="AO63" s="74"/>
      <c r="AP63" s="74"/>
      <c r="AQ63" s="78"/>
      <c r="AR63" s="78"/>
      <c r="AS63" s="78"/>
      <c r="AT63" s="49"/>
      <c r="AU63" s="79"/>
      <c r="AV63" s="49">
        <f>AT63+AU63</f>
        <v>0</v>
      </c>
      <c r="AW63" s="49"/>
      <c r="AX63" s="79"/>
      <c r="AY63" s="49">
        <f>AW63+AX63</f>
        <v>0</v>
      </c>
      <c r="AZ63" s="49"/>
      <c r="BA63" s="70"/>
      <c r="BB63" s="49">
        <f>AZ63+BA63</f>
        <v>0</v>
      </c>
      <c r="BC63" s="49"/>
      <c r="BD63" s="80"/>
      <c r="BE63" s="49">
        <f>BC63+BD63</f>
        <v>0</v>
      </c>
      <c r="BF63" s="49"/>
      <c r="BG63" s="81"/>
      <c r="BH63" s="49">
        <f>BF63+BG63</f>
        <v>0</v>
      </c>
      <c r="BI63" s="49"/>
      <c r="BJ63" s="81"/>
      <c r="BK63" s="49">
        <f>BI63+BJ63</f>
        <v>0</v>
      </c>
      <c r="BL63" s="49"/>
      <c r="BM63" s="81"/>
      <c r="BN63" s="49">
        <f>BL63+BM63</f>
        <v>0</v>
      </c>
      <c r="BO63" s="49"/>
      <c r="BP63" s="81"/>
      <c r="BQ63" s="49">
        <f>BO63+BP63</f>
        <v>0</v>
      </c>
      <c r="BR63" s="49"/>
      <c r="BS63" s="81"/>
      <c r="BT63" s="49">
        <f>BR63+BS63</f>
        <v>0</v>
      </c>
      <c r="BU63" s="49"/>
      <c r="BV63" s="81"/>
      <c r="BW63" s="49">
        <f>BU63+BV63</f>
        <v>0</v>
      </c>
      <c r="BX63" s="49"/>
      <c r="BY63" s="81"/>
      <c r="BZ63" s="49">
        <f>BX63+BY63</f>
        <v>0</v>
      </c>
      <c r="CA63" s="49"/>
      <c r="CB63" s="81"/>
      <c r="CC63" s="49">
        <f>CA63+CB63</f>
        <v>0</v>
      </c>
      <c r="CD63" s="82"/>
      <c r="CE63" s="49"/>
      <c r="CF63" s="75"/>
      <c r="CG63" s="75"/>
      <c r="CH63" s="67" t="s">
        <v>161</v>
      </c>
      <c r="CI63" s="83">
        <v>1200000</v>
      </c>
      <c r="CJ63" s="58">
        <v>140606</v>
      </c>
      <c r="CK63" s="120">
        <v>1300000</v>
      </c>
      <c r="CL63" s="58">
        <v>162000</v>
      </c>
      <c r="CM63" s="74"/>
      <c r="CN63" s="78"/>
      <c r="CO63" s="605">
        <v>230201</v>
      </c>
      <c r="CP63" s="58" t="s">
        <v>219</v>
      </c>
      <c r="CQ63" s="39" t="s">
        <v>220</v>
      </c>
      <c r="CR63" s="48" t="s">
        <v>160</v>
      </c>
      <c r="CS63" s="39" t="s">
        <v>166</v>
      </c>
      <c r="CT63" s="59">
        <v>0.16</v>
      </c>
      <c r="CU63" s="83">
        <f>CI63*CT63</f>
        <v>192000</v>
      </c>
      <c r="CV63" s="58" t="s">
        <v>185</v>
      </c>
      <c r="CW63" s="621" t="s">
        <v>186</v>
      </c>
      <c r="CX63" s="67" t="s">
        <v>187</v>
      </c>
      <c r="CY63" s="48" t="s">
        <v>160</v>
      </c>
      <c r="CZ63" s="84">
        <v>0.04</v>
      </c>
      <c r="DA63" s="83">
        <f>CI63*CZ63</f>
        <v>48000</v>
      </c>
      <c r="DB63" s="622" t="s">
        <v>170</v>
      </c>
      <c r="DC63" s="614" t="s">
        <v>171</v>
      </c>
      <c r="DD63" s="39" t="s">
        <v>172</v>
      </c>
      <c r="DE63" s="48" t="s">
        <v>160</v>
      </c>
      <c r="DF63" s="59">
        <v>0.04</v>
      </c>
      <c r="DG63" s="60">
        <f>CI63*DF63</f>
        <v>48000</v>
      </c>
      <c r="DH63" s="614" t="s">
        <v>173</v>
      </c>
      <c r="DI63" s="48" t="s">
        <v>174</v>
      </c>
      <c r="DJ63" s="78" t="s">
        <v>175</v>
      </c>
      <c r="DK63" s="82" t="s">
        <v>160</v>
      </c>
      <c r="DL63" s="61">
        <v>2.436E-2</v>
      </c>
      <c r="DM63" s="83">
        <f>CI63*DL63</f>
        <v>29232</v>
      </c>
      <c r="DN63" s="396">
        <v>3</v>
      </c>
      <c r="DO63" s="87"/>
      <c r="DP63" s="87" t="s">
        <v>160</v>
      </c>
      <c r="DQ63" s="87"/>
      <c r="DR63" s="169"/>
      <c r="DS63" s="169"/>
      <c r="DT63" s="146" t="s">
        <v>588</v>
      </c>
      <c r="DU63" s="169"/>
      <c r="DV63" s="169"/>
      <c r="DW63" s="169"/>
      <c r="DX63" s="169"/>
      <c r="DY63" s="169"/>
      <c r="DZ63" s="169"/>
      <c r="EA63" s="87"/>
      <c r="EB63" s="87"/>
      <c r="EC63" s="87"/>
      <c r="ED63" s="80"/>
      <c r="EE63" s="80"/>
      <c r="EF63" s="80"/>
      <c r="EG63" s="80"/>
      <c r="EH63" s="80">
        <v>5</v>
      </c>
      <c r="EI63" s="80"/>
      <c r="EJ63" s="80"/>
      <c r="EK63" s="80"/>
      <c r="EL63" s="80"/>
      <c r="EM63" s="80"/>
      <c r="EN63" s="80"/>
      <c r="EO63" s="80"/>
      <c r="EP63" s="80"/>
      <c r="EQ63" s="80"/>
      <c r="ER63" s="80"/>
      <c r="ES63" s="80"/>
      <c r="ET63" s="80"/>
      <c r="EU63" s="80"/>
      <c r="EV63" s="80"/>
      <c r="EW63" s="80"/>
      <c r="EX63" s="80"/>
      <c r="EY63" s="80"/>
      <c r="EZ63" s="80"/>
      <c r="FA63" s="80">
        <v>5</v>
      </c>
      <c r="FB63" s="347"/>
      <c r="FC63" s="347"/>
      <c r="FD63" s="347"/>
      <c r="FE63" s="350"/>
    </row>
    <row r="64" spans="1:161" customFormat="1" ht="12" customHeight="1">
      <c r="A64" s="46" t="s">
        <v>589</v>
      </c>
      <c r="B64" s="66" t="s">
        <v>11</v>
      </c>
      <c r="C64" s="39" t="s">
        <v>151</v>
      </c>
      <c r="D64" s="40" t="s">
        <v>590</v>
      </c>
      <c r="E64" s="41">
        <v>43104</v>
      </c>
      <c r="F64" s="39" t="s">
        <v>153</v>
      </c>
      <c r="G64" s="41">
        <v>36512</v>
      </c>
      <c r="H64" s="39"/>
      <c r="I64" s="6" t="s">
        <v>177</v>
      </c>
      <c r="J64" s="43" t="s">
        <v>190</v>
      </c>
      <c r="K64" s="44">
        <v>3102377900</v>
      </c>
      <c r="L64" s="39" t="s">
        <v>591</v>
      </c>
      <c r="M64" s="43" t="s">
        <v>592</v>
      </c>
      <c r="N64" s="311" t="s">
        <v>593</v>
      </c>
      <c r="O64" s="72" t="s">
        <v>414</v>
      </c>
      <c r="P64" s="47"/>
      <c r="Q64" s="39" t="s">
        <v>158</v>
      </c>
      <c r="R64" s="48" t="s">
        <v>159</v>
      </c>
      <c r="S64" s="275" t="s">
        <v>415</v>
      </c>
      <c r="T64" s="49">
        <v>43701</v>
      </c>
      <c r="U64" s="49">
        <v>43762</v>
      </c>
      <c r="V64" s="49">
        <v>43823</v>
      </c>
      <c r="W64" s="49">
        <v>43885</v>
      </c>
      <c r="X64" s="49">
        <v>43945</v>
      </c>
      <c r="Y64" s="49">
        <v>44310</v>
      </c>
      <c r="Z64" s="49">
        <v>44675</v>
      </c>
      <c r="AA64" s="49">
        <v>45040</v>
      </c>
      <c r="AB64" s="49"/>
      <c r="AC64" s="49"/>
      <c r="AD64" s="49"/>
      <c r="AE64" s="49"/>
      <c r="AF64" s="49"/>
      <c r="AG64" s="49"/>
      <c r="AH64" s="49"/>
      <c r="AI64" s="49"/>
      <c r="AJ64" s="49">
        <f>AA64</f>
        <v>45040</v>
      </c>
      <c r="AK64" s="50">
        <v>365</v>
      </c>
      <c r="AL64" s="51">
        <f>AJ64+AK64</f>
        <v>45405</v>
      </c>
      <c r="AM64" s="52">
        <f ca="1">AL64-TODAY()</f>
        <v>-1</v>
      </c>
      <c r="AN64" s="41">
        <f>AL64-45</f>
        <v>45360</v>
      </c>
      <c r="AO64" s="48" t="s">
        <v>162</v>
      </c>
      <c r="AP64" s="48" t="s">
        <v>160</v>
      </c>
      <c r="AQ64" s="53">
        <v>45360</v>
      </c>
      <c r="AR64" s="53" t="s">
        <v>594</v>
      </c>
      <c r="AS64" s="53"/>
      <c r="AT64" s="41"/>
      <c r="AU64" s="54"/>
      <c r="AV64" s="41">
        <f>AT64+AU64</f>
        <v>0</v>
      </c>
      <c r="AW64" s="41"/>
      <c r="AX64" s="54"/>
      <c r="AY64" s="41">
        <f>AW64+AX64</f>
        <v>0</v>
      </c>
      <c r="AZ64" s="41"/>
      <c r="BA64" s="40"/>
      <c r="BB64" s="41">
        <f>AZ64+BA64</f>
        <v>0</v>
      </c>
      <c r="BC64" s="41"/>
      <c r="BD64" s="55"/>
      <c r="BE64" s="41">
        <f>BC64+BD64</f>
        <v>0</v>
      </c>
      <c r="BF64" s="41"/>
      <c r="BG64" s="56"/>
      <c r="BH64" s="41">
        <f>BF64+BG64</f>
        <v>0</v>
      </c>
      <c r="BI64" s="41"/>
      <c r="BJ64" s="56"/>
      <c r="BK64" s="41">
        <f>BI64+BJ64</f>
        <v>0</v>
      </c>
      <c r="BL64" s="41"/>
      <c r="BM64" s="56"/>
      <c r="BN64" s="41">
        <f>BL64+BM64</f>
        <v>0</v>
      </c>
      <c r="BO64" s="41"/>
      <c r="BP64" s="56"/>
      <c r="BQ64" s="41">
        <f>BO64+BP64</f>
        <v>0</v>
      </c>
      <c r="BR64" s="41"/>
      <c r="BS64" s="56"/>
      <c r="BT64" s="41">
        <f>BR64+BS64</f>
        <v>0</v>
      </c>
      <c r="BU64" s="41"/>
      <c r="BV64" s="56"/>
      <c r="BW64" s="41">
        <f>BU64+BV64</f>
        <v>0</v>
      </c>
      <c r="BX64" s="41"/>
      <c r="BY64" s="56"/>
      <c r="BZ64" s="41">
        <f>BX64+BY64</f>
        <v>0</v>
      </c>
      <c r="CA64" s="41"/>
      <c r="CB64" s="56"/>
      <c r="CC64" s="41">
        <f>CA64+CB64</f>
        <v>0</v>
      </c>
      <c r="CD64" s="57"/>
      <c r="CE64" s="41"/>
      <c r="CF64" s="50"/>
      <c r="CG64" s="50"/>
      <c r="CH64" s="39" t="s">
        <v>161</v>
      </c>
      <c r="CI64" s="58">
        <v>1200000</v>
      </c>
      <c r="CJ64" s="58">
        <v>140606</v>
      </c>
      <c r="CK64" s="120">
        <v>1300000</v>
      </c>
      <c r="CL64" s="58">
        <v>162000</v>
      </c>
      <c r="CM64" s="48"/>
      <c r="CN64" s="53"/>
      <c r="CO64" s="605">
        <v>230301</v>
      </c>
      <c r="CP64" s="605" t="s">
        <v>183</v>
      </c>
      <c r="CQ64" s="39" t="s">
        <v>184</v>
      </c>
      <c r="CR64" s="48" t="s">
        <v>160</v>
      </c>
      <c r="CS64" s="39" t="s">
        <v>166</v>
      </c>
      <c r="CT64" s="59">
        <v>0.16</v>
      </c>
      <c r="CU64" s="58">
        <f>CI64*CT64</f>
        <v>192000</v>
      </c>
      <c r="CV64" s="58" t="s">
        <v>336</v>
      </c>
      <c r="CW64" s="621" t="s">
        <v>186</v>
      </c>
      <c r="CX64" s="39" t="s">
        <v>283</v>
      </c>
      <c r="CY64" s="48" t="s">
        <v>160</v>
      </c>
      <c r="CZ64" s="59">
        <v>0.04</v>
      </c>
      <c r="DA64" s="58">
        <f>CI64*CZ64</f>
        <v>48000</v>
      </c>
      <c r="DB64" s="622" t="s">
        <v>170</v>
      </c>
      <c r="DC64" s="614" t="s">
        <v>171</v>
      </c>
      <c r="DD64" s="39" t="s">
        <v>172</v>
      </c>
      <c r="DE64" s="48" t="s">
        <v>160</v>
      </c>
      <c r="DF64" s="59">
        <v>0.04</v>
      </c>
      <c r="DG64" s="60">
        <f>CI64*DF64</f>
        <v>48000</v>
      </c>
      <c r="DH64" s="614" t="s">
        <v>173</v>
      </c>
      <c r="DI64" s="48" t="s">
        <v>174</v>
      </c>
      <c r="DJ64" s="78" t="s">
        <v>175</v>
      </c>
      <c r="DK64" s="82" t="s">
        <v>160</v>
      </c>
      <c r="DL64" s="61">
        <v>2.436E-2</v>
      </c>
      <c r="DM64" s="58">
        <f>CI64*DL64</f>
        <v>29232</v>
      </c>
      <c r="DN64" s="395">
        <v>4</v>
      </c>
      <c r="DO64" s="6"/>
      <c r="DP64" s="6"/>
      <c r="DQ64" s="6"/>
      <c r="DR64" s="169"/>
      <c r="DS64" s="169"/>
      <c r="DT64" s="169"/>
      <c r="DU64" s="169"/>
      <c r="DV64" s="169"/>
      <c r="DW64" s="169"/>
      <c r="DX64" s="169"/>
      <c r="DY64" s="169"/>
      <c r="DZ64" s="169"/>
      <c r="EA64" s="6"/>
      <c r="EB64" s="6"/>
      <c r="EC64" s="6"/>
      <c r="ED64" s="55"/>
      <c r="EE64" s="55"/>
      <c r="EF64" s="55"/>
      <c r="EG64" s="55"/>
      <c r="EH64" s="55">
        <v>5</v>
      </c>
      <c r="EI64" s="55"/>
      <c r="EJ64" s="55"/>
      <c r="EK64" s="55"/>
      <c r="EL64" s="55"/>
      <c r="EM64" s="55"/>
      <c r="EN64" s="55"/>
      <c r="EO64" s="55"/>
      <c r="EP64" s="55"/>
      <c r="EQ64" s="55"/>
      <c r="ER64" s="55"/>
      <c r="ES64" s="55"/>
      <c r="ET64" s="55"/>
      <c r="EU64" s="55"/>
      <c r="EV64" s="55"/>
      <c r="EW64" s="55"/>
      <c r="EX64" s="55"/>
      <c r="EY64" s="55"/>
      <c r="EZ64" s="55"/>
      <c r="FA64" s="55">
        <v>5</v>
      </c>
      <c r="FB64" s="347"/>
      <c r="FC64" s="347"/>
      <c r="FD64" s="347"/>
      <c r="FE64" s="350"/>
    </row>
    <row r="65" spans="1:161" customFormat="1" ht="12" customHeight="1">
      <c r="A65" s="46" t="s">
        <v>595</v>
      </c>
      <c r="B65" s="39" t="s">
        <v>410</v>
      </c>
      <c r="C65" s="39" t="s">
        <v>151</v>
      </c>
      <c r="D65" s="40" t="s">
        <v>596</v>
      </c>
      <c r="E65" s="41">
        <v>39512</v>
      </c>
      <c r="F65" s="39" t="s">
        <v>153</v>
      </c>
      <c r="G65" s="6" t="s">
        <v>597</v>
      </c>
      <c r="H65" s="39" t="s">
        <v>153</v>
      </c>
      <c r="I65" s="6" t="s">
        <v>177</v>
      </c>
      <c r="J65" s="43" t="s">
        <v>214</v>
      </c>
      <c r="K65" s="44">
        <v>3132290118</v>
      </c>
      <c r="L65" s="39" t="s">
        <v>598</v>
      </c>
      <c r="M65" s="43" t="s">
        <v>599</v>
      </c>
      <c r="N65" s="313" t="s">
        <v>600</v>
      </c>
      <c r="O65" s="72" t="s">
        <v>414</v>
      </c>
      <c r="P65" s="47"/>
      <c r="Q65" s="39" t="s">
        <v>158</v>
      </c>
      <c r="R65" s="48" t="s">
        <v>159</v>
      </c>
      <c r="S65" s="275" t="s">
        <v>415</v>
      </c>
      <c r="T65" s="49">
        <v>42917</v>
      </c>
      <c r="U65" s="49">
        <v>42979</v>
      </c>
      <c r="V65" s="49">
        <v>43040</v>
      </c>
      <c r="W65" s="49">
        <v>43101</v>
      </c>
      <c r="X65" s="49">
        <v>43525</v>
      </c>
      <c r="Y65" s="49">
        <v>43891</v>
      </c>
      <c r="Z65" s="49">
        <v>44256</v>
      </c>
      <c r="AA65" s="49">
        <v>44621</v>
      </c>
      <c r="AB65" s="49">
        <v>44986</v>
      </c>
      <c r="AC65" s="49">
        <v>45352</v>
      </c>
      <c r="AD65" s="49"/>
      <c r="AE65" s="49"/>
      <c r="AF65" s="49"/>
      <c r="AG65" s="49"/>
      <c r="AH65" s="49"/>
      <c r="AI65" s="49"/>
      <c r="AJ65" s="49">
        <f>AC65</f>
        <v>45352</v>
      </c>
      <c r="AK65" s="50">
        <v>364</v>
      </c>
      <c r="AL65" s="51">
        <f>AJ65+AK65</f>
        <v>45716</v>
      </c>
      <c r="AM65" s="52">
        <f ca="1">AL65-TODAY()</f>
        <v>310</v>
      </c>
      <c r="AN65" s="41">
        <f>AL65-45</f>
        <v>45671</v>
      </c>
      <c r="AO65" s="48"/>
      <c r="AP65" s="48"/>
      <c r="AQ65" s="53"/>
      <c r="AR65" s="53"/>
      <c r="AS65" s="53"/>
      <c r="AT65" s="41"/>
      <c r="AU65" s="54"/>
      <c r="AV65" s="41">
        <f>AT65+AU65</f>
        <v>0</v>
      </c>
      <c r="AW65" s="41"/>
      <c r="AX65" s="54"/>
      <c r="AY65" s="41">
        <f>AW65+AX65</f>
        <v>0</v>
      </c>
      <c r="AZ65" s="41"/>
      <c r="BA65" s="40"/>
      <c r="BB65" s="41">
        <f>AZ65+BA65</f>
        <v>0</v>
      </c>
      <c r="BC65" s="41"/>
      <c r="BD65" s="55"/>
      <c r="BE65" s="41">
        <f>BC65+BD65</f>
        <v>0</v>
      </c>
      <c r="BF65" s="41"/>
      <c r="BG65" s="56"/>
      <c r="BH65" s="41">
        <f>BF65+BG65</f>
        <v>0</v>
      </c>
      <c r="BI65" s="41"/>
      <c r="BJ65" s="56"/>
      <c r="BK65" s="41">
        <f>BI65+BJ65</f>
        <v>0</v>
      </c>
      <c r="BL65" s="41"/>
      <c r="BM65" s="56"/>
      <c r="BN65" s="41">
        <f>BL65+BM65</f>
        <v>0</v>
      </c>
      <c r="BO65" s="41"/>
      <c r="BP65" s="56"/>
      <c r="BQ65" s="41">
        <f>BO65+BP65</f>
        <v>0</v>
      </c>
      <c r="BR65" s="41"/>
      <c r="BS65" s="56"/>
      <c r="BT65" s="41">
        <f>BR65+BS65</f>
        <v>0</v>
      </c>
      <c r="BU65" s="41"/>
      <c r="BV65" s="56"/>
      <c r="BW65" s="41">
        <f>BU65+BV65</f>
        <v>0</v>
      </c>
      <c r="BX65" s="41"/>
      <c r="BY65" s="56"/>
      <c r="BZ65" s="41">
        <f>BX65+BY65</f>
        <v>0</v>
      </c>
      <c r="CA65" s="41"/>
      <c r="CB65" s="56"/>
      <c r="CC65" s="41">
        <f>CA65+CB65</f>
        <v>0</v>
      </c>
      <c r="CD65" s="57"/>
      <c r="CE65" s="41"/>
      <c r="CF65" s="50"/>
      <c r="CG65" s="50"/>
      <c r="CH65" s="39" t="s">
        <v>161</v>
      </c>
      <c r="CI65" s="58">
        <v>1200000</v>
      </c>
      <c r="CJ65" s="58">
        <v>140606</v>
      </c>
      <c r="CK65" s="120">
        <v>1300000</v>
      </c>
      <c r="CL65" s="58">
        <v>162000</v>
      </c>
      <c r="CM65" s="48"/>
      <c r="CN65" s="53"/>
      <c r="CO65" s="605">
        <v>230201</v>
      </c>
      <c r="CP65" s="58" t="s">
        <v>219</v>
      </c>
      <c r="CQ65" s="39" t="s">
        <v>220</v>
      </c>
      <c r="CR65" s="48" t="s">
        <v>160</v>
      </c>
      <c r="CS65" s="39" t="s">
        <v>166</v>
      </c>
      <c r="CT65" s="59">
        <v>0.16</v>
      </c>
      <c r="CU65" s="58">
        <f>CI65*CT65</f>
        <v>192000</v>
      </c>
      <c r="CV65" s="58" t="s">
        <v>185</v>
      </c>
      <c r="CW65" s="621" t="s">
        <v>186</v>
      </c>
      <c r="CX65" s="67" t="s">
        <v>187</v>
      </c>
      <c r="CY65" s="48" t="s">
        <v>160</v>
      </c>
      <c r="CZ65" s="84">
        <v>0.04</v>
      </c>
      <c r="DA65" s="83">
        <f>CI65*CZ65</f>
        <v>48000</v>
      </c>
      <c r="DB65" s="622" t="s">
        <v>170</v>
      </c>
      <c r="DC65" s="614" t="s">
        <v>171</v>
      </c>
      <c r="DD65" s="39" t="s">
        <v>172</v>
      </c>
      <c r="DE65" s="48" t="s">
        <v>160</v>
      </c>
      <c r="DF65" s="59">
        <v>0.04</v>
      </c>
      <c r="DG65" s="60">
        <f>CI65*DF65</f>
        <v>48000</v>
      </c>
      <c r="DH65" s="614" t="s">
        <v>173</v>
      </c>
      <c r="DI65" s="48" t="s">
        <v>174</v>
      </c>
      <c r="DJ65" s="78" t="s">
        <v>175</v>
      </c>
      <c r="DK65" s="82" t="s">
        <v>160</v>
      </c>
      <c r="DL65" s="61">
        <v>2.436E-2</v>
      </c>
      <c r="DM65" s="58">
        <f>CI65*DL65</f>
        <v>29232</v>
      </c>
      <c r="DN65" s="395">
        <v>3</v>
      </c>
      <c r="DO65" s="6"/>
      <c r="DP65" s="6" t="s">
        <v>160</v>
      </c>
      <c r="DQ65" s="6"/>
      <c r="DR65" s="169" t="s">
        <v>601</v>
      </c>
      <c r="DS65" s="169" t="s">
        <v>602</v>
      </c>
      <c r="DT65" s="169" t="s">
        <v>601</v>
      </c>
      <c r="DU65" s="169"/>
      <c r="DV65" s="169" t="s">
        <v>601</v>
      </c>
      <c r="DW65" s="169" t="s">
        <v>603</v>
      </c>
      <c r="DX65" s="169"/>
      <c r="DY65" s="169"/>
      <c r="DZ65" s="169"/>
      <c r="EA65" s="6"/>
      <c r="EB65" s="6"/>
      <c r="EC65" s="6"/>
      <c r="ED65" s="55"/>
      <c r="EE65" s="55"/>
      <c r="EF65" s="55"/>
      <c r="EG65" s="55"/>
      <c r="EH65" s="55">
        <v>5</v>
      </c>
      <c r="EI65" s="55"/>
      <c r="EJ65" s="55"/>
      <c r="EK65" s="55"/>
      <c r="EL65" s="55"/>
      <c r="EM65" s="55"/>
      <c r="EN65" s="55"/>
      <c r="EO65" s="55"/>
      <c r="EP65" s="55"/>
      <c r="EQ65" s="55"/>
      <c r="ER65" s="55"/>
      <c r="ES65" s="55"/>
      <c r="ET65" s="55"/>
      <c r="EU65" s="55"/>
      <c r="EV65" s="55"/>
      <c r="EW65" s="55"/>
      <c r="EX65" s="55"/>
      <c r="EY65" s="55"/>
      <c r="EZ65" s="55"/>
      <c r="FA65" s="55">
        <v>5</v>
      </c>
      <c r="FB65" s="347"/>
      <c r="FC65" s="347"/>
      <c r="FD65" s="347"/>
      <c r="FE65" s="350"/>
    </row>
    <row r="66" spans="1:161" customFormat="1" ht="12" customHeight="1">
      <c r="A66" s="193" t="s">
        <v>604</v>
      </c>
      <c r="B66" s="67" t="s">
        <v>410</v>
      </c>
      <c r="C66" s="67" t="s">
        <v>151</v>
      </c>
      <c r="D66" s="70" t="s">
        <v>605</v>
      </c>
      <c r="E66" s="49">
        <v>42023</v>
      </c>
      <c r="F66" s="67" t="s">
        <v>153</v>
      </c>
      <c r="G66" s="49">
        <v>35432</v>
      </c>
      <c r="H66" s="39" t="s">
        <v>153</v>
      </c>
      <c r="I66" s="87" t="s">
        <v>177</v>
      </c>
      <c r="J66" s="63" t="s">
        <v>190</v>
      </c>
      <c r="K66" s="71">
        <v>3108502349</v>
      </c>
      <c r="L66" s="67" t="s">
        <v>606</v>
      </c>
      <c r="M66" s="63" t="s">
        <v>607</v>
      </c>
      <c r="N66" s="311" t="s">
        <v>608</v>
      </c>
      <c r="O66" s="72" t="s">
        <v>414</v>
      </c>
      <c r="P66" s="73"/>
      <c r="Q66" s="67" t="s">
        <v>158</v>
      </c>
      <c r="R66" s="74" t="s">
        <v>159</v>
      </c>
      <c r="S66" s="275" t="s">
        <v>415</v>
      </c>
      <c r="T66" s="49">
        <v>44545</v>
      </c>
      <c r="U66" s="49">
        <v>44635</v>
      </c>
      <c r="V66" s="49">
        <v>44727</v>
      </c>
      <c r="W66" s="49">
        <v>44819</v>
      </c>
      <c r="X66" s="49">
        <v>44910</v>
      </c>
      <c r="Y66" s="49">
        <v>45275</v>
      </c>
      <c r="Z66" s="49"/>
      <c r="AA66" s="49"/>
      <c r="AB66" s="49"/>
      <c r="AC66" s="49"/>
      <c r="AD66" s="49"/>
      <c r="AE66" s="49"/>
      <c r="AF66" s="49"/>
      <c r="AG66" s="49"/>
      <c r="AH66" s="49"/>
      <c r="AI66" s="49"/>
      <c r="AJ66" s="49">
        <f>Y66</f>
        <v>45275</v>
      </c>
      <c r="AK66" s="75">
        <v>365</v>
      </c>
      <c r="AL66" s="76">
        <f>AJ66+AK66</f>
        <v>45640</v>
      </c>
      <c r="AM66" s="77">
        <f ca="1">AL66-TODAY()</f>
        <v>234</v>
      </c>
      <c r="AN66" s="49">
        <f>AL66-45</f>
        <v>45595</v>
      </c>
      <c r="AO66" s="74"/>
      <c r="AP66" s="74"/>
      <c r="AQ66" s="78"/>
      <c r="AR66" s="78"/>
      <c r="AS66" s="78"/>
      <c r="AT66" s="49">
        <v>44958</v>
      </c>
      <c r="AU66" s="79">
        <v>17</v>
      </c>
      <c r="AV66" s="49">
        <f>AT66+AU66</f>
        <v>44975</v>
      </c>
      <c r="AW66" s="49">
        <v>45310</v>
      </c>
      <c r="AX66" s="79">
        <v>18</v>
      </c>
      <c r="AY66" s="49">
        <f>AW66+AX66</f>
        <v>45328</v>
      </c>
      <c r="AZ66" s="49"/>
      <c r="BA66" s="70"/>
      <c r="BB66" s="49">
        <f>AZ66+BA66</f>
        <v>0</v>
      </c>
      <c r="BC66" s="49"/>
      <c r="BD66" s="80"/>
      <c r="BE66" s="49">
        <f>BC66+BD66</f>
        <v>0</v>
      </c>
      <c r="BF66" s="49"/>
      <c r="BG66" s="81"/>
      <c r="BH66" s="49">
        <f>BF66+BG66</f>
        <v>0</v>
      </c>
      <c r="BI66" s="49"/>
      <c r="BJ66" s="81"/>
      <c r="BK66" s="49">
        <f>BI66+BJ66</f>
        <v>0</v>
      </c>
      <c r="BL66" s="49"/>
      <c r="BM66" s="81"/>
      <c r="BN66" s="49">
        <f>BL66+BM66</f>
        <v>0</v>
      </c>
      <c r="BO66" s="49"/>
      <c r="BP66" s="81"/>
      <c r="BQ66" s="49">
        <f>BO66+BP66</f>
        <v>0</v>
      </c>
      <c r="BR66" s="49"/>
      <c r="BS66" s="81"/>
      <c r="BT66" s="49">
        <f>BR66+BS66</f>
        <v>0</v>
      </c>
      <c r="BU66" s="49"/>
      <c r="BV66" s="81"/>
      <c r="BW66" s="49">
        <f>BU66+BV66</f>
        <v>0</v>
      </c>
      <c r="BX66" s="49"/>
      <c r="BY66" s="81"/>
      <c r="BZ66" s="49">
        <f>BX66+BY66</f>
        <v>0</v>
      </c>
      <c r="CA66" s="49"/>
      <c r="CB66" s="81"/>
      <c r="CC66" s="49">
        <f>CA66+CB66</f>
        <v>0</v>
      </c>
      <c r="CD66" s="82" t="s">
        <v>160</v>
      </c>
      <c r="CE66" s="49">
        <v>45275</v>
      </c>
      <c r="CF66" s="75">
        <v>0</v>
      </c>
      <c r="CG66" s="75"/>
      <c r="CH66" s="67" t="s">
        <v>161</v>
      </c>
      <c r="CI66" s="83">
        <v>1200000</v>
      </c>
      <c r="CJ66" s="58">
        <v>140606</v>
      </c>
      <c r="CK66" s="120">
        <v>1300000</v>
      </c>
      <c r="CL66" s="58">
        <v>162000</v>
      </c>
      <c r="CM66" s="74"/>
      <c r="CN66" s="78"/>
      <c r="CO66" s="605">
        <v>230301</v>
      </c>
      <c r="CP66" s="605" t="s">
        <v>183</v>
      </c>
      <c r="CQ66" s="39" t="s">
        <v>184</v>
      </c>
      <c r="CR66" s="48" t="s">
        <v>160</v>
      </c>
      <c r="CS66" s="67" t="s">
        <v>166</v>
      </c>
      <c r="CT66" s="84">
        <v>0.16</v>
      </c>
      <c r="CU66" s="83">
        <f>CI66*CT66</f>
        <v>192000</v>
      </c>
      <c r="CV66" s="58" t="s">
        <v>167</v>
      </c>
      <c r="CW66" s="605" t="s">
        <v>168</v>
      </c>
      <c r="CX66" s="67" t="s">
        <v>169</v>
      </c>
      <c r="CY66" s="74" t="s">
        <v>160</v>
      </c>
      <c r="CZ66" s="84">
        <v>0.04</v>
      </c>
      <c r="DA66" s="83">
        <f>CI66*CZ66</f>
        <v>48000</v>
      </c>
      <c r="DB66" s="622" t="s">
        <v>170</v>
      </c>
      <c r="DC66" s="614" t="s">
        <v>171</v>
      </c>
      <c r="DD66" s="39" t="s">
        <v>172</v>
      </c>
      <c r="DE66" s="48" t="s">
        <v>160</v>
      </c>
      <c r="DF66" s="59">
        <v>0.04</v>
      </c>
      <c r="DG66" s="60">
        <f>CI66*DF66</f>
        <v>48000</v>
      </c>
      <c r="DH66" s="614" t="s">
        <v>173</v>
      </c>
      <c r="DI66" s="48" t="s">
        <v>174</v>
      </c>
      <c r="DJ66" s="78" t="s">
        <v>175</v>
      </c>
      <c r="DK66" s="82" t="s">
        <v>160</v>
      </c>
      <c r="DL66" s="61">
        <v>2.436E-2</v>
      </c>
      <c r="DM66" s="83">
        <f>CI66*DL66</f>
        <v>29232</v>
      </c>
      <c r="DN66" s="396">
        <v>3</v>
      </c>
      <c r="DO66" s="87"/>
      <c r="DP66" s="87" t="s">
        <v>160</v>
      </c>
      <c r="DQ66" s="87"/>
      <c r="DR66" s="169" t="s">
        <v>601</v>
      </c>
      <c r="DS66" s="169" t="s">
        <v>601</v>
      </c>
      <c r="DT66" s="169" t="s">
        <v>609</v>
      </c>
      <c r="DU66" s="169"/>
      <c r="DV66" s="169" t="s">
        <v>601</v>
      </c>
      <c r="DW66" s="169" t="s">
        <v>609</v>
      </c>
      <c r="DX66" s="169"/>
      <c r="DY66" s="169"/>
      <c r="DZ66" s="169"/>
      <c r="EA66" s="87"/>
      <c r="EB66" s="87"/>
      <c r="EC66" s="87"/>
      <c r="ED66" s="80"/>
      <c r="EE66" s="80"/>
      <c r="EF66" s="80"/>
      <c r="EG66" s="80"/>
      <c r="EH66" s="80">
        <v>5</v>
      </c>
      <c r="EI66" s="80"/>
      <c r="EJ66" s="80"/>
      <c r="EK66" s="80"/>
      <c r="EL66" s="80"/>
      <c r="EM66" s="80"/>
      <c r="EN66" s="80"/>
      <c r="EO66" s="80"/>
      <c r="EP66" s="80"/>
      <c r="EQ66" s="80"/>
      <c r="ER66" s="80"/>
      <c r="ES66" s="80"/>
      <c r="ET66" s="80"/>
      <c r="EU66" s="80"/>
      <c r="EV66" s="80"/>
      <c r="EW66" s="80"/>
      <c r="EX66" s="80"/>
      <c r="EY66" s="80"/>
      <c r="EZ66" s="80"/>
      <c r="FA66" s="80">
        <v>5</v>
      </c>
      <c r="FB66" s="347"/>
      <c r="FC66" s="347"/>
      <c r="FD66" s="347"/>
      <c r="FE66" s="350"/>
    </row>
    <row r="67" spans="1:161" customFormat="1" ht="12" customHeight="1">
      <c r="A67" s="46" t="s">
        <v>610</v>
      </c>
      <c r="B67" s="39" t="s">
        <v>503</v>
      </c>
      <c r="C67" s="39" t="s">
        <v>151</v>
      </c>
      <c r="D67" s="40" t="s">
        <v>611</v>
      </c>
      <c r="E67" s="87" t="s">
        <v>612</v>
      </c>
      <c r="F67" s="39" t="s">
        <v>153</v>
      </c>
      <c r="G67" s="41">
        <v>35014</v>
      </c>
      <c r="H67" s="39" t="s">
        <v>287</v>
      </c>
      <c r="I67" s="6" t="s">
        <v>177</v>
      </c>
      <c r="J67" s="43" t="s">
        <v>190</v>
      </c>
      <c r="K67" s="44">
        <v>3219336280</v>
      </c>
      <c r="L67" s="39" t="s">
        <v>613</v>
      </c>
      <c r="M67" s="43" t="s">
        <v>614</v>
      </c>
      <c r="N67" s="313" t="s">
        <v>615</v>
      </c>
      <c r="O67" s="72" t="s">
        <v>414</v>
      </c>
      <c r="P67" s="47"/>
      <c r="Q67" s="39" t="s">
        <v>158</v>
      </c>
      <c r="R67" s="48" t="s">
        <v>159</v>
      </c>
      <c r="S67" s="275" t="s">
        <v>415</v>
      </c>
      <c r="T67" s="49">
        <v>44593</v>
      </c>
      <c r="U67" s="49">
        <v>44682</v>
      </c>
      <c r="V67" s="49">
        <v>44774</v>
      </c>
      <c r="W67" s="49">
        <v>44866</v>
      </c>
      <c r="X67" s="49">
        <v>44958</v>
      </c>
      <c r="Y67" s="49">
        <v>45323</v>
      </c>
      <c r="Z67" s="49"/>
      <c r="AA67" s="49"/>
      <c r="AB67" s="49"/>
      <c r="AC67" s="49"/>
      <c r="AD67" s="49"/>
      <c r="AE67" s="49"/>
      <c r="AF67" s="49"/>
      <c r="AG67" s="49"/>
      <c r="AH67" s="49"/>
      <c r="AI67" s="49"/>
      <c r="AJ67" s="49">
        <f>Y67</f>
        <v>45323</v>
      </c>
      <c r="AK67" s="50">
        <v>364</v>
      </c>
      <c r="AL67" s="51">
        <f>AJ67+AK67</f>
        <v>45687</v>
      </c>
      <c r="AM67" s="52">
        <f ca="1">AL67-TODAY()</f>
        <v>281</v>
      </c>
      <c r="AN67" s="41">
        <f>AL67-45</f>
        <v>45642</v>
      </c>
      <c r="AO67" s="48"/>
      <c r="AP67" s="48"/>
      <c r="AQ67" s="53"/>
      <c r="AR67" s="53"/>
      <c r="AS67" s="53"/>
      <c r="AT67" s="41"/>
      <c r="AU67" s="54"/>
      <c r="AV67" s="41">
        <f>AT67+AU67</f>
        <v>0</v>
      </c>
      <c r="AW67" s="41"/>
      <c r="AX67" s="54"/>
      <c r="AY67" s="41">
        <f>AW67+AX67</f>
        <v>0</v>
      </c>
      <c r="AZ67" s="41"/>
      <c r="BA67" s="40"/>
      <c r="BB67" s="41">
        <f>AZ67+BA67</f>
        <v>0</v>
      </c>
      <c r="BC67" s="41"/>
      <c r="BD67" s="55"/>
      <c r="BE67" s="41">
        <f>BC67+BD67</f>
        <v>0</v>
      </c>
      <c r="BF67" s="41"/>
      <c r="BG67" s="56"/>
      <c r="BH67" s="41">
        <f>BF67+BG67</f>
        <v>0</v>
      </c>
      <c r="BI67" s="41"/>
      <c r="BJ67" s="56"/>
      <c r="BK67" s="41">
        <f>BI67+BJ67</f>
        <v>0</v>
      </c>
      <c r="BL67" s="41"/>
      <c r="BM67" s="56"/>
      <c r="BN67" s="41">
        <f>BL67+BM67</f>
        <v>0</v>
      </c>
      <c r="BO67" s="41"/>
      <c r="BP67" s="56"/>
      <c r="BQ67" s="41">
        <f>BO67+BP67</f>
        <v>0</v>
      </c>
      <c r="BR67" s="41"/>
      <c r="BS67" s="56"/>
      <c r="BT67" s="41">
        <f>BR67+BS67</f>
        <v>0</v>
      </c>
      <c r="BU67" s="41"/>
      <c r="BV67" s="56"/>
      <c r="BW67" s="41">
        <f>BU67+BV67</f>
        <v>0</v>
      </c>
      <c r="BX67" s="41"/>
      <c r="BY67" s="56"/>
      <c r="BZ67" s="41">
        <f>BX67+BY67</f>
        <v>0</v>
      </c>
      <c r="CA67" s="41"/>
      <c r="CB67" s="56"/>
      <c r="CC67" s="41">
        <f>CA67+CB67</f>
        <v>0</v>
      </c>
      <c r="CD67" s="57"/>
      <c r="CE67" s="41"/>
      <c r="CF67" s="50"/>
      <c r="CG67" s="50"/>
      <c r="CH67" s="39" t="s">
        <v>161</v>
      </c>
      <c r="CI67" s="58">
        <v>1200000</v>
      </c>
      <c r="CJ67" s="58">
        <v>140606</v>
      </c>
      <c r="CK67" s="120">
        <v>1300000</v>
      </c>
      <c r="CL67" s="58">
        <v>162000</v>
      </c>
      <c r="CM67" s="48"/>
      <c r="CN67" s="53"/>
      <c r="CO67" s="605" t="s">
        <v>163</v>
      </c>
      <c r="CP67" s="605" t="s">
        <v>164</v>
      </c>
      <c r="CQ67" s="39" t="s">
        <v>165</v>
      </c>
      <c r="CR67" s="48" t="s">
        <v>160</v>
      </c>
      <c r="CS67" s="39" t="s">
        <v>166</v>
      </c>
      <c r="CT67" s="59">
        <v>0.16</v>
      </c>
      <c r="CU67" s="58">
        <f>CI67*CT67</f>
        <v>192000</v>
      </c>
      <c r="CV67" s="58" t="s">
        <v>167</v>
      </c>
      <c r="CW67" s="605" t="s">
        <v>168</v>
      </c>
      <c r="CX67" s="67" t="s">
        <v>169</v>
      </c>
      <c r="CY67" s="74" t="s">
        <v>160</v>
      </c>
      <c r="CZ67" s="84">
        <v>0.04</v>
      </c>
      <c r="DA67" s="83">
        <f>CI67*CZ67</f>
        <v>48000</v>
      </c>
      <c r="DB67" s="622" t="s">
        <v>170</v>
      </c>
      <c r="DC67" s="614" t="s">
        <v>171</v>
      </c>
      <c r="DD67" s="39" t="s">
        <v>172</v>
      </c>
      <c r="DE67" s="48" t="s">
        <v>160</v>
      </c>
      <c r="DF67" s="59">
        <v>0.04</v>
      </c>
      <c r="DG67" s="60">
        <f>CI67*DF67</f>
        <v>48000</v>
      </c>
      <c r="DH67" s="614" t="s">
        <v>173</v>
      </c>
      <c r="DI67" s="48" t="s">
        <v>174</v>
      </c>
      <c r="DJ67" s="78" t="s">
        <v>175</v>
      </c>
      <c r="DK67" s="82" t="s">
        <v>160</v>
      </c>
      <c r="DL67" s="61">
        <v>2.436E-2</v>
      </c>
      <c r="DM67" s="58">
        <f>CI67*DL67</f>
        <v>29232</v>
      </c>
      <c r="DN67" s="395">
        <v>3</v>
      </c>
      <c r="DO67" s="6"/>
      <c r="DP67" s="6" t="s">
        <v>160</v>
      </c>
      <c r="DQ67" s="6"/>
      <c r="DR67" s="169" t="s">
        <v>468</v>
      </c>
      <c r="DS67" s="169" t="s">
        <v>616</v>
      </c>
      <c r="DT67" s="169" t="s">
        <v>617</v>
      </c>
      <c r="DU67" s="169"/>
      <c r="DV67" s="169" t="s">
        <v>618</v>
      </c>
      <c r="DW67" s="169"/>
      <c r="DX67" s="169"/>
      <c r="DY67" s="169"/>
      <c r="DZ67" s="169"/>
      <c r="EA67" s="6"/>
      <c r="EB67" s="6"/>
      <c r="EC67" s="6"/>
      <c r="ED67" s="55"/>
      <c r="EE67" s="55"/>
      <c r="EF67" s="55"/>
      <c r="EG67" s="55"/>
      <c r="EH67" s="55">
        <v>5</v>
      </c>
      <c r="EI67" s="55"/>
      <c r="EJ67" s="55"/>
      <c r="EK67" s="55"/>
      <c r="EL67" s="55"/>
      <c r="EM67" s="55"/>
      <c r="EN67" s="55"/>
      <c r="EO67" s="55"/>
      <c r="EP67" s="55"/>
      <c r="EQ67" s="55"/>
      <c r="ER67" s="55"/>
      <c r="ES67" s="55"/>
      <c r="ET67" s="55"/>
      <c r="EU67" s="55"/>
      <c r="EV67" s="55"/>
      <c r="EW67" s="55"/>
      <c r="EX67" s="55"/>
      <c r="EY67" s="55"/>
      <c r="EZ67" s="55"/>
      <c r="FA67" s="55">
        <v>3</v>
      </c>
      <c r="FB67" s="347"/>
      <c r="FC67" s="347"/>
      <c r="FD67" s="347"/>
      <c r="FE67" s="350"/>
    </row>
    <row r="68" spans="1:161" customFormat="1" ht="12" customHeight="1">
      <c r="A68" s="46" t="s">
        <v>619</v>
      </c>
      <c r="B68" s="39" t="s">
        <v>503</v>
      </c>
      <c r="C68" s="39" t="s">
        <v>151</v>
      </c>
      <c r="D68" s="40" t="s">
        <v>620</v>
      </c>
      <c r="E68" s="41">
        <v>35578</v>
      </c>
      <c r="F68" s="39" t="s">
        <v>153</v>
      </c>
      <c r="G68" s="41">
        <v>28922</v>
      </c>
      <c r="H68" s="39" t="s">
        <v>396</v>
      </c>
      <c r="I68" s="41" t="s">
        <v>177</v>
      </c>
      <c r="J68" s="43" t="s">
        <v>214</v>
      </c>
      <c r="K68" s="44">
        <v>3165359466</v>
      </c>
      <c r="L68" s="39" t="s">
        <v>621</v>
      </c>
      <c r="M68" s="43" t="s">
        <v>622</v>
      </c>
      <c r="N68" s="330" t="s">
        <v>623</v>
      </c>
      <c r="O68" s="39" t="s">
        <v>414</v>
      </c>
      <c r="P68" s="47"/>
      <c r="Q68" s="39" t="s">
        <v>158</v>
      </c>
      <c r="R68" s="48" t="s">
        <v>159</v>
      </c>
      <c r="S68" s="275" t="s">
        <v>415</v>
      </c>
      <c r="T68" s="49">
        <v>41275</v>
      </c>
      <c r="U68" s="49">
        <v>41456</v>
      </c>
      <c r="V68" s="49">
        <v>41640</v>
      </c>
      <c r="W68" s="49">
        <v>41821</v>
      </c>
      <c r="X68" s="49">
        <v>42005</v>
      </c>
      <c r="Y68" s="49">
        <v>42370</v>
      </c>
      <c r="Z68" s="49">
        <v>42736</v>
      </c>
      <c r="AA68" s="49">
        <v>43101</v>
      </c>
      <c r="AB68" s="49">
        <v>43466</v>
      </c>
      <c r="AC68" s="49">
        <v>43831</v>
      </c>
      <c r="AD68" s="49">
        <v>44197</v>
      </c>
      <c r="AE68" s="49">
        <v>44562</v>
      </c>
      <c r="AF68" s="49">
        <v>44927</v>
      </c>
      <c r="AG68" s="49">
        <v>45292</v>
      </c>
      <c r="AH68" s="49"/>
      <c r="AI68" s="49"/>
      <c r="AJ68" s="49">
        <f>AG68</f>
        <v>45292</v>
      </c>
      <c r="AK68" s="50">
        <v>364</v>
      </c>
      <c r="AL68" s="51">
        <f>AJ68+AK68</f>
        <v>45656</v>
      </c>
      <c r="AM68" s="52">
        <f ca="1">AL68-TODAY()</f>
        <v>250</v>
      </c>
      <c r="AN68" s="41">
        <f>AL68-45</f>
        <v>45611</v>
      </c>
      <c r="AO68" s="48"/>
      <c r="AP68" s="48"/>
      <c r="AQ68" s="53"/>
      <c r="AR68" s="53"/>
      <c r="AS68" s="53"/>
      <c r="AT68" s="41"/>
      <c r="AU68" s="54"/>
      <c r="AV68" s="41">
        <f>AT68+AU68</f>
        <v>0</v>
      </c>
      <c r="AW68" s="41"/>
      <c r="AX68" s="54"/>
      <c r="AY68" s="41">
        <f>AW68+AX68</f>
        <v>0</v>
      </c>
      <c r="AZ68" s="41"/>
      <c r="BA68" s="40"/>
      <c r="BB68" s="41">
        <f>AZ68+BA68</f>
        <v>0</v>
      </c>
      <c r="BC68" s="41"/>
      <c r="BD68" s="55"/>
      <c r="BE68" s="41">
        <f>BC68+BD68</f>
        <v>0</v>
      </c>
      <c r="BF68" s="41"/>
      <c r="BG68" s="56"/>
      <c r="BH68" s="41">
        <f>BF68+BG68</f>
        <v>0</v>
      </c>
      <c r="BI68" s="41"/>
      <c r="BJ68" s="56"/>
      <c r="BK68" s="41">
        <f>BI68+BJ68</f>
        <v>0</v>
      </c>
      <c r="BL68" s="41"/>
      <c r="BM68" s="56"/>
      <c r="BN68" s="41">
        <f>BL68+BM68</f>
        <v>0</v>
      </c>
      <c r="BO68" s="41"/>
      <c r="BP68" s="56"/>
      <c r="BQ68" s="41">
        <f>BO68+BP68</f>
        <v>0</v>
      </c>
      <c r="BR68" s="41"/>
      <c r="BS68" s="56"/>
      <c r="BT68" s="41">
        <f>BR68+BS68</f>
        <v>0</v>
      </c>
      <c r="BU68" s="41"/>
      <c r="BV68" s="56"/>
      <c r="BW68" s="41">
        <f>BU68+BV68</f>
        <v>0</v>
      </c>
      <c r="BX68" s="41"/>
      <c r="BY68" s="56"/>
      <c r="BZ68" s="41">
        <f>BX68+BY68</f>
        <v>0</v>
      </c>
      <c r="CA68" s="41"/>
      <c r="CB68" s="56"/>
      <c r="CC68" s="41">
        <f>CA68+CB68</f>
        <v>0</v>
      </c>
      <c r="CD68" s="57"/>
      <c r="CE68" s="41"/>
      <c r="CF68" s="50"/>
      <c r="CG68" s="50"/>
      <c r="CH68" s="39" t="s">
        <v>161</v>
      </c>
      <c r="CI68" s="58">
        <v>1200000</v>
      </c>
      <c r="CJ68" s="58">
        <v>140606</v>
      </c>
      <c r="CK68" s="120">
        <v>1300000</v>
      </c>
      <c r="CL68" s="58">
        <v>162000</v>
      </c>
      <c r="CM68" s="48"/>
      <c r="CN68" s="53"/>
      <c r="CO68" s="605">
        <v>230301</v>
      </c>
      <c r="CP68" s="605" t="s">
        <v>183</v>
      </c>
      <c r="CQ68" s="39" t="s">
        <v>184</v>
      </c>
      <c r="CR68" s="48" t="s">
        <v>160</v>
      </c>
      <c r="CS68" s="39" t="s">
        <v>166</v>
      </c>
      <c r="CT68" s="59">
        <v>0.16</v>
      </c>
      <c r="CU68" s="58">
        <f>CI68*CT68</f>
        <v>192000</v>
      </c>
      <c r="CV68" s="58" t="s">
        <v>167</v>
      </c>
      <c r="CW68" s="605" t="s">
        <v>168</v>
      </c>
      <c r="CX68" s="39" t="s">
        <v>169</v>
      </c>
      <c r="CY68" s="48" t="s">
        <v>160</v>
      </c>
      <c r="CZ68" s="59">
        <v>0.04</v>
      </c>
      <c r="DA68" s="58">
        <f>CI68*CZ68</f>
        <v>48000</v>
      </c>
      <c r="DB68" s="622" t="s">
        <v>170</v>
      </c>
      <c r="DC68" s="614" t="s">
        <v>171</v>
      </c>
      <c r="DD68" s="39" t="s">
        <v>172</v>
      </c>
      <c r="DE68" s="48" t="s">
        <v>160</v>
      </c>
      <c r="DF68" s="59">
        <v>0.04</v>
      </c>
      <c r="DG68" s="60">
        <f>CI68*DF68</f>
        <v>48000</v>
      </c>
      <c r="DH68" s="614" t="s">
        <v>173</v>
      </c>
      <c r="DI68" s="48" t="s">
        <v>174</v>
      </c>
      <c r="DJ68" s="78" t="s">
        <v>175</v>
      </c>
      <c r="DK68" s="82" t="s">
        <v>160</v>
      </c>
      <c r="DL68" s="61">
        <v>2.436E-2</v>
      </c>
      <c r="DM68" s="58">
        <f>CI68*DL68</f>
        <v>29232</v>
      </c>
      <c r="DN68" s="395">
        <v>3</v>
      </c>
      <c r="DO68" s="6"/>
      <c r="DP68" s="6" t="s">
        <v>160</v>
      </c>
      <c r="DQ68" s="6"/>
      <c r="DR68" s="169" t="s">
        <v>624</v>
      </c>
      <c r="DS68" s="169" t="s">
        <v>444</v>
      </c>
      <c r="DT68" s="348" t="s">
        <v>532</v>
      </c>
      <c r="DU68" s="169" t="s">
        <v>625</v>
      </c>
      <c r="DV68" s="169" t="s">
        <v>601</v>
      </c>
      <c r="DW68" s="169" t="s">
        <v>626</v>
      </c>
      <c r="DX68" s="169"/>
      <c r="DY68" s="169"/>
      <c r="DZ68" s="169"/>
      <c r="EA68" s="6"/>
      <c r="EB68" s="6"/>
      <c r="EC68" s="6"/>
      <c r="ED68" s="55"/>
      <c r="EE68" s="55"/>
      <c r="EF68" s="55"/>
      <c r="EG68" s="55"/>
      <c r="EH68" s="55">
        <v>5</v>
      </c>
      <c r="EI68" s="55"/>
      <c r="EJ68" s="55"/>
      <c r="EK68" s="55"/>
      <c r="EL68" s="55"/>
      <c r="EM68" s="55"/>
      <c r="EN68" s="55"/>
      <c r="EO68" s="55"/>
      <c r="EP68" s="55"/>
      <c r="EQ68" s="55"/>
      <c r="ER68" s="55"/>
      <c r="ES68" s="55"/>
      <c r="ET68" s="55"/>
      <c r="EU68" s="55"/>
      <c r="EV68" s="55"/>
      <c r="EW68" s="55"/>
      <c r="EX68" s="55"/>
      <c r="EY68" s="55"/>
      <c r="EZ68" s="55"/>
      <c r="FA68" s="55">
        <v>5</v>
      </c>
      <c r="FB68" s="347"/>
      <c r="FC68" s="347"/>
      <c r="FD68" s="347"/>
      <c r="FE68" s="350"/>
    </row>
    <row r="69" spans="1:161" customFormat="1" ht="12" customHeight="1">
      <c r="A69" s="193" t="s">
        <v>627</v>
      </c>
      <c r="B69" s="66" t="s">
        <v>11</v>
      </c>
      <c r="C69" s="39" t="s">
        <v>151</v>
      </c>
      <c r="D69" s="40" t="s">
        <v>628</v>
      </c>
      <c r="E69" s="41">
        <v>35809</v>
      </c>
      <c r="F69" s="39" t="s">
        <v>153</v>
      </c>
      <c r="G69" s="41">
        <v>29145</v>
      </c>
      <c r="H69" s="39"/>
      <c r="I69" s="41" t="s">
        <v>177</v>
      </c>
      <c r="J69" s="43" t="s">
        <v>214</v>
      </c>
      <c r="K69" s="44">
        <v>3118694303</v>
      </c>
      <c r="L69" s="39" t="s">
        <v>629</v>
      </c>
      <c r="M69" s="43" t="s">
        <v>224</v>
      </c>
      <c r="N69" s="311" t="s">
        <v>630</v>
      </c>
      <c r="O69" s="72" t="s">
        <v>414</v>
      </c>
      <c r="P69" s="47"/>
      <c r="Q69" s="39" t="s">
        <v>158</v>
      </c>
      <c r="R69" s="48" t="s">
        <v>159</v>
      </c>
      <c r="S69" s="275" t="s">
        <v>415</v>
      </c>
      <c r="T69" s="49">
        <v>44396</v>
      </c>
      <c r="U69" s="49">
        <v>44488</v>
      </c>
      <c r="V69" s="49">
        <v>44580</v>
      </c>
      <c r="W69" s="49">
        <v>44670</v>
      </c>
      <c r="X69" s="49">
        <v>45126</v>
      </c>
      <c r="Y69" s="49"/>
      <c r="Z69" s="49"/>
      <c r="AA69" s="49"/>
      <c r="AB69" s="49"/>
      <c r="AC69" s="49"/>
      <c r="AD69" s="49"/>
      <c r="AE69" s="49"/>
      <c r="AF69" s="49"/>
      <c r="AG69" s="49"/>
      <c r="AH69" s="49"/>
      <c r="AI69" s="49"/>
      <c r="AJ69" s="49">
        <f>X69</f>
        <v>45126</v>
      </c>
      <c r="AK69" s="50">
        <v>364</v>
      </c>
      <c r="AL69" s="51">
        <f>AJ69+AK69</f>
        <v>45490</v>
      </c>
      <c r="AM69" s="52">
        <f ca="1">AL69-TODAY()</f>
        <v>84</v>
      </c>
      <c r="AN69" s="41">
        <f>AL69-45</f>
        <v>45445</v>
      </c>
      <c r="AO69" s="48"/>
      <c r="AP69" s="48"/>
      <c r="AQ69" s="53">
        <v>45361</v>
      </c>
      <c r="AR69" s="53" t="s">
        <v>631</v>
      </c>
      <c r="AS69" s="53"/>
      <c r="AT69" s="41">
        <v>44908</v>
      </c>
      <c r="AU69" s="54">
        <v>17</v>
      </c>
      <c r="AV69" s="41">
        <f>AT69+AU69</f>
        <v>44925</v>
      </c>
      <c r="AW69" s="41"/>
      <c r="AX69" s="54"/>
      <c r="AY69" s="41">
        <f>AW69+AX69</f>
        <v>0</v>
      </c>
      <c r="AZ69" s="41"/>
      <c r="BA69" s="40"/>
      <c r="BB69" s="41">
        <f>AZ69+BA69</f>
        <v>0</v>
      </c>
      <c r="BC69" s="41"/>
      <c r="BD69" s="55"/>
      <c r="BE69" s="41">
        <f>BC69+BD69</f>
        <v>0</v>
      </c>
      <c r="BF69" s="41"/>
      <c r="BG69" s="56"/>
      <c r="BH69" s="41">
        <f>BF69+BG69</f>
        <v>0</v>
      </c>
      <c r="BI69" s="41"/>
      <c r="BJ69" s="56"/>
      <c r="BK69" s="41">
        <f>BI69+BJ69</f>
        <v>0</v>
      </c>
      <c r="BL69" s="41"/>
      <c r="BM69" s="56"/>
      <c r="BN69" s="41">
        <f>BL69+BM69</f>
        <v>0</v>
      </c>
      <c r="BO69" s="41"/>
      <c r="BP69" s="56"/>
      <c r="BQ69" s="41">
        <f>BO69+BP69</f>
        <v>0</v>
      </c>
      <c r="BR69" s="41"/>
      <c r="BS69" s="56"/>
      <c r="BT69" s="41">
        <f>BR69+BS69</f>
        <v>0</v>
      </c>
      <c r="BU69" s="41"/>
      <c r="BV69" s="56"/>
      <c r="BW69" s="41">
        <f>BU69+BV69</f>
        <v>0</v>
      </c>
      <c r="BX69" s="41"/>
      <c r="BY69" s="56"/>
      <c r="BZ69" s="41">
        <f>BX69+BY69</f>
        <v>0</v>
      </c>
      <c r="CA69" s="41"/>
      <c r="CB69" s="56"/>
      <c r="CC69" s="41">
        <f>CA69+CB69</f>
        <v>0</v>
      </c>
      <c r="CD69" s="57" t="s">
        <v>160</v>
      </c>
      <c r="CE69" s="41">
        <v>45126</v>
      </c>
      <c r="CF69" s="50">
        <v>1</v>
      </c>
      <c r="CG69" s="50"/>
      <c r="CH69" s="39" t="s">
        <v>161</v>
      </c>
      <c r="CI69" s="58">
        <v>1200000</v>
      </c>
      <c r="CJ69" s="58">
        <v>140606</v>
      </c>
      <c r="CK69" s="120">
        <v>1300000</v>
      </c>
      <c r="CL69" s="58">
        <v>162000</v>
      </c>
      <c r="CM69" s="48"/>
      <c r="CN69" s="53"/>
      <c r="CO69" s="605">
        <v>230301</v>
      </c>
      <c r="CP69" s="605" t="s">
        <v>183</v>
      </c>
      <c r="CQ69" s="39" t="s">
        <v>184</v>
      </c>
      <c r="CR69" s="48" t="s">
        <v>160</v>
      </c>
      <c r="CS69" s="39" t="s">
        <v>166</v>
      </c>
      <c r="CT69" s="59">
        <v>0.16</v>
      </c>
      <c r="CU69" s="58">
        <f>CI69*CT69</f>
        <v>192000</v>
      </c>
      <c r="CV69" s="58" t="s">
        <v>185</v>
      </c>
      <c r="CW69" s="621" t="s">
        <v>186</v>
      </c>
      <c r="CX69" s="67" t="s">
        <v>187</v>
      </c>
      <c r="CY69" s="48" t="s">
        <v>160</v>
      </c>
      <c r="CZ69" s="59">
        <v>0.04</v>
      </c>
      <c r="DA69" s="58">
        <f>CI69*CZ69</f>
        <v>48000</v>
      </c>
      <c r="DB69" s="622" t="s">
        <v>170</v>
      </c>
      <c r="DC69" s="614" t="s">
        <v>171</v>
      </c>
      <c r="DD69" s="39" t="s">
        <v>172</v>
      </c>
      <c r="DE69" s="48" t="s">
        <v>160</v>
      </c>
      <c r="DF69" s="59">
        <v>0.04</v>
      </c>
      <c r="DG69" s="60">
        <f>CI69*DF69</f>
        <v>48000</v>
      </c>
      <c r="DH69" s="614" t="s">
        <v>173</v>
      </c>
      <c r="DI69" s="48" t="s">
        <v>174</v>
      </c>
      <c r="DJ69" s="78" t="s">
        <v>175</v>
      </c>
      <c r="DK69" s="82" t="s">
        <v>160</v>
      </c>
      <c r="DL69" s="61">
        <v>2.436E-2</v>
      </c>
      <c r="DM69" s="58">
        <f>CI69*DL69</f>
        <v>29232</v>
      </c>
      <c r="DN69" s="395">
        <v>3</v>
      </c>
      <c r="DO69" s="6"/>
      <c r="DP69" s="347"/>
      <c r="DQ69" s="347"/>
      <c r="DR69" s="169"/>
      <c r="DS69" s="169"/>
      <c r="DT69" s="169"/>
      <c r="DU69" s="169"/>
      <c r="DV69" s="169"/>
      <c r="DW69" s="169"/>
      <c r="DX69" s="169"/>
      <c r="DY69" s="169"/>
      <c r="DZ69" s="169"/>
      <c r="EA69" s="6"/>
      <c r="EB69" s="6"/>
      <c r="EC69" s="6"/>
      <c r="ED69" s="55"/>
      <c r="EE69" s="55"/>
      <c r="EF69" s="55"/>
      <c r="EG69" s="55"/>
      <c r="EH69" s="55"/>
      <c r="EI69" s="55"/>
      <c r="EJ69" s="55"/>
      <c r="EK69" s="55"/>
      <c r="EL69" s="55"/>
      <c r="EM69" s="55"/>
      <c r="EN69" s="55"/>
      <c r="EO69" s="55"/>
      <c r="EP69" s="55"/>
      <c r="EQ69" s="55"/>
      <c r="ER69" s="55"/>
      <c r="ES69" s="55"/>
      <c r="ET69" s="55"/>
      <c r="EU69" s="55"/>
      <c r="EV69" s="55"/>
      <c r="EW69" s="55"/>
      <c r="EX69" s="55"/>
      <c r="EY69" s="55"/>
      <c r="EZ69" s="55"/>
      <c r="FA69" s="55">
        <v>5</v>
      </c>
      <c r="FB69" s="347"/>
      <c r="FC69" s="347"/>
      <c r="FD69" s="347"/>
      <c r="FE69" s="350"/>
    </row>
    <row r="70" spans="1:161" customFormat="1" ht="12" customHeight="1">
      <c r="A70" s="625" t="s">
        <v>632</v>
      </c>
      <c r="B70" s="66" t="s">
        <v>11</v>
      </c>
      <c r="C70" s="67" t="s">
        <v>151</v>
      </c>
      <c r="D70" s="70">
        <v>80800117</v>
      </c>
      <c r="E70" s="49">
        <v>37480</v>
      </c>
      <c r="F70" s="67" t="s">
        <v>153</v>
      </c>
      <c r="G70" s="49">
        <v>30658</v>
      </c>
      <c r="H70" s="39"/>
      <c r="I70" s="49" t="s">
        <v>154</v>
      </c>
      <c r="J70" s="63" t="s">
        <v>178</v>
      </c>
      <c r="K70" s="71">
        <v>3175783115</v>
      </c>
      <c r="L70" s="67" t="s">
        <v>633</v>
      </c>
      <c r="M70" s="63" t="s">
        <v>634</v>
      </c>
      <c r="N70" s="311" t="s">
        <v>635</v>
      </c>
      <c r="O70" s="72" t="s">
        <v>414</v>
      </c>
      <c r="P70" s="73"/>
      <c r="Q70" s="67" t="s">
        <v>158</v>
      </c>
      <c r="R70" s="74" t="s">
        <v>159</v>
      </c>
      <c r="S70" s="275" t="s">
        <v>415</v>
      </c>
      <c r="T70" s="49">
        <v>43265</v>
      </c>
      <c r="U70" s="49">
        <v>43326</v>
      </c>
      <c r="V70" s="49">
        <v>43387</v>
      </c>
      <c r="W70" s="49">
        <v>43448</v>
      </c>
      <c r="X70" s="49">
        <v>43510</v>
      </c>
      <c r="Y70" s="49">
        <v>43875</v>
      </c>
      <c r="Z70" s="49">
        <v>44241</v>
      </c>
      <c r="AA70" s="49">
        <v>44606</v>
      </c>
      <c r="AB70" s="49">
        <v>44971</v>
      </c>
      <c r="AC70" s="49"/>
      <c r="AD70" s="49"/>
      <c r="AE70" s="49"/>
      <c r="AF70" s="49"/>
      <c r="AG70" s="49"/>
      <c r="AH70" s="49"/>
      <c r="AI70" s="49"/>
      <c r="AJ70" s="49">
        <f>AB70</f>
        <v>44971</v>
      </c>
      <c r="AK70" s="75">
        <v>364</v>
      </c>
      <c r="AL70" s="76">
        <f>AJ70+AK70</f>
        <v>45335</v>
      </c>
      <c r="AM70" s="77">
        <f ca="1">AL70-TODAY()</f>
        <v>-71</v>
      </c>
      <c r="AN70" s="49">
        <f>AL70-45</f>
        <v>45290</v>
      </c>
      <c r="AO70" s="74" t="s">
        <v>162</v>
      </c>
      <c r="AP70" s="74" t="s">
        <v>160</v>
      </c>
      <c r="AQ70" s="78">
        <v>45335</v>
      </c>
      <c r="AR70" s="78" t="s">
        <v>636</v>
      </c>
      <c r="AS70" s="78"/>
      <c r="AT70" s="49">
        <v>44202</v>
      </c>
      <c r="AU70" s="79">
        <v>18</v>
      </c>
      <c r="AV70" s="49">
        <f>AT70+AU70</f>
        <v>44220</v>
      </c>
      <c r="AW70" s="49">
        <v>44560</v>
      </c>
      <c r="AX70" s="79">
        <v>20</v>
      </c>
      <c r="AY70" s="49">
        <f>AW70+AX70</f>
        <v>44580</v>
      </c>
      <c r="AZ70" s="49">
        <v>45087</v>
      </c>
      <c r="BA70" s="70">
        <v>20</v>
      </c>
      <c r="BB70" s="49">
        <f>AZ70+BA70</f>
        <v>45107</v>
      </c>
      <c r="BC70" s="49"/>
      <c r="BD70" s="80"/>
      <c r="BE70" s="49">
        <f>BC70+BD70</f>
        <v>0</v>
      </c>
      <c r="BF70" s="49"/>
      <c r="BG70" s="81"/>
      <c r="BH70" s="49">
        <f>BF70+BG70</f>
        <v>0</v>
      </c>
      <c r="BI70" s="49"/>
      <c r="BJ70" s="81"/>
      <c r="BK70" s="49">
        <f>BI70+BJ70</f>
        <v>0</v>
      </c>
      <c r="BL70" s="49"/>
      <c r="BM70" s="81"/>
      <c r="BN70" s="49">
        <f>BL70+BM70</f>
        <v>0</v>
      </c>
      <c r="BO70" s="49"/>
      <c r="BP70" s="81"/>
      <c r="BQ70" s="49">
        <f>BO70+BP70</f>
        <v>0</v>
      </c>
      <c r="BR70" s="49"/>
      <c r="BS70" s="81"/>
      <c r="BT70" s="49">
        <f>BR70+BS70</f>
        <v>0</v>
      </c>
      <c r="BU70" s="49"/>
      <c r="BV70" s="81"/>
      <c r="BW70" s="49">
        <f>BU70+BV70</f>
        <v>0</v>
      </c>
      <c r="BX70" s="49"/>
      <c r="BY70" s="81"/>
      <c r="BZ70" s="49">
        <f>BX70+BY70</f>
        <v>0</v>
      </c>
      <c r="CA70" s="49"/>
      <c r="CB70" s="81"/>
      <c r="CC70" s="49">
        <f>CA70+CB70</f>
        <v>0</v>
      </c>
      <c r="CD70" s="82" t="s">
        <v>162</v>
      </c>
      <c r="CE70" s="49">
        <v>45457</v>
      </c>
      <c r="CF70" s="75">
        <v>3</v>
      </c>
      <c r="CG70" s="75"/>
      <c r="CH70" s="67" t="s">
        <v>161</v>
      </c>
      <c r="CI70" s="83">
        <v>1350000</v>
      </c>
      <c r="CJ70" s="58">
        <v>140606</v>
      </c>
      <c r="CK70" s="83"/>
      <c r="CL70" s="58">
        <v>162000</v>
      </c>
      <c r="CM70" s="74"/>
      <c r="CN70" s="78"/>
      <c r="CO70" s="83"/>
      <c r="CP70" s="83"/>
      <c r="CQ70" s="67" t="s">
        <v>184</v>
      </c>
      <c r="CR70" s="74" t="s">
        <v>162</v>
      </c>
      <c r="CS70" s="67" t="s">
        <v>166</v>
      </c>
      <c r="CT70" s="84">
        <v>0.16</v>
      </c>
      <c r="CU70" s="83">
        <f>CI70*CT70</f>
        <v>216000</v>
      </c>
      <c r="CV70" s="58"/>
      <c r="CW70" s="605"/>
      <c r="CX70" s="67" t="s">
        <v>295</v>
      </c>
      <c r="CY70" s="74" t="s">
        <v>162</v>
      </c>
      <c r="CZ70" s="84">
        <v>0.04</v>
      </c>
      <c r="DA70" s="83">
        <f>CI70*CZ70</f>
        <v>54000</v>
      </c>
      <c r="DB70" s="83"/>
      <c r="DC70" s="83"/>
      <c r="DD70" s="67" t="s">
        <v>172</v>
      </c>
      <c r="DE70" s="74" t="s">
        <v>162</v>
      </c>
      <c r="DF70" s="84">
        <v>0.04</v>
      </c>
      <c r="DG70" s="85">
        <f>CI70*DF70</f>
        <v>54000</v>
      </c>
      <c r="DH70" s="83"/>
      <c r="DI70" s="581"/>
      <c r="DJ70" s="78" t="s">
        <v>175</v>
      </c>
      <c r="DK70" s="82" t="s">
        <v>162</v>
      </c>
      <c r="DL70" s="86" t="s">
        <v>284</v>
      </c>
      <c r="DM70" s="83">
        <f>CI70*DL70</f>
        <v>32886000</v>
      </c>
      <c r="DN70" s="396">
        <v>3</v>
      </c>
      <c r="DO70" s="87"/>
      <c r="DP70" s="87"/>
      <c r="DQ70" s="87"/>
      <c r="DR70" s="146"/>
      <c r="DS70" s="146"/>
      <c r="DT70" s="146"/>
      <c r="DU70" s="146"/>
      <c r="DV70" s="146"/>
      <c r="DW70" s="146"/>
      <c r="DX70" s="146"/>
      <c r="DY70" s="146"/>
      <c r="DZ70" s="146"/>
      <c r="EA70" s="87"/>
      <c r="EB70" s="87"/>
      <c r="EC70" s="87"/>
      <c r="ED70" s="80"/>
      <c r="EE70" s="80"/>
      <c r="EF70" s="80"/>
      <c r="EG70" s="80"/>
      <c r="EH70" s="80"/>
      <c r="EI70" s="80"/>
      <c r="EJ70" s="80"/>
      <c r="EK70" s="80"/>
      <c r="EL70" s="80"/>
      <c r="EM70" s="80"/>
      <c r="EN70" s="80"/>
      <c r="EO70" s="80"/>
      <c r="EP70" s="80"/>
      <c r="EQ70" s="80"/>
      <c r="ER70" s="80"/>
      <c r="ES70" s="80"/>
      <c r="ET70" s="80"/>
      <c r="EU70" s="80"/>
      <c r="EV70" s="80"/>
      <c r="EW70" s="80"/>
      <c r="EX70" s="80"/>
      <c r="EY70" s="80"/>
      <c r="EZ70" s="80"/>
      <c r="FA70" s="80">
        <v>5</v>
      </c>
      <c r="FB70" s="347"/>
      <c r="FC70" s="347"/>
      <c r="FD70" s="347"/>
      <c r="FE70" s="350"/>
    </row>
    <row r="71" spans="1:161" customFormat="1" ht="12" customHeight="1">
      <c r="A71" s="193" t="s">
        <v>637</v>
      </c>
      <c r="B71" s="67" t="s">
        <v>410</v>
      </c>
      <c r="C71" s="67" t="s">
        <v>151</v>
      </c>
      <c r="D71" s="70" t="s">
        <v>638</v>
      </c>
      <c r="E71" s="49">
        <v>40868</v>
      </c>
      <c r="F71" s="67" t="s">
        <v>639</v>
      </c>
      <c r="G71" s="49">
        <v>34286</v>
      </c>
      <c r="H71" s="39" t="s">
        <v>639</v>
      </c>
      <c r="I71" s="49" t="s">
        <v>177</v>
      </c>
      <c r="J71" s="63" t="s">
        <v>214</v>
      </c>
      <c r="K71" s="71">
        <v>3134933579</v>
      </c>
      <c r="L71" s="67" t="s">
        <v>640</v>
      </c>
      <c r="M71" s="63" t="s">
        <v>641</v>
      </c>
      <c r="N71" s="311" t="s">
        <v>642</v>
      </c>
      <c r="O71" s="72" t="s">
        <v>414</v>
      </c>
      <c r="P71" s="73"/>
      <c r="Q71" s="67" t="s">
        <v>158</v>
      </c>
      <c r="R71" s="74" t="s">
        <v>159</v>
      </c>
      <c r="S71" s="275" t="s">
        <v>415</v>
      </c>
      <c r="T71" s="49">
        <v>44228</v>
      </c>
      <c r="U71" s="49">
        <v>44317</v>
      </c>
      <c r="V71" s="49">
        <v>44409</v>
      </c>
      <c r="W71" s="49">
        <v>44501</v>
      </c>
      <c r="X71" s="49">
        <v>44593</v>
      </c>
      <c r="Y71" s="49">
        <v>44958</v>
      </c>
      <c r="Z71" s="49">
        <v>45323</v>
      </c>
      <c r="AA71" s="49"/>
      <c r="AB71" s="49"/>
      <c r="AC71" s="49"/>
      <c r="AD71" s="49"/>
      <c r="AE71" s="49"/>
      <c r="AF71" s="49"/>
      <c r="AG71" s="49"/>
      <c r="AH71" s="49"/>
      <c r="AI71" s="49"/>
      <c r="AJ71" s="49">
        <f>Z71</f>
        <v>45323</v>
      </c>
      <c r="AK71" s="75">
        <v>364</v>
      </c>
      <c r="AL71" s="76">
        <f>AJ71+AK71</f>
        <v>45687</v>
      </c>
      <c r="AM71" s="77">
        <f ca="1">AL71-TODAY()</f>
        <v>281</v>
      </c>
      <c r="AN71" s="49">
        <f>AL71-45</f>
        <v>45642</v>
      </c>
      <c r="AO71" s="74"/>
      <c r="AP71" s="74"/>
      <c r="AQ71" s="78"/>
      <c r="AR71" s="78"/>
      <c r="AS71" s="78"/>
      <c r="AT71" s="49">
        <v>45141</v>
      </c>
      <c r="AU71" s="79">
        <v>20</v>
      </c>
      <c r="AV71" s="49">
        <f>AT71+AU71</f>
        <v>45161</v>
      </c>
      <c r="AW71" s="49"/>
      <c r="AX71" s="79"/>
      <c r="AY71" s="49">
        <f>AW71+AX71</f>
        <v>0</v>
      </c>
      <c r="AZ71" s="49"/>
      <c r="BA71" s="70"/>
      <c r="BB71" s="49">
        <f>AZ71+BA71</f>
        <v>0</v>
      </c>
      <c r="BC71" s="49"/>
      <c r="BD71" s="80"/>
      <c r="BE71" s="49">
        <f>BC71+BD71</f>
        <v>0</v>
      </c>
      <c r="BF71" s="49"/>
      <c r="BG71" s="81"/>
      <c r="BH71" s="49">
        <f>BF71+BG71</f>
        <v>0</v>
      </c>
      <c r="BI71" s="49"/>
      <c r="BJ71" s="81"/>
      <c r="BK71" s="49">
        <f>BI71+BJ71</f>
        <v>0</v>
      </c>
      <c r="BL71" s="49"/>
      <c r="BM71" s="81"/>
      <c r="BN71" s="49">
        <f>BL71+BM71</f>
        <v>0</v>
      </c>
      <c r="BO71" s="49"/>
      <c r="BP71" s="81"/>
      <c r="BQ71" s="49">
        <f>BO71+BP71</f>
        <v>0</v>
      </c>
      <c r="BR71" s="49"/>
      <c r="BS71" s="81"/>
      <c r="BT71" s="49">
        <f>BR71+BS71</f>
        <v>0</v>
      </c>
      <c r="BU71" s="49"/>
      <c r="BV71" s="81"/>
      <c r="BW71" s="49">
        <f>BU71+BV71</f>
        <v>0</v>
      </c>
      <c r="BX71" s="49"/>
      <c r="BY71" s="81"/>
      <c r="BZ71" s="49">
        <f>BX71+BY71</f>
        <v>0</v>
      </c>
      <c r="CA71" s="49"/>
      <c r="CB71" s="81"/>
      <c r="CC71" s="49">
        <f>CA71+CB71</f>
        <v>0</v>
      </c>
      <c r="CD71" s="82" t="s">
        <v>162</v>
      </c>
      <c r="CE71" s="49">
        <v>45323</v>
      </c>
      <c r="CF71" s="75">
        <v>2</v>
      </c>
      <c r="CG71" s="75"/>
      <c r="CH71" s="67" t="s">
        <v>161</v>
      </c>
      <c r="CI71" s="83">
        <v>1200000</v>
      </c>
      <c r="CJ71" s="58">
        <v>140606</v>
      </c>
      <c r="CK71" s="120">
        <v>1300000</v>
      </c>
      <c r="CL71" s="58">
        <v>162000</v>
      </c>
      <c r="CM71" s="74"/>
      <c r="CN71" s="78"/>
      <c r="CO71" s="605">
        <v>230301</v>
      </c>
      <c r="CP71" s="605" t="s">
        <v>183</v>
      </c>
      <c r="CQ71" s="39" t="s">
        <v>184</v>
      </c>
      <c r="CR71" s="48" t="s">
        <v>160</v>
      </c>
      <c r="CS71" s="67" t="s">
        <v>166</v>
      </c>
      <c r="CT71" s="84">
        <v>0.16</v>
      </c>
      <c r="CU71" s="83">
        <f>CI71*CT71</f>
        <v>192000</v>
      </c>
      <c r="CV71" s="58" t="s">
        <v>167</v>
      </c>
      <c r="CW71" s="605" t="s">
        <v>168</v>
      </c>
      <c r="CX71" s="67" t="s">
        <v>169</v>
      </c>
      <c r="CY71" s="74" t="s">
        <v>160</v>
      </c>
      <c r="CZ71" s="84">
        <v>0.04</v>
      </c>
      <c r="DA71" s="83">
        <f>CI71*CZ71</f>
        <v>48000</v>
      </c>
      <c r="DB71" s="622" t="s">
        <v>170</v>
      </c>
      <c r="DC71" s="614" t="s">
        <v>171</v>
      </c>
      <c r="DD71" s="39" t="s">
        <v>172</v>
      </c>
      <c r="DE71" s="48" t="s">
        <v>160</v>
      </c>
      <c r="DF71" s="59">
        <v>0.04</v>
      </c>
      <c r="DG71" s="85">
        <f>CI71*DF71</f>
        <v>48000</v>
      </c>
      <c r="DH71" s="614" t="s">
        <v>173</v>
      </c>
      <c r="DI71" s="48" t="s">
        <v>174</v>
      </c>
      <c r="DJ71" s="78" t="s">
        <v>175</v>
      </c>
      <c r="DK71" s="82" t="s">
        <v>160</v>
      </c>
      <c r="DL71" s="61">
        <v>4.3499999999999997E-2</v>
      </c>
      <c r="DM71" s="83">
        <f>CI71*DL71</f>
        <v>52200</v>
      </c>
      <c r="DN71" s="396">
        <v>4</v>
      </c>
      <c r="DO71" s="87"/>
      <c r="DP71" s="87" t="s">
        <v>160</v>
      </c>
      <c r="DQ71" s="87"/>
      <c r="DR71" s="169"/>
      <c r="DS71" s="169"/>
      <c r="DT71" s="169" t="s">
        <v>643</v>
      </c>
      <c r="DU71" s="169"/>
      <c r="DV71" s="169"/>
      <c r="DW71" s="146" t="s">
        <v>644</v>
      </c>
      <c r="DX71" s="169"/>
      <c r="DY71" s="169"/>
      <c r="DZ71" s="169"/>
      <c r="EA71" s="87"/>
      <c r="EB71" s="87"/>
      <c r="EC71" s="87"/>
      <c r="ED71" s="80"/>
      <c r="EE71" s="80"/>
      <c r="EF71" s="80"/>
      <c r="EG71" s="80"/>
      <c r="EH71" s="80">
        <v>5</v>
      </c>
      <c r="EI71" s="80"/>
      <c r="EJ71" s="80"/>
      <c r="EK71" s="80"/>
      <c r="EL71" s="80"/>
      <c r="EM71" s="80"/>
      <c r="EN71" s="80"/>
      <c r="EO71" s="80"/>
      <c r="EP71" s="80">
        <v>2</v>
      </c>
      <c r="EQ71" s="80"/>
      <c r="ER71" s="80"/>
      <c r="ES71" s="80"/>
      <c r="ET71" s="80"/>
      <c r="EU71" s="80"/>
      <c r="EV71" s="80"/>
      <c r="EW71" s="80"/>
      <c r="EX71" s="80"/>
      <c r="EY71" s="80"/>
      <c r="EZ71" s="80"/>
      <c r="FA71" s="80"/>
      <c r="FB71" s="347"/>
      <c r="FC71" s="347"/>
      <c r="FD71" s="347"/>
      <c r="FE71" s="350"/>
    </row>
    <row r="72" spans="1:161" customFormat="1" ht="12" customHeight="1">
      <c r="A72" s="46" t="s">
        <v>645</v>
      </c>
      <c r="B72" s="39"/>
      <c r="C72" s="39" t="s">
        <v>151</v>
      </c>
      <c r="D72" s="40" t="s">
        <v>646</v>
      </c>
      <c r="E72" s="41">
        <v>41654</v>
      </c>
      <c r="F72" s="39" t="s">
        <v>213</v>
      </c>
      <c r="G72" s="41">
        <v>35030</v>
      </c>
      <c r="H72" s="39"/>
      <c r="I72" s="41" t="s">
        <v>177</v>
      </c>
      <c r="J72" s="43" t="s">
        <v>214</v>
      </c>
      <c r="K72" s="44">
        <v>3202582321</v>
      </c>
      <c r="L72" s="39" t="s">
        <v>647</v>
      </c>
      <c r="M72" s="43" t="s">
        <v>440</v>
      </c>
      <c r="N72" s="311" t="s">
        <v>648</v>
      </c>
      <c r="O72" s="39" t="s">
        <v>414</v>
      </c>
      <c r="P72" s="47"/>
      <c r="Q72" s="39" t="s">
        <v>158</v>
      </c>
      <c r="R72" s="48" t="s">
        <v>159</v>
      </c>
      <c r="S72" s="275" t="s">
        <v>415</v>
      </c>
      <c r="T72" s="49">
        <v>43809</v>
      </c>
      <c r="U72" s="49">
        <v>43900</v>
      </c>
      <c r="V72" s="49">
        <v>43992</v>
      </c>
      <c r="W72" s="49">
        <v>44084</v>
      </c>
      <c r="X72" s="49">
        <v>44175</v>
      </c>
      <c r="Y72" s="49">
        <v>44540</v>
      </c>
      <c r="Z72" s="49">
        <v>44905</v>
      </c>
      <c r="AA72" s="49">
        <v>45270</v>
      </c>
      <c r="AB72" s="49"/>
      <c r="AC72" s="49"/>
      <c r="AD72" s="49"/>
      <c r="AE72" s="49"/>
      <c r="AF72" s="49"/>
      <c r="AG72" s="49"/>
      <c r="AH72" s="49"/>
      <c r="AI72" s="49"/>
      <c r="AJ72" s="49">
        <f>AA72</f>
        <v>45270</v>
      </c>
      <c r="AK72" s="50">
        <v>364</v>
      </c>
      <c r="AL72" s="51">
        <f>AJ72+AK72</f>
        <v>45634</v>
      </c>
      <c r="AM72" s="52">
        <f ca="1">AL72-TODAY()</f>
        <v>228</v>
      </c>
      <c r="AN72" s="41">
        <f>AL72-45</f>
        <v>45589</v>
      </c>
      <c r="AO72" s="48"/>
      <c r="AP72" s="48"/>
      <c r="AQ72" s="53"/>
      <c r="AR72" s="53"/>
      <c r="AS72" s="53"/>
      <c r="AT72" s="41">
        <v>44663</v>
      </c>
      <c r="AU72" s="54">
        <v>19</v>
      </c>
      <c r="AV72" s="41">
        <f>AT72+AU72</f>
        <v>44682</v>
      </c>
      <c r="AW72" s="41">
        <v>45244</v>
      </c>
      <c r="AX72" s="54">
        <v>17</v>
      </c>
      <c r="AY72" s="41">
        <f>AW72+AX72</f>
        <v>45261</v>
      </c>
      <c r="AZ72" s="41">
        <v>45344</v>
      </c>
      <c r="BA72" s="40"/>
      <c r="BB72" s="41">
        <f>AZ72+BA72</f>
        <v>45344</v>
      </c>
      <c r="BC72" s="41"/>
      <c r="BD72" s="55"/>
      <c r="BE72" s="41">
        <f>BC72+BD72</f>
        <v>0</v>
      </c>
      <c r="BF72" s="41"/>
      <c r="BG72" s="56"/>
      <c r="BH72" s="41">
        <f>BF72+BG72</f>
        <v>0</v>
      </c>
      <c r="BI72" s="41"/>
      <c r="BJ72" s="56"/>
      <c r="BK72" s="41">
        <f>BI72+BJ72</f>
        <v>0</v>
      </c>
      <c r="BL72" s="41"/>
      <c r="BM72" s="56"/>
      <c r="BN72" s="41">
        <f>BL72+BM72</f>
        <v>0</v>
      </c>
      <c r="BO72" s="41"/>
      <c r="BP72" s="56"/>
      <c r="BQ72" s="41">
        <f>BO72+BP72</f>
        <v>0</v>
      </c>
      <c r="BR72" s="41"/>
      <c r="BS72" s="56"/>
      <c r="BT72" s="41">
        <f>BR72+BS72</f>
        <v>0</v>
      </c>
      <c r="BU72" s="41"/>
      <c r="BV72" s="56"/>
      <c r="BW72" s="41">
        <f>BU72+BV72</f>
        <v>0</v>
      </c>
      <c r="BX72" s="41"/>
      <c r="BY72" s="56"/>
      <c r="BZ72" s="41">
        <f>BX72+BY72</f>
        <v>0</v>
      </c>
      <c r="CA72" s="41"/>
      <c r="CB72" s="56"/>
      <c r="CC72" s="41">
        <f>CA72+CB72</f>
        <v>0</v>
      </c>
      <c r="CD72" s="57" t="s">
        <v>162</v>
      </c>
      <c r="CE72" s="41">
        <v>45270</v>
      </c>
      <c r="CF72" s="50">
        <v>1</v>
      </c>
      <c r="CG72" s="50"/>
      <c r="CH72" s="39" t="s">
        <v>161</v>
      </c>
      <c r="CI72" s="58">
        <v>1200000</v>
      </c>
      <c r="CJ72" s="58">
        <v>140606</v>
      </c>
      <c r="CK72" s="120">
        <v>1300000</v>
      </c>
      <c r="CL72" s="58">
        <v>162000</v>
      </c>
      <c r="CM72" s="48"/>
      <c r="CN72" s="53"/>
      <c r="CO72" s="605">
        <v>230301</v>
      </c>
      <c r="CP72" s="605" t="s">
        <v>183</v>
      </c>
      <c r="CQ72" s="39" t="s">
        <v>184</v>
      </c>
      <c r="CR72" s="48" t="s">
        <v>160</v>
      </c>
      <c r="CS72" s="39" t="s">
        <v>166</v>
      </c>
      <c r="CT72" s="59">
        <v>0.16</v>
      </c>
      <c r="CU72" s="58">
        <f>CI72*CT72</f>
        <v>192000</v>
      </c>
      <c r="CV72" s="58" t="s">
        <v>185</v>
      </c>
      <c r="CW72" s="621" t="s">
        <v>186</v>
      </c>
      <c r="CX72" s="67" t="s">
        <v>187</v>
      </c>
      <c r="CY72" s="48" t="s">
        <v>160</v>
      </c>
      <c r="CZ72" s="59">
        <v>0.04</v>
      </c>
      <c r="DA72" s="58">
        <f>CI72*CZ72</f>
        <v>48000</v>
      </c>
      <c r="DB72" s="622" t="s">
        <v>170</v>
      </c>
      <c r="DC72" s="614" t="s">
        <v>171</v>
      </c>
      <c r="DD72" s="39" t="s">
        <v>172</v>
      </c>
      <c r="DE72" s="48" t="s">
        <v>160</v>
      </c>
      <c r="DF72" s="59">
        <v>0.04</v>
      </c>
      <c r="DG72" s="60">
        <f>CI72*DF72</f>
        <v>48000</v>
      </c>
      <c r="DH72" s="614" t="s">
        <v>173</v>
      </c>
      <c r="DI72" s="48" t="s">
        <v>174</v>
      </c>
      <c r="DJ72" s="78" t="s">
        <v>175</v>
      </c>
      <c r="DK72" s="82" t="s">
        <v>160</v>
      </c>
      <c r="DL72" s="61">
        <v>4.3499999999999997E-2</v>
      </c>
      <c r="DM72" s="58">
        <f>CI72*DL72</f>
        <v>52200</v>
      </c>
      <c r="DN72" s="395">
        <v>4</v>
      </c>
      <c r="DO72" s="6"/>
      <c r="DP72" s="6" t="s">
        <v>160</v>
      </c>
      <c r="DQ72" s="6"/>
      <c r="DR72" s="169" t="s">
        <v>535</v>
      </c>
      <c r="DS72" s="169" t="s">
        <v>535</v>
      </c>
      <c r="DT72" s="169" t="s">
        <v>535</v>
      </c>
      <c r="DU72" s="169" t="s">
        <v>535</v>
      </c>
      <c r="DV72" s="169" t="s">
        <v>535</v>
      </c>
      <c r="DW72" s="169" t="s">
        <v>535</v>
      </c>
      <c r="DX72" s="169"/>
      <c r="DY72" s="169"/>
      <c r="DZ72" s="169"/>
      <c r="EA72" s="6"/>
      <c r="EB72" s="6"/>
      <c r="EC72" s="6"/>
      <c r="ED72" s="55"/>
      <c r="EE72" s="55"/>
      <c r="EF72" s="55"/>
      <c r="EG72" s="55"/>
      <c r="EH72" s="55">
        <v>5</v>
      </c>
      <c r="EI72" s="55"/>
      <c r="EJ72" s="55"/>
      <c r="EK72" s="55"/>
      <c r="EL72" s="55"/>
      <c r="EM72" s="55"/>
      <c r="EN72" s="55"/>
      <c r="EO72" s="55"/>
      <c r="EP72" s="55"/>
      <c r="EQ72" s="55"/>
      <c r="ER72" s="55"/>
      <c r="ES72" s="55"/>
      <c r="ET72" s="55"/>
      <c r="EU72" s="55"/>
      <c r="EV72" s="55"/>
      <c r="EW72" s="55"/>
      <c r="EX72" s="55"/>
      <c r="EY72" s="55"/>
      <c r="EZ72" s="55"/>
      <c r="FA72" s="55">
        <v>5</v>
      </c>
      <c r="FB72" s="347"/>
      <c r="FC72" s="347"/>
      <c r="FD72" s="347"/>
      <c r="FE72" s="350"/>
    </row>
    <row r="73" spans="1:161" customFormat="1" ht="12" customHeight="1">
      <c r="A73" s="46" t="s">
        <v>649</v>
      </c>
      <c r="B73" s="39"/>
      <c r="C73" s="39" t="s">
        <v>151</v>
      </c>
      <c r="D73" s="40">
        <v>1084867724</v>
      </c>
      <c r="E73" s="41">
        <v>39961</v>
      </c>
      <c r="F73" s="39" t="s">
        <v>650</v>
      </c>
      <c r="G73" s="41">
        <v>33287</v>
      </c>
      <c r="H73" s="39" t="s">
        <v>651</v>
      </c>
      <c r="I73" s="41" t="s">
        <v>177</v>
      </c>
      <c r="J73" s="43" t="s">
        <v>214</v>
      </c>
      <c r="K73" s="44">
        <v>3124106843</v>
      </c>
      <c r="L73" s="39" t="s">
        <v>652</v>
      </c>
      <c r="M73" s="43" t="s">
        <v>200</v>
      </c>
      <c r="N73" s="330" t="s">
        <v>653</v>
      </c>
      <c r="O73" s="39" t="s">
        <v>414</v>
      </c>
      <c r="P73" s="47"/>
      <c r="Q73" s="39" t="s">
        <v>158</v>
      </c>
      <c r="R73" s="48" t="s">
        <v>159</v>
      </c>
      <c r="S73" s="275" t="s">
        <v>415</v>
      </c>
      <c r="T73" s="49">
        <v>41153</v>
      </c>
      <c r="U73" s="49">
        <v>41275</v>
      </c>
      <c r="V73" s="49">
        <v>41395</v>
      </c>
      <c r="W73" s="49">
        <v>41518</v>
      </c>
      <c r="X73" s="49">
        <v>41640</v>
      </c>
      <c r="Y73" s="49">
        <v>42005</v>
      </c>
      <c r="Z73" s="49">
        <v>42370</v>
      </c>
      <c r="AA73" s="49">
        <v>42736</v>
      </c>
      <c r="AB73" s="49">
        <v>43101</v>
      </c>
      <c r="AC73" s="49">
        <v>43466</v>
      </c>
      <c r="AD73" s="49">
        <v>43831</v>
      </c>
      <c r="AE73" s="49">
        <v>44197</v>
      </c>
      <c r="AF73" s="49">
        <v>44562</v>
      </c>
      <c r="AG73" s="49">
        <v>44927</v>
      </c>
      <c r="AH73" s="49">
        <v>45292</v>
      </c>
      <c r="AI73" s="49"/>
      <c r="AJ73" s="49">
        <f>AH73</f>
        <v>45292</v>
      </c>
      <c r="AK73" s="50">
        <v>364</v>
      </c>
      <c r="AL73" s="51">
        <f>AJ73+AK73</f>
        <v>45656</v>
      </c>
      <c r="AM73" s="52">
        <f ca="1">AL73-TODAY()</f>
        <v>250</v>
      </c>
      <c r="AN73" s="41">
        <f>AL73-45</f>
        <v>45611</v>
      </c>
      <c r="AO73" s="48"/>
      <c r="AP73" s="48"/>
      <c r="AQ73" s="53"/>
      <c r="AR73" s="53"/>
      <c r="AS73" s="53"/>
      <c r="AT73" s="41"/>
      <c r="AU73" s="54"/>
      <c r="AV73" s="41">
        <f>AT73+AU73</f>
        <v>0</v>
      </c>
      <c r="AW73" s="41"/>
      <c r="AX73" s="54"/>
      <c r="AY73" s="41">
        <f>AW73+AX73</f>
        <v>0</v>
      </c>
      <c r="AZ73" s="41"/>
      <c r="BA73" s="40"/>
      <c r="BB73" s="41">
        <f>AZ73+BA73</f>
        <v>0</v>
      </c>
      <c r="BC73" s="41"/>
      <c r="BD73" s="55"/>
      <c r="BE73" s="41">
        <f>BC73+BD73</f>
        <v>0</v>
      </c>
      <c r="BF73" s="41"/>
      <c r="BG73" s="56"/>
      <c r="BH73" s="41">
        <f>BF73+BG73</f>
        <v>0</v>
      </c>
      <c r="BI73" s="41"/>
      <c r="BJ73" s="56"/>
      <c r="BK73" s="41">
        <f>BI73+BJ73</f>
        <v>0</v>
      </c>
      <c r="BL73" s="41"/>
      <c r="BM73" s="56"/>
      <c r="BN73" s="41">
        <f>BL73+BM73</f>
        <v>0</v>
      </c>
      <c r="BO73" s="41"/>
      <c r="BP73" s="56"/>
      <c r="BQ73" s="41">
        <f>BO73+BP73</f>
        <v>0</v>
      </c>
      <c r="BR73" s="41"/>
      <c r="BS73" s="56"/>
      <c r="BT73" s="41">
        <f>BR73+BS73</f>
        <v>0</v>
      </c>
      <c r="BU73" s="41"/>
      <c r="BV73" s="56"/>
      <c r="BW73" s="41">
        <f>BU73+BV73</f>
        <v>0</v>
      </c>
      <c r="BX73" s="41"/>
      <c r="BY73" s="56"/>
      <c r="BZ73" s="41">
        <f>BX73+BY73</f>
        <v>0</v>
      </c>
      <c r="CA73" s="41"/>
      <c r="CB73" s="56"/>
      <c r="CC73" s="41">
        <f>CA73+CB73</f>
        <v>0</v>
      </c>
      <c r="CD73" s="57" t="s">
        <v>162</v>
      </c>
      <c r="CE73" s="41"/>
      <c r="CF73" s="50"/>
      <c r="CG73" s="50"/>
      <c r="CH73" s="39" t="s">
        <v>161</v>
      </c>
      <c r="CI73" s="58">
        <v>1200000</v>
      </c>
      <c r="CJ73" s="58">
        <v>140606</v>
      </c>
      <c r="CK73" s="58">
        <v>1537000</v>
      </c>
      <c r="CL73" s="58">
        <v>162000</v>
      </c>
      <c r="CM73" s="48"/>
      <c r="CN73" s="53"/>
      <c r="CO73" s="605">
        <v>230301</v>
      </c>
      <c r="CP73" s="605" t="s">
        <v>183</v>
      </c>
      <c r="CQ73" s="39" t="s">
        <v>184</v>
      </c>
      <c r="CR73" s="48" t="s">
        <v>160</v>
      </c>
      <c r="CS73" s="39" t="s">
        <v>166</v>
      </c>
      <c r="CT73" s="59">
        <v>0.16</v>
      </c>
      <c r="CU73" s="58">
        <f>CI73*CT73</f>
        <v>192000</v>
      </c>
      <c r="CV73" s="58" t="s">
        <v>185</v>
      </c>
      <c r="CW73" s="621" t="s">
        <v>186</v>
      </c>
      <c r="CX73" s="67" t="s">
        <v>187</v>
      </c>
      <c r="CY73" s="48" t="s">
        <v>160</v>
      </c>
      <c r="CZ73" s="59">
        <v>0.04</v>
      </c>
      <c r="DA73" s="58">
        <f>CI73*CZ73</f>
        <v>48000</v>
      </c>
      <c r="DB73" s="622" t="s">
        <v>170</v>
      </c>
      <c r="DC73" s="614" t="s">
        <v>171</v>
      </c>
      <c r="DD73" s="39" t="s">
        <v>172</v>
      </c>
      <c r="DE73" s="48" t="s">
        <v>160</v>
      </c>
      <c r="DF73" s="59">
        <v>0.04</v>
      </c>
      <c r="DG73" s="60">
        <f>CI73*DF73</f>
        <v>48000</v>
      </c>
      <c r="DH73" s="614" t="s">
        <v>173</v>
      </c>
      <c r="DI73" s="48" t="s">
        <v>174</v>
      </c>
      <c r="DJ73" s="78" t="s">
        <v>175</v>
      </c>
      <c r="DK73" s="82" t="s">
        <v>160</v>
      </c>
      <c r="DL73" s="61">
        <v>2.436E-2</v>
      </c>
      <c r="DM73" s="58">
        <f>CI73*DL73</f>
        <v>29232</v>
      </c>
      <c r="DN73" s="395">
        <v>5</v>
      </c>
      <c r="DO73" s="6"/>
      <c r="DP73" s="6" t="s">
        <v>160</v>
      </c>
      <c r="DQ73" s="6"/>
      <c r="DR73" s="169"/>
      <c r="DS73" s="169" t="s">
        <v>570</v>
      </c>
      <c r="DT73" s="169"/>
      <c r="DU73" s="169"/>
      <c r="DV73" s="169"/>
      <c r="DW73" s="169" t="s">
        <v>570</v>
      </c>
      <c r="DX73" s="169"/>
      <c r="DY73" s="169"/>
      <c r="DZ73" s="169"/>
      <c r="EA73" s="6"/>
      <c r="EB73" s="6"/>
      <c r="EC73" s="6"/>
      <c r="ED73" s="55"/>
      <c r="EE73" s="55"/>
      <c r="EF73" s="55"/>
      <c r="EG73" s="55"/>
      <c r="EH73" s="55"/>
      <c r="EI73" s="55"/>
      <c r="EJ73" s="55"/>
      <c r="EK73" s="55"/>
      <c r="EL73" s="55"/>
      <c r="EM73" s="55"/>
      <c r="EN73" s="55"/>
      <c r="EO73" s="55"/>
      <c r="EP73" s="55"/>
      <c r="EQ73" s="55"/>
      <c r="ER73" s="55"/>
      <c r="ES73" s="55"/>
      <c r="ET73" s="55"/>
      <c r="EU73" s="55"/>
      <c r="EV73" s="55"/>
      <c r="EW73" s="55"/>
      <c r="EX73" s="55"/>
      <c r="EY73" s="55"/>
      <c r="EZ73" s="55"/>
      <c r="FA73" s="55"/>
      <c r="FB73" s="347"/>
      <c r="FC73" s="347"/>
      <c r="FD73" s="347"/>
      <c r="FE73" s="350"/>
    </row>
    <row r="74" spans="1:161" customFormat="1" ht="12" customHeight="1">
      <c r="A74" s="46" t="s">
        <v>654</v>
      </c>
      <c r="B74" s="39" t="s">
        <v>410</v>
      </c>
      <c r="C74" s="39" t="s">
        <v>151</v>
      </c>
      <c r="D74" s="40" t="s">
        <v>655</v>
      </c>
      <c r="E74" s="41">
        <v>37372</v>
      </c>
      <c r="F74" s="39"/>
      <c r="G74" s="41">
        <v>30765</v>
      </c>
      <c r="H74" s="39"/>
      <c r="I74" s="41" t="s">
        <v>177</v>
      </c>
      <c r="J74" s="43" t="s">
        <v>214</v>
      </c>
      <c r="K74" s="44">
        <v>3229483596</v>
      </c>
      <c r="L74" s="39" t="s">
        <v>656</v>
      </c>
      <c r="M74" s="43" t="s">
        <v>657</v>
      </c>
      <c r="N74" s="311" t="s">
        <v>658</v>
      </c>
      <c r="O74" s="331" t="s">
        <v>414</v>
      </c>
      <c r="P74" s="47"/>
      <c r="Q74" s="39" t="s">
        <v>158</v>
      </c>
      <c r="R74" s="48" t="s">
        <v>159</v>
      </c>
      <c r="S74" s="275" t="s">
        <v>415</v>
      </c>
      <c r="T74" s="49">
        <v>45147</v>
      </c>
      <c r="U74" s="49">
        <v>45239</v>
      </c>
      <c r="V74" s="49">
        <v>45331</v>
      </c>
      <c r="W74" s="49">
        <v>45421</v>
      </c>
      <c r="X74" s="49"/>
      <c r="Y74" s="49"/>
      <c r="Z74" s="49"/>
      <c r="AA74" s="49"/>
      <c r="AB74" s="49"/>
      <c r="AC74" s="49"/>
      <c r="AD74" s="49"/>
      <c r="AE74" s="49"/>
      <c r="AF74" s="49"/>
      <c r="AG74" s="49"/>
      <c r="AH74" s="49"/>
      <c r="AI74" s="49"/>
      <c r="AJ74" s="49">
        <f>V74</f>
        <v>45331</v>
      </c>
      <c r="AK74" s="50">
        <v>89</v>
      </c>
      <c r="AL74" s="51">
        <f>AJ74+AK74</f>
        <v>45420</v>
      </c>
      <c r="AM74" s="52">
        <f ca="1">AL74-TODAY()</f>
        <v>14</v>
      </c>
      <c r="AN74" s="41">
        <f>AL74-45</f>
        <v>45375</v>
      </c>
      <c r="AO74" s="48"/>
      <c r="AP74" s="48"/>
      <c r="AQ74" s="53"/>
      <c r="AR74" s="53"/>
      <c r="AS74" s="53"/>
      <c r="AT74" s="41"/>
      <c r="AU74" s="54"/>
      <c r="AV74" s="41">
        <f>AT74+AU74</f>
        <v>0</v>
      </c>
      <c r="AW74" s="41"/>
      <c r="AX74" s="54"/>
      <c r="AY74" s="41">
        <f>AW74+AX74</f>
        <v>0</v>
      </c>
      <c r="AZ74" s="41"/>
      <c r="BA74" s="40"/>
      <c r="BB74" s="41">
        <f>AZ74+BA74</f>
        <v>0</v>
      </c>
      <c r="BC74" s="41"/>
      <c r="BD74" s="55"/>
      <c r="BE74" s="41">
        <f>BC74+BD74</f>
        <v>0</v>
      </c>
      <c r="BF74" s="41"/>
      <c r="BG74" s="56"/>
      <c r="BH74" s="41">
        <f>BF74+BG74</f>
        <v>0</v>
      </c>
      <c r="BI74" s="41"/>
      <c r="BJ74" s="56"/>
      <c r="BK74" s="41">
        <f>BI74+BJ74</f>
        <v>0</v>
      </c>
      <c r="BL74" s="41"/>
      <c r="BM74" s="56"/>
      <c r="BN74" s="41">
        <f>BL74+BM74</f>
        <v>0</v>
      </c>
      <c r="BO74" s="41"/>
      <c r="BP74" s="56"/>
      <c r="BQ74" s="41">
        <f>BO74+BP74</f>
        <v>0</v>
      </c>
      <c r="BR74" s="41"/>
      <c r="BS74" s="56"/>
      <c r="BT74" s="41">
        <f>BR74+BS74</f>
        <v>0</v>
      </c>
      <c r="BU74" s="41"/>
      <c r="BV74" s="56"/>
      <c r="BW74" s="41">
        <f>BU74+BV74</f>
        <v>0</v>
      </c>
      <c r="BX74" s="41"/>
      <c r="BY74" s="56"/>
      <c r="BZ74" s="41">
        <f>BX74+BY74</f>
        <v>0</v>
      </c>
      <c r="CA74" s="41"/>
      <c r="CB74" s="56"/>
      <c r="CC74" s="41">
        <f>CA74+CB74</f>
        <v>0</v>
      </c>
      <c r="CD74" s="57"/>
      <c r="CE74" s="41"/>
      <c r="CF74" s="50"/>
      <c r="CG74" s="50"/>
      <c r="CH74" s="39" t="s">
        <v>161</v>
      </c>
      <c r="CI74" s="58">
        <v>1200000</v>
      </c>
      <c r="CJ74" s="58">
        <v>140606</v>
      </c>
      <c r="CK74" s="120">
        <v>1300000</v>
      </c>
      <c r="CL74" s="58">
        <v>162000</v>
      </c>
      <c r="CM74" s="48"/>
      <c r="CN74" s="53"/>
      <c r="CO74" s="605">
        <v>230201</v>
      </c>
      <c r="CP74" s="58" t="s">
        <v>219</v>
      </c>
      <c r="CQ74" s="39" t="s">
        <v>220</v>
      </c>
      <c r="CR74" s="48" t="s">
        <v>160</v>
      </c>
      <c r="CS74" s="39" t="s">
        <v>166</v>
      </c>
      <c r="CT74" s="59">
        <v>0.16</v>
      </c>
      <c r="CU74" s="58">
        <f>CI74*CT74</f>
        <v>192000</v>
      </c>
      <c r="CV74" s="58" t="s">
        <v>194</v>
      </c>
      <c r="CW74" s="605" t="s">
        <v>195</v>
      </c>
      <c r="CX74" s="39" t="s">
        <v>196</v>
      </c>
      <c r="CY74" s="48" t="s">
        <v>160</v>
      </c>
      <c r="CZ74" s="59">
        <v>0.04</v>
      </c>
      <c r="DA74" s="58">
        <f>CI74*CZ74</f>
        <v>48000</v>
      </c>
      <c r="DB74" s="622" t="s">
        <v>170</v>
      </c>
      <c r="DC74" s="614" t="s">
        <v>171</v>
      </c>
      <c r="DD74" s="39" t="s">
        <v>172</v>
      </c>
      <c r="DE74" s="48" t="s">
        <v>160</v>
      </c>
      <c r="DF74" s="59">
        <v>0.04</v>
      </c>
      <c r="DG74" s="60">
        <f>CI74*DF74</f>
        <v>48000</v>
      </c>
      <c r="DH74" s="614" t="s">
        <v>173</v>
      </c>
      <c r="DI74" s="48" t="s">
        <v>174</v>
      </c>
      <c r="DJ74" s="78" t="s">
        <v>175</v>
      </c>
      <c r="DK74" s="82" t="s">
        <v>160</v>
      </c>
      <c r="DL74" s="61">
        <v>2.436E-2</v>
      </c>
      <c r="DM74" s="58">
        <f>CI74*DL74</f>
        <v>29232</v>
      </c>
      <c r="DN74" s="395">
        <v>3</v>
      </c>
      <c r="DO74" s="6"/>
      <c r="DP74" s="6" t="s">
        <v>160</v>
      </c>
      <c r="DQ74" s="6"/>
      <c r="DR74" s="169" t="s">
        <v>659</v>
      </c>
      <c r="DS74" s="169" t="s">
        <v>659</v>
      </c>
      <c r="DT74" s="169" t="s">
        <v>659</v>
      </c>
      <c r="DU74" s="169"/>
      <c r="DV74" s="169" t="s">
        <v>659</v>
      </c>
      <c r="DW74" s="169" t="s">
        <v>659</v>
      </c>
      <c r="DX74" s="169"/>
      <c r="DY74" s="169"/>
      <c r="DZ74" s="169"/>
      <c r="EA74" s="6"/>
      <c r="EB74" s="6"/>
      <c r="EC74" s="6"/>
      <c r="ED74" s="55"/>
      <c r="EE74" s="55"/>
      <c r="EF74" s="55"/>
      <c r="EG74" s="55"/>
      <c r="EH74" s="55">
        <v>5</v>
      </c>
      <c r="EI74" s="55"/>
      <c r="EJ74" s="55"/>
      <c r="EK74" s="55"/>
      <c r="EL74" s="55"/>
      <c r="EM74" s="55"/>
      <c r="EN74" s="55"/>
      <c r="EO74" s="55"/>
      <c r="EP74" s="55"/>
      <c r="EQ74" s="55"/>
      <c r="ER74" s="55"/>
      <c r="ES74" s="55"/>
      <c r="ET74" s="55"/>
      <c r="EU74" s="55"/>
      <c r="EV74" s="55"/>
      <c r="EW74" s="55"/>
      <c r="EX74" s="55"/>
      <c r="EY74" s="55"/>
      <c r="EZ74" s="55"/>
      <c r="FA74" s="55">
        <v>5</v>
      </c>
      <c r="FB74" s="347"/>
      <c r="FC74" s="347"/>
      <c r="FD74" s="347"/>
      <c r="FE74" s="350"/>
    </row>
    <row r="75" spans="1:161" customFormat="1" ht="12" customHeight="1">
      <c r="A75" s="46" t="s">
        <v>660</v>
      </c>
      <c r="B75" s="39"/>
      <c r="C75" s="39" t="s">
        <v>151</v>
      </c>
      <c r="D75" s="40" t="s">
        <v>661</v>
      </c>
      <c r="E75" s="41">
        <v>39427</v>
      </c>
      <c r="F75" s="39" t="s">
        <v>153</v>
      </c>
      <c r="G75" s="41">
        <v>32758</v>
      </c>
      <c r="H75" s="39"/>
      <c r="I75" s="41" t="s">
        <v>177</v>
      </c>
      <c r="J75" s="43" t="s">
        <v>214</v>
      </c>
      <c r="K75" s="44">
        <v>3105773327</v>
      </c>
      <c r="L75" s="39" t="s">
        <v>662</v>
      </c>
      <c r="M75" s="338" t="s">
        <v>551</v>
      </c>
      <c r="N75" s="330" t="s">
        <v>663</v>
      </c>
      <c r="O75" s="331" t="s">
        <v>414</v>
      </c>
      <c r="P75" s="47"/>
      <c r="Q75" s="39" t="s">
        <v>158</v>
      </c>
      <c r="R75" s="48" t="s">
        <v>159</v>
      </c>
      <c r="S75" s="275" t="s">
        <v>415</v>
      </c>
      <c r="T75" s="49">
        <v>42941</v>
      </c>
      <c r="U75" s="49">
        <v>43003</v>
      </c>
      <c r="V75" s="49">
        <v>43064</v>
      </c>
      <c r="W75" s="49">
        <v>43125</v>
      </c>
      <c r="X75" s="49">
        <v>43184</v>
      </c>
      <c r="Y75" s="49">
        <v>43549</v>
      </c>
      <c r="Z75" s="49">
        <v>43915</v>
      </c>
      <c r="AA75" s="49">
        <v>44280</v>
      </c>
      <c r="AB75" s="49">
        <v>44645</v>
      </c>
      <c r="AC75" s="49">
        <v>45010</v>
      </c>
      <c r="AD75" s="49">
        <v>45376</v>
      </c>
      <c r="AE75" s="49"/>
      <c r="AF75" s="49"/>
      <c r="AG75" s="49"/>
      <c r="AH75" s="49"/>
      <c r="AI75" s="49"/>
      <c r="AJ75" s="49">
        <f>AD75</f>
        <v>45376</v>
      </c>
      <c r="AK75" s="50">
        <v>364</v>
      </c>
      <c r="AL75" s="51">
        <f>AJ75+AK75</f>
        <v>45740</v>
      </c>
      <c r="AM75" s="52">
        <f ca="1">AL75-TODAY()</f>
        <v>334</v>
      </c>
      <c r="AN75" s="41">
        <f>AL75-45</f>
        <v>45695</v>
      </c>
      <c r="AO75" s="48"/>
      <c r="AP75" s="48"/>
      <c r="AQ75" s="53"/>
      <c r="AR75" s="53"/>
      <c r="AS75" s="53"/>
      <c r="AT75" s="41"/>
      <c r="AU75" s="54"/>
      <c r="AV75" s="41">
        <f>AT75+AU75</f>
        <v>0</v>
      </c>
      <c r="AW75" s="41"/>
      <c r="AX75" s="54"/>
      <c r="AY75" s="41">
        <f>AW75+AX75</f>
        <v>0</v>
      </c>
      <c r="AZ75" s="41"/>
      <c r="BA75" s="40"/>
      <c r="BB75" s="41">
        <f>AZ75+BA75</f>
        <v>0</v>
      </c>
      <c r="BC75" s="41"/>
      <c r="BD75" s="55"/>
      <c r="BE75" s="41">
        <f>BC75+BD75</f>
        <v>0</v>
      </c>
      <c r="BF75" s="41"/>
      <c r="BG75" s="56"/>
      <c r="BH75" s="41">
        <f>BF75+BG75</f>
        <v>0</v>
      </c>
      <c r="BI75" s="41"/>
      <c r="BJ75" s="56"/>
      <c r="BK75" s="41">
        <f>BI75+BJ75</f>
        <v>0</v>
      </c>
      <c r="BL75" s="41"/>
      <c r="BM75" s="56"/>
      <c r="BN75" s="41">
        <f>BL75+BM75</f>
        <v>0</v>
      </c>
      <c r="BO75" s="41"/>
      <c r="BP75" s="56"/>
      <c r="BQ75" s="41">
        <f>BO75+BP75</f>
        <v>0</v>
      </c>
      <c r="BR75" s="41"/>
      <c r="BS75" s="56"/>
      <c r="BT75" s="41">
        <f>BR75+BS75</f>
        <v>0</v>
      </c>
      <c r="BU75" s="41"/>
      <c r="BV75" s="56"/>
      <c r="BW75" s="41">
        <f>BU75+BV75</f>
        <v>0</v>
      </c>
      <c r="BX75" s="41"/>
      <c r="BY75" s="56"/>
      <c r="BZ75" s="41">
        <f>BX75+BY75</f>
        <v>0</v>
      </c>
      <c r="CA75" s="41"/>
      <c r="CB75" s="56"/>
      <c r="CC75" s="41">
        <f>CA75+CB75</f>
        <v>0</v>
      </c>
      <c r="CD75" s="57"/>
      <c r="CE75" s="41"/>
      <c r="CF75" s="50"/>
      <c r="CG75" s="50"/>
      <c r="CH75" s="39" t="s">
        <v>161</v>
      </c>
      <c r="CI75" s="58">
        <v>1200000</v>
      </c>
      <c r="CJ75" s="58">
        <v>140606</v>
      </c>
      <c r="CK75" s="120">
        <v>1300000</v>
      </c>
      <c r="CL75" s="58">
        <v>162000</v>
      </c>
      <c r="CM75" s="48"/>
      <c r="CN75" s="53"/>
      <c r="CO75" s="605">
        <v>230301</v>
      </c>
      <c r="CP75" s="605" t="s">
        <v>183</v>
      </c>
      <c r="CQ75" s="39" t="s">
        <v>184</v>
      </c>
      <c r="CR75" s="48" t="s">
        <v>160</v>
      </c>
      <c r="CS75" s="39" t="s">
        <v>166</v>
      </c>
      <c r="CT75" s="59">
        <v>0.16</v>
      </c>
      <c r="CU75" s="58">
        <f>CI75*CT75</f>
        <v>192000</v>
      </c>
      <c r="CV75" s="58" t="s">
        <v>185</v>
      </c>
      <c r="CW75" s="621" t="s">
        <v>186</v>
      </c>
      <c r="CX75" s="67" t="s">
        <v>187</v>
      </c>
      <c r="CY75" s="48" t="s">
        <v>160</v>
      </c>
      <c r="CZ75" s="59">
        <v>0.04</v>
      </c>
      <c r="DA75" s="58">
        <f>CI75*CZ75</f>
        <v>48000</v>
      </c>
      <c r="DB75" s="622" t="s">
        <v>170</v>
      </c>
      <c r="DC75" s="614" t="s">
        <v>171</v>
      </c>
      <c r="DD75" s="39" t="s">
        <v>172</v>
      </c>
      <c r="DE75" s="48" t="s">
        <v>160</v>
      </c>
      <c r="DF75" s="59">
        <v>0.04</v>
      </c>
      <c r="DG75" s="60">
        <f>CI75*DF75</f>
        <v>48000</v>
      </c>
      <c r="DH75" s="614" t="s">
        <v>173</v>
      </c>
      <c r="DI75" s="48" t="s">
        <v>174</v>
      </c>
      <c r="DJ75" s="78" t="s">
        <v>175</v>
      </c>
      <c r="DK75" s="82" t="s">
        <v>160</v>
      </c>
      <c r="DL75" s="61">
        <v>2.436E-2</v>
      </c>
      <c r="DM75" s="58">
        <f>CI75*DL75</f>
        <v>29232</v>
      </c>
      <c r="DN75" s="395">
        <v>3</v>
      </c>
      <c r="DO75" s="6"/>
      <c r="DP75" s="6" t="s">
        <v>160</v>
      </c>
      <c r="DQ75" s="6"/>
      <c r="DR75" s="169" t="s">
        <v>664</v>
      </c>
      <c r="DS75" s="169"/>
      <c r="DT75" s="169" t="s">
        <v>665</v>
      </c>
      <c r="DU75" s="169"/>
      <c r="DV75" s="169"/>
      <c r="DW75" s="169"/>
      <c r="DX75" s="169"/>
      <c r="DY75" s="169"/>
      <c r="DZ75" s="169"/>
      <c r="EA75" s="6"/>
      <c r="EB75" s="6"/>
      <c r="EC75" s="6"/>
      <c r="ED75" s="55"/>
      <c r="EE75" s="55"/>
      <c r="EF75" s="55"/>
      <c r="EG75" s="55"/>
      <c r="EH75" s="55">
        <v>5</v>
      </c>
      <c r="EI75" s="55"/>
      <c r="EJ75" s="55"/>
      <c r="EK75" s="55"/>
      <c r="EL75" s="55"/>
      <c r="EM75" s="55"/>
      <c r="EN75" s="55"/>
      <c r="EO75" s="55"/>
      <c r="EP75" s="55"/>
      <c r="EQ75" s="55"/>
      <c r="ER75" s="55"/>
      <c r="ES75" s="55"/>
      <c r="ET75" s="55"/>
      <c r="EU75" s="55"/>
      <c r="EV75" s="55"/>
      <c r="EW75" s="55"/>
      <c r="EX75" s="55"/>
      <c r="EY75" s="55"/>
      <c r="EZ75" s="55"/>
      <c r="FA75" s="55">
        <v>5</v>
      </c>
      <c r="FB75" s="347"/>
      <c r="FC75" s="347"/>
      <c r="FD75" s="347"/>
      <c r="FE75" s="350"/>
    </row>
    <row r="76" spans="1:161" customFormat="1" ht="12" customHeight="1">
      <c r="A76" s="46" t="s">
        <v>666</v>
      </c>
      <c r="B76" s="39"/>
      <c r="C76" s="39" t="s">
        <v>151</v>
      </c>
      <c r="D76" s="40" t="s">
        <v>667</v>
      </c>
      <c r="E76" s="41">
        <v>38279</v>
      </c>
      <c r="F76" s="39" t="s">
        <v>153</v>
      </c>
      <c r="G76" s="41">
        <v>31650</v>
      </c>
      <c r="H76" s="39" t="s">
        <v>153</v>
      </c>
      <c r="I76" s="41" t="s">
        <v>177</v>
      </c>
      <c r="J76" s="43" t="s">
        <v>214</v>
      </c>
      <c r="K76" s="44" t="s">
        <v>668</v>
      </c>
      <c r="L76" s="39" t="s">
        <v>669</v>
      </c>
      <c r="M76" s="43" t="s">
        <v>599</v>
      </c>
      <c r="N76" s="311" t="s">
        <v>670</v>
      </c>
      <c r="O76" s="331" t="s">
        <v>414</v>
      </c>
      <c r="P76" s="47"/>
      <c r="Q76" s="39" t="s">
        <v>158</v>
      </c>
      <c r="R76" s="48" t="s">
        <v>159</v>
      </c>
      <c r="S76" s="275" t="s">
        <v>415</v>
      </c>
      <c r="T76" s="285">
        <v>45139</v>
      </c>
      <c r="U76" s="49">
        <v>45231</v>
      </c>
      <c r="V76" s="49">
        <v>45323</v>
      </c>
      <c r="W76" s="49"/>
      <c r="X76" s="49"/>
      <c r="Y76" s="49"/>
      <c r="Z76" s="49"/>
      <c r="AA76" s="49"/>
      <c r="AB76" s="49"/>
      <c r="AC76" s="49"/>
      <c r="AD76" s="49"/>
      <c r="AE76" s="49"/>
      <c r="AF76" s="49"/>
      <c r="AG76" s="49"/>
      <c r="AH76" s="49"/>
      <c r="AI76" s="49"/>
      <c r="AJ76" s="49">
        <f>V76</f>
        <v>45323</v>
      </c>
      <c r="AK76" s="50">
        <v>89</v>
      </c>
      <c r="AL76" s="51">
        <f>AJ76+AK76</f>
        <v>45412</v>
      </c>
      <c r="AM76" s="52">
        <f ca="1">AL76-TODAY()</f>
        <v>6</v>
      </c>
      <c r="AN76" s="41">
        <f>AL76-45</f>
        <v>45367</v>
      </c>
      <c r="AO76" s="48"/>
      <c r="AP76" s="48"/>
      <c r="AQ76" s="53"/>
      <c r="AR76" s="53"/>
      <c r="AS76" s="53"/>
      <c r="AT76" s="41"/>
      <c r="AU76" s="54"/>
      <c r="AV76" s="41">
        <f>AT76+AU76</f>
        <v>0</v>
      </c>
      <c r="AW76" s="41"/>
      <c r="AX76" s="54"/>
      <c r="AY76" s="41">
        <f>AW76+AX76</f>
        <v>0</v>
      </c>
      <c r="AZ76" s="41"/>
      <c r="BA76" s="40"/>
      <c r="BB76" s="41">
        <f>AZ76+BA76</f>
        <v>0</v>
      </c>
      <c r="BC76" s="41"/>
      <c r="BD76" s="55"/>
      <c r="BE76" s="41">
        <f>BC76+BD76</f>
        <v>0</v>
      </c>
      <c r="BF76" s="41"/>
      <c r="BG76" s="56"/>
      <c r="BH76" s="41">
        <f>BF76+BG76</f>
        <v>0</v>
      </c>
      <c r="BI76" s="41"/>
      <c r="BJ76" s="56"/>
      <c r="BK76" s="41">
        <f>BI76+BJ76</f>
        <v>0</v>
      </c>
      <c r="BL76" s="41"/>
      <c r="BM76" s="56"/>
      <c r="BN76" s="41">
        <f>BL76+BM76</f>
        <v>0</v>
      </c>
      <c r="BO76" s="41"/>
      <c r="BP76" s="56"/>
      <c r="BQ76" s="41">
        <f>BO76+BP76</f>
        <v>0</v>
      </c>
      <c r="BR76" s="41"/>
      <c r="BS76" s="56"/>
      <c r="BT76" s="41">
        <f>BR76+BS76</f>
        <v>0</v>
      </c>
      <c r="BU76" s="41"/>
      <c r="BV76" s="56"/>
      <c r="BW76" s="41">
        <f>BU76+BV76</f>
        <v>0</v>
      </c>
      <c r="BX76" s="41"/>
      <c r="BY76" s="56"/>
      <c r="BZ76" s="41">
        <f>BX76+BY76</f>
        <v>0</v>
      </c>
      <c r="CA76" s="41"/>
      <c r="CB76" s="56"/>
      <c r="CC76" s="41">
        <f>CA76+CB76</f>
        <v>0</v>
      </c>
      <c r="CD76" s="57" t="s">
        <v>160</v>
      </c>
      <c r="CE76" s="41">
        <v>45139</v>
      </c>
      <c r="CF76" s="50">
        <v>0</v>
      </c>
      <c r="CG76" s="50"/>
      <c r="CH76" s="39" t="s">
        <v>161</v>
      </c>
      <c r="CI76" s="58">
        <v>1200000</v>
      </c>
      <c r="CJ76" s="58">
        <v>140606</v>
      </c>
      <c r="CK76" s="120">
        <v>1300000</v>
      </c>
      <c r="CL76" s="58">
        <v>162000</v>
      </c>
      <c r="CM76" s="48"/>
      <c r="CN76" s="53"/>
      <c r="CO76" s="605">
        <v>230301</v>
      </c>
      <c r="CP76" s="605" t="s">
        <v>183</v>
      </c>
      <c r="CQ76" s="39" t="s">
        <v>184</v>
      </c>
      <c r="CR76" s="48" t="s">
        <v>160</v>
      </c>
      <c r="CS76" s="39" t="s">
        <v>166</v>
      </c>
      <c r="CT76" s="59">
        <v>0.16</v>
      </c>
      <c r="CU76" s="58">
        <f>CI76*CT76</f>
        <v>192000</v>
      </c>
      <c r="CV76" s="58" t="s">
        <v>185</v>
      </c>
      <c r="CW76" s="621" t="s">
        <v>186</v>
      </c>
      <c r="CX76" s="67" t="s">
        <v>187</v>
      </c>
      <c r="CY76" s="48" t="s">
        <v>160</v>
      </c>
      <c r="CZ76" s="59">
        <v>0.04</v>
      </c>
      <c r="DA76" s="58">
        <f>CI76*CZ76</f>
        <v>48000</v>
      </c>
      <c r="DB76" s="622" t="s">
        <v>170</v>
      </c>
      <c r="DC76" s="614" t="s">
        <v>171</v>
      </c>
      <c r="DD76" s="39" t="s">
        <v>172</v>
      </c>
      <c r="DE76" s="48" t="s">
        <v>160</v>
      </c>
      <c r="DF76" s="59">
        <v>0.04</v>
      </c>
      <c r="DG76" s="60">
        <f>CI76*DF76</f>
        <v>48000</v>
      </c>
      <c r="DH76" s="614" t="s">
        <v>173</v>
      </c>
      <c r="DI76" s="48" t="s">
        <v>174</v>
      </c>
      <c r="DJ76" s="78" t="s">
        <v>175</v>
      </c>
      <c r="DK76" s="82" t="s">
        <v>160</v>
      </c>
      <c r="DL76" s="61">
        <v>2.436E-2</v>
      </c>
      <c r="DM76" s="58">
        <f>CI76*DL76</f>
        <v>29232</v>
      </c>
      <c r="DN76" s="395">
        <v>3</v>
      </c>
      <c r="DO76" s="6"/>
      <c r="DP76" s="6" t="s">
        <v>160</v>
      </c>
      <c r="DQ76" s="6"/>
      <c r="DR76" s="169" t="s">
        <v>671</v>
      </c>
      <c r="DS76" s="169" t="s">
        <v>671</v>
      </c>
      <c r="DT76" s="169" t="s">
        <v>671</v>
      </c>
      <c r="DU76" s="169" t="s">
        <v>671</v>
      </c>
      <c r="DV76" s="348" t="s">
        <v>554</v>
      </c>
      <c r="DW76" s="348" t="s">
        <v>554</v>
      </c>
      <c r="DX76" s="169" t="s">
        <v>672</v>
      </c>
      <c r="DY76" s="169"/>
      <c r="DZ76" s="169"/>
      <c r="EA76" s="6"/>
      <c r="EB76" s="6"/>
      <c r="EC76" s="6"/>
      <c r="ED76" s="55"/>
      <c r="EE76" s="55"/>
      <c r="EF76" s="55"/>
      <c r="EG76" s="55"/>
      <c r="EH76" s="55">
        <v>5</v>
      </c>
      <c r="EI76" s="55"/>
      <c r="EJ76" s="55"/>
      <c r="EK76" s="55"/>
      <c r="EL76" s="55"/>
      <c r="EM76" s="55"/>
      <c r="EN76" s="55"/>
      <c r="EO76" s="55"/>
      <c r="EP76" s="55"/>
      <c r="EQ76" s="55"/>
      <c r="ER76" s="55"/>
      <c r="ES76" s="55"/>
      <c r="ET76" s="55"/>
      <c r="EU76" s="55"/>
      <c r="EV76" s="55"/>
      <c r="EW76" s="55"/>
      <c r="EX76" s="55"/>
      <c r="EY76" s="55"/>
      <c r="EZ76" s="55"/>
      <c r="FA76" s="55">
        <v>5</v>
      </c>
      <c r="FB76" s="347"/>
      <c r="FC76" s="347"/>
      <c r="FD76" s="347"/>
      <c r="FE76" s="350"/>
    </row>
    <row r="77" spans="1:161" customFormat="1" ht="12" customHeight="1">
      <c r="A77" s="46" t="s">
        <v>673</v>
      </c>
      <c r="B77" s="39" t="s">
        <v>410</v>
      </c>
      <c r="C77" s="39" t="s">
        <v>151</v>
      </c>
      <c r="D77" s="40" t="s">
        <v>674</v>
      </c>
      <c r="E77" s="41">
        <v>43900</v>
      </c>
      <c r="F77" s="39" t="s">
        <v>153</v>
      </c>
      <c r="G77" s="41">
        <v>37238</v>
      </c>
      <c r="H77" s="39" t="s">
        <v>153</v>
      </c>
      <c r="I77" s="41" t="s">
        <v>177</v>
      </c>
      <c r="J77" s="43" t="s">
        <v>214</v>
      </c>
      <c r="K77" s="44">
        <v>3214926231</v>
      </c>
      <c r="L77" s="39" t="s">
        <v>675</v>
      </c>
      <c r="M77" s="43" t="s">
        <v>676</v>
      </c>
      <c r="N77" s="311" t="s">
        <v>677</v>
      </c>
      <c r="O77" s="39" t="s">
        <v>414</v>
      </c>
      <c r="P77" s="47"/>
      <c r="Q77" s="39" t="s">
        <v>158</v>
      </c>
      <c r="R77" s="48" t="s">
        <v>159</v>
      </c>
      <c r="S77" s="275" t="s">
        <v>415</v>
      </c>
      <c r="T77" s="49">
        <v>44818</v>
      </c>
      <c r="U77" s="49">
        <v>44909</v>
      </c>
      <c r="V77" s="49">
        <v>44999</v>
      </c>
      <c r="W77" s="49">
        <v>45091</v>
      </c>
      <c r="X77" s="49">
        <v>45183</v>
      </c>
      <c r="Y77" s="49"/>
      <c r="Z77" s="49"/>
      <c r="AA77" s="49"/>
      <c r="AB77" s="49"/>
      <c r="AC77" s="49"/>
      <c r="AD77" s="49"/>
      <c r="AE77" s="49"/>
      <c r="AF77" s="49"/>
      <c r="AG77" s="49"/>
      <c r="AH77" s="49"/>
      <c r="AI77" s="49"/>
      <c r="AJ77" s="49">
        <f>X77</f>
        <v>45183</v>
      </c>
      <c r="AK77" s="50">
        <v>365</v>
      </c>
      <c r="AL77" s="51">
        <f>AJ77+AK77</f>
        <v>45548</v>
      </c>
      <c r="AM77" s="52">
        <f ca="1">AL77-TODAY()</f>
        <v>142</v>
      </c>
      <c r="AN77" s="41">
        <f>AL77-45</f>
        <v>45503</v>
      </c>
      <c r="AO77" s="48"/>
      <c r="AP77" s="48"/>
      <c r="AQ77" s="53"/>
      <c r="AR77" s="53"/>
      <c r="AS77" s="53"/>
      <c r="AT77" s="41"/>
      <c r="AU77" s="54"/>
      <c r="AV77" s="41">
        <f>AT77+AU77</f>
        <v>0</v>
      </c>
      <c r="AW77" s="41"/>
      <c r="AX77" s="54"/>
      <c r="AY77" s="41">
        <f>AW77+AX77</f>
        <v>0</v>
      </c>
      <c r="AZ77" s="41"/>
      <c r="BA77" s="40"/>
      <c r="BB77" s="41">
        <f>AZ77+BA77</f>
        <v>0</v>
      </c>
      <c r="BC77" s="41"/>
      <c r="BD77" s="55"/>
      <c r="BE77" s="41">
        <f>BC77+BD77</f>
        <v>0</v>
      </c>
      <c r="BF77" s="41"/>
      <c r="BG77" s="56"/>
      <c r="BH77" s="41">
        <f>BF77+BG77</f>
        <v>0</v>
      </c>
      <c r="BI77" s="41"/>
      <c r="BJ77" s="56"/>
      <c r="BK77" s="41">
        <f>BI77+BJ77</f>
        <v>0</v>
      </c>
      <c r="BL77" s="41"/>
      <c r="BM77" s="56"/>
      <c r="BN77" s="41">
        <f>BL77+BM77</f>
        <v>0</v>
      </c>
      <c r="BO77" s="41"/>
      <c r="BP77" s="56"/>
      <c r="BQ77" s="41">
        <f>BO77+BP77</f>
        <v>0</v>
      </c>
      <c r="BR77" s="41"/>
      <c r="BS77" s="56"/>
      <c r="BT77" s="41">
        <f>BR77+BS77</f>
        <v>0</v>
      </c>
      <c r="BU77" s="41"/>
      <c r="BV77" s="56"/>
      <c r="BW77" s="41">
        <f>BU77+BV77</f>
        <v>0</v>
      </c>
      <c r="BX77" s="41"/>
      <c r="BY77" s="56"/>
      <c r="BZ77" s="41">
        <f>BX77+BY77</f>
        <v>0</v>
      </c>
      <c r="CA77" s="41"/>
      <c r="CB77" s="56"/>
      <c r="CC77" s="41">
        <f>CA77+CB77</f>
        <v>0</v>
      </c>
      <c r="CD77" s="57" t="s">
        <v>160</v>
      </c>
      <c r="CE77" s="41">
        <v>45183</v>
      </c>
      <c r="CF77" s="50">
        <v>1</v>
      </c>
      <c r="CG77" s="50"/>
      <c r="CH77" s="39" t="s">
        <v>161</v>
      </c>
      <c r="CI77" s="58">
        <v>1200000</v>
      </c>
      <c r="CJ77" s="58">
        <v>140606</v>
      </c>
      <c r="CK77" s="120">
        <v>1300000</v>
      </c>
      <c r="CL77" s="58">
        <v>162000</v>
      </c>
      <c r="CM77" s="48"/>
      <c r="CN77" s="53"/>
      <c r="CO77" s="605">
        <v>230301</v>
      </c>
      <c r="CP77" s="605" t="s">
        <v>183</v>
      </c>
      <c r="CQ77" s="39" t="s">
        <v>184</v>
      </c>
      <c r="CR77" s="48" t="s">
        <v>160</v>
      </c>
      <c r="CS77" s="39" t="s">
        <v>166</v>
      </c>
      <c r="CT77" s="59">
        <v>0.16</v>
      </c>
      <c r="CU77" s="58">
        <f>CI77*CT77</f>
        <v>192000</v>
      </c>
      <c r="CV77" s="58" t="s">
        <v>185</v>
      </c>
      <c r="CW77" s="621" t="s">
        <v>186</v>
      </c>
      <c r="CX77" s="67" t="s">
        <v>187</v>
      </c>
      <c r="CY77" s="48" t="s">
        <v>160</v>
      </c>
      <c r="CZ77" s="59">
        <v>0.04</v>
      </c>
      <c r="DA77" s="58">
        <f>CI77*CZ77</f>
        <v>48000</v>
      </c>
      <c r="DB77" s="622" t="s">
        <v>170</v>
      </c>
      <c r="DC77" s="614" t="s">
        <v>171</v>
      </c>
      <c r="DD77" s="39" t="s">
        <v>172</v>
      </c>
      <c r="DE77" s="48" t="s">
        <v>160</v>
      </c>
      <c r="DF77" s="59">
        <v>0.04</v>
      </c>
      <c r="DG77" s="60">
        <f>CI77*DF77</f>
        <v>48000</v>
      </c>
      <c r="DH77" s="614" t="s">
        <v>173</v>
      </c>
      <c r="DI77" s="48" t="s">
        <v>174</v>
      </c>
      <c r="DJ77" s="78" t="s">
        <v>175</v>
      </c>
      <c r="DK77" s="82" t="s">
        <v>160</v>
      </c>
      <c r="DL77" s="61">
        <v>2.436E-2</v>
      </c>
      <c r="DM77" s="58">
        <f>CI77*DL77</f>
        <v>29232</v>
      </c>
      <c r="DN77" s="395">
        <v>3</v>
      </c>
      <c r="DO77" s="6"/>
      <c r="DP77" s="6" t="s">
        <v>160</v>
      </c>
      <c r="DQ77" s="6"/>
      <c r="DR77" s="169" t="s">
        <v>672</v>
      </c>
      <c r="DS77" s="169" t="s">
        <v>672</v>
      </c>
      <c r="DT77" s="169" t="s">
        <v>672</v>
      </c>
      <c r="DU77" s="169"/>
      <c r="DV77" s="169" t="s">
        <v>672</v>
      </c>
      <c r="DW77" s="169" t="s">
        <v>554</v>
      </c>
      <c r="DX77" s="169" t="s">
        <v>672</v>
      </c>
      <c r="DY77" s="169"/>
      <c r="DZ77" s="169"/>
      <c r="EA77" s="6"/>
      <c r="EB77" s="6"/>
      <c r="EC77" s="6"/>
      <c r="ED77" s="55"/>
      <c r="EE77" s="55"/>
      <c r="EF77" s="55"/>
      <c r="EG77" s="55"/>
      <c r="EH77" s="55">
        <v>4</v>
      </c>
      <c r="EI77" s="55"/>
      <c r="EJ77" s="55"/>
      <c r="EK77" s="55"/>
      <c r="EL77" s="55"/>
      <c r="EM77" s="55"/>
      <c r="EN77" s="55"/>
      <c r="EO77" s="55"/>
      <c r="EP77" s="55"/>
      <c r="EQ77" s="55"/>
      <c r="ER77" s="55"/>
      <c r="ES77" s="55"/>
      <c r="ET77" s="55"/>
      <c r="EU77" s="55"/>
      <c r="EV77" s="55"/>
      <c r="EW77" s="55"/>
      <c r="EX77" s="55"/>
      <c r="EY77" s="55"/>
      <c r="EZ77" s="55"/>
      <c r="FA77" s="55">
        <v>5</v>
      </c>
      <c r="FB77" s="347"/>
      <c r="FC77" s="347"/>
      <c r="FD77" s="347"/>
      <c r="FE77" s="350"/>
    </row>
    <row r="78" spans="1:161" customFormat="1" ht="12" customHeight="1">
      <c r="A78" s="46" t="s">
        <v>678</v>
      </c>
      <c r="B78" s="39" t="s">
        <v>410</v>
      </c>
      <c r="C78" s="39" t="s">
        <v>151</v>
      </c>
      <c r="D78" s="40" t="s">
        <v>679</v>
      </c>
      <c r="E78" s="41">
        <v>38454</v>
      </c>
      <c r="F78" s="39" t="s">
        <v>680</v>
      </c>
      <c r="G78" s="41">
        <v>31584</v>
      </c>
      <c r="H78" s="39"/>
      <c r="I78" s="41" t="s">
        <v>177</v>
      </c>
      <c r="J78" s="43" t="s">
        <v>214</v>
      </c>
      <c r="K78" s="71">
        <v>3108137025</v>
      </c>
      <c r="L78" s="67" t="s">
        <v>681</v>
      </c>
      <c r="M78" s="43" t="s">
        <v>682</v>
      </c>
      <c r="N78" s="311" t="s">
        <v>683</v>
      </c>
      <c r="O78" s="45" t="s">
        <v>414</v>
      </c>
      <c r="P78" s="47"/>
      <c r="Q78" s="39" t="s">
        <v>158</v>
      </c>
      <c r="R78" s="48" t="s">
        <v>159</v>
      </c>
      <c r="S78" s="275" t="s">
        <v>415</v>
      </c>
      <c r="T78" s="49">
        <v>44937</v>
      </c>
      <c r="U78" s="49">
        <v>45027</v>
      </c>
      <c r="V78" s="49">
        <v>45118</v>
      </c>
      <c r="W78" s="49">
        <v>45210</v>
      </c>
      <c r="X78" s="49">
        <v>45302</v>
      </c>
      <c r="Y78" s="49"/>
      <c r="Z78" s="49"/>
      <c r="AA78" s="49"/>
      <c r="AB78" s="49"/>
      <c r="AC78" s="49"/>
      <c r="AD78" s="49"/>
      <c r="AE78" s="49"/>
      <c r="AF78" s="49"/>
      <c r="AG78" s="49"/>
      <c r="AH78" s="49"/>
      <c r="AI78" s="49"/>
      <c r="AJ78" s="49">
        <f>X78</f>
        <v>45302</v>
      </c>
      <c r="AK78" s="50">
        <v>90</v>
      </c>
      <c r="AL78" s="51">
        <f>AJ78+AK78</f>
        <v>45392</v>
      </c>
      <c r="AM78" s="52">
        <f ca="1">AL78-TODAY()</f>
        <v>-14</v>
      </c>
      <c r="AN78" s="41">
        <f>AL78-45</f>
        <v>45347</v>
      </c>
      <c r="AO78" s="48" t="s">
        <v>162</v>
      </c>
      <c r="AP78" s="48" t="s">
        <v>160</v>
      </c>
      <c r="AQ78" s="53"/>
      <c r="AR78" s="53"/>
      <c r="AS78" s="53"/>
      <c r="AT78" s="41"/>
      <c r="AU78" s="54"/>
      <c r="AV78" s="41">
        <f>AT78+AU78</f>
        <v>0</v>
      </c>
      <c r="AW78" s="41"/>
      <c r="AX78" s="54"/>
      <c r="AY78" s="41">
        <f>AW78+AX78</f>
        <v>0</v>
      </c>
      <c r="AZ78" s="41"/>
      <c r="BA78" s="40"/>
      <c r="BB78" s="41">
        <f>AZ78+BA78</f>
        <v>0</v>
      </c>
      <c r="BC78" s="41"/>
      <c r="BD78" s="55"/>
      <c r="BE78" s="41">
        <f>BC78+BD78</f>
        <v>0</v>
      </c>
      <c r="BF78" s="41"/>
      <c r="BG78" s="56"/>
      <c r="BH78" s="41">
        <f>BF78+BG78</f>
        <v>0</v>
      </c>
      <c r="BI78" s="41"/>
      <c r="BJ78" s="56"/>
      <c r="BK78" s="41">
        <f>BI78+BJ78</f>
        <v>0</v>
      </c>
      <c r="BL78" s="41"/>
      <c r="BM78" s="56"/>
      <c r="BN78" s="41">
        <f>BL78+BM78</f>
        <v>0</v>
      </c>
      <c r="BO78" s="41"/>
      <c r="BP78" s="56"/>
      <c r="BQ78" s="41">
        <f>BO78+BP78</f>
        <v>0</v>
      </c>
      <c r="BR78" s="41"/>
      <c r="BS78" s="56"/>
      <c r="BT78" s="41">
        <f>BR78+BS78</f>
        <v>0</v>
      </c>
      <c r="BU78" s="41"/>
      <c r="BV78" s="56"/>
      <c r="BW78" s="41">
        <f>BU78+BV78</f>
        <v>0</v>
      </c>
      <c r="BX78" s="41"/>
      <c r="BY78" s="56"/>
      <c r="BZ78" s="41">
        <f>BX78+BY78</f>
        <v>0</v>
      </c>
      <c r="CA78" s="41"/>
      <c r="CB78" s="56"/>
      <c r="CC78" s="41">
        <f>CA78+CB78</f>
        <v>0</v>
      </c>
      <c r="CD78" s="57"/>
      <c r="CE78" s="41"/>
      <c r="CF78" s="50"/>
      <c r="CG78" s="50"/>
      <c r="CH78" s="39" t="s">
        <v>161</v>
      </c>
      <c r="CI78" s="58">
        <v>1200000</v>
      </c>
      <c r="CJ78" s="58">
        <v>140606</v>
      </c>
      <c r="CK78" s="120">
        <v>1300000</v>
      </c>
      <c r="CL78" s="58">
        <v>162000</v>
      </c>
      <c r="CM78" s="48"/>
      <c r="CN78" s="53"/>
      <c r="CO78" s="605">
        <v>230301</v>
      </c>
      <c r="CP78" s="605" t="s">
        <v>183</v>
      </c>
      <c r="CQ78" s="39" t="s">
        <v>184</v>
      </c>
      <c r="CR78" s="48" t="s">
        <v>160</v>
      </c>
      <c r="CS78" s="39" t="s">
        <v>166</v>
      </c>
      <c r="CT78" s="59">
        <v>0.16</v>
      </c>
      <c r="CU78" s="58">
        <f>CI78*CT78</f>
        <v>192000</v>
      </c>
      <c r="CV78" s="58" t="s">
        <v>684</v>
      </c>
      <c r="CW78" s="605" t="s">
        <v>685</v>
      </c>
      <c r="CX78" s="39" t="s">
        <v>295</v>
      </c>
      <c r="CY78" s="48" t="s">
        <v>160</v>
      </c>
      <c r="CZ78" s="59">
        <v>0.04</v>
      </c>
      <c r="DA78" s="58">
        <f>CI78*CZ78</f>
        <v>48000</v>
      </c>
      <c r="DB78" s="622" t="s">
        <v>170</v>
      </c>
      <c r="DC78" s="614" t="s">
        <v>171</v>
      </c>
      <c r="DD78" s="39" t="s">
        <v>172</v>
      </c>
      <c r="DE78" s="48" t="s">
        <v>160</v>
      </c>
      <c r="DF78" s="59">
        <v>0.04</v>
      </c>
      <c r="DG78" s="60">
        <f>CI78*DF78</f>
        <v>48000</v>
      </c>
      <c r="DH78" s="614" t="s">
        <v>173</v>
      </c>
      <c r="DI78" s="48" t="s">
        <v>174</v>
      </c>
      <c r="DJ78" s="78" t="s">
        <v>175</v>
      </c>
      <c r="DK78" s="82" t="s">
        <v>160</v>
      </c>
      <c r="DL78" s="61">
        <v>2.436E-2</v>
      </c>
      <c r="DM78" s="58">
        <f>CI78*DL78</f>
        <v>29232</v>
      </c>
      <c r="DN78" s="395">
        <v>3</v>
      </c>
      <c r="DO78" s="6"/>
      <c r="DP78" s="6" t="s">
        <v>160</v>
      </c>
      <c r="DQ78" s="6"/>
      <c r="DR78" s="169" t="s">
        <v>686</v>
      </c>
      <c r="DS78" s="169" t="s">
        <v>687</v>
      </c>
      <c r="DT78" s="169" t="s">
        <v>688</v>
      </c>
      <c r="DU78" s="169"/>
      <c r="DV78" s="169" t="s">
        <v>446</v>
      </c>
      <c r="DW78" s="169" t="s">
        <v>689</v>
      </c>
      <c r="DX78" s="169"/>
      <c r="DY78" s="169"/>
      <c r="DZ78" s="169"/>
      <c r="EA78" s="6"/>
      <c r="EB78" s="6"/>
      <c r="EC78" s="6"/>
      <c r="ED78" s="55"/>
      <c r="EE78" s="55"/>
      <c r="EF78" s="55"/>
      <c r="EG78" s="55"/>
      <c r="EH78" s="55">
        <v>5</v>
      </c>
      <c r="EI78" s="55"/>
      <c r="EJ78" s="55"/>
      <c r="EK78" s="55"/>
      <c r="EL78" s="55"/>
      <c r="EM78" s="55"/>
      <c r="EN78" s="55"/>
      <c r="EO78" s="55"/>
      <c r="EP78" s="55"/>
      <c r="EQ78" s="55"/>
      <c r="ER78" s="55"/>
      <c r="ES78" s="55"/>
      <c r="ET78" s="55"/>
      <c r="EU78" s="55"/>
      <c r="EV78" s="55"/>
      <c r="EW78" s="55"/>
      <c r="EX78" s="55"/>
      <c r="EY78" s="55"/>
      <c r="EZ78" s="55"/>
      <c r="FA78" s="55">
        <v>4</v>
      </c>
      <c r="FB78" s="347"/>
      <c r="FC78" s="347"/>
      <c r="FD78" s="347"/>
      <c r="FE78" s="350"/>
    </row>
    <row r="79" spans="1:161" customFormat="1" ht="12" customHeight="1">
      <c r="A79" s="46" t="s">
        <v>690</v>
      </c>
      <c r="B79" s="39"/>
      <c r="C79" s="39" t="s">
        <v>151</v>
      </c>
      <c r="D79" s="40">
        <v>1005240203</v>
      </c>
      <c r="E79" s="41">
        <v>44095</v>
      </c>
      <c r="F79" s="39" t="s">
        <v>153</v>
      </c>
      <c r="G79" s="41">
        <v>37514</v>
      </c>
      <c r="H79" s="39" t="s">
        <v>153</v>
      </c>
      <c r="I79" s="41" t="s">
        <v>177</v>
      </c>
      <c r="J79" s="43" t="s">
        <v>190</v>
      </c>
      <c r="K79" s="44">
        <v>3244167517</v>
      </c>
      <c r="L79" s="39" t="s">
        <v>691</v>
      </c>
      <c r="M79" s="43" t="s">
        <v>692</v>
      </c>
      <c r="N79" s="311" t="s">
        <v>693</v>
      </c>
      <c r="O79" s="39" t="s">
        <v>414</v>
      </c>
      <c r="P79" s="47"/>
      <c r="Q79" s="39" t="s">
        <v>158</v>
      </c>
      <c r="R79" s="48" t="s">
        <v>159</v>
      </c>
      <c r="S79" s="275" t="s">
        <v>415</v>
      </c>
      <c r="T79" s="49">
        <v>45324</v>
      </c>
      <c r="U79" s="49"/>
      <c r="V79" s="49"/>
      <c r="W79" s="49"/>
      <c r="X79" s="49"/>
      <c r="Y79" s="49"/>
      <c r="Z79" s="49"/>
      <c r="AA79" s="49"/>
      <c r="AB79" s="49"/>
      <c r="AC79" s="49"/>
      <c r="AD79" s="49"/>
      <c r="AE79" s="49"/>
      <c r="AF79" s="49"/>
      <c r="AG79" s="49"/>
      <c r="AH79" s="49"/>
      <c r="AI79" s="49"/>
      <c r="AJ79" s="49">
        <f>T79</f>
        <v>45324</v>
      </c>
      <c r="AK79" s="50">
        <v>89</v>
      </c>
      <c r="AL79" s="51">
        <f>AJ79+AK79</f>
        <v>45413</v>
      </c>
      <c r="AM79" s="52">
        <f ca="1">AL79-TODAY()</f>
        <v>7</v>
      </c>
      <c r="AN79" s="41">
        <f>AL79-45</f>
        <v>45368</v>
      </c>
      <c r="AO79" s="48"/>
      <c r="AP79" s="48"/>
      <c r="AQ79" s="53"/>
      <c r="AR79" s="53"/>
      <c r="AS79" s="53"/>
      <c r="AT79" s="41"/>
      <c r="AU79" s="54"/>
      <c r="AV79" s="41">
        <f>AT79+AU79</f>
        <v>0</v>
      </c>
      <c r="AW79" s="41"/>
      <c r="AX79" s="54"/>
      <c r="AY79" s="41">
        <f>AW79+AX79</f>
        <v>0</v>
      </c>
      <c r="AZ79" s="41"/>
      <c r="BA79" s="40"/>
      <c r="BB79" s="41">
        <f>AZ79+BA79</f>
        <v>0</v>
      </c>
      <c r="BC79" s="41"/>
      <c r="BD79" s="55"/>
      <c r="BE79" s="41">
        <f>BC79+BD79</f>
        <v>0</v>
      </c>
      <c r="BF79" s="41"/>
      <c r="BG79" s="56"/>
      <c r="BH79" s="41">
        <f>BF79+BG79</f>
        <v>0</v>
      </c>
      <c r="BI79" s="41"/>
      <c r="BJ79" s="56"/>
      <c r="BK79" s="41">
        <f>BI79+BJ79</f>
        <v>0</v>
      </c>
      <c r="BL79" s="41"/>
      <c r="BM79" s="56"/>
      <c r="BN79" s="41">
        <f>BL79+BM79</f>
        <v>0</v>
      </c>
      <c r="BO79" s="41"/>
      <c r="BP79" s="56"/>
      <c r="BQ79" s="41">
        <f>BO79+BP79</f>
        <v>0</v>
      </c>
      <c r="BR79" s="41"/>
      <c r="BS79" s="56"/>
      <c r="BT79" s="41">
        <f>BR79+BS79</f>
        <v>0</v>
      </c>
      <c r="BU79" s="41"/>
      <c r="BV79" s="56"/>
      <c r="BW79" s="41">
        <f>BU79+BV79</f>
        <v>0</v>
      </c>
      <c r="BX79" s="41"/>
      <c r="BY79" s="56"/>
      <c r="BZ79" s="41">
        <f>BX79+BY79</f>
        <v>0</v>
      </c>
      <c r="CA79" s="41"/>
      <c r="CB79" s="56"/>
      <c r="CC79" s="41">
        <f>CA79+CB79</f>
        <v>0</v>
      </c>
      <c r="CD79" s="57" t="s">
        <v>160</v>
      </c>
      <c r="CE79" s="41">
        <v>45324</v>
      </c>
      <c r="CF79" s="50">
        <v>0</v>
      </c>
      <c r="CG79" s="50"/>
      <c r="CH79" s="39" t="s">
        <v>161</v>
      </c>
      <c r="CI79" s="58">
        <v>1450000</v>
      </c>
      <c r="CJ79" s="58">
        <v>140606</v>
      </c>
      <c r="CK79" s="120">
        <v>1300000</v>
      </c>
      <c r="CL79" s="58">
        <v>162000</v>
      </c>
      <c r="CM79" s="48"/>
      <c r="CN79" s="53"/>
      <c r="CO79" s="605">
        <v>230301</v>
      </c>
      <c r="CP79" s="605" t="s">
        <v>183</v>
      </c>
      <c r="CQ79" s="39" t="s">
        <v>184</v>
      </c>
      <c r="CR79" s="48" t="s">
        <v>160</v>
      </c>
      <c r="CS79" s="39" t="s">
        <v>166</v>
      </c>
      <c r="CT79" s="59">
        <v>0.16</v>
      </c>
      <c r="CU79" s="58">
        <f>CI79*CT79</f>
        <v>232000</v>
      </c>
      <c r="CV79" s="58" t="s">
        <v>185</v>
      </c>
      <c r="CW79" s="621" t="s">
        <v>186</v>
      </c>
      <c r="CX79" s="67" t="s">
        <v>187</v>
      </c>
      <c r="CY79" s="48" t="s">
        <v>160</v>
      </c>
      <c r="CZ79" s="59">
        <v>0.04</v>
      </c>
      <c r="DA79" s="58">
        <f>CI79*CZ79</f>
        <v>58000</v>
      </c>
      <c r="DB79" s="622" t="s">
        <v>170</v>
      </c>
      <c r="DC79" s="614" t="s">
        <v>171</v>
      </c>
      <c r="DD79" s="39" t="s">
        <v>172</v>
      </c>
      <c r="DE79" s="48" t="s">
        <v>160</v>
      </c>
      <c r="DF79" s="59">
        <v>0.04</v>
      </c>
      <c r="DG79" s="60">
        <f>CI79*DF79</f>
        <v>58000</v>
      </c>
      <c r="DH79" s="614" t="s">
        <v>173</v>
      </c>
      <c r="DI79" s="48" t="s">
        <v>174</v>
      </c>
      <c r="DJ79" s="78" t="s">
        <v>175</v>
      </c>
      <c r="DK79" s="82" t="s">
        <v>160</v>
      </c>
      <c r="DL79" s="61">
        <v>2.436E-2</v>
      </c>
      <c r="DM79" s="58">
        <f>CI79*DL79</f>
        <v>35322</v>
      </c>
      <c r="DN79" s="395">
        <v>4</v>
      </c>
      <c r="DO79" s="6"/>
      <c r="DP79" s="6" t="s">
        <v>160</v>
      </c>
      <c r="DQ79" s="6"/>
      <c r="DR79" s="169" t="s">
        <v>694</v>
      </c>
      <c r="DS79" s="169" t="s">
        <v>695</v>
      </c>
      <c r="DT79" s="169" t="s">
        <v>696</v>
      </c>
      <c r="DU79" s="169" t="s">
        <v>697</v>
      </c>
      <c r="DV79" s="169" t="s">
        <v>698</v>
      </c>
      <c r="DW79" s="169" t="s">
        <v>699</v>
      </c>
      <c r="DX79" s="169"/>
      <c r="DY79" s="169"/>
      <c r="DZ79" s="169"/>
      <c r="EA79" s="6"/>
      <c r="EB79" s="6"/>
      <c r="EC79" s="6"/>
      <c r="ED79" s="55"/>
      <c r="EE79" s="55"/>
      <c r="EF79" s="55">
        <v>4</v>
      </c>
      <c r="EG79" s="55">
        <v>3</v>
      </c>
      <c r="EH79" s="55">
        <v>4</v>
      </c>
      <c r="EI79" s="55">
        <v>3</v>
      </c>
      <c r="EJ79" s="55">
        <v>5</v>
      </c>
      <c r="EK79" s="55">
        <v>5</v>
      </c>
      <c r="EL79" s="55">
        <v>5</v>
      </c>
      <c r="EM79" s="55">
        <v>3</v>
      </c>
      <c r="EN79" s="55">
        <v>4</v>
      </c>
      <c r="EO79" s="55">
        <v>4</v>
      </c>
      <c r="EP79" s="55">
        <v>3</v>
      </c>
      <c r="EQ79" s="55">
        <v>5</v>
      </c>
      <c r="ER79" s="55">
        <v>5</v>
      </c>
      <c r="ES79" s="55"/>
      <c r="ET79" s="55"/>
      <c r="EU79" s="55"/>
      <c r="EV79" s="55"/>
      <c r="EW79" s="55"/>
      <c r="EX79" s="55"/>
      <c r="EY79" s="55"/>
      <c r="EZ79" s="55"/>
      <c r="FA79" s="55">
        <v>5</v>
      </c>
      <c r="FB79" s="347"/>
      <c r="FC79" s="347"/>
      <c r="FD79" s="347"/>
      <c r="FE79" s="350"/>
    </row>
    <row r="80" spans="1:161" customFormat="1" ht="12" customHeight="1">
      <c r="A80" s="193" t="s">
        <v>700</v>
      </c>
      <c r="B80" s="67"/>
      <c r="C80" s="67" t="s">
        <v>151</v>
      </c>
      <c r="D80" s="70" t="s">
        <v>701</v>
      </c>
      <c r="E80" s="49">
        <v>39175</v>
      </c>
      <c r="F80" s="67" t="s">
        <v>153</v>
      </c>
      <c r="G80" s="49">
        <v>32575</v>
      </c>
      <c r="H80" s="39" t="s">
        <v>153</v>
      </c>
      <c r="I80" s="87" t="s">
        <v>154</v>
      </c>
      <c r="J80" s="63" t="s">
        <v>214</v>
      </c>
      <c r="K80" s="71">
        <v>3017550673</v>
      </c>
      <c r="L80" s="67" t="s">
        <v>702</v>
      </c>
      <c r="M80" s="63" t="s">
        <v>392</v>
      </c>
      <c r="N80" s="311" t="s">
        <v>703</v>
      </c>
      <c r="O80" s="72" t="s">
        <v>414</v>
      </c>
      <c r="P80" s="73"/>
      <c r="Q80" s="67" t="s">
        <v>158</v>
      </c>
      <c r="R80" s="74" t="s">
        <v>159</v>
      </c>
      <c r="S80" s="275" t="s">
        <v>415</v>
      </c>
      <c r="T80" s="49">
        <v>45117</v>
      </c>
      <c r="U80" s="49">
        <v>45209</v>
      </c>
      <c r="V80" s="49">
        <v>45301</v>
      </c>
      <c r="W80" s="49"/>
      <c r="X80" s="49"/>
      <c r="Y80" s="49"/>
      <c r="Z80" s="49"/>
      <c r="AA80" s="49"/>
      <c r="AB80" s="49"/>
      <c r="AC80" s="49"/>
      <c r="AD80" s="49"/>
      <c r="AE80" s="49"/>
      <c r="AF80" s="49"/>
      <c r="AG80" s="49"/>
      <c r="AH80" s="49"/>
      <c r="AI80" s="49"/>
      <c r="AJ80" s="49">
        <f>V80</f>
        <v>45301</v>
      </c>
      <c r="AK80" s="75">
        <v>90</v>
      </c>
      <c r="AL80" s="76">
        <f>AJ80+AK80</f>
        <v>45391</v>
      </c>
      <c r="AM80" s="77">
        <f ca="1">AL80-TODAY()</f>
        <v>-15</v>
      </c>
      <c r="AN80" s="49">
        <f>AL80-45</f>
        <v>45346</v>
      </c>
      <c r="AO80" s="74"/>
      <c r="AP80" s="74"/>
      <c r="AQ80" s="78"/>
      <c r="AR80" s="78"/>
      <c r="AS80" s="78"/>
      <c r="AT80" s="49"/>
      <c r="AU80" s="79"/>
      <c r="AV80" s="49">
        <f>AT80+AU80</f>
        <v>0</v>
      </c>
      <c r="AW80" s="49"/>
      <c r="AX80" s="79"/>
      <c r="AY80" s="49">
        <f>AW80+AX80</f>
        <v>0</v>
      </c>
      <c r="AZ80" s="49"/>
      <c r="BA80" s="70"/>
      <c r="BB80" s="49">
        <f>AZ80+BA80</f>
        <v>0</v>
      </c>
      <c r="BC80" s="49"/>
      <c r="BD80" s="80"/>
      <c r="BE80" s="49">
        <f>BC80+BD80</f>
        <v>0</v>
      </c>
      <c r="BF80" s="49"/>
      <c r="BG80" s="81"/>
      <c r="BH80" s="49">
        <f>BF80+BG80</f>
        <v>0</v>
      </c>
      <c r="BI80" s="49"/>
      <c r="BJ80" s="81"/>
      <c r="BK80" s="49">
        <f>BI80+BJ80</f>
        <v>0</v>
      </c>
      <c r="BL80" s="49"/>
      <c r="BM80" s="81"/>
      <c r="BN80" s="49">
        <f>BL80+BM80</f>
        <v>0</v>
      </c>
      <c r="BO80" s="49"/>
      <c r="BP80" s="81"/>
      <c r="BQ80" s="49">
        <f>BO80+BP80</f>
        <v>0</v>
      </c>
      <c r="BR80" s="49"/>
      <c r="BS80" s="81"/>
      <c r="BT80" s="49">
        <f>BR80+BS80</f>
        <v>0</v>
      </c>
      <c r="BU80" s="49"/>
      <c r="BV80" s="81"/>
      <c r="BW80" s="49">
        <f>BU80+BV80</f>
        <v>0</v>
      </c>
      <c r="BX80" s="49"/>
      <c r="BY80" s="81"/>
      <c r="BZ80" s="49">
        <f>BX80+BY80</f>
        <v>0</v>
      </c>
      <c r="CA80" s="49"/>
      <c r="CB80" s="81"/>
      <c r="CC80" s="49">
        <f>CA80+CB80</f>
        <v>0</v>
      </c>
      <c r="CD80" s="82" t="s">
        <v>160</v>
      </c>
      <c r="CE80" s="49">
        <v>45108</v>
      </c>
      <c r="CF80" s="75">
        <v>0</v>
      </c>
      <c r="CG80" s="75"/>
      <c r="CH80" s="67" t="s">
        <v>161</v>
      </c>
      <c r="CI80" s="83">
        <v>1200000</v>
      </c>
      <c r="CJ80" s="58">
        <v>140606</v>
      </c>
      <c r="CK80" s="120">
        <v>1300000</v>
      </c>
      <c r="CL80" s="58">
        <v>162000</v>
      </c>
      <c r="CM80" s="74"/>
      <c r="CN80" s="78"/>
      <c r="CO80" s="605">
        <v>230201</v>
      </c>
      <c r="CP80" s="58" t="s">
        <v>219</v>
      </c>
      <c r="CQ80" s="39" t="s">
        <v>220</v>
      </c>
      <c r="CR80" s="48" t="s">
        <v>160</v>
      </c>
      <c r="CS80" s="67" t="s">
        <v>166</v>
      </c>
      <c r="CT80" s="84">
        <v>0.16</v>
      </c>
      <c r="CU80" s="83">
        <f>CI80*CT80</f>
        <v>192000</v>
      </c>
      <c r="CV80" s="58" t="s">
        <v>258</v>
      </c>
      <c r="CW80" s="605" t="s">
        <v>259</v>
      </c>
      <c r="CX80" s="39" t="s">
        <v>260</v>
      </c>
      <c r="CY80" s="48" t="s">
        <v>160</v>
      </c>
      <c r="CZ80" s="84">
        <v>0.04</v>
      </c>
      <c r="DA80" s="83">
        <f>CI80*CZ80</f>
        <v>48000</v>
      </c>
      <c r="DB80" s="622" t="s">
        <v>170</v>
      </c>
      <c r="DC80" s="614" t="s">
        <v>171</v>
      </c>
      <c r="DD80" s="39" t="s">
        <v>172</v>
      </c>
      <c r="DE80" s="48" t="s">
        <v>160</v>
      </c>
      <c r="DF80" s="59">
        <v>0.04</v>
      </c>
      <c r="DG80" s="60">
        <f>CI80*DF80</f>
        <v>48000</v>
      </c>
      <c r="DH80" s="614" t="s">
        <v>173</v>
      </c>
      <c r="DI80" s="48" t="s">
        <v>174</v>
      </c>
      <c r="DJ80" s="78" t="s">
        <v>175</v>
      </c>
      <c r="DK80" s="82" t="s">
        <v>160</v>
      </c>
      <c r="DL80" s="61">
        <v>4.3499999999999997E-2</v>
      </c>
      <c r="DM80" s="83">
        <f>CI80*DL80</f>
        <v>52200</v>
      </c>
      <c r="DN80" s="396">
        <v>3</v>
      </c>
      <c r="DO80" s="87"/>
      <c r="DP80" s="87" t="s">
        <v>160</v>
      </c>
      <c r="DQ80" s="87"/>
      <c r="DR80" s="169" t="s">
        <v>468</v>
      </c>
      <c r="DS80" s="169" t="s">
        <v>469</v>
      </c>
      <c r="DT80" s="169" t="s">
        <v>704</v>
      </c>
      <c r="DU80" s="169"/>
      <c r="DV80" s="169" t="s">
        <v>470</v>
      </c>
      <c r="DW80" s="169" t="s">
        <v>471</v>
      </c>
      <c r="DX80" s="169"/>
      <c r="DY80" s="169"/>
      <c r="DZ80" s="169"/>
      <c r="EA80" s="87"/>
      <c r="EB80" s="87"/>
      <c r="EC80" s="87"/>
      <c r="ED80" s="80"/>
      <c r="EE80" s="80"/>
      <c r="EF80" s="80"/>
      <c r="EG80" s="80"/>
      <c r="EH80" s="80">
        <v>5</v>
      </c>
      <c r="EI80" s="80"/>
      <c r="EJ80" s="80"/>
      <c r="EK80" s="80"/>
      <c r="EL80" s="80"/>
      <c r="EM80" s="80"/>
      <c r="EN80" s="80"/>
      <c r="EO80" s="80"/>
      <c r="EP80" s="80"/>
      <c r="EQ80" s="80"/>
      <c r="ER80" s="80"/>
      <c r="ES80" s="80"/>
      <c r="ET80" s="80"/>
      <c r="EU80" s="80"/>
      <c r="EV80" s="80"/>
      <c r="EW80" s="80"/>
      <c r="EX80" s="80"/>
      <c r="EY80" s="80"/>
      <c r="EZ80" s="80"/>
      <c r="FA80" s="80">
        <v>5</v>
      </c>
      <c r="FB80" s="347"/>
      <c r="FC80" s="347"/>
      <c r="FD80" s="347"/>
      <c r="FE80" s="350"/>
    </row>
    <row r="81" spans="1:175" customFormat="1" ht="12" customHeight="1">
      <c r="A81" s="46" t="s">
        <v>705</v>
      </c>
      <c r="B81" s="39"/>
      <c r="C81" s="39" t="s">
        <v>151</v>
      </c>
      <c r="D81" s="40" t="s">
        <v>706</v>
      </c>
      <c r="E81" s="41">
        <v>40066</v>
      </c>
      <c r="F81" s="39" t="s">
        <v>707</v>
      </c>
      <c r="G81" s="41">
        <v>33385</v>
      </c>
      <c r="H81" s="39" t="s">
        <v>707</v>
      </c>
      <c r="I81" s="41" t="s">
        <v>177</v>
      </c>
      <c r="J81" s="43" t="s">
        <v>214</v>
      </c>
      <c r="K81" s="71">
        <v>3124771084</v>
      </c>
      <c r="L81" s="39" t="s">
        <v>708</v>
      </c>
      <c r="M81" s="43" t="s">
        <v>709</v>
      </c>
      <c r="N81" s="311" t="s">
        <v>710</v>
      </c>
      <c r="O81" s="45" t="s">
        <v>157</v>
      </c>
      <c r="P81" s="47"/>
      <c r="Q81" s="39" t="s">
        <v>158</v>
      </c>
      <c r="R81" s="48" t="s">
        <v>159</v>
      </c>
      <c r="S81" s="275" t="s">
        <v>415</v>
      </c>
      <c r="T81" s="49">
        <v>42928</v>
      </c>
      <c r="U81" s="49">
        <v>42990</v>
      </c>
      <c r="V81" s="49">
        <v>43051</v>
      </c>
      <c r="W81" s="49">
        <v>43112</v>
      </c>
      <c r="X81" s="49">
        <v>43171</v>
      </c>
      <c r="Y81" s="49">
        <v>43536</v>
      </c>
      <c r="Z81" s="49">
        <v>43902</v>
      </c>
      <c r="AA81" s="49">
        <v>44267</v>
      </c>
      <c r="AB81" s="49">
        <v>44632</v>
      </c>
      <c r="AC81" s="49">
        <v>44997</v>
      </c>
      <c r="AD81" s="49">
        <v>45363</v>
      </c>
      <c r="AE81" s="49"/>
      <c r="AF81" s="49"/>
      <c r="AG81" s="49"/>
      <c r="AH81" s="49"/>
      <c r="AI81" s="49"/>
      <c r="AJ81" s="49">
        <f>AD81</f>
        <v>45363</v>
      </c>
      <c r="AK81" s="50">
        <v>364</v>
      </c>
      <c r="AL81" s="51">
        <f>AJ81+AK81</f>
        <v>45727</v>
      </c>
      <c r="AM81" s="52">
        <f ca="1">AL81-TODAY()</f>
        <v>321</v>
      </c>
      <c r="AN81" s="41">
        <f>AL81-45</f>
        <v>45682</v>
      </c>
      <c r="AO81" s="48"/>
      <c r="AP81" s="48"/>
      <c r="AQ81" s="53"/>
      <c r="AR81" s="53"/>
      <c r="AS81" s="53"/>
      <c r="AT81" s="41"/>
      <c r="AU81" s="54"/>
      <c r="AV81" s="41">
        <f>AT81+AU81</f>
        <v>0</v>
      </c>
      <c r="AW81" s="41"/>
      <c r="AX81" s="54"/>
      <c r="AY81" s="41">
        <f>AW81+AX81</f>
        <v>0</v>
      </c>
      <c r="AZ81" s="41"/>
      <c r="BA81" s="40"/>
      <c r="BB81" s="41">
        <f>AZ81+BA81</f>
        <v>0</v>
      </c>
      <c r="BC81" s="41"/>
      <c r="BD81" s="55"/>
      <c r="BE81" s="41">
        <f>BC81+BD81</f>
        <v>0</v>
      </c>
      <c r="BF81" s="41"/>
      <c r="BG81" s="56"/>
      <c r="BH81" s="41">
        <f>BF81+BG81</f>
        <v>0</v>
      </c>
      <c r="BI81" s="41"/>
      <c r="BJ81" s="56"/>
      <c r="BK81" s="41">
        <f>BI81+BJ81</f>
        <v>0</v>
      </c>
      <c r="BL81" s="41"/>
      <c r="BM81" s="56"/>
      <c r="BN81" s="41">
        <f>BL81+BM81</f>
        <v>0</v>
      </c>
      <c r="BO81" s="41"/>
      <c r="BP81" s="56"/>
      <c r="BQ81" s="41">
        <f>BO81+BP81</f>
        <v>0</v>
      </c>
      <c r="BR81" s="41"/>
      <c r="BS81" s="56"/>
      <c r="BT81" s="41">
        <f>BR81+BS81</f>
        <v>0</v>
      </c>
      <c r="BU81" s="41"/>
      <c r="BV81" s="56"/>
      <c r="BW81" s="41">
        <f>BU81+BV81</f>
        <v>0</v>
      </c>
      <c r="BX81" s="41"/>
      <c r="BY81" s="56"/>
      <c r="BZ81" s="41">
        <f>BX81+BY81</f>
        <v>0</v>
      </c>
      <c r="CA81" s="41"/>
      <c r="CB81" s="56"/>
      <c r="CC81" s="41">
        <f>CA81+CB81</f>
        <v>0</v>
      </c>
      <c r="CD81" s="57"/>
      <c r="CE81" s="41"/>
      <c r="CF81" s="50"/>
      <c r="CG81" s="50"/>
      <c r="CH81" s="39" t="s">
        <v>161</v>
      </c>
      <c r="CI81" s="58">
        <v>1200000</v>
      </c>
      <c r="CJ81" s="58">
        <v>140606</v>
      </c>
      <c r="CK81" s="120">
        <v>1300000</v>
      </c>
      <c r="CL81" s="58">
        <v>162000</v>
      </c>
      <c r="CM81" s="48"/>
      <c r="CN81" s="53"/>
      <c r="CO81" s="605">
        <v>230301</v>
      </c>
      <c r="CP81" s="605" t="s">
        <v>183</v>
      </c>
      <c r="CQ81" s="39" t="s">
        <v>184</v>
      </c>
      <c r="CR81" s="48" t="s">
        <v>160</v>
      </c>
      <c r="CS81" s="39" t="s">
        <v>166</v>
      </c>
      <c r="CT81" s="59">
        <v>0.16</v>
      </c>
      <c r="CU81" s="58">
        <f>CI81*CT81</f>
        <v>192000</v>
      </c>
      <c r="CV81" s="58" t="s">
        <v>185</v>
      </c>
      <c r="CW81" s="621" t="s">
        <v>186</v>
      </c>
      <c r="CX81" s="67" t="s">
        <v>187</v>
      </c>
      <c r="CY81" s="48" t="s">
        <v>160</v>
      </c>
      <c r="CZ81" s="59">
        <v>0.04</v>
      </c>
      <c r="DA81" s="58">
        <f>CI81*CZ81</f>
        <v>48000</v>
      </c>
      <c r="DB81" s="622" t="s">
        <v>170</v>
      </c>
      <c r="DC81" s="614" t="s">
        <v>171</v>
      </c>
      <c r="DD81" s="39" t="s">
        <v>172</v>
      </c>
      <c r="DE81" s="48" t="s">
        <v>160</v>
      </c>
      <c r="DF81" s="59">
        <v>0.04</v>
      </c>
      <c r="DG81" s="60">
        <f>CI81*DF81</f>
        <v>48000</v>
      </c>
      <c r="DH81" s="614" t="s">
        <v>173</v>
      </c>
      <c r="DI81" s="48" t="s">
        <v>174</v>
      </c>
      <c r="DJ81" s="78" t="s">
        <v>175</v>
      </c>
      <c r="DK81" s="82" t="s">
        <v>160</v>
      </c>
      <c r="DL81" s="61">
        <v>2.436E-2</v>
      </c>
      <c r="DM81" s="58">
        <f>CI81*DL81</f>
        <v>29232</v>
      </c>
      <c r="DN81" s="395">
        <v>3</v>
      </c>
      <c r="DO81" s="6"/>
      <c r="DP81" s="6" t="s">
        <v>160</v>
      </c>
      <c r="DQ81" s="6"/>
      <c r="DR81" s="169" t="s">
        <v>711</v>
      </c>
      <c r="DS81" s="169" t="s">
        <v>444</v>
      </c>
      <c r="DT81" s="169" t="s">
        <v>712</v>
      </c>
      <c r="DU81" s="169" t="s">
        <v>713</v>
      </c>
      <c r="DV81" s="169" t="s">
        <v>714</v>
      </c>
      <c r="DW81" s="169" t="s">
        <v>713</v>
      </c>
      <c r="DX81" s="169"/>
      <c r="DY81" s="169"/>
      <c r="DZ81" s="169"/>
      <c r="EA81" s="6"/>
      <c r="EB81" s="6"/>
      <c r="EC81" s="6"/>
      <c r="ED81" s="55"/>
      <c r="EE81" s="55"/>
      <c r="EF81" s="55"/>
      <c r="EG81" s="55"/>
      <c r="EH81" s="55">
        <v>5</v>
      </c>
      <c r="EI81" s="55"/>
      <c r="EJ81" s="55"/>
      <c r="EK81" s="55"/>
      <c r="EL81" s="55"/>
      <c r="EM81" s="55"/>
      <c r="EN81" s="55"/>
      <c r="EO81" s="55"/>
      <c r="EP81" s="55"/>
      <c r="EQ81" s="55"/>
      <c r="ER81" s="55"/>
      <c r="ES81" s="55"/>
      <c r="ET81" s="55"/>
      <c r="EU81" s="55"/>
      <c r="EV81" s="55"/>
      <c r="EW81" s="55"/>
      <c r="EX81" s="55"/>
      <c r="EY81" s="55"/>
      <c r="EZ81" s="55"/>
      <c r="FA81" s="55">
        <v>5</v>
      </c>
      <c r="FB81" s="347"/>
      <c r="FC81" s="347"/>
      <c r="FD81" s="347"/>
      <c r="FE81" s="350"/>
    </row>
    <row r="82" spans="1:175" customFormat="1" ht="12" customHeight="1">
      <c r="A82" s="46" t="s">
        <v>715</v>
      </c>
      <c r="B82" s="39" t="s">
        <v>410</v>
      </c>
      <c r="C82" s="39" t="s">
        <v>151</v>
      </c>
      <c r="D82" s="40" t="s">
        <v>716</v>
      </c>
      <c r="E82" s="41">
        <v>39308</v>
      </c>
      <c r="F82" s="39" t="s">
        <v>153</v>
      </c>
      <c r="G82" s="41">
        <v>32597</v>
      </c>
      <c r="H82" s="39" t="s">
        <v>153</v>
      </c>
      <c r="I82" s="41" t="s">
        <v>177</v>
      </c>
      <c r="J82" s="43" t="s">
        <v>214</v>
      </c>
      <c r="K82" s="44">
        <v>3026905905</v>
      </c>
      <c r="L82" s="39" t="s">
        <v>717</v>
      </c>
      <c r="M82" s="43" t="s">
        <v>622</v>
      </c>
      <c r="N82" s="311" t="s">
        <v>718</v>
      </c>
      <c r="O82" s="39" t="s">
        <v>414</v>
      </c>
      <c r="P82" s="47"/>
      <c r="Q82" s="39" t="s">
        <v>158</v>
      </c>
      <c r="R82" s="48" t="s">
        <v>159</v>
      </c>
      <c r="S82" s="275" t="s">
        <v>415</v>
      </c>
      <c r="T82" s="49">
        <v>44652</v>
      </c>
      <c r="U82" s="49">
        <v>44713</v>
      </c>
      <c r="V82" s="49">
        <v>44774</v>
      </c>
      <c r="W82" s="49">
        <v>44835</v>
      </c>
      <c r="X82" s="49">
        <v>44896</v>
      </c>
      <c r="Y82" s="49">
        <v>45261</v>
      </c>
      <c r="Z82" s="49"/>
      <c r="AA82" s="49"/>
      <c r="AB82" s="49"/>
      <c r="AC82" s="49"/>
      <c r="AD82" s="49"/>
      <c r="AE82" s="49"/>
      <c r="AF82" s="49"/>
      <c r="AG82" s="49"/>
      <c r="AH82" s="49"/>
      <c r="AI82" s="49"/>
      <c r="AJ82" s="49">
        <f>Y82</f>
        <v>45261</v>
      </c>
      <c r="AK82" s="50">
        <v>365</v>
      </c>
      <c r="AL82" s="51">
        <f>AJ82+AK82</f>
        <v>45626</v>
      </c>
      <c r="AM82" s="52">
        <f ca="1">AL82-TODAY()</f>
        <v>220</v>
      </c>
      <c r="AN82" s="41">
        <f>AL82-45</f>
        <v>45581</v>
      </c>
      <c r="AO82" s="48"/>
      <c r="AP82" s="48"/>
      <c r="AQ82" s="53"/>
      <c r="AR82" s="53"/>
      <c r="AS82" s="53"/>
      <c r="AT82" s="41">
        <v>45328</v>
      </c>
      <c r="AU82" s="54">
        <v>17</v>
      </c>
      <c r="AV82" s="41">
        <f>AT82+AU82</f>
        <v>45345</v>
      </c>
      <c r="AW82" s="41"/>
      <c r="AX82" s="54"/>
      <c r="AY82" s="41">
        <f>AW82+AX82</f>
        <v>0</v>
      </c>
      <c r="AZ82" s="41"/>
      <c r="BA82" s="40"/>
      <c r="BB82" s="41">
        <f>AZ82+BA82</f>
        <v>0</v>
      </c>
      <c r="BC82" s="41"/>
      <c r="BD82" s="55"/>
      <c r="BE82" s="41">
        <f>BC82+BD82</f>
        <v>0</v>
      </c>
      <c r="BF82" s="41"/>
      <c r="BG82" s="56"/>
      <c r="BH82" s="41">
        <f>BF82+BG82</f>
        <v>0</v>
      </c>
      <c r="BI82" s="41"/>
      <c r="BJ82" s="56"/>
      <c r="BK82" s="41">
        <f>BI82+BJ82</f>
        <v>0</v>
      </c>
      <c r="BL82" s="41"/>
      <c r="BM82" s="56"/>
      <c r="BN82" s="41">
        <f>BL82+BM82</f>
        <v>0</v>
      </c>
      <c r="BO82" s="41"/>
      <c r="BP82" s="56"/>
      <c r="BQ82" s="41">
        <f>BO82+BP82</f>
        <v>0</v>
      </c>
      <c r="BR82" s="41"/>
      <c r="BS82" s="56"/>
      <c r="BT82" s="41">
        <f>BR82+BS82</f>
        <v>0</v>
      </c>
      <c r="BU82" s="41"/>
      <c r="BV82" s="56"/>
      <c r="BW82" s="41">
        <f>BU82+BV82</f>
        <v>0</v>
      </c>
      <c r="BX82" s="41"/>
      <c r="BY82" s="56"/>
      <c r="BZ82" s="41">
        <f>BX82+BY82</f>
        <v>0</v>
      </c>
      <c r="CA82" s="41"/>
      <c r="CB82" s="56"/>
      <c r="CC82" s="41">
        <f>CA82+CB82</f>
        <v>0</v>
      </c>
      <c r="CD82" s="57" t="s">
        <v>160</v>
      </c>
      <c r="CE82" s="41">
        <v>45017</v>
      </c>
      <c r="CF82" s="50">
        <v>0</v>
      </c>
      <c r="CG82" s="50"/>
      <c r="CH82" s="39" t="s">
        <v>161</v>
      </c>
      <c r="CI82" s="58">
        <v>1200000</v>
      </c>
      <c r="CJ82" s="58">
        <v>140606</v>
      </c>
      <c r="CK82" s="120">
        <v>1300000</v>
      </c>
      <c r="CL82" s="58">
        <v>162000</v>
      </c>
      <c r="CM82" s="48"/>
      <c r="CN82" s="53"/>
      <c r="CO82" s="605" t="s">
        <v>163</v>
      </c>
      <c r="CP82" s="605" t="s">
        <v>164</v>
      </c>
      <c r="CQ82" s="39" t="s">
        <v>165</v>
      </c>
      <c r="CR82" s="48" t="s">
        <v>160</v>
      </c>
      <c r="CS82" s="39" t="s">
        <v>166</v>
      </c>
      <c r="CT82" s="59">
        <v>0.16</v>
      </c>
      <c r="CU82" s="58">
        <f>CI82*CT82</f>
        <v>192000</v>
      </c>
      <c r="CV82" s="58" t="s">
        <v>194</v>
      </c>
      <c r="CW82" s="605" t="s">
        <v>195</v>
      </c>
      <c r="CX82" s="39" t="s">
        <v>196</v>
      </c>
      <c r="CY82" s="48" t="s">
        <v>160</v>
      </c>
      <c r="CZ82" s="59">
        <v>0.04</v>
      </c>
      <c r="DA82" s="58">
        <f>CI82*CZ82</f>
        <v>48000</v>
      </c>
      <c r="DB82" s="622" t="s">
        <v>170</v>
      </c>
      <c r="DC82" s="614" t="s">
        <v>171</v>
      </c>
      <c r="DD82" s="39" t="s">
        <v>172</v>
      </c>
      <c r="DE82" s="48" t="s">
        <v>160</v>
      </c>
      <c r="DF82" s="59">
        <v>0.04</v>
      </c>
      <c r="DG82" s="60">
        <f>CI82*DF82</f>
        <v>48000</v>
      </c>
      <c r="DH82" s="614" t="s">
        <v>173</v>
      </c>
      <c r="DI82" s="48" t="s">
        <v>174</v>
      </c>
      <c r="DJ82" s="78" t="s">
        <v>175</v>
      </c>
      <c r="DK82" s="82" t="s">
        <v>160</v>
      </c>
      <c r="DL82" s="61">
        <v>2.436E-2</v>
      </c>
      <c r="DM82" s="58">
        <f>CI82*DL82</f>
        <v>29232</v>
      </c>
      <c r="DN82" s="395">
        <v>3</v>
      </c>
      <c r="DO82" s="6"/>
      <c r="DP82" s="6" t="s">
        <v>160</v>
      </c>
      <c r="DQ82" s="6"/>
      <c r="DR82" s="169"/>
      <c r="DS82" s="169"/>
      <c r="DT82" s="169"/>
      <c r="DU82" s="169"/>
      <c r="DV82" s="169"/>
      <c r="DW82" s="169"/>
      <c r="DX82" s="169"/>
      <c r="DY82" s="169"/>
      <c r="DZ82" s="169"/>
      <c r="EA82" s="6"/>
      <c r="EB82" s="6"/>
      <c r="EC82" s="6"/>
      <c r="ED82" s="55"/>
      <c r="EE82" s="55"/>
      <c r="EF82" s="55"/>
      <c r="EG82" s="55"/>
      <c r="EH82" s="55">
        <v>5</v>
      </c>
      <c r="EI82" s="55"/>
      <c r="EJ82" s="55"/>
      <c r="EK82" s="55"/>
      <c r="EL82" s="55"/>
      <c r="EM82" s="55"/>
      <c r="EN82" s="55"/>
      <c r="EO82" s="55"/>
      <c r="EP82" s="55"/>
      <c r="EQ82" s="55"/>
      <c r="ER82" s="55"/>
      <c r="ES82" s="55"/>
      <c r="ET82" s="55"/>
      <c r="EU82" s="55"/>
      <c r="EV82" s="55"/>
      <c r="EW82" s="55"/>
      <c r="EX82" s="55"/>
      <c r="EY82" s="55"/>
      <c r="EZ82" s="55"/>
      <c r="FA82" s="55">
        <v>5</v>
      </c>
      <c r="FB82" s="347"/>
      <c r="FC82" s="347"/>
      <c r="FD82" s="347"/>
      <c r="FE82" s="350"/>
    </row>
    <row r="83" spans="1:175" customFormat="1" ht="12" customHeight="1">
      <c r="A83" s="46" t="s">
        <v>719</v>
      </c>
      <c r="B83" s="39"/>
      <c r="C83" s="39" t="s">
        <v>151</v>
      </c>
      <c r="D83" s="40" t="s">
        <v>720</v>
      </c>
      <c r="E83" s="41">
        <v>38896</v>
      </c>
      <c r="F83" s="39" t="s">
        <v>153</v>
      </c>
      <c r="G83" s="41">
        <v>32221</v>
      </c>
      <c r="H83" s="39" t="s">
        <v>153</v>
      </c>
      <c r="I83" s="41" t="s">
        <v>177</v>
      </c>
      <c r="J83" s="43" t="s">
        <v>190</v>
      </c>
      <c r="K83" s="44">
        <v>3112733613</v>
      </c>
      <c r="L83" s="39" t="s">
        <v>721</v>
      </c>
      <c r="M83" s="43" t="s">
        <v>722</v>
      </c>
      <c r="N83" s="311" t="s">
        <v>723</v>
      </c>
      <c r="O83" s="39" t="s">
        <v>414</v>
      </c>
      <c r="P83" s="47"/>
      <c r="Q83" s="39" t="s">
        <v>158</v>
      </c>
      <c r="R83" s="48" t="s">
        <v>159</v>
      </c>
      <c r="S83" s="275" t="s">
        <v>415</v>
      </c>
      <c r="T83" s="41">
        <v>45213</v>
      </c>
      <c r="U83" s="41">
        <v>45305</v>
      </c>
      <c r="V83" s="41"/>
      <c r="W83" s="41"/>
      <c r="X83" s="41"/>
      <c r="Y83" s="41"/>
      <c r="Z83" s="41"/>
      <c r="AA83" s="41"/>
      <c r="AB83" s="41"/>
      <c r="AC83" s="41"/>
      <c r="AD83" s="41"/>
      <c r="AE83" s="41"/>
      <c r="AF83" s="41"/>
      <c r="AG83" s="41"/>
      <c r="AH83" s="41"/>
      <c r="AI83" s="41"/>
      <c r="AJ83" s="49">
        <f>U83</f>
        <v>45305</v>
      </c>
      <c r="AK83" s="50">
        <v>89</v>
      </c>
      <c r="AL83" s="51">
        <f>AJ83+AK83</f>
        <v>45394</v>
      </c>
      <c r="AM83" s="52">
        <f ca="1">AL83-TODAY()</f>
        <v>-12</v>
      </c>
      <c r="AN83" s="41">
        <f>AL83-45</f>
        <v>45349</v>
      </c>
      <c r="AO83" s="48"/>
      <c r="AP83" s="48" t="s">
        <v>160</v>
      </c>
      <c r="AQ83" s="53"/>
      <c r="AR83" s="53"/>
      <c r="AS83" s="53"/>
      <c r="AT83" s="41"/>
      <c r="AU83" s="54"/>
      <c r="AV83" s="41">
        <f>AT83+AU83</f>
        <v>0</v>
      </c>
      <c r="AW83" s="41"/>
      <c r="AX83" s="54"/>
      <c r="AY83" s="41">
        <f>AW83+AX83</f>
        <v>0</v>
      </c>
      <c r="AZ83" s="41"/>
      <c r="BA83" s="40"/>
      <c r="BB83" s="41">
        <f>AZ83+BA83</f>
        <v>0</v>
      </c>
      <c r="BC83" s="41"/>
      <c r="BD83" s="55"/>
      <c r="BE83" s="41">
        <f>BC83+BD83</f>
        <v>0</v>
      </c>
      <c r="BF83" s="41"/>
      <c r="BG83" s="56"/>
      <c r="BH83" s="41">
        <f>BF83+BG83</f>
        <v>0</v>
      </c>
      <c r="BI83" s="41"/>
      <c r="BJ83" s="56"/>
      <c r="BK83" s="41">
        <f>BI83+BJ83</f>
        <v>0</v>
      </c>
      <c r="BL83" s="41"/>
      <c r="BM83" s="56"/>
      <c r="BN83" s="41">
        <f>BL83+BM83</f>
        <v>0</v>
      </c>
      <c r="BO83" s="41"/>
      <c r="BP83" s="56"/>
      <c r="BQ83" s="41">
        <f>BO83+BP83</f>
        <v>0</v>
      </c>
      <c r="BR83" s="41"/>
      <c r="BS83" s="56"/>
      <c r="BT83" s="41">
        <f>BR83+BS83</f>
        <v>0</v>
      </c>
      <c r="BU83" s="41"/>
      <c r="BV83" s="56"/>
      <c r="BW83" s="41">
        <f>BU83+BV83</f>
        <v>0</v>
      </c>
      <c r="BX83" s="41"/>
      <c r="BY83" s="56"/>
      <c r="BZ83" s="41">
        <f>BX83+BY83</f>
        <v>0</v>
      </c>
      <c r="CA83" s="41"/>
      <c r="CB83" s="56"/>
      <c r="CC83" s="41">
        <f>CA83+CB83</f>
        <v>0</v>
      </c>
      <c r="CD83" s="57" t="s">
        <v>160</v>
      </c>
      <c r="CE83" s="41">
        <v>45213</v>
      </c>
      <c r="CF83" s="50">
        <v>0</v>
      </c>
      <c r="CG83" s="50"/>
      <c r="CH83" s="39" t="s">
        <v>161</v>
      </c>
      <c r="CI83" s="58">
        <v>1200000</v>
      </c>
      <c r="CJ83" s="58">
        <v>140606</v>
      </c>
      <c r="CK83" s="120">
        <v>1300000</v>
      </c>
      <c r="CL83" s="58">
        <v>162000</v>
      </c>
      <c r="CM83" s="48"/>
      <c r="CN83" s="53"/>
      <c r="CO83" s="605">
        <v>230201</v>
      </c>
      <c r="CP83" s="58" t="s">
        <v>219</v>
      </c>
      <c r="CQ83" s="39" t="s">
        <v>220</v>
      </c>
      <c r="CR83" s="48" t="s">
        <v>160</v>
      </c>
      <c r="CS83" s="39" t="s">
        <v>166</v>
      </c>
      <c r="CT83" s="59">
        <v>0.16</v>
      </c>
      <c r="CU83" s="58">
        <f>CI83*CT83</f>
        <v>192000</v>
      </c>
      <c r="CV83" s="58" t="s">
        <v>185</v>
      </c>
      <c r="CW83" s="621" t="s">
        <v>186</v>
      </c>
      <c r="CX83" s="67" t="s">
        <v>187</v>
      </c>
      <c r="CY83" s="48" t="s">
        <v>160</v>
      </c>
      <c r="CZ83" s="59">
        <v>0.04</v>
      </c>
      <c r="DA83" s="58">
        <f>CI83*CZ83</f>
        <v>48000</v>
      </c>
      <c r="DB83" s="622" t="s">
        <v>170</v>
      </c>
      <c r="DC83" s="614" t="s">
        <v>171</v>
      </c>
      <c r="DD83" s="39" t="s">
        <v>172</v>
      </c>
      <c r="DE83" s="48" t="s">
        <v>160</v>
      </c>
      <c r="DF83" s="59">
        <v>0.04</v>
      </c>
      <c r="DG83" s="60">
        <f>CI83*DF83</f>
        <v>48000</v>
      </c>
      <c r="DH83" s="614" t="s">
        <v>173</v>
      </c>
      <c r="DI83" s="48" t="s">
        <v>174</v>
      </c>
      <c r="DJ83" s="78" t="s">
        <v>175</v>
      </c>
      <c r="DK83" s="82" t="s">
        <v>160</v>
      </c>
      <c r="DL83" s="61">
        <v>4.3499999999999997E-2</v>
      </c>
      <c r="DM83" s="58">
        <f>CI83*DL83</f>
        <v>52200</v>
      </c>
      <c r="DN83" s="395">
        <v>3</v>
      </c>
      <c r="DO83" s="6"/>
      <c r="DP83" s="6" t="s">
        <v>160</v>
      </c>
      <c r="DQ83" s="6"/>
      <c r="DR83" s="169" t="s">
        <v>724</v>
      </c>
      <c r="DS83" s="169"/>
      <c r="DT83" s="169" t="s">
        <v>725</v>
      </c>
      <c r="DU83" s="169"/>
      <c r="DV83" s="169"/>
      <c r="DW83" s="169"/>
      <c r="DX83" s="169"/>
      <c r="DY83" s="169"/>
      <c r="DZ83" s="169"/>
      <c r="EA83" s="6"/>
      <c r="EB83" s="6"/>
      <c r="EC83" s="6"/>
      <c r="ED83" s="55"/>
      <c r="EE83" s="55"/>
      <c r="EF83" s="55"/>
      <c r="EG83" s="55"/>
      <c r="EH83" s="55"/>
      <c r="EI83" s="55"/>
      <c r="EJ83" s="55"/>
      <c r="EK83" s="55"/>
      <c r="EL83" s="55"/>
      <c r="EM83" s="55"/>
      <c r="EN83" s="55"/>
      <c r="EO83" s="55"/>
      <c r="EP83" s="55"/>
      <c r="EQ83" s="55"/>
      <c r="ER83" s="55"/>
      <c r="ES83" s="55"/>
      <c r="ET83" s="55"/>
      <c r="EU83" s="55"/>
      <c r="EV83" s="55"/>
      <c r="EW83" s="55"/>
      <c r="EX83" s="55"/>
      <c r="EY83" s="55"/>
      <c r="EZ83" s="55"/>
      <c r="FA83" s="55"/>
      <c r="FB83" s="347"/>
      <c r="FC83" s="347"/>
      <c r="FD83" s="347"/>
      <c r="FE83" s="350"/>
    </row>
    <row r="84" spans="1:175" customFormat="1" ht="12" customHeight="1">
      <c r="A84" s="46" t="s">
        <v>726</v>
      </c>
      <c r="B84" s="39" t="s">
        <v>410</v>
      </c>
      <c r="C84" s="39" t="s">
        <v>151</v>
      </c>
      <c r="D84" s="40" t="s">
        <v>727</v>
      </c>
      <c r="E84" s="41">
        <v>42160</v>
      </c>
      <c r="F84" s="39" t="s">
        <v>728</v>
      </c>
      <c r="G84" s="41">
        <v>35584</v>
      </c>
      <c r="H84" s="39" t="s">
        <v>213</v>
      </c>
      <c r="I84" s="41" t="s">
        <v>177</v>
      </c>
      <c r="J84" s="43" t="s">
        <v>214</v>
      </c>
      <c r="K84" s="44">
        <v>3242392763</v>
      </c>
      <c r="L84" s="39" t="s">
        <v>729</v>
      </c>
      <c r="M84" s="43" t="s">
        <v>730</v>
      </c>
      <c r="N84" s="330" t="s">
        <v>731</v>
      </c>
      <c r="O84" s="39" t="s">
        <v>414</v>
      </c>
      <c r="P84" s="47"/>
      <c r="Q84" s="39" t="s">
        <v>158</v>
      </c>
      <c r="R84" s="48" t="s">
        <v>159</v>
      </c>
      <c r="S84" s="275" t="s">
        <v>415</v>
      </c>
      <c r="T84" s="41">
        <v>44247</v>
      </c>
      <c r="U84" s="41">
        <v>44336</v>
      </c>
      <c r="V84" s="41">
        <v>44428</v>
      </c>
      <c r="W84" s="41">
        <v>44520</v>
      </c>
      <c r="X84" s="41">
        <v>44612</v>
      </c>
      <c r="Y84" s="41">
        <v>44977</v>
      </c>
      <c r="Z84" s="41">
        <v>45342</v>
      </c>
      <c r="AA84" s="41"/>
      <c r="AB84" s="41"/>
      <c r="AC84" s="41"/>
      <c r="AD84" s="41"/>
      <c r="AE84" s="41"/>
      <c r="AF84" s="41"/>
      <c r="AG84" s="41"/>
      <c r="AH84" s="41"/>
      <c r="AI84" s="41"/>
      <c r="AJ84" s="49">
        <f>Z84</f>
        <v>45342</v>
      </c>
      <c r="AK84" s="50">
        <v>365</v>
      </c>
      <c r="AL84" s="51">
        <f>AJ84+AK84</f>
        <v>45707</v>
      </c>
      <c r="AM84" s="52">
        <f ca="1">AL84-TODAY()</f>
        <v>301</v>
      </c>
      <c r="AN84" s="41">
        <f>AL84-45</f>
        <v>45662</v>
      </c>
      <c r="AO84" s="48"/>
      <c r="AP84" s="48"/>
      <c r="AQ84" s="53"/>
      <c r="AR84" s="53"/>
      <c r="AS84" s="53"/>
      <c r="AT84" s="41"/>
      <c r="AU84" s="54"/>
      <c r="AV84" s="41">
        <f>AT84+AU84</f>
        <v>0</v>
      </c>
      <c r="AW84" s="41"/>
      <c r="AX84" s="54"/>
      <c r="AY84" s="41">
        <f>AW84+AX84</f>
        <v>0</v>
      </c>
      <c r="AZ84" s="41"/>
      <c r="BA84" s="40"/>
      <c r="BB84" s="41">
        <f>AZ84+BA84</f>
        <v>0</v>
      </c>
      <c r="BC84" s="41"/>
      <c r="BD84" s="55"/>
      <c r="BE84" s="41">
        <f>BC84+BD84</f>
        <v>0</v>
      </c>
      <c r="BF84" s="41"/>
      <c r="BG84" s="56"/>
      <c r="BH84" s="41">
        <f>BF84+BG84</f>
        <v>0</v>
      </c>
      <c r="BI84" s="41"/>
      <c r="BJ84" s="56"/>
      <c r="BK84" s="41">
        <f>BI84+BJ84</f>
        <v>0</v>
      </c>
      <c r="BL84" s="41"/>
      <c r="BM84" s="56"/>
      <c r="BN84" s="41">
        <f>BL84+BM84</f>
        <v>0</v>
      </c>
      <c r="BO84" s="41"/>
      <c r="BP84" s="56"/>
      <c r="BQ84" s="41">
        <f>BO84+BP84</f>
        <v>0</v>
      </c>
      <c r="BR84" s="41"/>
      <c r="BS84" s="56"/>
      <c r="BT84" s="41">
        <f>BR84+BS84</f>
        <v>0</v>
      </c>
      <c r="BU84" s="41"/>
      <c r="BV84" s="56"/>
      <c r="BW84" s="41">
        <f>BU84+BV84</f>
        <v>0</v>
      </c>
      <c r="BX84" s="41"/>
      <c r="BY84" s="56"/>
      <c r="BZ84" s="41">
        <f>BX84+BY84</f>
        <v>0</v>
      </c>
      <c r="CA84" s="41"/>
      <c r="CB84" s="56"/>
      <c r="CC84" s="41">
        <f>CA84+CB84</f>
        <v>0</v>
      </c>
      <c r="CD84" s="57"/>
      <c r="CE84" s="41"/>
      <c r="CF84" s="50"/>
      <c r="CG84" s="50"/>
      <c r="CH84" s="39" t="s">
        <v>161</v>
      </c>
      <c r="CI84" s="58">
        <v>1200000</v>
      </c>
      <c r="CJ84" s="58">
        <v>140606</v>
      </c>
      <c r="CK84" s="120">
        <v>1300000</v>
      </c>
      <c r="CL84" s="58">
        <v>162000</v>
      </c>
      <c r="CM84" s="48"/>
      <c r="CN84" s="53"/>
      <c r="CO84" s="605">
        <v>230301</v>
      </c>
      <c r="CP84" s="605" t="s">
        <v>183</v>
      </c>
      <c r="CQ84" s="39" t="s">
        <v>184</v>
      </c>
      <c r="CR84" s="48" t="s">
        <v>160</v>
      </c>
      <c r="CS84" s="39" t="s">
        <v>166</v>
      </c>
      <c r="CT84" s="59">
        <v>0.16</v>
      </c>
      <c r="CU84" s="58">
        <f>CI84*CT84</f>
        <v>192000</v>
      </c>
      <c r="CV84" s="58" t="s">
        <v>336</v>
      </c>
      <c r="CW84" s="621" t="s">
        <v>186</v>
      </c>
      <c r="CX84" s="39" t="s">
        <v>283</v>
      </c>
      <c r="CY84" s="48" t="s">
        <v>160</v>
      </c>
      <c r="CZ84" s="59">
        <v>0.04</v>
      </c>
      <c r="DA84" s="58">
        <f>CI84*CZ84</f>
        <v>48000</v>
      </c>
      <c r="DB84" s="622" t="s">
        <v>170</v>
      </c>
      <c r="DC84" s="614" t="s">
        <v>171</v>
      </c>
      <c r="DD84" s="39" t="s">
        <v>172</v>
      </c>
      <c r="DE84" s="48" t="s">
        <v>160</v>
      </c>
      <c r="DF84" s="59">
        <v>0.04</v>
      </c>
      <c r="DG84" s="60">
        <f>CI84*DF84</f>
        <v>48000</v>
      </c>
      <c r="DH84" s="614" t="s">
        <v>173</v>
      </c>
      <c r="DI84" s="48" t="s">
        <v>174</v>
      </c>
      <c r="DJ84" s="78" t="s">
        <v>175</v>
      </c>
      <c r="DK84" s="82" t="s">
        <v>160</v>
      </c>
      <c r="DL84" s="61">
        <v>2.436E-2</v>
      </c>
      <c r="DM84" s="58">
        <f>CI84*DL84</f>
        <v>29232</v>
      </c>
      <c r="DN84" s="395">
        <v>3</v>
      </c>
      <c r="DO84" s="6"/>
      <c r="DP84" s="6" t="s">
        <v>162</v>
      </c>
      <c r="DQ84" s="6"/>
      <c r="DR84" s="169" t="s">
        <v>563</v>
      </c>
      <c r="DS84" s="169" t="s">
        <v>468</v>
      </c>
      <c r="DT84" s="169" t="s">
        <v>732</v>
      </c>
      <c r="DU84" s="169" t="s">
        <v>733</v>
      </c>
      <c r="DV84" s="169" t="s">
        <v>734</v>
      </c>
      <c r="DW84" s="169"/>
      <c r="DX84" s="169"/>
      <c r="DY84" s="169"/>
      <c r="DZ84" s="169"/>
      <c r="EA84" s="6"/>
      <c r="EB84" s="6"/>
      <c r="EC84" s="6"/>
      <c r="ED84" s="55"/>
      <c r="EE84" s="55"/>
      <c r="EF84" s="55"/>
      <c r="EG84" s="55"/>
      <c r="EH84" s="55">
        <v>4</v>
      </c>
      <c r="EI84" s="55"/>
      <c r="EJ84" s="55"/>
      <c r="EK84" s="55"/>
      <c r="EL84" s="55"/>
      <c r="EM84" s="55"/>
      <c r="EN84" s="55"/>
      <c r="EO84" s="55"/>
      <c r="EP84" s="55"/>
      <c r="EQ84" s="55"/>
      <c r="ER84" s="55"/>
      <c r="ES84" s="55"/>
      <c r="ET84" s="55"/>
      <c r="EU84" s="55"/>
      <c r="EV84" s="55"/>
      <c r="EW84" s="55"/>
      <c r="EX84" s="55"/>
      <c r="EY84" s="55"/>
      <c r="EZ84" s="55"/>
      <c r="FA84" s="55">
        <v>5</v>
      </c>
      <c r="FB84" s="347"/>
      <c r="FC84" s="347"/>
      <c r="FD84" s="347"/>
      <c r="FE84" s="350"/>
    </row>
    <row r="85" spans="1:175" customFormat="1" ht="12" customHeight="1">
      <c r="A85" s="46" t="s">
        <v>735</v>
      </c>
      <c r="B85" s="39" t="s">
        <v>410</v>
      </c>
      <c r="C85" s="39" t="s">
        <v>151</v>
      </c>
      <c r="D85" s="40" t="s">
        <v>736</v>
      </c>
      <c r="E85" s="41">
        <v>33998</v>
      </c>
      <c r="F85" s="39" t="s">
        <v>153</v>
      </c>
      <c r="G85" s="41">
        <v>26738</v>
      </c>
      <c r="H85" s="39" t="s">
        <v>153</v>
      </c>
      <c r="I85" s="41"/>
      <c r="J85" s="43" t="s">
        <v>214</v>
      </c>
      <c r="K85" s="44">
        <v>3204243964</v>
      </c>
      <c r="L85" s="39" t="s">
        <v>737</v>
      </c>
      <c r="M85" s="43" t="s">
        <v>392</v>
      </c>
      <c r="N85" s="311" t="s">
        <v>738</v>
      </c>
      <c r="O85" s="72" t="s">
        <v>414</v>
      </c>
      <c r="P85" s="47"/>
      <c r="Q85" s="39" t="s">
        <v>158</v>
      </c>
      <c r="R85" s="48" t="s">
        <v>159</v>
      </c>
      <c r="S85" s="275" t="s">
        <v>415</v>
      </c>
      <c r="T85" s="41">
        <v>43111</v>
      </c>
      <c r="U85" s="41">
        <v>43170</v>
      </c>
      <c r="V85" s="41">
        <v>43231</v>
      </c>
      <c r="W85" s="41">
        <v>43292</v>
      </c>
      <c r="X85" s="41">
        <v>43354</v>
      </c>
      <c r="Y85" s="41">
        <v>43719</v>
      </c>
      <c r="Z85" s="41">
        <v>44085</v>
      </c>
      <c r="AA85" s="41">
        <v>44450</v>
      </c>
      <c r="AB85" s="41">
        <v>44815</v>
      </c>
      <c r="AC85" s="41">
        <v>45180</v>
      </c>
      <c r="AD85" s="41"/>
      <c r="AE85" s="41"/>
      <c r="AF85" s="41"/>
      <c r="AG85" s="41"/>
      <c r="AH85" s="41"/>
      <c r="AI85" s="41"/>
      <c r="AJ85" s="49">
        <v>45180</v>
      </c>
      <c r="AK85" s="50">
        <v>365</v>
      </c>
      <c r="AL85" s="51">
        <f>AJ85+AK85</f>
        <v>45545</v>
      </c>
      <c r="AM85" s="52">
        <f ca="1">AL85-TODAY()</f>
        <v>139</v>
      </c>
      <c r="AN85" s="41">
        <f>AL85-45</f>
        <v>45500</v>
      </c>
      <c r="AO85" s="48"/>
      <c r="AP85" s="48"/>
      <c r="AQ85" s="53"/>
      <c r="AR85" s="53"/>
      <c r="AS85" s="53"/>
      <c r="AT85" s="41">
        <v>43567</v>
      </c>
      <c r="AU85" s="54">
        <v>21</v>
      </c>
      <c r="AV85" s="41">
        <f>AT85+AU85</f>
        <v>43588</v>
      </c>
      <c r="AW85" s="41">
        <v>44786</v>
      </c>
      <c r="AX85" s="54">
        <v>19</v>
      </c>
      <c r="AY85" s="41">
        <f>AW85+AX85</f>
        <v>44805</v>
      </c>
      <c r="AZ85" s="41">
        <v>45201</v>
      </c>
      <c r="BA85" s="40">
        <v>19</v>
      </c>
      <c r="BB85" s="41">
        <f>AZ85+BA85</f>
        <v>45220</v>
      </c>
      <c r="BC85" s="41"/>
      <c r="BD85" s="55"/>
      <c r="BE85" s="41">
        <f>BC85+BD85</f>
        <v>0</v>
      </c>
      <c r="BF85" s="41"/>
      <c r="BG85" s="56"/>
      <c r="BH85" s="41">
        <f>BF85+BG85</f>
        <v>0</v>
      </c>
      <c r="BI85" s="41"/>
      <c r="BJ85" s="56"/>
      <c r="BK85" s="41">
        <f>BI85+BJ85</f>
        <v>0</v>
      </c>
      <c r="BL85" s="41"/>
      <c r="BM85" s="56"/>
      <c r="BN85" s="41">
        <f>BL85+BM85</f>
        <v>0</v>
      </c>
      <c r="BO85" s="41"/>
      <c r="BP85" s="56"/>
      <c r="BQ85" s="41">
        <f>BO85+BP85</f>
        <v>0</v>
      </c>
      <c r="BR85" s="41"/>
      <c r="BS85" s="56"/>
      <c r="BT85" s="41">
        <f>BR85+BS85</f>
        <v>0</v>
      </c>
      <c r="BU85" s="41"/>
      <c r="BV85" s="56"/>
      <c r="BW85" s="41">
        <f>BU85+BV85</f>
        <v>0</v>
      </c>
      <c r="BX85" s="41"/>
      <c r="BY85" s="56"/>
      <c r="BZ85" s="41">
        <f>BX85+BY85</f>
        <v>0</v>
      </c>
      <c r="CA85" s="41"/>
      <c r="CB85" s="56"/>
      <c r="CC85" s="41">
        <f>CA85+CB85</f>
        <v>0</v>
      </c>
      <c r="CD85" s="57" t="s">
        <v>162</v>
      </c>
      <c r="CE85" s="41">
        <v>45302</v>
      </c>
      <c r="CF85" s="50">
        <v>2</v>
      </c>
      <c r="CG85" s="50"/>
      <c r="CH85" s="39" t="s">
        <v>161</v>
      </c>
      <c r="CI85" s="58">
        <v>1200000</v>
      </c>
      <c r="CJ85" s="58">
        <v>140606</v>
      </c>
      <c r="CK85" s="120">
        <v>1300000</v>
      </c>
      <c r="CL85" s="58">
        <v>162000</v>
      </c>
      <c r="CM85" s="48"/>
      <c r="CN85" s="53"/>
      <c r="CO85" s="605">
        <v>230301</v>
      </c>
      <c r="CP85" s="605" t="s">
        <v>183</v>
      </c>
      <c r="CQ85" s="39" t="s">
        <v>184</v>
      </c>
      <c r="CR85" s="48" t="s">
        <v>160</v>
      </c>
      <c r="CS85" s="39" t="s">
        <v>166</v>
      </c>
      <c r="CT85" s="59">
        <v>0.16</v>
      </c>
      <c r="CU85" s="58">
        <f>CI85*CT85</f>
        <v>192000</v>
      </c>
      <c r="CV85" s="58" t="s">
        <v>194</v>
      </c>
      <c r="CW85" s="605" t="s">
        <v>195</v>
      </c>
      <c r="CX85" s="39" t="s">
        <v>196</v>
      </c>
      <c r="CY85" s="48" t="s">
        <v>160</v>
      </c>
      <c r="CZ85" s="59">
        <v>0.04</v>
      </c>
      <c r="DA85" s="58">
        <f>CI85*CZ85</f>
        <v>48000</v>
      </c>
      <c r="DB85" s="622" t="s">
        <v>170</v>
      </c>
      <c r="DC85" s="614" t="s">
        <v>171</v>
      </c>
      <c r="DD85" s="39" t="s">
        <v>172</v>
      </c>
      <c r="DE85" s="48" t="s">
        <v>160</v>
      </c>
      <c r="DF85" s="59">
        <v>0.04</v>
      </c>
      <c r="DG85" s="60">
        <f>CI85*DF85</f>
        <v>48000</v>
      </c>
      <c r="DH85" s="614" t="s">
        <v>173</v>
      </c>
      <c r="DI85" s="48" t="s">
        <v>174</v>
      </c>
      <c r="DJ85" s="78" t="s">
        <v>175</v>
      </c>
      <c r="DK85" s="82" t="s">
        <v>160</v>
      </c>
      <c r="DL85" s="61">
        <v>2.436E-2</v>
      </c>
      <c r="DM85" s="58">
        <f>CI85*DL85</f>
        <v>29232</v>
      </c>
      <c r="DN85" s="395">
        <v>3</v>
      </c>
      <c r="DO85" s="6"/>
      <c r="DP85" s="6" t="s">
        <v>160</v>
      </c>
      <c r="DQ85" s="6"/>
      <c r="DR85" s="169" t="s">
        <v>739</v>
      </c>
      <c r="DS85" s="169" t="s">
        <v>444</v>
      </c>
      <c r="DT85" s="169"/>
      <c r="DU85" s="169" t="s">
        <v>740</v>
      </c>
      <c r="DV85" s="169" t="s">
        <v>714</v>
      </c>
      <c r="DW85" s="169"/>
      <c r="DX85" s="169"/>
      <c r="DY85" s="169"/>
      <c r="DZ85" s="169"/>
      <c r="EA85" s="6"/>
      <c r="EB85" s="6"/>
      <c r="EC85" s="6"/>
      <c r="ED85" s="55"/>
      <c r="EE85" s="55"/>
      <c r="EF85" s="55"/>
      <c r="EG85" s="55"/>
      <c r="EH85" s="55">
        <v>5</v>
      </c>
      <c r="EI85" s="55"/>
      <c r="EJ85" s="55"/>
      <c r="EK85" s="55"/>
      <c r="EL85" s="55"/>
      <c r="EM85" s="55"/>
      <c r="EN85" s="55"/>
      <c r="EO85" s="55"/>
      <c r="EP85" s="55"/>
      <c r="EQ85" s="55"/>
      <c r="ER85" s="55"/>
      <c r="ES85" s="55"/>
      <c r="ET85" s="55"/>
      <c r="EU85" s="55"/>
      <c r="EV85" s="55"/>
      <c r="EW85" s="55"/>
      <c r="EX85" s="55"/>
      <c r="EY85" s="55"/>
      <c r="EZ85" s="55"/>
      <c r="FA85" s="55">
        <v>5</v>
      </c>
      <c r="FB85" s="347"/>
      <c r="FC85" s="347"/>
      <c r="FD85" s="347"/>
      <c r="FE85" s="350"/>
    </row>
    <row r="86" spans="1:175" customFormat="1" ht="12" customHeight="1">
      <c r="A86" s="46" t="s">
        <v>741</v>
      </c>
      <c r="B86" s="39" t="s">
        <v>410</v>
      </c>
      <c r="C86" s="39" t="s">
        <v>151</v>
      </c>
      <c r="D86" s="40" t="s">
        <v>742</v>
      </c>
      <c r="E86" s="41">
        <v>36301</v>
      </c>
      <c r="F86" s="39" t="s">
        <v>227</v>
      </c>
      <c r="G86" s="41">
        <v>29647</v>
      </c>
      <c r="H86" s="39"/>
      <c r="I86" s="41" t="s">
        <v>177</v>
      </c>
      <c r="J86" s="43" t="s">
        <v>190</v>
      </c>
      <c r="K86" s="44">
        <v>3144266719</v>
      </c>
      <c r="L86" s="39" t="s">
        <v>743</v>
      </c>
      <c r="M86" s="43" t="s">
        <v>551</v>
      </c>
      <c r="N86" s="330" t="s">
        <v>744</v>
      </c>
      <c r="O86" s="45" t="s">
        <v>414</v>
      </c>
      <c r="P86" s="47"/>
      <c r="Q86" s="39" t="s">
        <v>158</v>
      </c>
      <c r="R86" s="48" t="s">
        <v>159</v>
      </c>
      <c r="S86" s="275" t="s">
        <v>415</v>
      </c>
      <c r="T86" s="49">
        <v>42007</v>
      </c>
      <c r="U86" s="49">
        <v>42066</v>
      </c>
      <c r="V86" s="49">
        <v>42127</v>
      </c>
      <c r="W86" s="49">
        <v>42188</v>
      </c>
      <c r="X86" s="49">
        <v>42250</v>
      </c>
      <c r="Y86" s="49">
        <v>42616</v>
      </c>
      <c r="Z86" s="49">
        <v>42981</v>
      </c>
      <c r="AA86" s="49">
        <v>43346</v>
      </c>
      <c r="AB86" s="49">
        <v>43711</v>
      </c>
      <c r="AC86" s="49">
        <v>44077</v>
      </c>
      <c r="AD86" s="49">
        <v>44442</v>
      </c>
      <c r="AE86" s="49">
        <v>44807</v>
      </c>
      <c r="AF86" s="49">
        <v>45172</v>
      </c>
      <c r="AG86" s="49"/>
      <c r="AH86" s="49"/>
      <c r="AI86" s="49"/>
      <c r="AJ86" s="49">
        <f>AF86</f>
        <v>45172</v>
      </c>
      <c r="AK86" s="50">
        <v>365</v>
      </c>
      <c r="AL86" s="51">
        <f>AJ86+AK86</f>
        <v>45537</v>
      </c>
      <c r="AM86" s="52">
        <f ca="1">AL86-TODAY()</f>
        <v>131</v>
      </c>
      <c r="AN86" s="41">
        <f>AL86-45</f>
        <v>45492</v>
      </c>
      <c r="AO86" s="48"/>
      <c r="AP86" s="48"/>
      <c r="AQ86" s="53"/>
      <c r="AR86" s="53"/>
      <c r="AS86" s="53"/>
      <c r="AT86" s="41"/>
      <c r="AU86" s="54"/>
      <c r="AV86" s="41">
        <f>AT86+AU86</f>
        <v>0</v>
      </c>
      <c r="AW86" s="41"/>
      <c r="AX86" s="54"/>
      <c r="AY86" s="41">
        <f>AW86+AX86</f>
        <v>0</v>
      </c>
      <c r="AZ86" s="41"/>
      <c r="BA86" s="40"/>
      <c r="BB86" s="41">
        <f>AZ86+BA86</f>
        <v>0</v>
      </c>
      <c r="BC86" s="41"/>
      <c r="BD86" s="55"/>
      <c r="BE86" s="41">
        <f>BC86+BD86</f>
        <v>0</v>
      </c>
      <c r="BF86" s="41"/>
      <c r="BG86" s="56"/>
      <c r="BH86" s="41">
        <f>BF86+BG86</f>
        <v>0</v>
      </c>
      <c r="BI86" s="41"/>
      <c r="BJ86" s="56"/>
      <c r="BK86" s="41">
        <f>BI86+BJ86</f>
        <v>0</v>
      </c>
      <c r="BL86" s="41"/>
      <c r="BM86" s="56"/>
      <c r="BN86" s="41">
        <f>BL86+BM86</f>
        <v>0</v>
      </c>
      <c r="BO86" s="41"/>
      <c r="BP86" s="56"/>
      <c r="BQ86" s="41">
        <f>BO86+BP86</f>
        <v>0</v>
      </c>
      <c r="BR86" s="41"/>
      <c r="BS86" s="56"/>
      <c r="BT86" s="41">
        <f>BR86+BS86</f>
        <v>0</v>
      </c>
      <c r="BU86" s="41"/>
      <c r="BV86" s="56"/>
      <c r="BW86" s="41">
        <f>BU86+BV86</f>
        <v>0</v>
      </c>
      <c r="BX86" s="41"/>
      <c r="BY86" s="56"/>
      <c r="BZ86" s="41">
        <f>BX86+BY86</f>
        <v>0</v>
      </c>
      <c r="CA86" s="41"/>
      <c r="CB86" s="56"/>
      <c r="CC86" s="41">
        <f>CA86+CB86</f>
        <v>0</v>
      </c>
      <c r="CD86" s="57"/>
      <c r="CE86" s="41"/>
      <c r="CF86" s="50"/>
      <c r="CG86" s="50"/>
      <c r="CH86" s="39" t="s">
        <v>161</v>
      </c>
      <c r="CI86" s="58">
        <v>1200000</v>
      </c>
      <c r="CJ86" s="58">
        <v>140606</v>
      </c>
      <c r="CK86" s="120">
        <v>1300000</v>
      </c>
      <c r="CL86" s="58">
        <v>162000</v>
      </c>
      <c r="CM86" s="48"/>
      <c r="CN86" s="53"/>
      <c r="CO86" s="605">
        <v>230301</v>
      </c>
      <c r="CP86" s="605" t="s">
        <v>183</v>
      </c>
      <c r="CQ86" s="39" t="s">
        <v>184</v>
      </c>
      <c r="CR86" s="48" t="s">
        <v>160</v>
      </c>
      <c r="CS86" s="39" t="s">
        <v>166</v>
      </c>
      <c r="CT86" s="59">
        <v>0.16</v>
      </c>
      <c r="CU86" s="58">
        <f>CI86*CT86</f>
        <v>192000</v>
      </c>
      <c r="CV86" s="58" t="s">
        <v>185</v>
      </c>
      <c r="CW86" s="621" t="s">
        <v>186</v>
      </c>
      <c r="CX86" s="67" t="s">
        <v>187</v>
      </c>
      <c r="CY86" s="48" t="s">
        <v>160</v>
      </c>
      <c r="CZ86" s="59">
        <v>0.04</v>
      </c>
      <c r="DA86" s="58">
        <f>CI86*CZ86</f>
        <v>48000</v>
      </c>
      <c r="DB86" s="622" t="s">
        <v>170</v>
      </c>
      <c r="DC86" s="614" t="s">
        <v>171</v>
      </c>
      <c r="DD86" s="39" t="s">
        <v>172</v>
      </c>
      <c r="DE86" s="48" t="s">
        <v>160</v>
      </c>
      <c r="DF86" s="59">
        <v>0.04</v>
      </c>
      <c r="DG86" s="60">
        <f>CI86*DF86</f>
        <v>48000</v>
      </c>
      <c r="DH86" s="614" t="s">
        <v>173</v>
      </c>
      <c r="DI86" s="48" t="s">
        <v>174</v>
      </c>
      <c r="DJ86" s="78" t="s">
        <v>175</v>
      </c>
      <c r="DK86" s="82" t="s">
        <v>160</v>
      </c>
      <c r="DL86" s="61">
        <v>2.436E-2</v>
      </c>
      <c r="DM86" s="58">
        <f>CI86*DL86</f>
        <v>29232</v>
      </c>
      <c r="DN86" s="395">
        <v>3</v>
      </c>
      <c r="DO86" s="6"/>
      <c r="DP86" s="6" t="s">
        <v>160</v>
      </c>
      <c r="DQ86" s="6"/>
      <c r="DR86" s="169" t="s">
        <v>739</v>
      </c>
      <c r="DS86" s="169" t="s">
        <v>444</v>
      </c>
      <c r="DT86" s="169" t="s">
        <v>745</v>
      </c>
      <c r="DU86" s="169" t="s">
        <v>745</v>
      </c>
      <c r="DV86" s="169" t="s">
        <v>746</v>
      </c>
      <c r="DW86" s="169"/>
      <c r="DX86" s="169"/>
      <c r="DY86" s="169"/>
      <c r="DZ86" s="169"/>
      <c r="EA86" s="6"/>
      <c r="EB86" s="6"/>
      <c r="EC86" s="6"/>
      <c r="ED86" s="55"/>
      <c r="EE86" s="55"/>
      <c r="EF86" s="55"/>
      <c r="EG86" s="55"/>
      <c r="EH86" s="55"/>
      <c r="EI86" s="55"/>
      <c r="EJ86" s="55"/>
      <c r="EK86" s="55"/>
      <c r="EL86" s="55"/>
      <c r="EM86" s="55"/>
      <c r="EN86" s="55"/>
      <c r="EO86" s="55"/>
      <c r="EP86" s="55"/>
      <c r="EQ86" s="55"/>
      <c r="ER86" s="55"/>
      <c r="ES86" s="55"/>
      <c r="ET86" s="55"/>
      <c r="EU86" s="55"/>
      <c r="EV86" s="55"/>
      <c r="EW86" s="55"/>
      <c r="EX86" s="55"/>
      <c r="EY86" s="55"/>
      <c r="EZ86" s="55"/>
      <c r="FA86" s="55">
        <v>5</v>
      </c>
      <c r="FB86" s="347"/>
      <c r="FC86" s="347"/>
      <c r="FD86" s="347"/>
      <c r="FE86" s="350"/>
    </row>
    <row r="87" spans="1:175" customFormat="1" ht="11.25" customHeight="1">
      <c r="A87" s="46" t="s">
        <v>747</v>
      </c>
      <c r="B87" s="39"/>
      <c r="C87" s="39" t="s">
        <v>151</v>
      </c>
      <c r="D87" s="40" t="s">
        <v>748</v>
      </c>
      <c r="E87" s="41">
        <v>44041</v>
      </c>
      <c r="F87" s="39" t="s">
        <v>153</v>
      </c>
      <c r="G87" s="41">
        <v>37460</v>
      </c>
      <c r="H87" s="39" t="s">
        <v>153</v>
      </c>
      <c r="I87" s="41" t="s">
        <v>177</v>
      </c>
      <c r="J87" s="43" t="s">
        <v>214</v>
      </c>
      <c r="K87" s="44">
        <v>3168426256</v>
      </c>
      <c r="L87" s="39" t="s">
        <v>749</v>
      </c>
      <c r="M87" s="43" t="s">
        <v>750</v>
      </c>
      <c r="N87" s="311" t="s">
        <v>751</v>
      </c>
      <c r="O87" s="45" t="s">
        <v>414</v>
      </c>
      <c r="P87" s="47"/>
      <c r="Q87" s="39" t="s">
        <v>158</v>
      </c>
      <c r="R87" s="48" t="s">
        <v>159</v>
      </c>
      <c r="S87" s="275" t="s">
        <v>415</v>
      </c>
      <c r="T87" s="41">
        <v>45148</v>
      </c>
      <c r="U87" s="41">
        <v>45179</v>
      </c>
      <c r="V87" s="41">
        <v>45209</v>
      </c>
      <c r="W87" s="41">
        <v>45240</v>
      </c>
      <c r="X87" s="41">
        <v>45270</v>
      </c>
      <c r="Y87" s="41">
        <v>45301</v>
      </c>
      <c r="Z87" s="41"/>
      <c r="AA87" s="41"/>
      <c r="AB87" s="41"/>
      <c r="AC87" s="41"/>
      <c r="AD87" s="41"/>
      <c r="AE87" s="41"/>
      <c r="AF87" s="41"/>
      <c r="AG87" s="41"/>
      <c r="AH87" s="41"/>
      <c r="AI87" s="41"/>
      <c r="AJ87" s="49">
        <f>Y87</f>
        <v>45301</v>
      </c>
      <c r="AK87" s="50">
        <v>365</v>
      </c>
      <c r="AL87" s="51">
        <f>AJ87+AK87</f>
        <v>45666</v>
      </c>
      <c r="AM87" s="52">
        <f ca="1">AL87-TODAY()</f>
        <v>260</v>
      </c>
      <c r="AN87" s="41">
        <f>AL87-45</f>
        <v>45621</v>
      </c>
      <c r="AO87" s="48"/>
      <c r="AP87" s="48"/>
      <c r="AQ87" s="53"/>
      <c r="AR87" s="53"/>
      <c r="AS87" s="53"/>
      <c r="AT87" s="41"/>
      <c r="AU87" s="54"/>
      <c r="AV87" s="41">
        <f>AT87+AU87</f>
        <v>0</v>
      </c>
      <c r="AW87" s="41"/>
      <c r="AX87" s="54"/>
      <c r="AY87" s="41">
        <f>AW87+AX87</f>
        <v>0</v>
      </c>
      <c r="AZ87" s="41"/>
      <c r="BA87" s="40"/>
      <c r="BB87" s="41">
        <f>AZ87+BA87</f>
        <v>0</v>
      </c>
      <c r="BC87" s="41"/>
      <c r="BD87" s="55"/>
      <c r="BE87" s="41">
        <f>BC87+BD87</f>
        <v>0</v>
      </c>
      <c r="BF87" s="41"/>
      <c r="BG87" s="56"/>
      <c r="BH87" s="41">
        <f>BF87+BG87</f>
        <v>0</v>
      </c>
      <c r="BI87" s="41"/>
      <c r="BJ87" s="56"/>
      <c r="BK87" s="41">
        <f>BI87+BJ87</f>
        <v>0</v>
      </c>
      <c r="BL87" s="41"/>
      <c r="BM87" s="56"/>
      <c r="BN87" s="41">
        <f>BL87+BM87</f>
        <v>0</v>
      </c>
      <c r="BO87" s="41"/>
      <c r="BP87" s="56"/>
      <c r="BQ87" s="41">
        <f>BO87+BP87</f>
        <v>0</v>
      </c>
      <c r="BR87" s="41"/>
      <c r="BS87" s="56"/>
      <c r="BT87" s="41">
        <f>BR87+BS87</f>
        <v>0</v>
      </c>
      <c r="BU87" s="41"/>
      <c r="BV87" s="56"/>
      <c r="BW87" s="41">
        <f>BU87+BV87</f>
        <v>0</v>
      </c>
      <c r="BX87" s="41"/>
      <c r="BY87" s="56"/>
      <c r="BZ87" s="41">
        <f>BX87+BY87</f>
        <v>0</v>
      </c>
      <c r="CA87" s="41"/>
      <c r="CB87" s="56"/>
      <c r="CC87" s="41">
        <f>CA87+CB87</f>
        <v>0</v>
      </c>
      <c r="CD87" s="57"/>
      <c r="CE87" s="41"/>
      <c r="CF87" s="50"/>
      <c r="CG87" s="50"/>
      <c r="CH87" s="39" t="s">
        <v>161</v>
      </c>
      <c r="CI87" s="58">
        <v>1200000</v>
      </c>
      <c r="CJ87" s="58">
        <v>140606</v>
      </c>
      <c r="CK87" s="120">
        <v>1300000</v>
      </c>
      <c r="CL87" s="58">
        <v>162000</v>
      </c>
      <c r="CM87" s="48"/>
      <c r="CN87" s="53"/>
      <c r="CO87" s="605">
        <v>230301</v>
      </c>
      <c r="CP87" s="605" t="s">
        <v>183</v>
      </c>
      <c r="CQ87" s="39" t="s">
        <v>184</v>
      </c>
      <c r="CR87" s="48" t="s">
        <v>160</v>
      </c>
      <c r="CS87" s="39" t="s">
        <v>166</v>
      </c>
      <c r="CT87" s="59">
        <v>0.16</v>
      </c>
      <c r="CU87" s="58">
        <f>CI87*CT87</f>
        <v>192000</v>
      </c>
      <c r="CV87" s="58" t="s">
        <v>194</v>
      </c>
      <c r="CW87" s="605" t="s">
        <v>195</v>
      </c>
      <c r="CX87" s="39" t="s">
        <v>196</v>
      </c>
      <c r="CY87" s="48" t="s">
        <v>160</v>
      </c>
      <c r="CZ87" s="59">
        <v>0.04</v>
      </c>
      <c r="DA87" s="58">
        <f>CI87*CZ87</f>
        <v>48000</v>
      </c>
      <c r="DB87" s="622" t="s">
        <v>170</v>
      </c>
      <c r="DC87" s="614" t="s">
        <v>171</v>
      </c>
      <c r="DD87" s="39" t="s">
        <v>172</v>
      </c>
      <c r="DE87" s="48" t="s">
        <v>160</v>
      </c>
      <c r="DF87" s="59">
        <v>0.04</v>
      </c>
      <c r="DG87" s="60">
        <f>CI87*DF87</f>
        <v>48000</v>
      </c>
      <c r="DH87" s="614" t="s">
        <v>173</v>
      </c>
      <c r="DI87" s="48" t="s">
        <v>174</v>
      </c>
      <c r="DJ87" s="78" t="s">
        <v>175</v>
      </c>
      <c r="DK87" s="82" t="s">
        <v>160</v>
      </c>
      <c r="DL87" s="61">
        <v>4.3499999999999997E-2</v>
      </c>
      <c r="DM87" s="58">
        <f>CI87*DL87</f>
        <v>52200</v>
      </c>
      <c r="DN87" s="395">
        <v>4</v>
      </c>
      <c r="DO87" s="6"/>
      <c r="DP87" s="6" t="s">
        <v>160</v>
      </c>
      <c r="DQ87" s="6"/>
      <c r="DR87" s="169" t="s">
        <v>752</v>
      </c>
      <c r="DS87" s="169"/>
      <c r="DT87" s="169" t="s">
        <v>752</v>
      </c>
      <c r="DU87" s="169"/>
      <c r="DV87" s="169"/>
      <c r="DW87" s="169" t="s">
        <v>659</v>
      </c>
      <c r="DX87" s="169"/>
      <c r="DY87" s="169"/>
      <c r="DZ87" s="169"/>
      <c r="EA87" s="6"/>
      <c r="EB87" s="6"/>
      <c r="EC87" s="6"/>
      <c r="ED87" s="55"/>
      <c r="EE87" s="55"/>
      <c r="EF87" s="55"/>
      <c r="EG87" s="55"/>
      <c r="EH87" s="55">
        <v>5</v>
      </c>
      <c r="EI87" s="55"/>
      <c r="EJ87" s="55"/>
      <c r="EK87" s="55"/>
      <c r="EL87" s="55"/>
      <c r="EM87" s="55"/>
      <c r="EN87" s="55"/>
      <c r="EO87" s="55"/>
      <c r="EP87" s="55"/>
      <c r="EQ87" s="55"/>
      <c r="ER87" s="55"/>
      <c r="ES87" s="55"/>
      <c r="ET87" s="55"/>
      <c r="EU87" s="55"/>
      <c r="EV87" s="55"/>
      <c r="EW87" s="55"/>
      <c r="EX87" s="55"/>
      <c r="EY87" s="55"/>
      <c r="EZ87" s="55"/>
      <c r="FA87" s="55"/>
      <c r="FB87" s="347"/>
      <c r="FC87" s="347"/>
      <c r="FD87" s="347"/>
      <c r="FE87" s="350"/>
    </row>
    <row r="88" spans="1:175" customFormat="1" ht="12" customHeight="1">
      <c r="A88" s="46" t="s">
        <v>753</v>
      </c>
      <c r="B88" s="39" t="s">
        <v>410</v>
      </c>
      <c r="C88" s="39" t="s">
        <v>151</v>
      </c>
      <c r="D88" s="40" t="s">
        <v>754</v>
      </c>
      <c r="E88" s="41">
        <v>40149</v>
      </c>
      <c r="F88" s="39" t="s">
        <v>153</v>
      </c>
      <c r="G88" s="41">
        <v>33547</v>
      </c>
      <c r="H88" s="39"/>
      <c r="I88" s="41" t="s">
        <v>177</v>
      </c>
      <c r="J88" s="43" t="s">
        <v>198</v>
      </c>
      <c r="K88" s="87">
        <v>3238010450</v>
      </c>
      <c r="L88" s="391" t="s">
        <v>755</v>
      </c>
      <c r="M88" s="43" t="s">
        <v>756</v>
      </c>
      <c r="N88" s="311" t="s">
        <v>757</v>
      </c>
      <c r="O88" s="45" t="s">
        <v>414</v>
      </c>
      <c r="P88" s="47"/>
      <c r="Q88" s="39" t="s">
        <v>158</v>
      </c>
      <c r="R88" s="48" t="s">
        <v>159</v>
      </c>
      <c r="S88" s="39" t="s">
        <v>415</v>
      </c>
      <c r="T88" s="41">
        <v>44504</v>
      </c>
      <c r="U88" s="41">
        <v>44596</v>
      </c>
      <c r="V88" s="41">
        <v>44685</v>
      </c>
      <c r="W88" s="41">
        <v>44777</v>
      </c>
      <c r="X88" s="41">
        <v>44869</v>
      </c>
      <c r="Y88" s="41">
        <v>45234</v>
      </c>
      <c r="Z88" s="41"/>
      <c r="AA88" s="41"/>
      <c r="AB88" s="41"/>
      <c r="AC88" s="41"/>
      <c r="AD88" s="41"/>
      <c r="AE88" s="41"/>
      <c r="AF88" s="41"/>
      <c r="AG88" s="41"/>
      <c r="AH88" s="41"/>
      <c r="AI88" s="41"/>
      <c r="AJ88" s="49">
        <f>Y88</f>
        <v>45234</v>
      </c>
      <c r="AK88" s="50">
        <v>365</v>
      </c>
      <c r="AL88" s="51">
        <f>AJ88+AK88</f>
        <v>45599</v>
      </c>
      <c r="AM88" s="52">
        <f ca="1">AL88-TODAY()</f>
        <v>193</v>
      </c>
      <c r="AN88" s="41">
        <f>AL88-45</f>
        <v>45554</v>
      </c>
      <c r="AO88" s="48"/>
      <c r="AP88" s="48"/>
      <c r="AQ88" s="53"/>
      <c r="AR88" s="53"/>
      <c r="AS88" s="53"/>
      <c r="AT88" s="41">
        <v>45037</v>
      </c>
      <c r="AU88" s="54">
        <v>19</v>
      </c>
      <c r="AV88" s="41">
        <f>AT88+AU88</f>
        <v>45056</v>
      </c>
      <c r="AW88" s="41"/>
      <c r="AX88" s="54"/>
      <c r="AY88" s="41">
        <f>AW88+AX88</f>
        <v>0</v>
      </c>
      <c r="AZ88" s="41"/>
      <c r="BA88" s="40"/>
      <c r="BB88" s="41">
        <f>AZ88+BA88</f>
        <v>0</v>
      </c>
      <c r="BC88" s="41"/>
      <c r="BD88" s="55"/>
      <c r="BE88" s="41">
        <f>BC88+BD88</f>
        <v>0</v>
      </c>
      <c r="BF88" s="41"/>
      <c r="BG88" s="56"/>
      <c r="BH88" s="41">
        <f>BF88+BG88</f>
        <v>0</v>
      </c>
      <c r="BI88" s="41"/>
      <c r="BJ88" s="56"/>
      <c r="BK88" s="41">
        <f>BI88+BJ88</f>
        <v>0</v>
      </c>
      <c r="BL88" s="41"/>
      <c r="BM88" s="56"/>
      <c r="BN88" s="41">
        <f>BL88+BM88</f>
        <v>0</v>
      </c>
      <c r="BO88" s="41"/>
      <c r="BP88" s="56"/>
      <c r="BQ88" s="41">
        <f>BO88+BP88</f>
        <v>0</v>
      </c>
      <c r="BR88" s="41"/>
      <c r="BS88" s="56"/>
      <c r="BT88" s="41">
        <f>BR88+BS88</f>
        <v>0</v>
      </c>
      <c r="BU88" s="41"/>
      <c r="BV88" s="56"/>
      <c r="BW88" s="41">
        <f>BU88+BV88</f>
        <v>0</v>
      </c>
      <c r="BX88" s="41"/>
      <c r="BY88" s="56"/>
      <c r="BZ88" s="41">
        <f>BX88+BY88</f>
        <v>0</v>
      </c>
      <c r="CA88" s="41"/>
      <c r="CB88" s="56"/>
      <c r="CC88" s="41">
        <f>CA88+CB88</f>
        <v>0</v>
      </c>
      <c r="CD88" s="57" t="s">
        <v>162</v>
      </c>
      <c r="CE88" s="41">
        <v>45234</v>
      </c>
      <c r="CF88" s="50">
        <v>1</v>
      </c>
      <c r="CG88" s="50"/>
      <c r="CH88" s="39" t="s">
        <v>161</v>
      </c>
      <c r="CI88" s="58">
        <v>1200000</v>
      </c>
      <c r="CJ88" s="58">
        <v>140606</v>
      </c>
      <c r="CK88" s="120">
        <v>1300000</v>
      </c>
      <c r="CL88" s="58">
        <v>162000</v>
      </c>
      <c r="CM88" s="48"/>
      <c r="CN88" s="53"/>
      <c r="CO88" s="605">
        <v>230301</v>
      </c>
      <c r="CP88" s="605" t="s">
        <v>183</v>
      </c>
      <c r="CQ88" s="39" t="s">
        <v>184</v>
      </c>
      <c r="CR88" s="48" t="s">
        <v>160</v>
      </c>
      <c r="CS88" s="39" t="s">
        <v>166</v>
      </c>
      <c r="CT88" s="59">
        <v>0.16</v>
      </c>
      <c r="CU88" s="58">
        <f>CI88*CT88</f>
        <v>192000</v>
      </c>
      <c r="CV88" s="58" t="s">
        <v>167</v>
      </c>
      <c r="CW88" s="605" t="s">
        <v>168</v>
      </c>
      <c r="CX88" s="39" t="s">
        <v>169</v>
      </c>
      <c r="CY88" s="48" t="s">
        <v>160</v>
      </c>
      <c r="CZ88" s="59">
        <v>0.04</v>
      </c>
      <c r="DA88" s="58">
        <f>CI88*CZ88</f>
        <v>48000</v>
      </c>
      <c r="DB88" s="622" t="s">
        <v>170</v>
      </c>
      <c r="DC88" s="614" t="s">
        <v>171</v>
      </c>
      <c r="DD88" s="39" t="s">
        <v>172</v>
      </c>
      <c r="DE88" s="48" t="s">
        <v>160</v>
      </c>
      <c r="DF88" s="59">
        <v>0.04</v>
      </c>
      <c r="DG88" s="60">
        <f>CI88*DF88</f>
        <v>48000</v>
      </c>
      <c r="DH88" s="614" t="s">
        <v>173</v>
      </c>
      <c r="DI88" s="48" t="s">
        <v>174</v>
      </c>
      <c r="DJ88" s="78" t="s">
        <v>175</v>
      </c>
      <c r="DK88" s="82" t="s">
        <v>160</v>
      </c>
      <c r="DL88" s="61">
        <v>2.436E-2</v>
      </c>
      <c r="DM88" s="58">
        <f>CI88*DL88</f>
        <v>29232</v>
      </c>
      <c r="DN88" s="395">
        <v>3</v>
      </c>
      <c r="DO88" s="6"/>
      <c r="DP88" s="6" t="s">
        <v>160</v>
      </c>
      <c r="DQ88" s="6"/>
      <c r="DR88" s="169" t="s">
        <v>758</v>
      </c>
      <c r="DS88" s="169" t="s">
        <v>759</v>
      </c>
      <c r="DT88" s="169" t="s">
        <v>760</v>
      </c>
      <c r="DU88" s="169" t="s">
        <v>761</v>
      </c>
      <c r="DV88" s="169" t="s">
        <v>759</v>
      </c>
      <c r="DW88" s="169" t="s">
        <v>762</v>
      </c>
      <c r="DX88" s="169"/>
      <c r="DY88" s="169"/>
      <c r="DZ88" s="169"/>
      <c r="EA88" s="6"/>
      <c r="EB88" s="6"/>
      <c r="EC88" s="6"/>
      <c r="ED88" s="55"/>
      <c r="EE88" s="55"/>
      <c r="EF88" s="55"/>
      <c r="EG88" s="55"/>
      <c r="EH88" s="55">
        <v>5</v>
      </c>
      <c r="EI88" s="55"/>
      <c r="EJ88" s="55"/>
      <c r="EK88" s="55"/>
      <c r="EL88" s="55"/>
      <c r="EM88" s="55"/>
      <c r="EN88" s="55"/>
      <c r="EO88" s="55"/>
      <c r="EP88" s="55"/>
      <c r="EQ88" s="55"/>
      <c r="ER88" s="55"/>
      <c r="ES88" s="55"/>
      <c r="ET88" s="55"/>
      <c r="EU88" s="55"/>
      <c r="EV88" s="55"/>
      <c r="EW88" s="55"/>
      <c r="EX88" s="55"/>
      <c r="EY88" s="55"/>
      <c r="EZ88" s="55"/>
      <c r="FA88" s="55">
        <v>5</v>
      </c>
      <c r="FB88" s="347"/>
      <c r="FC88" s="347"/>
      <c r="FD88" s="347"/>
      <c r="FE88" s="350"/>
    </row>
    <row r="89" spans="1:175" customFormat="1" ht="12" customHeight="1">
      <c r="A89" s="46" t="s">
        <v>763</v>
      </c>
      <c r="B89" s="39" t="s">
        <v>503</v>
      </c>
      <c r="C89" s="39" t="s">
        <v>151</v>
      </c>
      <c r="D89" s="40" t="s">
        <v>764</v>
      </c>
      <c r="E89" s="41">
        <v>42027</v>
      </c>
      <c r="F89" s="39" t="s">
        <v>153</v>
      </c>
      <c r="G89" s="41">
        <v>35374</v>
      </c>
      <c r="H89" s="39" t="s">
        <v>765</v>
      </c>
      <c r="I89" s="41" t="s">
        <v>177</v>
      </c>
      <c r="J89" s="43" t="s">
        <v>214</v>
      </c>
      <c r="K89" s="44">
        <v>3223729496</v>
      </c>
      <c r="L89" s="39" t="s">
        <v>766</v>
      </c>
      <c r="M89" s="43" t="s">
        <v>767</v>
      </c>
      <c r="N89" s="311" t="s">
        <v>768</v>
      </c>
      <c r="O89" s="39" t="s">
        <v>414</v>
      </c>
      <c r="P89" s="47"/>
      <c r="Q89" s="39" t="s">
        <v>158</v>
      </c>
      <c r="R89" s="48" t="s">
        <v>159</v>
      </c>
      <c r="S89" s="275" t="s">
        <v>415</v>
      </c>
      <c r="T89" s="41">
        <v>43678</v>
      </c>
      <c r="U89" s="41">
        <v>43770</v>
      </c>
      <c r="V89" s="41">
        <v>43862</v>
      </c>
      <c r="W89" s="41">
        <v>43952</v>
      </c>
      <c r="X89" s="41">
        <v>44044</v>
      </c>
      <c r="Y89" s="41">
        <v>44409</v>
      </c>
      <c r="Z89" s="41">
        <v>44774</v>
      </c>
      <c r="AA89" s="41">
        <v>45139</v>
      </c>
      <c r="AB89" s="41"/>
      <c r="AC89" s="41"/>
      <c r="AD89" s="41"/>
      <c r="AE89" s="41"/>
      <c r="AF89" s="41"/>
      <c r="AG89" s="41"/>
      <c r="AH89" s="41"/>
      <c r="AI89" s="41"/>
      <c r="AJ89" s="49">
        <f>AA89</f>
        <v>45139</v>
      </c>
      <c r="AK89" s="50">
        <v>364</v>
      </c>
      <c r="AL89" s="51">
        <f>AJ89+AK89</f>
        <v>45503</v>
      </c>
      <c r="AM89" s="52">
        <f ca="1">AL89-TODAY()</f>
        <v>97</v>
      </c>
      <c r="AN89" s="41">
        <f>AL89-45</f>
        <v>45458</v>
      </c>
      <c r="AO89" s="48"/>
      <c r="AP89" s="48"/>
      <c r="AQ89" s="53"/>
      <c r="AR89" s="53"/>
      <c r="AS89" s="53"/>
      <c r="AT89" s="41">
        <v>44307</v>
      </c>
      <c r="AU89" s="54">
        <v>17</v>
      </c>
      <c r="AV89" s="41">
        <f>AT89+AU89</f>
        <v>44324</v>
      </c>
      <c r="AW89" s="41">
        <v>45056</v>
      </c>
      <c r="AX89" s="54">
        <v>19</v>
      </c>
      <c r="AY89" s="41">
        <f>AW89+AX89</f>
        <v>45075</v>
      </c>
      <c r="AZ89" s="41"/>
      <c r="BA89" s="40"/>
      <c r="BB89" s="41">
        <f>AZ89+BA89</f>
        <v>0</v>
      </c>
      <c r="BC89" s="41"/>
      <c r="BD89" s="55"/>
      <c r="BE89" s="41">
        <f>BC89+BD89</f>
        <v>0</v>
      </c>
      <c r="BF89" s="41"/>
      <c r="BG89" s="56"/>
      <c r="BH89" s="41">
        <f>BF89+BG89</f>
        <v>0</v>
      </c>
      <c r="BI89" s="41"/>
      <c r="BJ89" s="56"/>
      <c r="BK89" s="41">
        <f>BI89+BJ89</f>
        <v>0</v>
      </c>
      <c r="BL89" s="41"/>
      <c r="BM89" s="56"/>
      <c r="BN89" s="41">
        <f>BL89+BM89</f>
        <v>0</v>
      </c>
      <c r="BO89" s="41"/>
      <c r="BP89" s="56"/>
      <c r="BQ89" s="41">
        <f>BO89+BP89</f>
        <v>0</v>
      </c>
      <c r="BR89" s="41"/>
      <c r="BS89" s="56"/>
      <c r="BT89" s="41">
        <f>BR89+BS89</f>
        <v>0</v>
      </c>
      <c r="BU89" s="41"/>
      <c r="BV89" s="56"/>
      <c r="BW89" s="41">
        <f>BU89+BV89</f>
        <v>0</v>
      </c>
      <c r="BX89" s="41"/>
      <c r="BY89" s="56"/>
      <c r="BZ89" s="41">
        <f>BX89+BY89</f>
        <v>0</v>
      </c>
      <c r="CA89" s="41"/>
      <c r="CB89" s="56"/>
      <c r="CC89" s="41">
        <f>CA89+CB89</f>
        <v>0</v>
      </c>
      <c r="CD89" s="57" t="s">
        <v>162</v>
      </c>
      <c r="CE89" s="41">
        <v>45139</v>
      </c>
      <c r="CF89" s="50">
        <v>2</v>
      </c>
      <c r="CG89" s="50"/>
      <c r="CH89" s="39" t="s">
        <v>161</v>
      </c>
      <c r="CI89" s="58">
        <v>1200000</v>
      </c>
      <c r="CJ89" s="58">
        <v>140606</v>
      </c>
      <c r="CK89" s="120">
        <v>1300000</v>
      </c>
      <c r="CL89" s="58">
        <v>162000</v>
      </c>
      <c r="CM89" s="48"/>
      <c r="CN89" s="53"/>
      <c r="CO89" s="605">
        <v>230301</v>
      </c>
      <c r="CP89" s="605" t="s">
        <v>183</v>
      </c>
      <c r="CQ89" s="39" t="s">
        <v>184</v>
      </c>
      <c r="CR89" s="48" t="s">
        <v>160</v>
      </c>
      <c r="CS89" s="39" t="s">
        <v>166</v>
      </c>
      <c r="CT89" s="59">
        <v>0.16</v>
      </c>
      <c r="CU89" s="58">
        <f>CI89*CT89</f>
        <v>192000</v>
      </c>
      <c r="CV89" s="58" t="s">
        <v>185</v>
      </c>
      <c r="CW89" s="621" t="s">
        <v>186</v>
      </c>
      <c r="CX89" s="67" t="s">
        <v>187</v>
      </c>
      <c r="CY89" s="48" t="s">
        <v>160</v>
      </c>
      <c r="CZ89" s="59">
        <v>0.04</v>
      </c>
      <c r="DA89" s="58">
        <f>CI89*CZ89</f>
        <v>48000</v>
      </c>
      <c r="DB89" s="622" t="s">
        <v>170</v>
      </c>
      <c r="DC89" s="614" t="s">
        <v>171</v>
      </c>
      <c r="DD89" s="39" t="s">
        <v>172</v>
      </c>
      <c r="DE89" s="48" t="s">
        <v>160</v>
      </c>
      <c r="DF89" s="59">
        <v>0.04</v>
      </c>
      <c r="DG89" s="60">
        <f>CI89*DF89</f>
        <v>48000</v>
      </c>
      <c r="DH89" s="614" t="s">
        <v>173</v>
      </c>
      <c r="DI89" s="48" t="s">
        <v>174</v>
      </c>
      <c r="DJ89" s="78" t="s">
        <v>175</v>
      </c>
      <c r="DK89" s="82" t="s">
        <v>160</v>
      </c>
      <c r="DL89" s="61">
        <v>2.436E-2</v>
      </c>
      <c r="DM89" s="58">
        <f>CI89*DL89</f>
        <v>29232</v>
      </c>
      <c r="DN89" s="395">
        <v>1</v>
      </c>
      <c r="DO89" s="6"/>
      <c r="DP89" s="6" t="s">
        <v>160</v>
      </c>
      <c r="DQ89" s="6"/>
      <c r="DR89" s="348" t="s">
        <v>616</v>
      </c>
      <c r="DS89" s="348" t="s">
        <v>618</v>
      </c>
      <c r="DT89" s="169" t="s">
        <v>769</v>
      </c>
      <c r="DU89" s="169"/>
      <c r="DV89" s="169" t="s">
        <v>617</v>
      </c>
      <c r="DW89" s="169"/>
      <c r="DX89" s="169"/>
      <c r="DY89" s="169"/>
      <c r="DZ89" s="169"/>
      <c r="EA89" s="6"/>
      <c r="EB89" s="6"/>
      <c r="EC89" s="6"/>
      <c r="ED89" s="55"/>
      <c r="EE89" s="55"/>
      <c r="EF89" s="55"/>
      <c r="EG89" s="55"/>
      <c r="EH89" s="55">
        <v>5</v>
      </c>
      <c r="EI89" s="55"/>
      <c r="EJ89" s="55"/>
      <c r="EK89" s="55"/>
      <c r="EL89" s="55"/>
      <c r="EM89" s="55"/>
      <c r="EN89" s="55"/>
      <c r="EO89" s="55"/>
      <c r="EP89" s="55"/>
      <c r="EQ89" s="55"/>
      <c r="ER89" s="55"/>
      <c r="ES89" s="55"/>
      <c r="ET89" s="55"/>
      <c r="EU89" s="55"/>
      <c r="EV89" s="55"/>
      <c r="EW89" s="55"/>
      <c r="EX89" s="55"/>
      <c r="EY89" s="55"/>
      <c r="EZ89" s="55"/>
      <c r="FA89" s="55">
        <v>4</v>
      </c>
      <c r="FB89" s="347"/>
      <c r="FC89" s="347"/>
      <c r="FD89" s="347"/>
      <c r="FE89" s="350"/>
    </row>
    <row r="90" spans="1:175" customFormat="1" ht="12" customHeight="1">
      <c r="A90" s="46" t="s">
        <v>770</v>
      </c>
      <c r="B90" s="39" t="s">
        <v>503</v>
      </c>
      <c r="C90" s="39" t="s">
        <v>151</v>
      </c>
      <c r="D90" s="40" t="s">
        <v>771</v>
      </c>
      <c r="E90" s="41">
        <v>45125</v>
      </c>
      <c r="F90" s="39" t="s">
        <v>153</v>
      </c>
      <c r="G90" s="41">
        <v>38550</v>
      </c>
      <c r="H90" s="39" t="s">
        <v>772</v>
      </c>
      <c r="I90" s="41" t="s">
        <v>177</v>
      </c>
      <c r="J90" s="43" t="s">
        <v>214</v>
      </c>
      <c r="K90" s="44">
        <v>3205166807</v>
      </c>
      <c r="L90" s="39" t="s">
        <v>773</v>
      </c>
      <c r="M90" s="43" t="s">
        <v>774</v>
      </c>
      <c r="N90" s="330" t="s">
        <v>775</v>
      </c>
      <c r="O90" s="39" t="s">
        <v>414</v>
      </c>
      <c r="P90" s="47"/>
      <c r="Q90" s="39" t="s">
        <v>158</v>
      </c>
      <c r="R90" s="48" t="s">
        <v>159</v>
      </c>
      <c r="S90" s="275" t="s">
        <v>415</v>
      </c>
      <c r="T90" s="277">
        <v>45139</v>
      </c>
      <c r="U90" s="41">
        <v>45231</v>
      </c>
      <c r="V90" s="41">
        <v>45323</v>
      </c>
      <c r="W90" s="41">
        <v>45413</v>
      </c>
      <c r="X90" s="41"/>
      <c r="Y90" s="41"/>
      <c r="Z90" s="41"/>
      <c r="AA90" s="41"/>
      <c r="AB90" s="41"/>
      <c r="AC90" s="41"/>
      <c r="AD90" s="41"/>
      <c r="AE90" s="41"/>
      <c r="AF90" s="41"/>
      <c r="AG90" s="41"/>
      <c r="AH90" s="41"/>
      <c r="AI90" s="41"/>
      <c r="AJ90" s="49">
        <f>W90</f>
        <v>45413</v>
      </c>
      <c r="AK90" s="50">
        <v>90</v>
      </c>
      <c r="AL90" s="51">
        <f>AJ90+AK90</f>
        <v>45503</v>
      </c>
      <c r="AM90" s="52">
        <f ca="1">AL90-TODAY()</f>
        <v>97</v>
      </c>
      <c r="AN90" s="41">
        <f>AL90-45</f>
        <v>45458</v>
      </c>
      <c r="AO90" s="48"/>
      <c r="AP90" s="48"/>
      <c r="AQ90" s="53"/>
      <c r="AR90" s="53"/>
      <c r="AS90" s="53"/>
      <c r="AT90" s="41"/>
      <c r="AU90" s="54"/>
      <c r="AV90" s="41">
        <f>AT90+AU90</f>
        <v>0</v>
      </c>
      <c r="AW90" s="41"/>
      <c r="AX90" s="54"/>
      <c r="AY90" s="41">
        <f>AW90+AX90</f>
        <v>0</v>
      </c>
      <c r="AZ90" s="41"/>
      <c r="BA90" s="40"/>
      <c r="BB90" s="41">
        <f>AZ90+BA90</f>
        <v>0</v>
      </c>
      <c r="BC90" s="41"/>
      <c r="BD90" s="55"/>
      <c r="BE90" s="41">
        <f>BC90+BD90</f>
        <v>0</v>
      </c>
      <c r="BF90" s="41"/>
      <c r="BG90" s="56"/>
      <c r="BH90" s="41">
        <f>BF90+BG90</f>
        <v>0</v>
      </c>
      <c r="BI90" s="41"/>
      <c r="BJ90" s="56"/>
      <c r="BK90" s="41">
        <f>BI90+BJ90</f>
        <v>0</v>
      </c>
      <c r="BL90" s="41"/>
      <c r="BM90" s="56"/>
      <c r="BN90" s="41">
        <f>BL90+BM90</f>
        <v>0</v>
      </c>
      <c r="BO90" s="41"/>
      <c r="BP90" s="56"/>
      <c r="BQ90" s="41">
        <f>BO90+BP90</f>
        <v>0</v>
      </c>
      <c r="BR90" s="41"/>
      <c r="BS90" s="56"/>
      <c r="BT90" s="41">
        <f>BR90+BS90</f>
        <v>0</v>
      </c>
      <c r="BU90" s="41"/>
      <c r="BV90" s="56"/>
      <c r="BW90" s="41">
        <f>BU90+BV90</f>
        <v>0</v>
      </c>
      <c r="BX90" s="41"/>
      <c r="BY90" s="56"/>
      <c r="BZ90" s="41">
        <f>BX90+BY90</f>
        <v>0</v>
      </c>
      <c r="CA90" s="41"/>
      <c r="CB90" s="56"/>
      <c r="CC90" s="41">
        <f>CA90+CB90</f>
        <v>0</v>
      </c>
      <c r="CD90" s="57"/>
      <c r="CE90" s="41"/>
      <c r="CF90" s="50"/>
      <c r="CG90" s="50"/>
      <c r="CH90" s="39" t="s">
        <v>161</v>
      </c>
      <c r="CI90" s="58">
        <v>1200000</v>
      </c>
      <c r="CJ90" s="58">
        <v>140606</v>
      </c>
      <c r="CK90" s="120">
        <v>1300000</v>
      </c>
      <c r="CL90" s="58">
        <v>162000</v>
      </c>
      <c r="CM90" s="48"/>
      <c r="CN90" s="53"/>
      <c r="CO90" s="605">
        <v>230301</v>
      </c>
      <c r="CP90" s="605" t="s">
        <v>183</v>
      </c>
      <c r="CQ90" s="39" t="s">
        <v>184</v>
      </c>
      <c r="CR90" s="48" t="s">
        <v>160</v>
      </c>
      <c r="CS90" s="39" t="s">
        <v>166</v>
      </c>
      <c r="CT90" s="59">
        <v>0.16</v>
      </c>
      <c r="CU90" s="58">
        <f>CI90*CT90</f>
        <v>192000</v>
      </c>
      <c r="CV90" s="58" t="s">
        <v>336</v>
      </c>
      <c r="CW90" s="621" t="s">
        <v>186</v>
      </c>
      <c r="CX90" s="39" t="s">
        <v>283</v>
      </c>
      <c r="CY90" s="48" t="s">
        <v>160</v>
      </c>
      <c r="CZ90" s="59">
        <v>0.04</v>
      </c>
      <c r="DA90" s="58">
        <f>CI90*CZ90</f>
        <v>48000</v>
      </c>
      <c r="DB90" s="622" t="s">
        <v>170</v>
      </c>
      <c r="DC90" s="614" t="s">
        <v>171</v>
      </c>
      <c r="DD90" s="39" t="s">
        <v>172</v>
      </c>
      <c r="DE90" s="48" t="s">
        <v>160</v>
      </c>
      <c r="DF90" s="59">
        <v>0.04</v>
      </c>
      <c r="DG90" s="60">
        <f>CI90*DF90</f>
        <v>48000</v>
      </c>
      <c r="DH90" s="614" t="s">
        <v>173</v>
      </c>
      <c r="DI90" s="48" t="s">
        <v>174</v>
      </c>
      <c r="DJ90" s="78" t="s">
        <v>175</v>
      </c>
      <c r="DK90" s="82" t="s">
        <v>160</v>
      </c>
      <c r="DL90" s="61">
        <v>2.436E-2</v>
      </c>
      <c r="DM90" s="58">
        <f>CI90*DL90</f>
        <v>29232</v>
      </c>
      <c r="DN90" s="395">
        <v>1</v>
      </c>
      <c r="DO90" s="6"/>
      <c r="DP90" s="6" t="s">
        <v>160</v>
      </c>
      <c r="DQ90" s="6"/>
      <c r="DR90" s="169" t="s">
        <v>776</v>
      </c>
      <c r="DS90" s="169" t="s">
        <v>777</v>
      </c>
      <c r="DT90" s="169" t="s">
        <v>704</v>
      </c>
      <c r="DU90" s="169"/>
      <c r="DV90" s="169" t="s">
        <v>778</v>
      </c>
      <c r="DW90" s="169" t="s">
        <v>724</v>
      </c>
      <c r="DX90" s="169"/>
      <c r="DY90" s="169"/>
      <c r="DZ90" s="169"/>
      <c r="EA90" s="6"/>
      <c r="EB90" s="6"/>
      <c r="EC90" s="6"/>
      <c r="ED90" s="55"/>
      <c r="EE90" s="55"/>
      <c r="EF90" s="55"/>
      <c r="EG90" s="55"/>
      <c r="EH90" s="55">
        <v>5</v>
      </c>
      <c r="EI90" s="55"/>
      <c r="EJ90" s="55"/>
      <c r="EK90" s="55"/>
      <c r="EL90" s="55"/>
      <c r="EM90" s="55"/>
      <c r="EN90" s="55"/>
      <c r="EO90" s="55"/>
      <c r="EP90" s="55"/>
      <c r="EQ90" s="55"/>
      <c r="ER90" s="55"/>
      <c r="ES90" s="55"/>
      <c r="ET90" s="55"/>
      <c r="EU90" s="55"/>
      <c r="EV90" s="55"/>
      <c r="EW90" s="55"/>
      <c r="EX90" s="55"/>
      <c r="EY90" s="55"/>
      <c r="EZ90" s="55"/>
      <c r="FA90" s="55">
        <v>5</v>
      </c>
      <c r="FB90" s="347"/>
      <c r="FC90" s="347"/>
      <c r="FD90" s="347"/>
      <c r="FE90" s="350"/>
    </row>
    <row r="91" spans="1:175" customFormat="1" ht="12" customHeight="1">
      <c r="A91" s="193" t="s">
        <v>779</v>
      </c>
      <c r="B91" s="67"/>
      <c r="C91" s="67" t="s">
        <v>151</v>
      </c>
      <c r="D91" s="70">
        <v>1098748336</v>
      </c>
      <c r="E91" s="49">
        <v>40924</v>
      </c>
      <c r="F91" s="67" t="s">
        <v>213</v>
      </c>
      <c r="G91" s="49">
        <v>34347</v>
      </c>
      <c r="H91" s="39" t="s">
        <v>153</v>
      </c>
      <c r="I91" s="49" t="s">
        <v>177</v>
      </c>
      <c r="J91" s="63" t="s">
        <v>190</v>
      </c>
      <c r="K91" s="71">
        <v>3124224416</v>
      </c>
      <c r="L91" s="67" t="s">
        <v>780</v>
      </c>
      <c r="M91" s="63" t="s">
        <v>622</v>
      </c>
      <c r="N91" s="314" t="s">
        <v>781</v>
      </c>
      <c r="O91" s="67" t="s">
        <v>414</v>
      </c>
      <c r="P91" s="73"/>
      <c r="Q91" s="67" t="s">
        <v>158</v>
      </c>
      <c r="R91" s="74" t="s">
        <v>159</v>
      </c>
      <c r="S91" s="275" t="s">
        <v>415</v>
      </c>
      <c r="T91" s="49">
        <v>45306</v>
      </c>
      <c r="U91" s="49"/>
      <c r="V91" s="49"/>
      <c r="W91" s="49"/>
      <c r="X91" s="49"/>
      <c r="Y91" s="49"/>
      <c r="Z91" s="49"/>
      <c r="AA91" s="49"/>
      <c r="AB91" s="49"/>
      <c r="AC91" s="49"/>
      <c r="AD91" s="49"/>
      <c r="AE91" s="49"/>
      <c r="AF91" s="49"/>
      <c r="AG91" s="49"/>
      <c r="AH91" s="49"/>
      <c r="AI91" s="49"/>
      <c r="AJ91" s="49">
        <f>T91</f>
        <v>45306</v>
      </c>
      <c r="AK91" s="75">
        <v>90</v>
      </c>
      <c r="AL91" s="76">
        <f>AJ91+AK91</f>
        <v>45396</v>
      </c>
      <c r="AM91" s="77">
        <f ca="1">AL91-TODAY()</f>
        <v>-10</v>
      </c>
      <c r="AN91" s="49">
        <f>AL91-45</f>
        <v>45351</v>
      </c>
      <c r="AO91" s="74"/>
      <c r="AP91" s="74"/>
      <c r="AQ91" s="78"/>
      <c r="AR91" s="78"/>
      <c r="AS91" s="78"/>
      <c r="AT91" s="49"/>
      <c r="AU91" s="79"/>
      <c r="AV91" s="49"/>
      <c r="AW91" s="49"/>
      <c r="AX91" s="79"/>
      <c r="AY91" s="49"/>
      <c r="AZ91" s="49"/>
      <c r="BA91" s="70"/>
      <c r="BB91" s="49"/>
      <c r="BC91" s="49"/>
      <c r="BD91" s="80"/>
      <c r="BE91" s="49"/>
      <c r="BF91" s="49"/>
      <c r="BG91" s="81"/>
      <c r="BH91" s="49"/>
      <c r="BI91" s="49"/>
      <c r="BJ91" s="81"/>
      <c r="BK91" s="49"/>
      <c r="BL91" s="49"/>
      <c r="BM91" s="81"/>
      <c r="BN91" s="49"/>
      <c r="BO91" s="49"/>
      <c r="BP91" s="81"/>
      <c r="BQ91" s="49"/>
      <c r="BR91" s="49"/>
      <c r="BS91" s="81"/>
      <c r="BT91" s="49"/>
      <c r="BU91" s="49"/>
      <c r="BV91" s="81"/>
      <c r="BW91" s="49"/>
      <c r="BX91" s="49"/>
      <c r="BY91" s="81"/>
      <c r="BZ91" s="49"/>
      <c r="CA91" s="49"/>
      <c r="CB91" s="81"/>
      <c r="CC91" s="49"/>
      <c r="CD91" s="82" t="s">
        <v>160</v>
      </c>
      <c r="CE91" s="49">
        <v>45306</v>
      </c>
      <c r="CF91" s="75">
        <v>0</v>
      </c>
      <c r="CG91" s="75"/>
      <c r="CH91" s="67" t="s">
        <v>161</v>
      </c>
      <c r="CI91" s="83"/>
      <c r="CJ91" s="83">
        <v>140606</v>
      </c>
      <c r="CK91" s="83">
        <v>1300000</v>
      </c>
      <c r="CL91" s="83">
        <v>162000</v>
      </c>
      <c r="CM91" s="74" t="s">
        <v>160</v>
      </c>
      <c r="CN91" s="78"/>
      <c r="CO91" s="605">
        <v>230201</v>
      </c>
      <c r="CP91" s="58" t="s">
        <v>219</v>
      </c>
      <c r="CQ91" s="39" t="s">
        <v>220</v>
      </c>
      <c r="CR91" s="48" t="s">
        <v>160</v>
      </c>
      <c r="CS91" s="67" t="s">
        <v>166</v>
      </c>
      <c r="CT91" s="84">
        <v>0.16</v>
      </c>
      <c r="CU91" s="83"/>
      <c r="CV91" s="58" t="s">
        <v>185</v>
      </c>
      <c r="CW91" s="621" t="s">
        <v>186</v>
      </c>
      <c r="CX91" s="67" t="s">
        <v>187</v>
      </c>
      <c r="CY91" s="48" t="s">
        <v>160</v>
      </c>
      <c r="CZ91" s="59">
        <v>0.04</v>
      </c>
      <c r="DA91" s="58">
        <f>CI91*CZ91</f>
        <v>0</v>
      </c>
      <c r="DB91" s="622" t="s">
        <v>170</v>
      </c>
      <c r="DC91" s="614" t="s">
        <v>171</v>
      </c>
      <c r="DD91" s="39" t="s">
        <v>172</v>
      </c>
      <c r="DE91" s="48" t="s">
        <v>160</v>
      </c>
      <c r="DF91" s="59">
        <v>0.04</v>
      </c>
      <c r="DG91" s="60">
        <f>CI91*DF91</f>
        <v>0</v>
      </c>
      <c r="DH91" s="614" t="s">
        <v>173</v>
      </c>
      <c r="DI91" s="48" t="s">
        <v>174</v>
      </c>
      <c r="DJ91" s="78" t="s">
        <v>175</v>
      </c>
      <c r="DK91" s="82" t="s">
        <v>160</v>
      </c>
      <c r="DL91" s="61">
        <v>2.436E-2</v>
      </c>
      <c r="DM91" s="58">
        <f>CI91*DL91</f>
        <v>0</v>
      </c>
      <c r="DN91" s="396">
        <v>3</v>
      </c>
      <c r="DO91" s="87"/>
      <c r="DP91" s="87" t="s">
        <v>160</v>
      </c>
      <c r="DQ91" s="87"/>
      <c r="DR91" s="169" t="s">
        <v>782</v>
      </c>
      <c r="DS91" s="169" t="s">
        <v>782</v>
      </c>
      <c r="DT91" s="146" t="s">
        <v>783</v>
      </c>
      <c r="DU91" s="169" t="s">
        <v>784</v>
      </c>
      <c r="DV91" s="169" t="s">
        <v>782</v>
      </c>
      <c r="DW91" s="169" t="s">
        <v>782</v>
      </c>
      <c r="DX91" s="169" t="s">
        <v>785</v>
      </c>
      <c r="DY91" s="169"/>
      <c r="DZ91" s="169"/>
      <c r="EA91" s="87"/>
      <c r="EB91" s="87"/>
      <c r="EC91" s="87"/>
      <c r="ED91" s="80"/>
      <c r="EE91" s="80"/>
      <c r="EF91" s="80"/>
      <c r="EG91" s="80"/>
      <c r="EH91" s="80">
        <v>5</v>
      </c>
      <c r="EI91" s="80"/>
      <c r="EJ91" s="80"/>
      <c r="EK91" s="80"/>
      <c r="EL91" s="80"/>
      <c r="EM91" s="80">
        <v>0</v>
      </c>
      <c r="EN91" s="80"/>
      <c r="EO91" s="80"/>
      <c r="EP91" s="80"/>
      <c r="EQ91" s="80"/>
      <c r="ER91" s="80"/>
      <c r="ES91" s="80"/>
      <c r="ET91" s="80"/>
      <c r="EU91" s="80"/>
      <c r="EV91" s="80"/>
      <c r="EW91" s="80"/>
      <c r="EX91" s="80"/>
      <c r="EY91" s="80"/>
      <c r="EZ91" s="80"/>
      <c r="FA91" s="80">
        <v>5</v>
      </c>
      <c r="FB91" s="347"/>
      <c r="FC91" s="347"/>
      <c r="FD91" s="347"/>
      <c r="FE91" s="350"/>
    </row>
    <row r="92" spans="1:175" customFormat="1" ht="12" customHeight="1">
      <c r="A92" s="46" t="s">
        <v>786</v>
      </c>
      <c r="B92" s="39" t="s">
        <v>410</v>
      </c>
      <c r="C92" s="39" t="s">
        <v>151</v>
      </c>
      <c r="D92" s="40" t="s">
        <v>787</v>
      </c>
      <c r="E92" s="41">
        <v>39675</v>
      </c>
      <c r="F92" s="39" t="s">
        <v>153</v>
      </c>
      <c r="G92" s="41">
        <v>33016</v>
      </c>
      <c r="H92" s="39" t="s">
        <v>153</v>
      </c>
      <c r="I92" s="41" t="s">
        <v>177</v>
      </c>
      <c r="J92" s="43" t="s">
        <v>214</v>
      </c>
      <c r="K92" s="44">
        <v>3008517976</v>
      </c>
      <c r="L92" s="39" t="s">
        <v>788</v>
      </c>
      <c r="M92" s="43" t="s">
        <v>789</v>
      </c>
      <c r="N92" s="330" t="s">
        <v>790</v>
      </c>
      <c r="O92" s="39" t="s">
        <v>414</v>
      </c>
      <c r="P92" s="47"/>
      <c r="Q92" s="39" t="s">
        <v>158</v>
      </c>
      <c r="R92" s="48" t="s">
        <v>159</v>
      </c>
      <c r="S92" s="275" t="s">
        <v>415</v>
      </c>
      <c r="T92" s="41">
        <v>42387</v>
      </c>
      <c r="U92" s="41">
        <v>42447</v>
      </c>
      <c r="V92" s="41">
        <v>42508</v>
      </c>
      <c r="W92" s="41">
        <v>42569</v>
      </c>
      <c r="X92" s="41">
        <v>42631</v>
      </c>
      <c r="Y92" s="41">
        <v>42996</v>
      </c>
      <c r="Z92" s="41">
        <v>43361</v>
      </c>
      <c r="AA92" s="41">
        <v>43726</v>
      </c>
      <c r="AB92" s="41">
        <v>44092</v>
      </c>
      <c r="AC92" s="41">
        <v>44457</v>
      </c>
      <c r="AD92" s="41">
        <v>44822</v>
      </c>
      <c r="AE92" s="41">
        <v>45187</v>
      </c>
      <c r="AF92" s="41"/>
      <c r="AG92" s="41"/>
      <c r="AH92" s="41"/>
      <c r="AI92" s="41"/>
      <c r="AJ92" s="49">
        <f>AE92</f>
        <v>45187</v>
      </c>
      <c r="AK92" s="50">
        <v>365</v>
      </c>
      <c r="AL92" s="51">
        <f>AJ92+AK92</f>
        <v>45552</v>
      </c>
      <c r="AM92" s="52">
        <f ca="1">AL92-TODAY()</f>
        <v>146</v>
      </c>
      <c r="AN92" s="41">
        <f>AL92-45</f>
        <v>45507</v>
      </c>
      <c r="AO92" s="48"/>
      <c r="AP92" s="48"/>
      <c r="AQ92" s="53"/>
      <c r="AR92" s="53"/>
      <c r="AS92" s="53"/>
      <c r="AT92" s="41"/>
      <c r="AU92" s="54"/>
      <c r="AV92" s="41">
        <f>AT92+AU92</f>
        <v>0</v>
      </c>
      <c r="AW92" s="41">
        <v>43241</v>
      </c>
      <c r="AX92" s="54">
        <v>18</v>
      </c>
      <c r="AY92" s="41">
        <f>AW92+AX92</f>
        <v>43259</v>
      </c>
      <c r="AZ92" s="41">
        <v>43818</v>
      </c>
      <c r="BA92" s="40">
        <v>19</v>
      </c>
      <c r="BB92" s="41">
        <f>AZ92+BA92</f>
        <v>43837</v>
      </c>
      <c r="BC92" s="41">
        <v>44198</v>
      </c>
      <c r="BD92" s="40">
        <v>9</v>
      </c>
      <c r="BE92" s="41">
        <f>BC92+BD92</f>
        <v>44207</v>
      </c>
      <c r="BF92" s="41">
        <v>44926</v>
      </c>
      <c r="BG92" s="50">
        <v>19</v>
      </c>
      <c r="BH92" s="41">
        <f>BF92+BG92</f>
        <v>44945</v>
      </c>
      <c r="BI92" s="41">
        <v>45231</v>
      </c>
      <c r="BJ92" s="50">
        <v>15</v>
      </c>
      <c r="BK92" s="41">
        <f>BI92+BJ92</f>
        <v>45246</v>
      </c>
      <c r="BL92" s="41"/>
      <c r="BM92" s="56"/>
      <c r="BN92" s="41">
        <f>BL92+BM92</f>
        <v>0</v>
      </c>
      <c r="BO92" s="41"/>
      <c r="BP92" s="56"/>
      <c r="BQ92" s="41">
        <f>BO92+BP92</f>
        <v>0</v>
      </c>
      <c r="BR92" s="41"/>
      <c r="BS92" s="56"/>
      <c r="BT92" s="41">
        <f>BR92+BS92</f>
        <v>0</v>
      </c>
      <c r="BU92" s="41"/>
      <c r="BV92" s="56"/>
      <c r="BW92" s="41">
        <f>BU92+BV92</f>
        <v>0</v>
      </c>
      <c r="BX92" s="41"/>
      <c r="BY92" s="56"/>
      <c r="BZ92" s="41">
        <f>BX92+BY92</f>
        <v>0</v>
      </c>
      <c r="CA92" s="41"/>
      <c r="CB92" s="56"/>
      <c r="CC92" s="41">
        <f>CA92+CB92</f>
        <v>0</v>
      </c>
      <c r="CD92" s="57" t="s">
        <v>162</v>
      </c>
      <c r="CE92" s="41">
        <v>45309</v>
      </c>
      <c r="CF92" s="50">
        <v>2</v>
      </c>
      <c r="CG92" s="50"/>
      <c r="CH92" s="39" t="s">
        <v>161</v>
      </c>
      <c r="CI92" s="58">
        <v>1200000</v>
      </c>
      <c r="CJ92" s="58">
        <v>140606</v>
      </c>
      <c r="CK92" s="83">
        <v>1300000</v>
      </c>
      <c r="CL92" s="58">
        <v>162000</v>
      </c>
      <c r="CM92" s="48"/>
      <c r="CN92" s="53"/>
      <c r="CO92" s="605" t="s">
        <v>163</v>
      </c>
      <c r="CP92" s="605" t="s">
        <v>164</v>
      </c>
      <c r="CQ92" s="39" t="s">
        <v>165</v>
      </c>
      <c r="CR92" s="48" t="s">
        <v>160</v>
      </c>
      <c r="CS92" s="39" t="s">
        <v>166</v>
      </c>
      <c r="CT92" s="59">
        <v>0.16</v>
      </c>
      <c r="CU92" s="58">
        <f>CI92*CT92</f>
        <v>192000</v>
      </c>
      <c r="CV92" s="58" t="s">
        <v>167</v>
      </c>
      <c r="CW92" s="605" t="s">
        <v>168</v>
      </c>
      <c r="CX92" s="39" t="s">
        <v>169</v>
      </c>
      <c r="CY92" s="48" t="s">
        <v>160</v>
      </c>
      <c r="CZ92" s="59">
        <v>0.04</v>
      </c>
      <c r="DA92" s="58">
        <f>CI92*CZ92</f>
        <v>48000</v>
      </c>
      <c r="DB92" s="622" t="s">
        <v>170</v>
      </c>
      <c r="DC92" s="614" t="s">
        <v>171</v>
      </c>
      <c r="DD92" s="39" t="s">
        <v>172</v>
      </c>
      <c r="DE92" s="48" t="s">
        <v>160</v>
      </c>
      <c r="DF92" s="59">
        <v>0.04</v>
      </c>
      <c r="DG92" s="60">
        <f>CI92*DF92</f>
        <v>48000</v>
      </c>
      <c r="DH92" s="614" t="s">
        <v>173</v>
      </c>
      <c r="DI92" s="48" t="s">
        <v>174</v>
      </c>
      <c r="DJ92" s="78" t="s">
        <v>175</v>
      </c>
      <c r="DK92" s="82" t="s">
        <v>160</v>
      </c>
      <c r="DL92" s="61">
        <v>2.436E-2</v>
      </c>
      <c r="DM92" s="58">
        <f>CI92*DL92</f>
        <v>29232</v>
      </c>
      <c r="DN92" s="395">
        <v>1</v>
      </c>
      <c r="DO92" s="6"/>
      <c r="DP92" s="6" t="s">
        <v>160</v>
      </c>
      <c r="DQ92" s="6"/>
      <c r="DR92" s="169" t="s">
        <v>624</v>
      </c>
      <c r="DS92" s="169" t="s">
        <v>791</v>
      </c>
      <c r="DT92" s="169" t="s">
        <v>792</v>
      </c>
      <c r="DU92" s="169" t="s">
        <v>793</v>
      </c>
      <c r="DV92" s="169" t="s">
        <v>794</v>
      </c>
      <c r="DW92" s="169" t="s">
        <v>626</v>
      </c>
      <c r="DX92" s="169"/>
      <c r="DY92" s="169"/>
      <c r="DZ92" s="169"/>
      <c r="EA92" s="6"/>
      <c r="EB92" s="6"/>
      <c r="EC92" s="6"/>
      <c r="ED92" s="55"/>
      <c r="EE92" s="55"/>
      <c r="EF92" s="55"/>
      <c r="EG92" s="55"/>
      <c r="EH92" s="55">
        <v>5</v>
      </c>
      <c r="EI92" s="55"/>
      <c r="EJ92" s="55"/>
      <c r="EK92" s="55"/>
      <c r="EL92" s="55"/>
      <c r="EM92" s="55"/>
      <c r="EN92" s="55"/>
      <c r="EO92" s="55"/>
      <c r="EP92" s="55"/>
      <c r="EQ92" s="55"/>
      <c r="ER92" s="55"/>
      <c r="ES92" s="55"/>
      <c r="ET92" s="55"/>
      <c r="EU92" s="55"/>
      <c r="EV92" s="55"/>
      <c r="EW92" s="55"/>
      <c r="EX92" s="55"/>
      <c r="EY92" s="55"/>
      <c r="EZ92" s="55"/>
      <c r="FA92" s="55">
        <v>5</v>
      </c>
      <c r="FB92" s="347"/>
      <c r="FC92" s="347"/>
      <c r="FD92" s="347"/>
      <c r="FE92" s="350"/>
    </row>
    <row r="93" spans="1:175" customFormat="1" ht="12" customHeight="1">
      <c r="A93" s="46" t="s">
        <v>795</v>
      </c>
      <c r="B93" s="39" t="s">
        <v>410</v>
      </c>
      <c r="C93" s="39" t="s">
        <v>151</v>
      </c>
      <c r="D93" s="40" t="s">
        <v>796</v>
      </c>
      <c r="E93" s="41">
        <v>36018</v>
      </c>
      <c r="F93" s="39" t="s">
        <v>153</v>
      </c>
      <c r="G93" s="41">
        <v>29426</v>
      </c>
      <c r="H93" s="39"/>
      <c r="I93" s="41" t="s">
        <v>177</v>
      </c>
      <c r="J93" s="43" t="s">
        <v>214</v>
      </c>
      <c r="K93" s="44">
        <v>3022988982</v>
      </c>
      <c r="L93" s="39" t="s">
        <v>797</v>
      </c>
      <c r="M93" s="43" t="s">
        <v>692</v>
      </c>
      <c r="N93" s="311" t="s">
        <v>798</v>
      </c>
      <c r="O93" s="39" t="s">
        <v>414</v>
      </c>
      <c r="P93" s="47"/>
      <c r="Q93" s="39" t="s">
        <v>158</v>
      </c>
      <c r="R93" s="48" t="s">
        <v>159</v>
      </c>
      <c r="S93" s="275" t="s">
        <v>415</v>
      </c>
      <c r="T93" s="49">
        <v>44738</v>
      </c>
      <c r="U93" s="49">
        <v>44830</v>
      </c>
      <c r="V93" s="49">
        <v>44921</v>
      </c>
      <c r="W93" s="49">
        <v>45011</v>
      </c>
      <c r="X93" s="49">
        <v>45103</v>
      </c>
      <c r="Y93" s="49"/>
      <c r="Z93" s="49"/>
      <c r="AA93" s="49"/>
      <c r="AB93" s="49"/>
      <c r="AC93" s="49"/>
      <c r="AD93" s="49"/>
      <c r="AE93" s="49"/>
      <c r="AF93" s="49"/>
      <c r="AG93" s="49"/>
      <c r="AH93" s="49"/>
      <c r="AI93" s="49"/>
      <c r="AJ93" s="49">
        <f>X93</f>
        <v>45103</v>
      </c>
      <c r="AK93" s="50">
        <v>365</v>
      </c>
      <c r="AL93" s="51">
        <f>AJ93+AK93</f>
        <v>45468</v>
      </c>
      <c r="AM93" s="52">
        <f ca="1">AL93-TODAY()</f>
        <v>62</v>
      </c>
      <c r="AN93" s="41">
        <f>AL93-45</f>
        <v>45423</v>
      </c>
      <c r="AO93" s="48"/>
      <c r="AP93" s="48"/>
      <c r="AQ93" s="53"/>
      <c r="AR93" s="53"/>
      <c r="AS93" s="53"/>
      <c r="AT93" s="41"/>
      <c r="AU93" s="54"/>
      <c r="AV93" s="41">
        <f>AT93+AU93</f>
        <v>0</v>
      </c>
      <c r="AW93" s="41"/>
      <c r="AX93" s="54"/>
      <c r="AY93" s="41">
        <f>AW93+AX93</f>
        <v>0</v>
      </c>
      <c r="AZ93" s="41"/>
      <c r="BA93" s="40"/>
      <c r="BB93" s="41">
        <f>AZ93+BA93</f>
        <v>0</v>
      </c>
      <c r="BC93" s="41"/>
      <c r="BD93" s="55"/>
      <c r="BE93" s="41">
        <f>BC93+BD93</f>
        <v>0</v>
      </c>
      <c r="BF93" s="41"/>
      <c r="BG93" s="56"/>
      <c r="BH93" s="41">
        <f>BF93+BG93</f>
        <v>0</v>
      </c>
      <c r="BI93" s="41"/>
      <c r="BJ93" s="56"/>
      <c r="BK93" s="41">
        <f>BI93+BJ93</f>
        <v>0</v>
      </c>
      <c r="BL93" s="41"/>
      <c r="BM93" s="56"/>
      <c r="BN93" s="41">
        <f>BL93+BM93</f>
        <v>0</v>
      </c>
      <c r="BO93" s="41"/>
      <c r="BP93" s="56"/>
      <c r="BQ93" s="41">
        <f>BO93+BP93</f>
        <v>0</v>
      </c>
      <c r="BR93" s="41"/>
      <c r="BS93" s="56"/>
      <c r="BT93" s="41">
        <f>BR93+BS93</f>
        <v>0</v>
      </c>
      <c r="BU93" s="41"/>
      <c r="BV93" s="56"/>
      <c r="BW93" s="41">
        <f>BU93+BV93</f>
        <v>0</v>
      </c>
      <c r="BX93" s="41"/>
      <c r="BY93" s="56"/>
      <c r="BZ93" s="41">
        <f>BX93+BY93</f>
        <v>0</v>
      </c>
      <c r="CA93" s="41"/>
      <c r="CB93" s="56"/>
      <c r="CC93" s="41">
        <f>CA93+CB93</f>
        <v>0</v>
      </c>
      <c r="CD93" s="57" t="s">
        <v>162</v>
      </c>
      <c r="CE93" s="41">
        <v>45103</v>
      </c>
      <c r="CF93" s="50">
        <v>1</v>
      </c>
      <c r="CG93" s="50"/>
      <c r="CH93" s="39" t="s">
        <v>161</v>
      </c>
      <c r="CI93" s="58">
        <v>1200000</v>
      </c>
      <c r="CJ93" s="58">
        <v>140606</v>
      </c>
      <c r="CK93" s="83">
        <v>1300000</v>
      </c>
      <c r="CL93" s="58">
        <v>162000</v>
      </c>
      <c r="CM93" s="48"/>
      <c r="CN93" s="53"/>
      <c r="CO93" s="605" t="s">
        <v>163</v>
      </c>
      <c r="CP93" s="605" t="s">
        <v>164</v>
      </c>
      <c r="CQ93" s="39" t="s">
        <v>165</v>
      </c>
      <c r="CR93" s="48" t="s">
        <v>160</v>
      </c>
      <c r="CS93" s="39" t="s">
        <v>166</v>
      </c>
      <c r="CT93" s="59">
        <v>0.16</v>
      </c>
      <c r="CU93" s="58">
        <f>CI93*CT93</f>
        <v>192000</v>
      </c>
      <c r="CV93" s="58" t="s">
        <v>185</v>
      </c>
      <c r="CW93" s="621" t="s">
        <v>186</v>
      </c>
      <c r="CX93" s="67" t="s">
        <v>187</v>
      </c>
      <c r="CY93" s="48" t="s">
        <v>160</v>
      </c>
      <c r="CZ93" s="59">
        <v>0.04</v>
      </c>
      <c r="DA93" s="58">
        <f>CI93*CZ93</f>
        <v>48000</v>
      </c>
      <c r="DB93" s="622" t="s">
        <v>170</v>
      </c>
      <c r="DC93" s="614" t="s">
        <v>171</v>
      </c>
      <c r="DD93" s="39" t="s">
        <v>172</v>
      </c>
      <c r="DE93" s="48" t="s">
        <v>160</v>
      </c>
      <c r="DF93" s="59">
        <v>0.04</v>
      </c>
      <c r="DG93" s="60">
        <f>CI93*DF93</f>
        <v>48000</v>
      </c>
      <c r="DH93" s="614" t="s">
        <v>173</v>
      </c>
      <c r="DI93" s="48" t="s">
        <v>174</v>
      </c>
      <c r="DJ93" s="78" t="s">
        <v>175</v>
      </c>
      <c r="DK93" s="82" t="s">
        <v>160</v>
      </c>
      <c r="DL93" s="61">
        <v>2.436E-2</v>
      </c>
      <c r="DM93" s="58">
        <f>CI93*DL93</f>
        <v>29232</v>
      </c>
      <c r="DN93" s="395">
        <v>3</v>
      </c>
      <c r="DO93" s="6"/>
      <c r="DP93" s="6" t="s">
        <v>160</v>
      </c>
      <c r="DQ93" s="6"/>
      <c r="DR93" s="169" t="s">
        <v>571</v>
      </c>
      <c r="DS93" s="169" t="s">
        <v>799</v>
      </c>
      <c r="DT93" s="169" t="s">
        <v>800</v>
      </c>
      <c r="DU93" s="169" t="s">
        <v>800</v>
      </c>
      <c r="DV93" s="169" t="s">
        <v>799</v>
      </c>
      <c r="DW93" s="169" t="s">
        <v>571</v>
      </c>
      <c r="DX93" s="169"/>
      <c r="DY93" s="169"/>
      <c r="DZ93" s="169"/>
      <c r="EA93" s="6"/>
      <c r="EB93" s="6"/>
      <c r="EC93" s="6"/>
      <c r="ED93" s="55"/>
      <c r="EE93" s="55"/>
      <c r="EF93" s="55"/>
      <c r="EG93" s="55"/>
      <c r="EH93" s="55">
        <v>5</v>
      </c>
      <c r="EI93" s="55"/>
      <c r="EJ93" s="55"/>
      <c r="EK93" s="55"/>
      <c r="EL93" s="55"/>
      <c r="EM93" s="55"/>
      <c r="EN93" s="55"/>
      <c r="EO93" s="55"/>
      <c r="EP93" s="55"/>
      <c r="EQ93" s="55"/>
      <c r="ER93" s="55"/>
      <c r="ES93" s="55"/>
      <c r="ET93" s="55"/>
      <c r="EU93" s="55"/>
      <c r="EV93" s="55"/>
      <c r="EW93" s="55"/>
      <c r="EX93" s="55"/>
      <c r="EY93" s="55"/>
      <c r="EZ93" s="55"/>
      <c r="FA93" s="55">
        <v>5</v>
      </c>
      <c r="FB93" s="347"/>
      <c r="FC93" s="347"/>
      <c r="FD93" s="347"/>
      <c r="FE93" s="350"/>
    </row>
    <row r="94" spans="1:175" customFormat="1" ht="12" customHeight="1">
      <c r="A94" s="46" t="s">
        <v>801</v>
      </c>
      <c r="B94" s="39"/>
      <c r="C94" s="39" t="s">
        <v>151</v>
      </c>
      <c r="D94" s="40">
        <v>1096184752</v>
      </c>
      <c r="E94" s="41">
        <v>38236</v>
      </c>
      <c r="F94" s="39" t="s">
        <v>153</v>
      </c>
      <c r="G94" s="41">
        <v>31642</v>
      </c>
      <c r="H94" s="39" t="s">
        <v>153</v>
      </c>
      <c r="I94" s="41" t="s">
        <v>177</v>
      </c>
      <c r="J94" s="43" t="s">
        <v>214</v>
      </c>
      <c r="K94" s="44">
        <v>3133302098</v>
      </c>
      <c r="L94" s="39" t="s">
        <v>802</v>
      </c>
      <c r="M94" s="43" t="s">
        <v>803</v>
      </c>
      <c r="N94" s="311" t="s">
        <v>804</v>
      </c>
      <c r="O94" s="39" t="s">
        <v>414</v>
      </c>
      <c r="P94" s="47"/>
      <c r="Q94" s="39" t="s">
        <v>158</v>
      </c>
      <c r="R94" s="48" t="s">
        <v>159</v>
      </c>
      <c r="S94" s="275" t="s">
        <v>415</v>
      </c>
      <c r="T94" s="49">
        <v>45328</v>
      </c>
      <c r="U94" s="49"/>
      <c r="V94" s="49"/>
      <c r="W94" s="49"/>
      <c r="X94" s="49"/>
      <c r="Y94" s="49"/>
      <c r="Z94" s="49"/>
      <c r="AA94" s="49"/>
      <c r="AB94" s="49"/>
      <c r="AC94" s="49"/>
      <c r="AD94" s="49"/>
      <c r="AE94" s="49"/>
      <c r="AF94" s="49"/>
      <c r="AG94" s="49"/>
      <c r="AH94" s="49"/>
      <c r="AI94" s="49"/>
      <c r="AJ94" s="49">
        <f>T94</f>
        <v>45328</v>
      </c>
      <c r="AK94" s="50">
        <v>89</v>
      </c>
      <c r="AL94" s="51">
        <f>AJ94+AK94</f>
        <v>45417</v>
      </c>
      <c r="AM94" s="52">
        <f ca="1">AL94-TODAY()</f>
        <v>11</v>
      </c>
      <c r="AN94" s="41">
        <f>AL94-45</f>
        <v>45372</v>
      </c>
      <c r="AO94" s="48"/>
      <c r="AP94" s="48"/>
      <c r="AQ94" s="53"/>
      <c r="AR94" s="53"/>
      <c r="AS94" s="53"/>
      <c r="AT94" s="41"/>
      <c r="AU94" s="54"/>
      <c r="AV94" s="41">
        <f>AT94+AU94</f>
        <v>0</v>
      </c>
      <c r="AW94" s="41"/>
      <c r="AX94" s="54"/>
      <c r="AY94" s="41">
        <f>AW94+AX94</f>
        <v>0</v>
      </c>
      <c r="AZ94" s="41"/>
      <c r="BA94" s="40"/>
      <c r="BB94" s="41">
        <f>AZ94+BA94</f>
        <v>0</v>
      </c>
      <c r="BC94" s="41"/>
      <c r="BD94" s="55"/>
      <c r="BE94" s="41">
        <f>BC94+BD94</f>
        <v>0</v>
      </c>
      <c r="BF94" s="41"/>
      <c r="BG94" s="56"/>
      <c r="BH94" s="41">
        <f>BF94+BG94</f>
        <v>0</v>
      </c>
      <c r="BI94" s="41"/>
      <c r="BJ94" s="56"/>
      <c r="BK94" s="41">
        <f>BI94+BJ94</f>
        <v>0</v>
      </c>
      <c r="BL94" s="41"/>
      <c r="BM94" s="56"/>
      <c r="BN94" s="41">
        <f>BL94+BM94</f>
        <v>0</v>
      </c>
      <c r="BO94" s="41"/>
      <c r="BP94" s="56"/>
      <c r="BQ94" s="41">
        <f>BO94+BP94</f>
        <v>0</v>
      </c>
      <c r="BR94" s="41"/>
      <c r="BS94" s="56"/>
      <c r="BT94" s="41">
        <f>BR94+BS94</f>
        <v>0</v>
      </c>
      <c r="BU94" s="41"/>
      <c r="BV94" s="56"/>
      <c r="BW94" s="41">
        <f>BU94+BV94</f>
        <v>0</v>
      </c>
      <c r="BX94" s="41"/>
      <c r="BY94" s="56"/>
      <c r="BZ94" s="41">
        <f>BX94+BY94</f>
        <v>0</v>
      </c>
      <c r="CA94" s="41"/>
      <c r="CB94" s="56"/>
      <c r="CC94" s="41">
        <f>CA94+CB94</f>
        <v>0</v>
      </c>
      <c r="CD94" s="57" t="s">
        <v>160</v>
      </c>
      <c r="CE94" s="41">
        <v>45328</v>
      </c>
      <c r="CF94" s="50">
        <v>0</v>
      </c>
      <c r="CG94" s="50"/>
      <c r="CH94" s="39" t="s">
        <v>161</v>
      </c>
      <c r="CI94" s="58">
        <v>1200000</v>
      </c>
      <c r="CJ94" s="58">
        <v>140606</v>
      </c>
      <c r="CK94" s="83">
        <v>1300000</v>
      </c>
      <c r="CL94" s="58">
        <v>162000</v>
      </c>
      <c r="CM94" s="48"/>
      <c r="CN94" s="53"/>
      <c r="CO94" s="605">
        <v>230301</v>
      </c>
      <c r="CP94" s="605" t="s">
        <v>183</v>
      </c>
      <c r="CQ94" s="39" t="s">
        <v>184</v>
      </c>
      <c r="CR94" s="48" t="s">
        <v>160</v>
      </c>
      <c r="CS94" s="39" t="s">
        <v>166</v>
      </c>
      <c r="CT94" s="59">
        <v>0.16</v>
      </c>
      <c r="CU94" s="58">
        <f>CI94*CT94</f>
        <v>192000</v>
      </c>
      <c r="CV94" s="58" t="s">
        <v>185</v>
      </c>
      <c r="CW94" s="621" t="s">
        <v>186</v>
      </c>
      <c r="CX94" s="67" t="s">
        <v>187</v>
      </c>
      <c r="CY94" s="48" t="s">
        <v>160</v>
      </c>
      <c r="CZ94" s="59">
        <v>0.04</v>
      </c>
      <c r="DA94" s="58">
        <f>CI94*CZ94</f>
        <v>48000</v>
      </c>
      <c r="DB94" s="622" t="s">
        <v>170</v>
      </c>
      <c r="DC94" s="614" t="s">
        <v>171</v>
      </c>
      <c r="DD94" s="39" t="s">
        <v>172</v>
      </c>
      <c r="DE94" s="48" t="s">
        <v>160</v>
      </c>
      <c r="DF94" s="59">
        <v>0.04</v>
      </c>
      <c r="DG94" s="60">
        <f>CI94*DF94</f>
        <v>48000</v>
      </c>
      <c r="DH94" s="614" t="s">
        <v>173</v>
      </c>
      <c r="DI94" s="48" t="s">
        <v>174</v>
      </c>
      <c r="DJ94" s="78" t="s">
        <v>175</v>
      </c>
      <c r="DK94" s="82" t="s">
        <v>160</v>
      </c>
      <c r="DL94" s="61">
        <v>2.436E-2</v>
      </c>
      <c r="DM94" s="58">
        <f>CI94*DL94</f>
        <v>29232</v>
      </c>
      <c r="DN94" s="395">
        <v>3</v>
      </c>
      <c r="DO94" s="6"/>
      <c r="DP94" s="6" t="s">
        <v>160</v>
      </c>
      <c r="DQ94" s="6"/>
      <c r="DR94" s="169" t="s">
        <v>805</v>
      </c>
      <c r="DS94" s="169" t="s">
        <v>805</v>
      </c>
      <c r="DT94" s="169" t="s">
        <v>805</v>
      </c>
      <c r="DU94" s="169"/>
      <c r="DV94" s="169" t="s">
        <v>805</v>
      </c>
      <c r="DW94" s="169" t="s">
        <v>805</v>
      </c>
      <c r="DX94" s="169"/>
      <c r="DY94" s="169"/>
      <c r="DZ94" s="169"/>
      <c r="EA94" s="6"/>
      <c r="EB94" s="6"/>
      <c r="EC94" s="6"/>
      <c r="ED94" s="55"/>
      <c r="EE94" s="55"/>
      <c r="EF94" s="55">
        <v>3</v>
      </c>
      <c r="EG94" s="55">
        <v>4</v>
      </c>
      <c r="EH94" s="55">
        <v>5</v>
      </c>
      <c r="EI94" s="55">
        <v>4</v>
      </c>
      <c r="EJ94" s="55">
        <v>4</v>
      </c>
      <c r="EK94" s="55">
        <v>5</v>
      </c>
      <c r="EL94" s="55">
        <v>5</v>
      </c>
      <c r="EM94" s="55">
        <v>5</v>
      </c>
      <c r="EN94" s="55">
        <v>3</v>
      </c>
      <c r="EO94" s="55">
        <v>5</v>
      </c>
      <c r="EP94" s="55">
        <v>4</v>
      </c>
      <c r="EQ94" s="55">
        <v>3</v>
      </c>
      <c r="ER94" s="55">
        <v>5</v>
      </c>
      <c r="ES94" s="55"/>
      <c r="ET94" s="55"/>
      <c r="EU94" s="55"/>
      <c r="EV94" s="55"/>
      <c r="EW94" s="55"/>
      <c r="EX94" s="55"/>
      <c r="EY94" s="55"/>
      <c r="EZ94" s="55"/>
      <c r="FA94" s="55">
        <v>5</v>
      </c>
      <c r="FB94" s="347"/>
      <c r="FC94" s="347"/>
      <c r="FD94" s="347"/>
      <c r="FE94" s="350"/>
      <c r="FF94" s="350"/>
      <c r="FG94" s="350"/>
      <c r="FH94" s="350"/>
      <c r="FI94" s="350"/>
      <c r="FJ94" s="350"/>
      <c r="FK94" s="350"/>
      <c r="FL94" s="350"/>
      <c r="FM94" s="350"/>
      <c r="FN94" s="350"/>
      <c r="FO94" s="350"/>
      <c r="FP94" s="350"/>
      <c r="FQ94" s="350"/>
      <c r="FR94" s="350"/>
      <c r="FS94" s="350"/>
    </row>
    <row r="95" spans="1:175" customFormat="1" ht="12" customHeight="1">
      <c r="A95" s="46" t="s">
        <v>806</v>
      </c>
      <c r="B95" s="39" t="s">
        <v>410</v>
      </c>
      <c r="C95" s="39" t="s">
        <v>151</v>
      </c>
      <c r="D95" s="40" t="s">
        <v>807</v>
      </c>
      <c r="E95" s="41">
        <v>44110</v>
      </c>
      <c r="F95" s="39" t="s">
        <v>153</v>
      </c>
      <c r="G95" s="41">
        <v>37533</v>
      </c>
      <c r="H95" s="39" t="s">
        <v>153</v>
      </c>
      <c r="I95" s="41" t="s">
        <v>177</v>
      </c>
      <c r="J95" s="43" t="s">
        <v>190</v>
      </c>
      <c r="K95" s="44">
        <v>3138791445</v>
      </c>
      <c r="L95" s="39" t="s">
        <v>808</v>
      </c>
      <c r="M95" s="43" t="s">
        <v>809</v>
      </c>
      <c r="N95" s="311" t="s">
        <v>810</v>
      </c>
      <c r="O95" s="39" t="s">
        <v>414</v>
      </c>
      <c r="P95" s="47"/>
      <c r="Q95" s="39" t="s">
        <v>158</v>
      </c>
      <c r="R95" s="48" t="s">
        <v>159</v>
      </c>
      <c r="S95" s="275" t="s">
        <v>415</v>
      </c>
      <c r="T95" s="41">
        <v>45175</v>
      </c>
      <c r="U95" s="41">
        <v>45266</v>
      </c>
      <c r="V95" s="41">
        <v>45357</v>
      </c>
      <c r="W95" s="41"/>
      <c r="X95" s="41"/>
      <c r="Y95" s="41"/>
      <c r="Z95" s="41"/>
      <c r="AA95" s="41"/>
      <c r="AB95" s="41"/>
      <c r="AC95" s="41"/>
      <c r="AD95" s="41"/>
      <c r="AE95" s="41"/>
      <c r="AF95" s="41"/>
      <c r="AG95" s="41"/>
      <c r="AH95" s="41"/>
      <c r="AI95" s="41"/>
      <c r="AJ95" s="49">
        <f>V95</f>
        <v>45357</v>
      </c>
      <c r="AK95" s="50">
        <v>91</v>
      </c>
      <c r="AL95" s="51">
        <f>AJ95+AK95</f>
        <v>45448</v>
      </c>
      <c r="AM95" s="52">
        <f ca="1">AL95-TODAY()</f>
        <v>42</v>
      </c>
      <c r="AN95" s="41">
        <f>AL95-45</f>
        <v>45403</v>
      </c>
      <c r="AO95" s="48"/>
      <c r="AP95" s="48"/>
      <c r="AQ95" s="53"/>
      <c r="AR95" s="53"/>
      <c r="AS95" s="53"/>
      <c r="AT95" s="41"/>
      <c r="AU95" s="54"/>
      <c r="AV95" s="41">
        <f>AT95+AU95</f>
        <v>0</v>
      </c>
      <c r="AW95" s="41"/>
      <c r="AX95" s="54"/>
      <c r="AY95" s="41">
        <f>AW95+AX95</f>
        <v>0</v>
      </c>
      <c r="AZ95" s="41"/>
      <c r="BA95" s="40"/>
      <c r="BB95" s="41">
        <f>AZ95+BA95</f>
        <v>0</v>
      </c>
      <c r="BC95" s="41"/>
      <c r="BD95" s="55"/>
      <c r="BE95" s="41">
        <f>BC95+BD95</f>
        <v>0</v>
      </c>
      <c r="BF95" s="41"/>
      <c r="BG95" s="56"/>
      <c r="BH95" s="41">
        <f>BF95+BG95</f>
        <v>0</v>
      </c>
      <c r="BI95" s="41"/>
      <c r="BJ95" s="56"/>
      <c r="BK95" s="41">
        <f>BI95+BJ95</f>
        <v>0</v>
      </c>
      <c r="BL95" s="41"/>
      <c r="BM95" s="56"/>
      <c r="BN95" s="41">
        <f>BL95+BM95</f>
        <v>0</v>
      </c>
      <c r="BO95" s="41"/>
      <c r="BP95" s="56"/>
      <c r="BQ95" s="41">
        <f>BO95+BP95</f>
        <v>0</v>
      </c>
      <c r="BR95" s="41"/>
      <c r="BS95" s="56"/>
      <c r="BT95" s="41">
        <f>BR95+BS95</f>
        <v>0</v>
      </c>
      <c r="BU95" s="41"/>
      <c r="BV95" s="56"/>
      <c r="BW95" s="41">
        <f>BU95+BV95</f>
        <v>0</v>
      </c>
      <c r="BX95" s="41"/>
      <c r="BY95" s="56"/>
      <c r="BZ95" s="41">
        <f>BX95+BY95</f>
        <v>0</v>
      </c>
      <c r="CA95" s="41"/>
      <c r="CB95" s="56"/>
      <c r="CC95" s="41">
        <f>CA95+CB95</f>
        <v>0</v>
      </c>
      <c r="CD95" s="57" t="s">
        <v>160</v>
      </c>
      <c r="CE95" s="41">
        <v>45175</v>
      </c>
      <c r="CF95" s="50">
        <v>0</v>
      </c>
      <c r="CG95" s="50"/>
      <c r="CH95" s="39" t="s">
        <v>161</v>
      </c>
      <c r="CI95" s="58">
        <v>1200000</v>
      </c>
      <c r="CJ95" s="58">
        <v>140606</v>
      </c>
      <c r="CK95" s="83">
        <v>1300000</v>
      </c>
      <c r="CL95" s="58">
        <v>162000</v>
      </c>
      <c r="CM95" s="48"/>
      <c r="CN95" s="53"/>
      <c r="CO95" s="605">
        <v>230301</v>
      </c>
      <c r="CP95" s="605" t="s">
        <v>183</v>
      </c>
      <c r="CQ95" s="39" t="s">
        <v>184</v>
      </c>
      <c r="CR95" s="48" t="s">
        <v>160</v>
      </c>
      <c r="CS95" s="39" t="s">
        <v>166</v>
      </c>
      <c r="CT95" s="59">
        <v>0.16</v>
      </c>
      <c r="CU95" s="58">
        <f>CI95*CT95</f>
        <v>192000</v>
      </c>
      <c r="CV95" s="58" t="s">
        <v>336</v>
      </c>
      <c r="CW95" s="621" t="s">
        <v>186</v>
      </c>
      <c r="CX95" s="39" t="s">
        <v>283</v>
      </c>
      <c r="CY95" s="48" t="s">
        <v>160</v>
      </c>
      <c r="CZ95" s="59">
        <v>0.04</v>
      </c>
      <c r="DA95" s="58">
        <f>CI95*CZ95</f>
        <v>48000</v>
      </c>
      <c r="DB95" s="622" t="s">
        <v>170</v>
      </c>
      <c r="DC95" s="614" t="s">
        <v>171</v>
      </c>
      <c r="DD95" s="39" t="s">
        <v>172</v>
      </c>
      <c r="DE95" s="48" t="s">
        <v>160</v>
      </c>
      <c r="DF95" s="59">
        <v>0.04</v>
      </c>
      <c r="DG95" s="60">
        <f>CI95*DF95</f>
        <v>48000</v>
      </c>
      <c r="DH95" s="614" t="s">
        <v>173</v>
      </c>
      <c r="DI95" s="48" t="s">
        <v>174</v>
      </c>
      <c r="DJ95" s="78" t="s">
        <v>175</v>
      </c>
      <c r="DK95" s="82" t="s">
        <v>160</v>
      </c>
      <c r="DL95" s="61">
        <v>2.436E-2</v>
      </c>
      <c r="DM95" s="58">
        <f>CI95*DL95</f>
        <v>29232</v>
      </c>
      <c r="DN95" s="395">
        <v>3</v>
      </c>
      <c r="DO95" s="6"/>
      <c r="DP95" s="6" t="s">
        <v>160</v>
      </c>
      <c r="DQ95" s="6"/>
      <c r="DR95" s="169" t="s">
        <v>811</v>
      </c>
      <c r="DS95" s="169" t="s">
        <v>811</v>
      </c>
      <c r="DT95" s="169" t="s">
        <v>811</v>
      </c>
      <c r="DU95" s="169"/>
      <c r="DV95" s="169" t="s">
        <v>811</v>
      </c>
      <c r="DW95" s="169"/>
      <c r="DX95" s="169"/>
      <c r="DY95" s="169"/>
      <c r="DZ95" s="169"/>
      <c r="EA95" s="6"/>
      <c r="EB95" s="6"/>
      <c r="EC95" s="6"/>
      <c r="ED95" s="55"/>
      <c r="EE95" s="55"/>
      <c r="EF95" s="55"/>
      <c r="EG95" s="55"/>
      <c r="EH95" s="55"/>
      <c r="EI95" s="55"/>
      <c r="EJ95" s="55"/>
      <c r="EK95" s="55"/>
      <c r="EL95" s="55"/>
      <c r="EM95" s="55"/>
      <c r="EN95" s="55"/>
      <c r="EO95" s="55"/>
      <c r="EP95" s="55"/>
      <c r="EQ95" s="55"/>
      <c r="ER95" s="55"/>
      <c r="ES95" s="55"/>
      <c r="ET95" s="55"/>
      <c r="EU95" s="55"/>
      <c r="EV95" s="55"/>
      <c r="EW95" s="55"/>
      <c r="EX95" s="55"/>
      <c r="EY95" s="55"/>
      <c r="EZ95" s="55"/>
      <c r="FA95" s="55">
        <v>5</v>
      </c>
      <c r="FB95" s="347"/>
      <c r="FC95" s="347"/>
      <c r="FD95" s="347"/>
      <c r="FE95" s="350"/>
      <c r="FF95" s="350"/>
      <c r="FG95" s="350"/>
      <c r="FH95" s="350"/>
      <c r="FI95" s="350"/>
      <c r="FJ95" s="350"/>
      <c r="FK95" s="350"/>
      <c r="FL95" s="350"/>
      <c r="FM95" s="350"/>
      <c r="FN95" s="350"/>
      <c r="FO95" s="350"/>
      <c r="FP95" s="350"/>
      <c r="FQ95" s="350"/>
      <c r="FR95" s="350"/>
      <c r="FS95" s="350"/>
    </row>
    <row r="96" spans="1:175" customFormat="1" ht="12" customHeight="1">
      <c r="A96" s="46" t="s">
        <v>812</v>
      </c>
      <c r="B96" s="39" t="s">
        <v>410</v>
      </c>
      <c r="C96" s="39" t="s">
        <v>151</v>
      </c>
      <c r="D96" s="40" t="s">
        <v>813</v>
      </c>
      <c r="E96" s="41">
        <v>41918</v>
      </c>
      <c r="F96" s="39" t="s">
        <v>153</v>
      </c>
      <c r="G96" s="41">
        <v>35338</v>
      </c>
      <c r="H96" s="39" t="s">
        <v>153</v>
      </c>
      <c r="I96" s="41" t="s">
        <v>177</v>
      </c>
      <c r="J96" s="43" t="s">
        <v>214</v>
      </c>
      <c r="K96" s="44">
        <v>3107358519</v>
      </c>
      <c r="L96" s="39" t="s">
        <v>814</v>
      </c>
      <c r="M96" s="43" t="s">
        <v>815</v>
      </c>
      <c r="N96" s="311" t="s">
        <v>816</v>
      </c>
      <c r="O96" s="39" t="s">
        <v>414</v>
      </c>
      <c r="P96" s="47"/>
      <c r="Q96" s="39" t="s">
        <v>158</v>
      </c>
      <c r="R96" s="48" t="s">
        <v>159</v>
      </c>
      <c r="S96" s="275" t="s">
        <v>415</v>
      </c>
      <c r="T96" s="41">
        <v>43794</v>
      </c>
      <c r="U96" s="41">
        <v>43521</v>
      </c>
      <c r="V96" s="41">
        <v>43610</v>
      </c>
      <c r="W96" s="41">
        <v>43702</v>
      </c>
      <c r="X96" s="41">
        <v>43794</v>
      </c>
      <c r="Y96" s="41">
        <v>44160</v>
      </c>
      <c r="Z96" s="41">
        <v>44525</v>
      </c>
      <c r="AA96" s="41">
        <v>44890</v>
      </c>
      <c r="AB96" s="41">
        <v>45255</v>
      </c>
      <c r="AC96" s="41"/>
      <c r="AD96" s="41"/>
      <c r="AE96" s="41"/>
      <c r="AF96" s="41"/>
      <c r="AG96" s="41"/>
      <c r="AH96" s="41"/>
      <c r="AI96" s="41"/>
      <c r="AJ96" s="49">
        <f>AB96</f>
        <v>45255</v>
      </c>
      <c r="AK96" s="50">
        <v>365</v>
      </c>
      <c r="AL96" s="51">
        <f>AJ96+AK96</f>
        <v>45620</v>
      </c>
      <c r="AM96" s="52">
        <f ca="1">AL96-TODAY()</f>
        <v>214</v>
      </c>
      <c r="AN96" s="41">
        <f>AL96-45</f>
        <v>45575</v>
      </c>
      <c r="AO96" s="48"/>
      <c r="AP96" s="48"/>
      <c r="AQ96" s="53"/>
      <c r="AR96" s="53"/>
      <c r="AS96" s="53"/>
      <c r="AT96" s="41">
        <v>44202</v>
      </c>
      <c r="AU96" s="54">
        <v>18</v>
      </c>
      <c r="AV96" s="41">
        <f>AT96+AU96</f>
        <v>44220</v>
      </c>
      <c r="AW96" s="41">
        <v>44759</v>
      </c>
      <c r="AX96" s="54">
        <v>19</v>
      </c>
      <c r="AY96" s="41">
        <f>AW96+AX96</f>
        <v>44778</v>
      </c>
      <c r="AZ96" s="41">
        <v>44988</v>
      </c>
      <c r="BA96" s="40">
        <v>19</v>
      </c>
      <c r="BB96" s="41">
        <f>AZ96+BA96</f>
        <v>45007</v>
      </c>
      <c r="BC96" s="41"/>
      <c r="BD96" s="55"/>
      <c r="BE96" s="41">
        <f>BC96+BD96</f>
        <v>0</v>
      </c>
      <c r="BF96" s="41"/>
      <c r="BG96" s="56"/>
      <c r="BH96" s="41">
        <f>BF96+BG96</f>
        <v>0</v>
      </c>
      <c r="BI96" s="41"/>
      <c r="BJ96" s="56"/>
      <c r="BK96" s="41">
        <f>BI96+BJ96</f>
        <v>0</v>
      </c>
      <c r="BL96" s="41"/>
      <c r="BM96" s="56"/>
      <c r="BN96" s="41">
        <f>BL96+BM96</f>
        <v>0</v>
      </c>
      <c r="BO96" s="41"/>
      <c r="BP96" s="56"/>
      <c r="BQ96" s="41">
        <f>BO96+BP96</f>
        <v>0</v>
      </c>
      <c r="BR96" s="41"/>
      <c r="BS96" s="56"/>
      <c r="BT96" s="41">
        <f>BR96+BS96</f>
        <v>0</v>
      </c>
      <c r="BU96" s="41"/>
      <c r="BV96" s="56"/>
      <c r="BW96" s="41">
        <f>BU96+BV96</f>
        <v>0</v>
      </c>
      <c r="BX96" s="41"/>
      <c r="BY96" s="56"/>
      <c r="BZ96" s="41">
        <f>BX96+BY96</f>
        <v>0</v>
      </c>
      <c r="CA96" s="41"/>
      <c r="CB96" s="56"/>
      <c r="CC96" s="41">
        <f>CA96+CB96</f>
        <v>0</v>
      </c>
      <c r="CD96" s="57" t="s">
        <v>162</v>
      </c>
      <c r="CE96" s="41">
        <v>45255</v>
      </c>
      <c r="CF96" s="50">
        <v>1</v>
      </c>
      <c r="CG96" s="50"/>
      <c r="CH96" s="39" t="s">
        <v>161</v>
      </c>
      <c r="CI96" s="58">
        <v>1200000</v>
      </c>
      <c r="CJ96" s="58">
        <v>140606</v>
      </c>
      <c r="CK96" s="83">
        <v>1300000</v>
      </c>
      <c r="CL96" s="58">
        <v>162000</v>
      </c>
      <c r="CM96" s="48"/>
      <c r="CN96" s="53"/>
      <c r="CO96" s="605">
        <v>230301</v>
      </c>
      <c r="CP96" s="605" t="s">
        <v>183</v>
      </c>
      <c r="CQ96" s="39" t="s">
        <v>184</v>
      </c>
      <c r="CR96" s="48" t="s">
        <v>160</v>
      </c>
      <c r="CS96" s="39" t="s">
        <v>166</v>
      </c>
      <c r="CT96" s="59">
        <v>0.16</v>
      </c>
      <c r="CU96" s="58">
        <f>CI96*CT96</f>
        <v>192000</v>
      </c>
      <c r="CV96" s="58" t="s">
        <v>185</v>
      </c>
      <c r="CW96" s="621" t="s">
        <v>186</v>
      </c>
      <c r="CX96" s="67" t="s">
        <v>187</v>
      </c>
      <c r="CY96" s="48" t="s">
        <v>160</v>
      </c>
      <c r="CZ96" s="59">
        <v>0.04</v>
      </c>
      <c r="DA96" s="58">
        <f>CI96*CZ96</f>
        <v>48000</v>
      </c>
      <c r="DB96" s="622" t="s">
        <v>170</v>
      </c>
      <c r="DC96" s="614" t="s">
        <v>171</v>
      </c>
      <c r="DD96" s="39" t="s">
        <v>172</v>
      </c>
      <c r="DE96" s="48" t="s">
        <v>160</v>
      </c>
      <c r="DF96" s="59">
        <v>0.04</v>
      </c>
      <c r="DG96" s="60">
        <f>CI96*DF96</f>
        <v>48000</v>
      </c>
      <c r="DH96" s="614" t="s">
        <v>173</v>
      </c>
      <c r="DI96" s="48" t="s">
        <v>174</v>
      </c>
      <c r="DJ96" s="78" t="s">
        <v>175</v>
      </c>
      <c r="DK96" s="82" t="s">
        <v>160</v>
      </c>
      <c r="DL96" s="61">
        <v>2.436E-2</v>
      </c>
      <c r="DM96" s="58">
        <f>CI96*DL96</f>
        <v>29232</v>
      </c>
      <c r="DN96" s="395">
        <v>3</v>
      </c>
      <c r="DO96" s="6"/>
      <c r="DP96" s="6" t="s">
        <v>160</v>
      </c>
      <c r="DQ96" s="6"/>
      <c r="DR96" s="169" t="s">
        <v>817</v>
      </c>
      <c r="DS96" s="169" t="s">
        <v>817</v>
      </c>
      <c r="DT96" s="169" t="s">
        <v>817</v>
      </c>
      <c r="DU96" s="169"/>
      <c r="DV96" s="169" t="s">
        <v>817</v>
      </c>
      <c r="DW96" s="169"/>
      <c r="DX96" s="169"/>
      <c r="DY96" s="169"/>
      <c r="DZ96" s="169"/>
      <c r="EA96" s="6"/>
      <c r="EB96" s="6"/>
      <c r="EC96" s="6"/>
      <c r="ED96" s="55"/>
      <c r="EE96" s="55"/>
      <c r="EF96" s="55"/>
      <c r="EG96" s="55"/>
      <c r="EH96" s="55">
        <v>5</v>
      </c>
      <c r="EI96" s="55"/>
      <c r="EJ96" s="55"/>
      <c r="EK96" s="55"/>
      <c r="EL96" s="55"/>
      <c r="EM96" s="55"/>
      <c r="EN96" s="55"/>
      <c r="EO96" s="55"/>
      <c r="EP96" s="55"/>
      <c r="EQ96" s="55"/>
      <c r="ER96" s="55"/>
      <c r="ES96" s="55"/>
      <c r="ET96" s="55"/>
      <c r="EU96" s="55"/>
      <c r="EV96" s="55"/>
      <c r="EW96" s="55"/>
      <c r="EX96" s="55"/>
      <c r="EY96" s="55"/>
      <c r="EZ96" s="55"/>
      <c r="FA96" s="55">
        <v>5</v>
      </c>
      <c r="FB96" s="347"/>
      <c r="FC96" s="347"/>
      <c r="FD96" s="347"/>
      <c r="FE96" s="350"/>
      <c r="FF96" s="350"/>
      <c r="FG96" s="350"/>
      <c r="FH96" s="350"/>
      <c r="FI96" s="350"/>
      <c r="FJ96" s="350"/>
      <c r="FK96" s="350"/>
      <c r="FL96" s="350"/>
      <c r="FM96" s="350"/>
      <c r="FN96" s="350"/>
      <c r="FO96" s="350"/>
      <c r="FP96" s="350"/>
      <c r="FQ96" s="350"/>
      <c r="FR96" s="350"/>
      <c r="FS96" s="350"/>
    </row>
    <row r="97" spans="1:175" customFormat="1" ht="12" customHeight="1">
      <c r="A97" s="46" t="s">
        <v>818</v>
      </c>
      <c r="B97" s="39"/>
      <c r="C97" s="39" t="s">
        <v>151</v>
      </c>
      <c r="D97" s="40" t="s">
        <v>819</v>
      </c>
      <c r="E97" s="41">
        <v>41957</v>
      </c>
      <c r="F97" s="39" t="s">
        <v>213</v>
      </c>
      <c r="G97" s="41">
        <v>35321</v>
      </c>
      <c r="H97" s="39" t="s">
        <v>213</v>
      </c>
      <c r="I97" s="41" t="s">
        <v>177</v>
      </c>
      <c r="J97" s="43" t="s">
        <v>190</v>
      </c>
      <c r="K97" s="44">
        <v>3222239980</v>
      </c>
      <c r="L97" s="39" t="s">
        <v>820</v>
      </c>
      <c r="M97" s="43"/>
      <c r="N97" s="311" t="s">
        <v>821</v>
      </c>
      <c r="O97" s="39" t="s">
        <v>414</v>
      </c>
      <c r="P97" s="47"/>
      <c r="Q97" s="39" t="s">
        <v>158</v>
      </c>
      <c r="R97" s="48" t="s">
        <v>159</v>
      </c>
      <c r="S97" s="275" t="s">
        <v>415</v>
      </c>
      <c r="T97" s="41">
        <v>43057</v>
      </c>
      <c r="U97" s="41">
        <v>43118</v>
      </c>
      <c r="V97" s="41">
        <v>43177</v>
      </c>
      <c r="W97" s="41">
        <v>43238</v>
      </c>
      <c r="X97" s="41">
        <v>43299</v>
      </c>
      <c r="Y97" s="41">
        <v>43664</v>
      </c>
      <c r="Z97" s="41">
        <v>44030</v>
      </c>
      <c r="AA97" s="41">
        <v>44395</v>
      </c>
      <c r="AB97" s="41">
        <v>44760</v>
      </c>
      <c r="AC97" s="41">
        <v>45125</v>
      </c>
      <c r="AD97" s="41">
        <v>45491</v>
      </c>
      <c r="AE97" s="41"/>
      <c r="AF97" s="41"/>
      <c r="AG97" s="41"/>
      <c r="AH97" s="41"/>
      <c r="AI97" s="41"/>
      <c r="AJ97" s="49">
        <f>AD97</f>
        <v>45491</v>
      </c>
      <c r="AK97" s="50">
        <v>364</v>
      </c>
      <c r="AL97" s="51">
        <f>AJ97+AK97</f>
        <v>45855</v>
      </c>
      <c r="AM97" s="52">
        <f ca="1">AL97-TODAY()</f>
        <v>449</v>
      </c>
      <c r="AN97" s="41">
        <f>AL97-45</f>
        <v>45810</v>
      </c>
      <c r="AO97" s="48"/>
      <c r="AP97" s="48"/>
      <c r="AQ97" s="53"/>
      <c r="AR97" s="53"/>
      <c r="AS97" s="53"/>
      <c r="AT97" s="41">
        <v>43781</v>
      </c>
      <c r="AU97" s="54">
        <v>17</v>
      </c>
      <c r="AV97" s="41">
        <f>AT97+AU97</f>
        <v>43798</v>
      </c>
      <c r="AW97" s="41">
        <v>44166</v>
      </c>
      <c r="AX97" s="54">
        <v>18</v>
      </c>
      <c r="AY97" s="41">
        <f>AW97+AX97</f>
        <v>44184</v>
      </c>
      <c r="AZ97" s="41">
        <v>44652</v>
      </c>
      <c r="BA97" s="40">
        <v>20</v>
      </c>
      <c r="BB97" s="41">
        <f>AZ97+BA97</f>
        <v>44672</v>
      </c>
      <c r="BC97" s="41">
        <v>44963</v>
      </c>
      <c r="BD97" s="40">
        <v>17</v>
      </c>
      <c r="BE97" s="41">
        <f>BC97+BD97</f>
        <v>44980</v>
      </c>
      <c r="BF97" s="41"/>
      <c r="BG97" s="56"/>
      <c r="BH97" s="41">
        <f>BF97+BG97</f>
        <v>0</v>
      </c>
      <c r="BI97" s="41"/>
      <c r="BJ97" s="56"/>
      <c r="BK97" s="41">
        <f>BI97+BJ97</f>
        <v>0</v>
      </c>
      <c r="BL97" s="41"/>
      <c r="BM97" s="56"/>
      <c r="BN97" s="41">
        <f>BL97+BM97</f>
        <v>0</v>
      </c>
      <c r="BO97" s="41"/>
      <c r="BP97" s="56"/>
      <c r="BQ97" s="41">
        <f>BO97+BP97</f>
        <v>0</v>
      </c>
      <c r="BR97" s="41"/>
      <c r="BS97" s="56"/>
      <c r="BT97" s="41">
        <f>BR97+BS97</f>
        <v>0</v>
      </c>
      <c r="BU97" s="41"/>
      <c r="BV97" s="56"/>
      <c r="BW97" s="41">
        <f>BU97+BV97</f>
        <v>0</v>
      </c>
      <c r="BX97" s="41"/>
      <c r="BY97" s="56"/>
      <c r="BZ97" s="41">
        <f>BX97+BY97</f>
        <v>0</v>
      </c>
      <c r="CA97" s="41"/>
      <c r="CB97" s="56"/>
      <c r="CC97" s="41">
        <f>CA97+CB97</f>
        <v>0</v>
      </c>
      <c r="CD97" s="57" t="s">
        <v>162</v>
      </c>
      <c r="CE97" s="41">
        <v>45248</v>
      </c>
      <c r="CF97" s="50">
        <v>2</v>
      </c>
      <c r="CG97" s="50"/>
      <c r="CH97" s="39" t="s">
        <v>161</v>
      </c>
      <c r="CI97" s="58">
        <v>1200000</v>
      </c>
      <c r="CJ97" s="58">
        <v>140606</v>
      </c>
      <c r="CK97" s="83">
        <v>1300000</v>
      </c>
      <c r="CL97" s="58">
        <v>162000</v>
      </c>
      <c r="CM97" s="48"/>
      <c r="CN97" s="53"/>
      <c r="CO97" s="605">
        <v>230201</v>
      </c>
      <c r="CP97" s="58" t="s">
        <v>219</v>
      </c>
      <c r="CQ97" s="39" t="s">
        <v>220</v>
      </c>
      <c r="CR97" s="48" t="s">
        <v>160</v>
      </c>
      <c r="CS97" s="39" t="s">
        <v>166</v>
      </c>
      <c r="CT97" s="59">
        <v>0.16</v>
      </c>
      <c r="CU97" s="58">
        <f>CI97*CT97</f>
        <v>192000</v>
      </c>
      <c r="CV97" s="58" t="s">
        <v>185</v>
      </c>
      <c r="CW97" s="621" t="s">
        <v>186</v>
      </c>
      <c r="CX97" s="67" t="s">
        <v>187</v>
      </c>
      <c r="CY97" s="48" t="s">
        <v>160</v>
      </c>
      <c r="CZ97" s="59">
        <v>0.04</v>
      </c>
      <c r="DA97" s="58">
        <f>CI97*CZ97</f>
        <v>48000</v>
      </c>
      <c r="DB97" s="622" t="s">
        <v>170</v>
      </c>
      <c r="DC97" s="614" t="s">
        <v>171</v>
      </c>
      <c r="DD97" s="39" t="s">
        <v>172</v>
      </c>
      <c r="DE97" s="48" t="s">
        <v>160</v>
      </c>
      <c r="DF97" s="59">
        <v>0.04</v>
      </c>
      <c r="DG97" s="60">
        <f>CI97*DF97</f>
        <v>48000</v>
      </c>
      <c r="DH97" s="614" t="s">
        <v>173</v>
      </c>
      <c r="DI97" s="48" t="s">
        <v>174</v>
      </c>
      <c r="DJ97" s="78" t="s">
        <v>175</v>
      </c>
      <c r="DK97" s="82" t="s">
        <v>160</v>
      </c>
      <c r="DL97" s="61">
        <v>2.436E-2</v>
      </c>
      <c r="DM97" s="58">
        <f>CI97*DL97</f>
        <v>29232</v>
      </c>
      <c r="DN97" s="395">
        <v>5</v>
      </c>
      <c r="DO97" s="6"/>
      <c r="DP97" s="6" t="s">
        <v>160</v>
      </c>
      <c r="DQ97" s="6"/>
      <c r="DR97" s="348" t="s">
        <v>822</v>
      </c>
      <c r="DS97" s="169" t="s">
        <v>444</v>
      </c>
      <c r="DT97" s="169" t="s">
        <v>823</v>
      </c>
      <c r="DU97" s="169"/>
      <c r="DV97" s="169" t="s">
        <v>446</v>
      </c>
      <c r="DW97" s="169" t="s">
        <v>823</v>
      </c>
      <c r="DX97" s="169" t="s">
        <v>823</v>
      </c>
      <c r="DY97" s="169"/>
      <c r="DZ97" s="169"/>
      <c r="EA97" s="6"/>
      <c r="EB97" s="6"/>
      <c r="EC97" s="6"/>
      <c r="ED97" s="55"/>
      <c r="EE97" s="55"/>
      <c r="EF97" s="55"/>
      <c r="EG97" s="55"/>
      <c r="EH97" s="55">
        <v>4</v>
      </c>
      <c r="EI97" s="55"/>
      <c r="EJ97" s="55"/>
      <c r="EK97" s="55"/>
      <c r="EL97" s="55"/>
      <c r="EM97" s="55"/>
      <c r="EN97" s="55"/>
      <c r="EO97" s="55"/>
      <c r="EP97" s="55"/>
      <c r="EQ97" s="55"/>
      <c r="ER97" s="55"/>
      <c r="ES97" s="55"/>
      <c r="ET97" s="55"/>
      <c r="EU97" s="55"/>
      <c r="EV97" s="55"/>
      <c r="EW97" s="55"/>
      <c r="EX97" s="55"/>
      <c r="EY97" s="55"/>
      <c r="EZ97" s="55"/>
      <c r="FA97" s="55">
        <v>5</v>
      </c>
      <c r="FB97" s="347"/>
      <c r="FC97" s="347"/>
      <c r="FD97" s="347"/>
      <c r="FE97" s="350"/>
      <c r="FF97" s="350"/>
      <c r="FG97" s="350"/>
      <c r="FH97" s="350"/>
      <c r="FI97" s="350"/>
      <c r="FJ97" s="350"/>
      <c r="FK97" s="350"/>
      <c r="FL97" s="350"/>
      <c r="FM97" s="350"/>
      <c r="FN97" s="350"/>
      <c r="FO97" s="350"/>
      <c r="FP97" s="350"/>
      <c r="FQ97" s="350"/>
      <c r="FR97" s="350"/>
      <c r="FS97" s="350"/>
    </row>
    <row r="98" spans="1:175" customFormat="1" ht="12" customHeight="1">
      <c r="A98" s="135" t="s">
        <v>824</v>
      </c>
      <c r="B98" s="454"/>
      <c r="C98" s="135" t="s">
        <v>151</v>
      </c>
      <c r="D98" s="455" t="s">
        <v>825</v>
      </c>
      <c r="E98" s="65">
        <v>36850</v>
      </c>
      <c r="F98" s="135" t="s">
        <v>153</v>
      </c>
      <c r="G98" s="65">
        <v>30133</v>
      </c>
      <c r="H98" s="39"/>
      <c r="I98" s="65" t="s">
        <v>177</v>
      </c>
      <c r="J98" s="133" t="s">
        <v>178</v>
      </c>
      <c r="K98" s="134">
        <v>3133325824</v>
      </c>
      <c r="L98" s="135" t="s">
        <v>826</v>
      </c>
      <c r="M98" s="133" t="s">
        <v>827</v>
      </c>
      <c r="N98" s="456" t="s">
        <v>828</v>
      </c>
      <c r="O98" s="457" t="s">
        <v>414</v>
      </c>
      <c r="P98" s="458"/>
      <c r="Q98" s="135" t="s">
        <v>158</v>
      </c>
      <c r="R98" s="459" t="s">
        <v>159</v>
      </c>
      <c r="S98" s="133" t="s">
        <v>829</v>
      </c>
      <c r="T98" s="460">
        <v>41153</v>
      </c>
      <c r="U98" s="460">
        <v>41883</v>
      </c>
      <c r="V98" s="460">
        <v>42248</v>
      </c>
      <c r="W98" s="460">
        <v>42614</v>
      </c>
      <c r="X98" s="460">
        <v>42979</v>
      </c>
      <c r="Y98" s="460">
        <v>43344</v>
      </c>
      <c r="Z98" s="460"/>
      <c r="AA98" s="460"/>
      <c r="AB98" s="460"/>
      <c r="AC98" s="460"/>
      <c r="AD98" s="460"/>
      <c r="AE98" s="460"/>
      <c r="AF98" s="460"/>
      <c r="AG98" s="460"/>
      <c r="AH98" s="460"/>
      <c r="AI98" s="460"/>
      <c r="AJ98" s="65" t="s">
        <v>830</v>
      </c>
      <c r="AK98" s="461" t="s">
        <v>831</v>
      </c>
      <c r="AL98" s="65" t="s">
        <v>831</v>
      </c>
      <c r="AM98" s="461" t="s">
        <v>831</v>
      </c>
      <c r="AN98" s="65" t="s">
        <v>831</v>
      </c>
      <c r="AO98" s="459" t="s">
        <v>160</v>
      </c>
      <c r="AP98" s="459"/>
      <c r="AQ98" s="462"/>
      <c r="AR98" s="462"/>
      <c r="AS98" s="462"/>
      <c r="AT98" s="65"/>
      <c r="AU98" s="463"/>
      <c r="AV98" s="65">
        <f>AT98+AU98</f>
        <v>0</v>
      </c>
      <c r="AW98" s="65"/>
      <c r="AX98" s="463"/>
      <c r="AY98" s="65">
        <f>AW98+AX98</f>
        <v>0</v>
      </c>
      <c r="AZ98" s="65"/>
      <c r="BA98" s="455"/>
      <c r="BB98" s="65">
        <f>AZ98+BA98</f>
        <v>0</v>
      </c>
      <c r="BC98" s="65"/>
      <c r="BD98" s="361"/>
      <c r="BE98" s="65">
        <f>BC98+BD98</f>
        <v>0</v>
      </c>
      <c r="BF98" s="65"/>
      <c r="BG98" s="464"/>
      <c r="BH98" s="65">
        <f>BF98+BG98</f>
        <v>0</v>
      </c>
      <c r="BI98" s="65"/>
      <c r="BJ98" s="464"/>
      <c r="BK98" s="65">
        <f>BI98+BJ98</f>
        <v>0</v>
      </c>
      <c r="BL98" s="65"/>
      <c r="BM98" s="464"/>
      <c r="BN98" s="65">
        <f>BL98+BM98</f>
        <v>0</v>
      </c>
      <c r="BO98" s="65"/>
      <c r="BP98" s="464"/>
      <c r="BQ98" s="65">
        <f>BO98+BP98</f>
        <v>0</v>
      </c>
      <c r="BR98" s="65"/>
      <c r="BS98" s="464"/>
      <c r="BT98" s="65">
        <f>BR98+BS98</f>
        <v>0</v>
      </c>
      <c r="BU98" s="65"/>
      <c r="BV98" s="464"/>
      <c r="BW98" s="65">
        <f>BU98+BV98</f>
        <v>0</v>
      </c>
      <c r="BX98" s="65"/>
      <c r="BY98" s="464"/>
      <c r="BZ98" s="65">
        <f>BX98+BY98</f>
        <v>0</v>
      </c>
      <c r="CA98" s="65"/>
      <c r="CB98" s="464"/>
      <c r="CC98" s="65">
        <f>CA98+CB98</f>
        <v>0</v>
      </c>
      <c r="CD98" s="461"/>
      <c r="CE98" s="65"/>
      <c r="CF98" s="465"/>
      <c r="CG98" s="465"/>
      <c r="CH98" s="135" t="s">
        <v>161</v>
      </c>
      <c r="CI98" s="466">
        <v>1450000</v>
      </c>
      <c r="CJ98" s="466">
        <v>140606</v>
      </c>
      <c r="CK98" s="83">
        <v>1300000</v>
      </c>
      <c r="CL98" s="466">
        <v>162000</v>
      </c>
      <c r="CM98" s="459" t="s">
        <v>162</v>
      </c>
      <c r="CN98" s="462"/>
      <c r="CO98" s="605">
        <v>230201</v>
      </c>
      <c r="CP98" s="58" t="s">
        <v>219</v>
      </c>
      <c r="CQ98" s="39" t="s">
        <v>220</v>
      </c>
      <c r="CR98" s="48" t="s">
        <v>160</v>
      </c>
      <c r="CS98" s="39" t="s">
        <v>166</v>
      </c>
      <c r="CT98" s="59">
        <v>0.16</v>
      </c>
      <c r="CU98" s="58">
        <f>CI98*CT98</f>
        <v>232000</v>
      </c>
      <c r="CV98" s="58" t="s">
        <v>185</v>
      </c>
      <c r="CW98" s="621" t="s">
        <v>186</v>
      </c>
      <c r="CX98" s="67" t="s">
        <v>187</v>
      </c>
      <c r="CY98" s="48" t="s">
        <v>160</v>
      </c>
      <c r="CZ98" s="59">
        <v>0.04</v>
      </c>
      <c r="DA98" s="58">
        <f>CI98*CZ98</f>
        <v>58000</v>
      </c>
      <c r="DB98" s="622" t="s">
        <v>170</v>
      </c>
      <c r="DC98" s="614" t="s">
        <v>171</v>
      </c>
      <c r="DD98" s="39" t="s">
        <v>172</v>
      </c>
      <c r="DE98" s="48" t="s">
        <v>160</v>
      </c>
      <c r="DF98" s="59">
        <v>0.04</v>
      </c>
      <c r="DG98" s="60">
        <f>CI98*DF98</f>
        <v>58000</v>
      </c>
      <c r="DH98" s="614" t="s">
        <v>173</v>
      </c>
      <c r="DI98" s="48" t="s">
        <v>174</v>
      </c>
      <c r="DJ98" s="78" t="s">
        <v>175</v>
      </c>
      <c r="DK98" s="82" t="s">
        <v>160</v>
      </c>
      <c r="DL98" s="61">
        <v>2.436E-2</v>
      </c>
      <c r="DM98" s="466">
        <f>CI98*DL98</f>
        <v>35322</v>
      </c>
      <c r="DN98" s="50">
        <v>1</v>
      </c>
      <c r="DO98" s="360"/>
      <c r="DP98" s="360"/>
      <c r="DQ98" s="360"/>
      <c r="DR98" s="360"/>
      <c r="DS98" s="360"/>
      <c r="DT98" s="360"/>
      <c r="DU98" s="360"/>
      <c r="DV98" s="360"/>
      <c r="DW98" s="360"/>
      <c r="DX98" s="360"/>
      <c r="DY98" s="360"/>
      <c r="DZ98" s="360"/>
      <c r="EA98" s="360"/>
      <c r="EB98" s="360"/>
      <c r="EC98" s="360"/>
      <c r="ED98" s="361"/>
      <c r="EE98" s="361"/>
      <c r="EF98" s="361"/>
      <c r="EG98" s="361"/>
      <c r="EH98" s="361"/>
      <c r="EI98" s="361"/>
      <c r="EJ98" s="361"/>
      <c r="EK98" s="361"/>
      <c r="EL98" s="361"/>
      <c r="EM98" s="361"/>
      <c r="EN98" s="361"/>
      <c r="EO98" s="361"/>
      <c r="EP98" s="361"/>
      <c r="EQ98" s="361"/>
      <c r="ER98" s="361"/>
      <c r="ES98" s="361"/>
      <c r="ET98" s="361"/>
      <c r="EU98" s="361"/>
      <c r="EV98" s="361"/>
      <c r="EW98" s="361"/>
      <c r="EX98" s="361"/>
      <c r="EY98" s="361"/>
      <c r="EZ98" s="361"/>
      <c r="FA98" s="362"/>
      <c r="FB98" s="389"/>
      <c r="FC98" s="389"/>
      <c r="FD98" s="389"/>
      <c r="FE98" s="350"/>
    </row>
    <row r="99" spans="1:175" customFormat="1" ht="12" customHeight="1">
      <c r="A99" s="39" t="s">
        <v>832</v>
      </c>
      <c r="B99" s="275"/>
      <c r="C99" s="39" t="s">
        <v>151</v>
      </c>
      <c r="D99" s="40" t="s">
        <v>833</v>
      </c>
      <c r="E99" s="41">
        <v>41764</v>
      </c>
      <c r="F99" s="39" t="s">
        <v>834</v>
      </c>
      <c r="G99" s="41">
        <v>35088</v>
      </c>
      <c r="H99" s="39"/>
      <c r="I99" s="41" t="s">
        <v>177</v>
      </c>
      <c r="J99" s="43" t="s">
        <v>214</v>
      </c>
      <c r="K99" s="44">
        <v>3208949561</v>
      </c>
      <c r="L99" s="39" t="s">
        <v>835</v>
      </c>
      <c r="M99" s="43" t="s">
        <v>392</v>
      </c>
      <c r="N99" s="45" t="s">
        <v>836</v>
      </c>
      <c r="O99" s="72" t="s">
        <v>414</v>
      </c>
      <c r="P99" s="47"/>
      <c r="Q99" s="39" t="s">
        <v>158</v>
      </c>
      <c r="R99" s="48" t="s">
        <v>159</v>
      </c>
      <c r="S99" s="43" t="s">
        <v>218</v>
      </c>
      <c r="T99" s="49">
        <v>44547</v>
      </c>
      <c r="U99" s="49">
        <v>44637</v>
      </c>
      <c r="V99" s="49">
        <v>44729</v>
      </c>
      <c r="W99" s="49">
        <v>44821</v>
      </c>
      <c r="X99" s="49">
        <v>44912</v>
      </c>
      <c r="Y99" s="49">
        <v>45277</v>
      </c>
      <c r="Z99" s="49"/>
      <c r="AA99" s="49"/>
      <c r="AB99" s="49"/>
      <c r="AC99" s="49"/>
      <c r="AD99" s="49"/>
      <c r="AE99" s="49"/>
      <c r="AF99" s="49"/>
      <c r="AG99" s="49"/>
      <c r="AH99" s="49"/>
      <c r="AI99" s="49"/>
      <c r="AJ99" s="49">
        <f>Y99</f>
        <v>45277</v>
      </c>
      <c r="AK99" s="50">
        <v>365</v>
      </c>
      <c r="AL99" s="51">
        <f>AJ99+AK99</f>
        <v>45642</v>
      </c>
      <c r="AM99" s="52">
        <f ca="1">AL99-TODAY()</f>
        <v>236</v>
      </c>
      <c r="AN99" s="41">
        <f>AL99-45</f>
        <v>45597</v>
      </c>
      <c r="AO99" s="48" t="s">
        <v>160</v>
      </c>
      <c r="AP99" s="48"/>
      <c r="AQ99" s="53"/>
      <c r="AR99" s="53"/>
      <c r="AS99" s="53"/>
      <c r="AT99" s="41">
        <v>44918</v>
      </c>
      <c r="AU99" s="54">
        <v>8</v>
      </c>
      <c r="AV99" s="41">
        <f>AT99+AU99</f>
        <v>44926</v>
      </c>
      <c r="AW99" s="41"/>
      <c r="AX99" s="54"/>
      <c r="AY99" s="41">
        <f>AW99+AX99</f>
        <v>0</v>
      </c>
      <c r="AZ99" s="41"/>
      <c r="BA99" s="40"/>
      <c r="BB99" s="41">
        <f>AZ99+BA99</f>
        <v>0</v>
      </c>
      <c r="BC99" s="41"/>
      <c r="BD99" s="55"/>
      <c r="BE99" s="41">
        <f>BC99+BD99</f>
        <v>0</v>
      </c>
      <c r="BF99" s="41"/>
      <c r="BG99" s="56"/>
      <c r="BH99" s="41">
        <f>BF99+BG99</f>
        <v>0</v>
      </c>
      <c r="BI99" s="41"/>
      <c r="BJ99" s="56"/>
      <c r="BK99" s="41">
        <f>BI99+BJ99</f>
        <v>0</v>
      </c>
      <c r="BL99" s="41"/>
      <c r="BM99" s="56"/>
      <c r="BN99" s="41">
        <f>BL99+BM99</f>
        <v>0</v>
      </c>
      <c r="BO99" s="41"/>
      <c r="BP99" s="56"/>
      <c r="BQ99" s="41">
        <f>BO99+BP99</f>
        <v>0</v>
      </c>
      <c r="BR99" s="41"/>
      <c r="BS99" s="56"/>
      <c r="BT99" s="41">
        <f>BR99+BS99</f>
        <v>0</v>
      </c>
      <c r="BU99" s="41"/>
      <c r="BV99" s="56"/>
      <c r="BW99" s="41">
        <f>BU99+BV99</f>
        <v>0</v>
      </c>
      <c r="BX99" s="41"/>
      <c r="BY99" s="56"/>
      <c r="BZ99" s="41">
        <f>BX99+BY99</f>
        <v>0</v>
      </c>
      <c r="CA99" s="41"/>
      <c r="CB99" s="56"/>
      <c r="CC99" s="41">
        <f>CA99+CB99</f>
        <v>0</v>
      </c>
      <c r="CD99" s="57" t="s">
        <v>160</v>
      </c>
      <c r="CE99" s="41">
        <v>45277</v>
      </c>
      <c r="CF99" s="50"/>
      <c r="CG99" s="50"/>
      <c r="CH99" s="39" t="s">
        <v>161</v>
      </c>
      <c r="CI99" s="58">
        <v>1450000</v>
      </c>
      <c r="CJ99" s="58">
        <v>140606</v>
      </c>
      <c r="CK99" s="58">
        <v>1563200</v>
      </c>
      <c r="CL99" s="58">
        <v>162000</v>
      </c>
      <c r="CM99" s="48" t="s">
        <v>160</v>
      </c>
      <c r="CN99" s="53"/>
      <c r="CO99" s="605" t="s">
        <v>163</v>
      </c>
      <c r="CP99" s="605" t="s">
        <v>164</v>
      </c>
      <c r="CQ99" s="39" t="s">
        <v>165</v>
      </c>
      <c r="CR99" s="48" t="s">
        <v>160</v>
      </c>
      <c r="CS99" s="39" t="s">
        <v>166</v>
      </c>
      <c r="CT99" s="59">
        <v>0.16</v>
      </c>
      <c r="CU99" s="58">
        <f>CI99*CT99</f>
        <v>232000</v>
      </c>
      <c r="CV99" s="58" t="s">
        <v>185</v>
      </c>
      <c r="CW99" s="621" t="s">
        <v>186</v>
      </c>
      <c r="CX99" s="67" t="s">
        <v>187</v>
      </c>
      <c r="CY99" s="48" t="s">
        <v>160</v>
      </c>
      <c r="CZ99" s="59">
        <v>0.04</v>
      </c>
      <c r="DA99" s="58">
        <f>CI99*CZ99</f>
        <v>58000</v>
      </c>
      <c r="DB99" s="622" t="s">
        <v>170</v>
      </c>
      <c r="DC99" s="614" t="s">
        <v>171</v>
      </c>
      <c r="DD99" s="39" t="s">
        <v>172</v>
      </c>
      <c r="DE99" s="48" t="s">
        <v>160</v>
      </c>
      <c r="DF99" s="59">
        <v>0.04</v>
      </c>
      <c r="DG99" s="60">
        <f>CI99*DF99</f>
        <v>58000</v>
      </c>
      <c r="DH99" s="614" t="s">
        <v>173</v>
      </c>
      <c r="DI99" s="48" t="s">
        <v>174</v>
      </c>
      <c r="DJ99" s="78" t="s">
        <v>175</v>
      </c>
      <c r="DK99" s="82" t="s">
        <v>160</v>
      </c>
      <c r="DL99" s="61">
        <v>5.2199999999999998E-3</v>
      </c>
      <c r="DM99" s="58">
        <f>CI99*DL99</f>
        <v>7569</v>
      </c>
      <c r="DN99" s="50">
        <v>1</v>
      </c>
      <c r="DO99" s="6"/>
      <c r="DP99" s="6"/>
      <c r="DQ99" s="6"/>
      <c r="DR99" s="6"/>
      <c r="DS99" s="6"/>
      <c r="DT99" s="6"/>
      <c r="DU99" s="6"/>
      <c r="DV99" s="6"/>
      <c r="DW99" s="6"/>
      <c r="DX99" s="6"/>
      <c r="DY99" s="6"/>
      <c r="DZ99" s="6"/>
      <c r="EA99" s="6"/>
      <c r="EB99" s="6"/>
      <c r="EC99" s="6"/>
      <c r="ED99" s="55"/>
      <c r="EE99" s="55"/>
      <c r="EF99" s="55"/>
      <c r="EG99" s="55"/>
      <c r="EH99" s="55"/>
      <c r="EI99" s="55"/>
      <c r="EJ99" s="55"/>
      <c r="EK99" s="55"/>
      <c r="EL99" s="55"/>
      <c r="EM99" s="55"/>
      <c r="EN99" s="55"/>
      <c r="EO99" s="55"/>
      <c r="EP99" s="55"/>
      <c r="EQ99" s="55"/>
      <c r="ER99" s="55"/>
      <c r="ES99" s="55"/>
      <c r="ET99" s="55"/>
      <c r="EU99" s="55"/>
      <c r="EV99" s="55"/>
      <c r="EW99" s="55"/>
      <c r="EX99" s="55"/>
      <c r="EY99" s="55"/>
      <c r="EZ99" s="55"/>
      <c r="FA99" s="365"/>
      <c r="FB99" s="347"/>
      <c r="FC99" s="347"/>
      <c r="FD99" s="347"/>
      <c r="FE99" s="350"/>
    </row>
    <row r="100" spans="1:175" customFormat="1" ht="12" customHeight="1">
      <c r="A100" s="39" t="s">
        <v>837</v>
      </c>
      <c r="B100" s="275"/>
      <c r="C100" s="39" t="s">
        <v>151</v>
      </c>
      <c r="D100" s="40" t="s">
        <v>838</v>
      </c>
      <c r="E100" s="41">
        <v>37895</v>
      </c>
      <c r="F100" s="39" t="s">
        <v>153</v>
      </c>
      <c r="G100" s="41">
        <v>31181</v>
      </c>
      <c r="H100" s="39"/>
      <c r="I100" s="41" t="s">
        <v>177</v>
      </c>
      <c r="J100" s="43" t="s">
        <v>214</v>
      </c>
      <c r="K100" s="44">
        <v>3125972376</v>
      </c>
      <c r="L100" s="39" t="s">
        <v>839</v>
      </c>
      <c r="M100" s="43" t="s">
        <v>840</v>
      </c>
      <c r="N100" s="330" t="s">
        <v>841</v>
      </c>
      <c r="O100" s="39" t="s">
        <v>414</v>
      </c>
      <c r="P100" s="47"/>
      <c r="Q100" s="39" t="s">
        <v>158</v>
      </c>
      <c r="R100" s="48" t="s">
        <v>159</v>
      </c>
      <c r="S100" s="43" t="s">
        <v>842</v>
      </c>
      <c r="T100" s="49">
        <v>42248</v>
      </c>
      <c r="U100" s="49"/>
      <c r="V100" s="49"/>
      <c r="W100" s="49"/>
      <c r="X100" s="49"/>
      <c r="Y100" s="49"/>
      <c r="Z100" s="49"/>
      <c r="AA100" s="49"/>
      <c r="AB100" s="49"/>
      <c r="AC100" s="49"/>
      <c r="AD100" s="49"/>
      <c r="AE100" s="49"/>
      <c r="AF100" s="49"/>
      <c r="AG100" s="49"/>
      <c r="AH100" s="49"/>
      <c r="AI100" s="49"/>
      <c r="AJ100" s="49">
        <v>45200</v>
      </c>
      <c r="AK100" s="50">
        <v>364</v>
      </c>
      <c r="AL100" s="51">
        <f>AJ100+AK100</f>
        <v>45564</v>
      </c>
      <c r="AM100" s="52">
        <f ca="1">AL100-TODAY()</f>
        <v>158</v>
      </c>
      <c r="AN100" s="41">
        <f>AL100-45</f>
        <v>45519</v>
      </c>
      <c r="AO100" s="48"/>
      <c r="AP100" s="48"/>
      <c r="AQ100" s="53"/>
      <c r="AR100" s="53"/>
      <c r="AS100" s="53"/>
      <c r="AT100" s="41"/>
      <c r="AU100" s="54"/>
      <c r="AV100" s="41">
        <f>AT100+AU100</f>
        <v>0</v>
      </c>
      <c r="AW100" s="41"/>
      <c r="AX100" s="54"/>
      <c r="AY100" s="41">
        <f>AW100+AX100</f>
        <v>0</v>
      </c>
      <c r="AZ100" s="41"/>
      <c r="BA100" s="40"/>
      <c r="BB100" s="41">
        <f>AZ100+BA100</f>
        <v>0</v>
      </c>
      <c r="BC100" s="41"/>
      <c r="BD100" s="55"/>
      <c r="BE100" s="41">
        <f>BC100+BD100</f>
        <v>0</v>
      </c>
      <c r="BF100" s="41"/>
      <c r="BG100" s="56"/>
      <c r="BH100" s="41">
        <f>BF100+BG100</f>
        <v>0</v>
      </c>
      <c r="BI100" s="41"/>
      <c r="BJ100" s="56"/>
      <c r="BK100" s="41">
        <f>BI100+BJ100</f>
        <v>0</v>
      </c>
      <c r="BL100" s="41"/>
      <c r="BM100" s="56"/>
      <c r="BN100" s="41">
        <f>BL100+BM100</f>
        <v>0</v>
      </c>
      <c r="BO100" s="41"/>
      <c r="BP100" s="56"/>
      <c r="BQ100" s="41">
        <f>BO100+BP100</f>
        <v>0</v>
      </c>
      <c r="BR100" s="41"/>
      <c r="BS100" s="56"/>
      <c r="BT100" s="41">
        <f>BR100+BS100</f>
        <v>0</v>
      </c>
      <c r="BU100" s="41"/>
      <c r="BV100" s="56"/>
      <c r="BW100" s="41">
        <f>BU100+BV100</f>
        <v>0</v>
      </c>
      <c r="BX100" s="41"/>
      <c r="BY100" s="56"/>
      <c r="BZ100" s="41">
        <f>BX100+BY100</f>
        <v>0</v>
      </c>
      <c r="CA100" s="41"/>
      <c r="CB100" s="56"/>
      <c r="CC100" s="41">
        <f>CA100+CB100</f>
        <v>0</v>
      </c>
      <c r="CD100" s="57"/>
      <c r="CE100" s="41"/>
      <c r="CF100" s="50"/>
      <c r="CG100" s="50"/>
      <c r="CH100" s="39" t="s">
        <v>161</v>
      </c>
      <c r="CI100" s="58">
        <v>1450000</v>
      </c>
      <c r="CJ100" s="58">
        <v>140606</v>
      </c>
      <c r="CK100" s="58">
        <v>1563200</v>
      </c>
      <c r="CL100" s="58">
        <v>162000</v>
      </c>
      <c r="CM100" s="48"/>
      <c r="CN100" s="53"/>
      <c r="CO100" s="605" t="s">
        <v>163</v>
      </c>
      <c r="CP100" s="605" t="s">
        <v>164</v>
      </c>
      <c r="CQ100" s="39" t="s">
        <v>165</v>
      </c>
      <c r="CR100" s="48" t="s">
        <v>160</v>
      </c>
      <c r="CS100" s="39" t="s">
        <v>166</v>
      </c>
      <c r="CT100" s="59">
        <v>0.16</v>
      </c>
      <c r="CU100" s="58">
        <f>CI100*CT100</f>
        <v>232000</v>
      </c>
      <c r="CV100" s="58" t="s">
        <v>167</v>
      </c>
      <c r="CW100" s="605" t="s">
        <v>168</v>
      </c>
      <c r="CX100" s="39" t="s">
        <v>169</v>
      </c>
      <c r="CY100" s="48" t="s">
        <v>160</v>
      </c>
      <c r="CZ100" s="59">
        <v>0.04</v>
      </c>
      <c r="DA100" s="58">
        <f>CI100*CZ100</f>
        <v>58000</v>
      </c>
      <c r="DB100" s="622" t="s">
        <v>170</v>
      </c>
      <c r="DC100" s="614" t="s">
        <v>171</v>
      </c>
      <c r="DD100" s="39" t="s">
        <v>172</v>
      </c>
      <c r="DE100" s="48" t="s">
        <v>160</v>
      </c>
      <c r="DF100" s="59">
        <v>0.04</v>
      </c>
      <c r="DG100" s="60">
        <f>CI100*DF100</f>
        <v>58000</v>
      </c>
      <c r="DH100" s="614" t="s">
        <v>173</v>
      </c>
      <c r="DI100" s="48" t="s">
        <v>174</v>
      </c>
      <c r="DJ100" s="78" t="s">
        <v>175</v>
      </c>
      <c r="DK100" s="82" t="s">
        <v>160</v>
      </c>
      <c r="DL100" s="61">
        <v>5.2199999999999998E-3</v>
      </c>
      <c r="DM100" s="58">
        <f>CI100*DL100</f>
        <v>7569</v>
      </c>
      <c r="DN100" s="50">
        <v>3</v>
      </c>
      <c r="DO100" s="6"/>
      <c r="DP100" s="6"/>
      <c r="DQ100" s="6"/>
      <c r="DR100" s="6"/>
      <c r="DS100" s="6"/>
      <c r="DT100" s="6"/>
      <c r="DU100" s="6"/>
      <c r="DV100" s="6"/>
      <c r="DW100" s="6"/>
      <c r="DX100" s="6"/>
      <c r="DY100" s="6"/>
      <c r="DZ100" s="6"/>
      <c r="EA100" s="6"/>
      <c r="EB100" s="6"/>
      <c r="EC100" s="6"/>
      <c r="ED100" s="55"/>
      <c r="EE100" s="55"/>
      <c r="EF100" s="55"/>
      <c r="EG100" s="55"/>
      <c r="EH100" s="55"/>
      <c r="EI100" s="55"/>
      <c r="EJ100" s="55"/>
      <c r="EK100" s="55"/>
      <c r="EL100" s="55"/>
      <c r="EM100" s="55"/>
      <c r="EN100" s="55"/>
      <c r="EO100" s="55"/>
      <c r="EP100" s="55"/>
      <c r="EQ100" s="55"/>
      <c r="ER100" s="55"/>
      <c r="ES100" s="55"/>
      <c r="ET100" s="55"/>
      <c r="EU100" s="55"/>
      <c r="EV100" s="55"/>
      <c r="EW100" s="55"/>
      <c r="EX100" s="55"/>
      <c r="EY100" s="55"/>
      <c r="EZ100" s="55"/>
      <c r="FA100" s="365"/>
      <c r="FB100" s="347"/>
      <c r="FC100" s="347"/>
      <c r="FD100" s="347"/>
      <c r="FE100" s="350"/>
    </row>
    <row r="101" spans="1:175" customFormat="1" ht="12" customHeight="1">
      <c r="A101" s="39" t="s">
        <v>843</v>
      </c>
      <c r="B101" s="66" t="s">
        <v>410</v>
      </c>
      <c r="C101" s="39" t="s">
        <v>151</v>
      </c>
      <c r="D101" s="40">
        <v>1104125376</v>
      </c>
      <c r="E101" s="41">
        <v>38369</v>
      </c>
      <c r="F101" s="39" t="s">
        <v>227</v>
      </c>
      <c r="G101" s="41">
        <v>31441</v>
      </c>
      <c r="H101" s="39" t="s">
        <v>227</v>
      </c>
      <c r="I101" s="41" t="s">
        <v>177</v>
      </c>
      <c r="J101" s="43" t="s">
        <v>190</v>
      </c>
      <c r="K101" s="44">
        <v>3175877481</v>
      </c>
      <c r="L101" s="39" t="s">
        <v>844</v>
      </c>
      <c r="M101" s="43" t="s">
        <v>845</v>
      </c>
      <c r="N101" s="45" t="s">
        <v>846</v>
      </c>
      <c r="O101" s="331" t="s">
        <v>414</v>
      </c>
      <c r="P101" s="47"/>
      <c r="Q101" s="39" t="s">
        <v>158</v>
      </c>
      <c r="R101" s="48" t="s">
        <v>159</v>
      </c>
      <c r="S101" s="43" t="s">
        <v>847</v>
      </c>
      <c r="T101" s="41">
        <v>45200</v>
      </c>
      <c r="U101" s="41">
        <v>45292</v>
      </c>
      <c r="V101" s="41">
        <v>45383</v>
      </c>
      <c r="W101" s="41"/>
      <c r="X101" s="41"/>
      <c r="Y101" s="41"/>
      <c r="Z101" s="41"/>
      <c r="AA101" s="41"/>
      <c r="AB101" s="41"/>
      <c r="AC101" s="41"/>
      <c r="AD101" s="41"/>
      <c r="AE101" s="41"/>
      <c r="AF101" s="41"/>
      <c r="AG101" s="41"/>
      <c r="AH101" s="41"/>
      <c r="AI101" s="41"/>
      <c r="AJ101" s="49">
        <f>V101</f>
        <v>45383</v>
      </c>
      <c r="AK101" s="50">
        <v>90</v>
      </c>
      <c r="AL101" s="51">
        <f>AJ101+AK101</f>
        <v>45473</v>
      </c>
      <c r="AM101" s="52">
        <f ca="1">AL101-TODAY()</f>
        <v>67</v>
      </c>
      <c r="AN101" s="41">
        <f>AL101-45</f>
        <v>45428</v>
      </c>
      <c r="AO101" s="48"/>
      <c r="AP101" s="48"/>
      <c r="AQ101" s="53"/>
      <c r="AR101" s="53"/>
      <c r="AS101" s="53"/>
      <c r="AT101" s="41"/>
      <c r="AU101" s="54"/>
      <c r="AV101" s="41">
        <f>AT101+AU101</f>
        <v>0</v>
      </c>
      <c r="AW101" s="41"/>
      <c r="AX101" s="54"/>
      <c r="AY101" s="41">
        <f>AW101+AX101</f>
        <v>0</v>
      </c>
      <c r="AZ101" s="41"/>
      <c r="BA101" s="40"/>
      <c r="BB101" s="41">
        <f>AZ101+BA101</f>
        <v>0</v>
      </c>
      <c r="BC101" s="41"/>
      <c r="BD101" s="55"/>
      <c r="BE101" s="41">
        <f>BC101+BD101</f>
        <v>0</v>
      </c>
      <c r="BF101" s="41"/>
      <c r="BG101" s="56"/>
      <c r="BH101" s="41">
        <f>BF101+BG101</f>
        <v>0</v>
      </c>
      <c r="BI101" s="41"/>
      <c r="BJ101" s="56"/>
      <c r="BK101" s="41">
        <f>BI101+BJ101</f>
        <v>0</v>
      </c>
      <c r="BL101" s="41"/>
      <c r="BM101" s="56"/>
      <c r="BN101" s="41">
        <f>BL101+BM101</f>
        <v>0</v>
      </c>
      <c r="BO101" s="41"/>
      <c r="BP101" s="56"/>
      <c r="BQ101" s="41">
        <f>BO101+BP101</f>
        <v>0</v>
      </c>
      <c r="BR101" s="41"/>
      <c r="BS101" s="56"/>
      <c r="BT101" s="41">
        <f>BR101+BS101</f>
        <v>0</v>
      </c>
      <c r="BU101" s="41"/>
      <c r="BV101" s="56"/>
      <c r="BW101" s="41">
        <f>BU101+BV101</f>
        <v>0</v>
      </c>
      <c r="BX101" s="41"/>
      <c r="BY101" s="56"/>
      <c r="BZ101" s="41">
        <f>BX101+BY101</f>
        <v>0</v>
      </c>
      <c r="CA101" s="41"/>
      <c r="CB101" s="56"/>
      <c r="CC101" s="41">
        <f>CA101+CB101</f>
        <v>0</v>
      </c>
      <c r="CD101" s="57" t="s">
        <v>160</v>
      </c>
      <c r="CE101" s="41">
        <v>45200</v>
      </c>
      <c r="CF101" s="50">
        <v>0</v>
      </c>
      <c r="CG101" s="50"/>
      <c r="CH101" s="39" t="s">
        <v>161</v>
      </c>
      <c r="CI101" s="58">
        <v>1200000</v>
      </c>
      <c r="CJ101" s="58">
        <v>140606</v>
      </c>
      <c r="CK101" s="83">
        <v>1300000</v>
      </c>
      <c r="CL101" s="58">
        <v>162000</v>
      </c>
      <c r="CM101" s="48"/>
      <c r="CN101" s="53"/>
      <c r="CO101" s="605" t="s">
        <v>163</v>
      </c>
      <c r="CP101" s="605" t="s">
        <v>164</v>
      </c>
      <c r="CQ101" s="39" t="s">
        <v>165</v>
      </c>
      <c r="CR101" s="48" t="s">
        <v>160</v>
      </c>
      <c r="CS101" s="39" t="s">
        <v>166</v>
      </c>
      <c r="CT101" s="59">
        <v>0.16</v>
      </c>
      <c r="CU101" s="58">
        <f>CI101*CT101</f>
        <v>192000</v>
      </c>
      <c r="CV101" s="58" t="s">
        <v>167</v>
      </c>
      <c r="CW101" s="605" t="s">
        <v>168</v>
      </c>
      <c r="CX101" s="39" t="s">
        <v>169</v>
      </c>
      <c r="CY101" s="48" t="s">
        <v>160</v>
      </c>
      <c r="CZ101" s="59">
        <v>0.04</v>
      </c>
      <c r="DA101" s="58">
        <f>CI101*CZ101</f>
        <v>48000</v>
      </c>
      <c r="DB101" s="622" t="s">
        <v>170</v>
      </c>
      <c r="DC101" s="614" t="s">
        <v>171</v>
      </c>
      <c r="DD101" s="39" t="s">
        <v>172</v>
      </c>
      <c r="DE101" s="48" t="s">
        <v>160</v>
      </c>
      <c r="DF101" s="59">
        <v>0.04</v>
      </c>
      <c r="DG101" s="60">
        <f>CI101*DF101</f>
        <v>48000</v>
      </c>
      <c r="DH101" s="614" t="s">
        <v>173</v>
      </c>
      <c r="DI101" s="48" t="s">
        <v>174</v>
      </c>
      <c r="DJ101" s="78" t="s">
        <v>175</v>
      </c>
      <c r="DK101" s="82" t="s">
        <v>160</v>
      </c>
      <c r="DL101" s="61">
        <v>2.436E-2</v>
      </c>
      <c r="DM101" s="58">
        <f>CI101*DL101</f>
        <v>29232</v>
      </c>
      <c r="DN101" s="50">
        <v>3</v>
      </c>
      <c r="DO101" s="6"/>
      <c r="DP101" s="6"/>
      <c r="DQ101" s="6"/>
      <c r="DR101" s="6"/>
      <c r="DS101" s="6"/>
      <c r="DT101" s="6"/>
      <c r="DU101" s="6"/>
      <c r="DV101" s="6"/>
      <c r="DW101" s="6"/>
      <c r="DX101" s="6"/>
      <c r="DY101" s="6"/>
      <c r="DZ101" s="6"/>
      <c r="EA101" s="6"/>
      <c r="EB101" s="6"/>
      <c r="EC101" s="6"/>
      <c r="ED101" s="55"/>
      <c r="EE101" s="55"/>
      <c r="EF101" s="55"/>
      <c r="EG101" s="55"/>
      <c r="EH101" s="55"/>
      <c r="EI101" s="55"/>
      <c r="EJ101" s="55"/>
      <c r="EK101" s="55"/>
      <c r="EL101" s="55"/>
      <c r="EM101" s="55"/>
      <c r="EN101" s="55"/>
      <c r="EO101" s="55"/>
      <c r="EP101" s="55"/>
      <c r="EQ101" s="55"/>
      <c r="ER101" s="55"/>
      <c r="ES101" s="55"/>
      <c r="ET101" s="55"/>
      <c r="EU101" s="55"/>
      <c r="EV101" s="55"/>
      <c r="EW101" s="55"/>
      <c r="EX101" s="55"/>
      <c r="EY101" s="55"/>
      <c r="EZ101" s="55"/>
      <c r="FA101" s="365"/>
      <c r="FB101" s="347"/>
      <c r="FC101" s="347"/>
      <c r="FD101" s="347"/>
      <c r="FE101" s="350"/>
    </row>
    <row r="102" spans="1:175" customFormat="1" ht="12" customHeight="1">
      <c r="A102" s="39" t="s">
        <v>848</v>
      </c>
      <c r="B102" s="304"/>
      <c r="C102" s="39" t="s">
        <v>151</v>
      </c>
      <c r="D102" s="40" t="s">
        <v>849</v>
      </c>
      <c r="E102" s="41">
        <v>30313</v>
      </c>
      <c r="F102" s="39" t="s">
        <v>213</v>
      </c>
      <c r="G102" s="41">
        <v>23669</v>
      </c>
      <c r="H102" s="39" t="s">
        <v>213</v>
      </c>
      <c r="I102" s="41" t="s">
        <v>154</v>
      </c>
      <c r="J102" s="43" t="s">
        <v>214</v>
      </c>
      <c r="K102" s="44">
        <v>3219285783</v>
      </c>
      <c r="L102" s="39" t="s">
        <v>850</v>
      </c>
      <c r="M102" s="43" t="s">
        <v>851</v>
      </c>
      <c r="N102" s="330" t="s">
        <v>852</v>
      </c>
      <c r="O102" s="72" t="s">
        <v>414</v>
      </c>
      <c r="P102" s="47"/>
      <c r="Q102" s="39" t="s">
        <v>158</v>
      </c>
      <c r="R102" s="48" t="s">
        <v>159</v>
      </c>
      <c r="S102" s="43" t="s">
        <v>853</v>
      </c>
      <c r="T102" s="49">
        <v>42737</v>
      </c>
      <c r="U102" s="49"/>
      <c r="V102" s="49"/>
      <c r="W102" s="49"/>
      <c r="X102" s="49"/>
      <c r="Y102" s="49"/>
      <c r="Z102" s="49"/>
      <c r="AA102" s="49"/>
      <c r="AB102" s="49"/>
      <c r="AC102" s="49"/>
      <c r="AD102" s="49"/>
      <c r="AE102" s="49"/>
      <c r="AF102" s="49"/>
      <c r="AG102" s="49"/>
      <c r="AH102" s="49"/>
      <c r="AI102" s="49"/>
      <c r="AJ102" s="49">
        <v>45200</v>
      </c>
      <c r="AK102" s="50">
        <v>364</v>
      </c>
      <c r="AL102" s="51">
        <f>AJ102+AK102</f>
        <v>45564</v>
      </c>
      <c r="AM102" s="52">
        <f ca="1">AL102-TODAY()</f>
        <v>158</v>
      </c>
      <c r="AN102" s="41">
        <f>AL102-45</f>
        <v>45519</v>
      </c>
      <c r="AO102" s="48"/>
      <c r="AP102" s="48"/>
      <c r="AQ102" s="53"/>
      <c r="AR102" s="53"/>
      <c r="AS102" s="53"/>
      <c r="AT102" s="41"/>
      <c r="AU102" s="54"/>
      <c r="AV102" s="41">
        <f>AT102+AU102</f>
        <v>0</v>
      </c>
      <c r="AW102" s="41"/>
      <c r="AX102" s="54"/>
      <c r="AY102" s="41">
        <f>AW102+AX102</f>
        <v>0</v>
      </c>
      <c r="AZ102" s="41"/>
      <c r="BA102" s="40"/>
      <c r="BB102" s="41">
        <f>AZ102+BA102</f>
        <v>0</v>
      </c>
      <c r="BC102" s="41"/>
      <c r="BD102" s="55"/>
      <c r="BE102" s="41">
        <f>BC102+BD102</f>
        <v>0</v>
      </c>
      <c r="BF102" s="41"/>
      <c r="BG102" s="56"/>
      <c r="BH102" s="41">
        <f>BF102+BG102</f>
        <v>0</v>
      </c>
      <c r="BI102" s="41"/>
      <c r="BJ102" s="56"/>
      <c r="BK102" s="41">
        <f>BI102+BJ102</f>
        <v>0</v>
      </c>
      <c r="BL102" s="41"/>
      <c r="BM102" s="56"/>
      <c r="BN102" s="41">
        <f>BL102+BM102</f>
        <v>0</v>
      </c>
      <c r="BO102" s="41"/>
      <c r="BP102" s="56"/>
      <c r="BQ102" s="41">
        <f>BO102+BP102</f>
        <v>0</v>
      </c>
      <c r="BR102" s="41"/>
      <c r="BS102" s="56"/>
      <c r="BT102" s="41">
        <f>BR102+BS102</f>
        <v>0</v>
      </c>
      <c r="BU102" s="41"/>
      <c r="BV102" s="56"/>
      <c r="BW102" s="41">
        <f>BU102+BV102</f>
        <v>0</v>
      </c>
      <c r="BX102" s="41"/>
      <c r="BY102" s="56"/>
      <c r="BZ102" s="41">
        <f>BX102+BY102</f>
        <v>0</v>
      </c>
      <c r="CA102" s="41"/>
      <c r="CB102" s="56"/>
      <c r="CC102" s="41">
        <f>CA102+CB102</f>
        <v>0</v>
      </c>
      <c r="CD102" s="57"/>
      <c r="CE102" s="41"/>
      <c r="CF102" s="50"/>
      <c r="CG102" s="50"/>
      <c r="CH102" s="39" t="s">
        <v>161</v>
      </c>
      <c r="CI102" s="58">
        <v>1400000</v>
      </c>
      <c r="CJ102" s="58">
        <v>140606</v>
      </c>
      <c r="CK102" s="58">
        <v>1563200</v>
      </c>
      <c r="CL102" s="58">
        <v>162000</v>
      </c>
      <c r="CM102" s="48"/>
      <c r="CN102" s="53"/>
      <c r="CO102" s="605" t="s">
        <v>163</v>
      </c>
      <c r="CP102" s="605" t="s">
        <v>164</v>
      </c>
      <c r="CQ102" s="39" t="s">
        <v>165</v>
      </c>
      <c r="CR102" s="48" t="s">
        <v>160</v>
      </c>
      <c r="CS102" s="39" t="s">
        <v>166</v>
      </c>
      <c r="CT102" s="59">
        <v>0.16</v>
      </c>
      <c r="CU102" s="58">
        <f>CI102*CT102</f>
        <v>224000</v>
      </c>
      <c r="CV102" s="58" t="s">
        <v>167</v>
      </c>
      <c r="CW102" s="605" t="s">
        <v>168</v>
      </c>
      <c r="CX102" s="39" t="s">
        <v>169</v>
      </c>
      <c r="CY102" s="48" t="s">
        <v>160</v>
      </c>
      <c r="CZ102" s="59">
        <v>0.04</v>
      </c>
      <c r="DA102" s="58">
        <f>CI102*CZ102</f>
        <v>56000</v>
      </c>
      <c r="DB102" s="622" t="s">
        <v>170</v>
      </c>
      <c r="DC102" s="614" t="s">
        <v>171</v>
      </c>
      <c r="DD102" s="39" t="s">
        <v>172</v>
      </c>
      <c r="DE102" s="48" t="s">
        <v>160</v>
      </c>
      <c r="DF102" s="59">
        <v>0.04</v>
      </c>
      <c r="DG102" s="60">
        <f>CI102*DF102</f>
        <v>56000</v>
      </c>
      <c r="DH102" s="614" t="s">
        <v>173</v>
      </c>
      <c r="DI102" s="48" t="s">
        <v>174</v>
      </c>
      <c r="DJ102" s="78" t="s">
        <v>175</v>
      </c>
      <c r="DK102" s="82" t="s">
        <v>160</v>
      </c>
      <c r="DL102" s="61">
        <v>2.436E-2</v>
      </c>
      <c r="DM102" s="58">
        <f>CI102*DL102</f>
        <v>34104</v>
      </c>
      <c r="DN102" s="50">
        <v>3</v>
      </c>
      <c r="DO102" s="6"/>
      <c r="DP102" s="6"/>
      <c r="DQ102" s="6"/>
      <c r="DR102" s="6"/>
      <c r="DS102" s="6"/>
      <c r="DT102" s="6"/>
      <c r="DU102" s="6"/>
      <c r="DV102" s="6"/>
      <c r="DW102" s="6"/>
      <c r="DX102" s="6"/>
      <c r="DY102" s="6"/>
      <c r="DZ102" s="6"/>
      <c r="EA102" s="6"/>
      <c r="EB102" s="6"/>
      <c r="EC102" s="6"/>
      <c r="ED102" s="55"/>
      <c r="EE102" s="55"/>
      <c r="EF102" s="55"/>
      <c r="EG102" s="55"/>
      <c r="EH102" s="55"/>
      <c r="EI102" s="55"/>
      <c r="EJ102" s="55"/>
      <c r="EK102" s="55"/>
      <c r="EL102" s="55"/>
      <c r="EM102" s="55"/>
      <c r="EN102" s="55"/>
      <c r="EO102" s="55"/>
      <c r="EP102" s="55"/>
      <c r="EQ102" s="55"/>
      <c r="ER102" s="55"/>
      <c r="ES102" s="55"/>
      <c r="ET102" s="55"/>
      <c r="EU102" s="55"/>
      <c r="EV102" s="55"/>
      <c r="EW102" s="55"/>
      <c r="EX102" s="55"/>
      <c r="EY102" s="55"/>
      <c r="EZ102" s="55"/>
      <c r="FA102" s="365"/>
      <c r="FB102" s="347"/>
      <c r="FC102" s="347"/>
      <c r="FD102" s="347"/>
      <c r="FE102" s="350"/>
    </row>
    <row r="103" spans="1:175" customFormat="1" ht="12" customHeight="1">
      <c r="A103" s="39" t="s">
        <v>854</v>
      </c>
      <c r="B103" s="275"/>
      <c r="C103" s="39" t="s">
        <v>151</v>
      </c>
      <c r="D103" s="40" t="s">
        <v>855</v>
      </c>
      <c r="E103" s="41">
        <v>34372</v>
      </c>
      <c r="F103" s="39" t="s">
        <v>834</v>
      </c>
      <c r="G103" s="41">
        <v>27763</v>
      </c>
      <c r="H103" s="39" t="s">
        <v>153</v>
      </c>
      <c r="I103" s="41" t="s">
        <v>154</v>
      </c>
      <c r="J103" s="43" t="s">
        <v>214</v>
      </c>
      <c r="K103" s="44">
        <v>3228638925</v>
      </c>
      <c r="L103" s="39" t="s">
        <v>856</v>
      </c>
      <c r="M103" s="43" t="s">
        <v>298</v>
      </c>
      <c r="N103" s="330" t="s">
        <v>857</v>
      </c>
      <c r="O103" s="39" t="s">
        <v>414</v>
      </c>
      <c r="P103" s="47"/>
      <c r="Q103" s="39" t="s">
        <v>158</v>
      </c>
      <c r="R103" s="48" t="s">
        <v>159</v>
      </c>
      <c r="S103" s="43" t="s">
        <v>858</v>
      </c>
      <c r="T103" s="49">
        <v>43374</v>
      </c>
      <c r="U103" s="49"/>
      <c r="V103" s="49"/>
      <c r="W103" s="49"/>
      <c r="X103" s="49"/>
      <c r="Y103" s="49"/>
      <c r="Z103" s="49"/>
      <c r="AA103" s="49"/>
      <c r="AB103" s="49"/>
      <c r="AC103" s="49"/>
      <c r="AD103" s="49"/>
      <c r="AE103" s="49"/>
      <c r="AF103" s="49"/>
      <c r="AG103" s="49"/>
      <c r="AH103" s="49"/>
      <c r="AI103" s="49"/>
      <c r="AJ103" s="49">
        <v>45200</v>
      </c>
      <c r="AK103" s="50">
        <v>364</v>
      </c>
      <c r="AL103" s="51">
        <f>AJ103+AK103</f>
        <v>45564</v>
      </c>
      <c r="AM103" s="52">
        <f ca="1">AL103-TODAY()</f>
        <v>158</v>
      </c>
      <c r="AN103" s="41">
        <f>AL103-45</f>
        <v>45519</v>
      </c>
      <c r="AO103" s="48"/>
      <c r="AP103" s="48"/>
      <c r="AQ103" s="53"/>
      <c r="AR103" s="53"/>
      <c r="AS103" s="53"/>
      <c r="AT103" s="41"/>
      <c r="AU103" s="54"/>
      <c r="AV103" s="41">
        <f>AT103+AU103</f>
        <v>0</v>
      </c>
      <c r="AW103" s="41"/>
      <c r="AX103" s="54"/>
      <c r="AY103" s="41">
        <f>AW103+AX103</f>
        <v>0</v>
      </c>
      <c r="AZ103" s="41"/>
      <c r="BA103" s="40"/>
      <c r="BB103" s="41">
        <f>AZ103+BA103</f>
        <v>0</v>
      </c>
      <c r="BC103" s="41"/>
      <c r="BD103" s="55"/>
      <c r="BE103" s="41">
        <f>BC103+BD103</f>
        <v>0</v>
      </c>
      <c r="BF103" s="41"/>
      <c r="BG103" s="56"/>
      <c r="BH103" s="41">
        <f>BF103+BG103</f>
        <v>0</v>
      </c>
      <c r="BI103" s="41"/>
      <c r="BJ103" s="56"/>
      <c r="BK103" s="41">
        <f>BI103+BJ103</f>
        <v>0</v>
      </c>
      <c r="BL103" s="41"/>
      <c r="BM103" s="56"/>
      <c r="BN103" s="41">
        <f>BL103+BM103</f>
        <v>0</v>
      </c>
      <c r="BO103" s="41"/>
      <c r="BP103" s="56"/>
      <c r="BQ103" s="41">
        <f>BO103+BP103</f>
        <v>0</v>
      </c>
      <c r="BR103" s="41"/>
      <c r="BS103" s="56"/>
      <c r="BT103" s="41">
        <f>BR103+BS103</f>
        <v>0</v>
      </c>
      <c r="BU103" s="41"/>
      <c r="BV103" s="56"/>
      <c r="BW103" s="41">
        <f>BU103+BV103</f>
        <v>0</v>
      </c>
      <c r="BX103" s="41"/>
      <c r="BY103" s="56"/>
      <c r="BZ103" s="41">
        <f>BX103+BY103</f>
        <v>0</v>
      </c>
      <c r="CA103" s="41"/>
      <c r="CB103" s="56"/>
      <c r="CC103" s="41">
        <f>CA103+CB103</f>
        <v>0</v>
      </c>
      <c r="CD103" s="57"/>
      <c r="CE103" s="41"/>
      <c r="CF103" s="50"/>
      <c r="CG103" s="50"/>
      <c r="CH103" s="39" t="s">
        <v>161</v>
      </c>
      <c r="CI103" s="58">
        <v>1350000</v>
      </c>
      <c r="CJ103" s="58">
        <v>140606</v>
      </c>
      <c r="CK103" s="58">
        <v>1390500</v>
      </c>
      <c r="CL103" s="58">
        <v>162000</v>
      </c>
      <c r="CM103" s="48"/>
      <c r="CN103" s="53"/>
      <c r="CO103" s="605" t="s">
        <v>163</v>
      </c>
      <c r="CP103" s="605" t="s">
        <v>164</v>
      </c>
      <c r="CQ103" s="39" t="s">
        <v>165</v>
      </c>
      <c r="CR103" s="48" t="s">
        <v>160</v>
      </c>
      <c r="CS103" s="39" t="s">
        <v>166</v>
      </c>
      <c r="CT103" s="59">
        <v>0.16</v>
      </c>
      <c r="CU103" s="58">
        <f>CI103*CT103</f>
        <v>216000</v>
      </c>
      <c r="CV103" s="58" t="s">
        <v>185</v>
      </c>
      <c r="CW103" s="621" t="s">
        <v>186</v>
      </c>
      <c r="CX103" s="67" t="s">
        <v>187</v>
      </c>
      <c r="CY103" s="48" t="s">
        <v>160</v>
      </c>
      <c r="CZ103" s="59">
        <v>0.04</v>
      </c>
      <c r="DA103" s="58">
        <f>CI103*CZ103</f>
        <v>54000</v>
      </c>
      <c r="DB103" s="622" t="s">
        <v>170</v>
      </c>
      <c r="DC103" s="614" t="s">
        <v>171</v>
      </c>
      <c r="DD103" s="39" t="s">
        <v>172</v>
      </c>
      <c r="DE103" s="48" t="s">
        <v>160</v>
      </c>
      <c r="DF103" s="59">
        <v>0.04</v>
      </c>
      <c r="DG103" s="60">
        <f>CI103*DF103</f>
        <v>54000</v>
      </c>
      <c r="DH103" s="614" t="s">
        <v>173</v>
      </c>
      <c r="DI103" s="48" t="s">
        <v>174</v>
      </c>
      <c r="DJ103" s="78" t="s">
        <v>175</v>
      </c>
      <c r="DK103" s="82" t="s">
        <v>160</v>
      </c>
      <c r="DL103" s="61">
        <v>6.9599999999999995E-2</v>
      </c>
      <c r="DM103" s="58">
        <f>CI103*DL103</f>
        <v>93960</v>
      </c>
      <c r="DN103" s="50">
        <v>3</v>
      </c>
      <c r="DO103" s="6"/>
      <c r="DP103" s="6"/>
      <c r="DQ103" s="6"/>
      <c r="DR103" s="6"/>
      <c r="DS103" s="6"/>
      <c r="DT103" s="6"/>
      <c r="DU103" s="6"/>
      <c r="DV103" s="6"/>
      <c r="DW103" s="6"/>
      <c r="DX103" s="6"/>
      <c r="DY103" s="6"/>
      <c r="DZ103" s="6"/>
      <c r="EA103" s="6"/>
      <c r="EB103" s="6"/>
      <c r="EC103" s="6"/>
      <c r="ED103" s="55"/>
      <c r="EE103" s="55"/>
      <c r="EF103" s="55"/>
      <c r="EG103" s="55"/>
      <c r="EH103" s="55"/>
      <c r="EI103" s="55"/>
      <c r="EJ103" s="55"/>
      <c r="EK103" s="55"/>
      <c r="EL103" s="55"/>
      <c r="EM103" s="55"/>
      <c r="EN103" s="55"/>
      <c r="EO103" s="55"/>
      <c r="EP103" s="55"/>
      <c r="EQ103" s="55"/>
      <c r="ER103" s="55"/>
      <c r="ES103" s="55"/>
      <c r="ET103" s="55"/>
      <c r="EU103" s="55"/>
      <c r="EV103" s="55"/>
      <c r="EW103" s="55"/>
      <c r="EX103" s="55"/>
      <c r="EY103" s="55"/>
      <c r="EZ103" s="55"/>
      <c r="FA103" s="365"/>
      <c r="FB103" s="347"/>
      <c r="FC103" s="347"/>
      <c r="FD103" s="347"/>
      <c r="FE103" s="350"/>
    </row>
    <row r="104" spans="1:175" customFormat="1" ht="12" customHeight="1">
      <c r="A104" s="39" t="s">
        <v>859</v>
      </c>
      <c r="B104" s="275"/>
      <c r="C104" s="39" t="s">
        <v>151</v>
      </c>
      <c r="D104" s="40" t="s">
        <v>860</v>
      </c>
      <c r="E104" s="41">
        <v>28683</v>
      </c>
      <c r="F104" s="39" t="s">
        <v>213</v>
      </c>
      <c r="G104" s="41">
        <v>21849</v>
      </c>
      <c r="H104" s="39" t="s">
        <v>153</v>
      </c>
      <c r="I104" s="41" t="s">
        <v>154</v>
      </c>
      <c r="J104" s="43" t="s">
        <v>190</v>
      </c>
      <c r="K104" s="44">
        <v>3144657029</v>
      </c>
      <c r="L104" s="39" t="s">
        <v>861</v>
      </c>
      <c r="M104" s="43"/>
      <c r="N104" s="330" t="s">
        <v>862</v>
      </c>
      <c r="O104" s="39" t="s">
        <v>414</v>
      </c>
      <c r="P104" s="47"/>
      <c r="Q104" s="39" t="s">
        <v>158</v>
      </c>
      <c r="R104" s="48" t="s">
        <v>159</v>
      </c>
      <c r="S104" s="43" t="s">
        <v>853</v>
      </c>
      <c r="T104" s="49">
        <v>42857</v>
      </c>
      <c r="U104" s="49">
        <v>42918</v>
      </c>
      <c r="V104" s="49">
        <v>42980</v>
      </c>
      <c r="W104" s="49">
        <v>43041</v>
      </c>
      <c r="X104" s="49">
        <v>43102</v>
      </c>
      <c r="Y104" s="49">
        <v>43467</v>
      </c>
      <c r="Z104" s="49">
        <v>43832</v>
      </c>
      <c r="AA104" s="49">
        <v>44198</v>
      </c>
      <c r="AB104" s="49">
        <v>44563</v>
      </c>
      <c r="AC104" s="49">
        <v>44928</v>
      </c>
      <c r="AD104" s="49">
        <v>45293</v>
      </c>
      <c r="AE104" s="49"/>
      <c r="AF104" s="49"/>
      <c r="AG104" s="49"/>
      <c r="AH104" s="49"/>
      <c r="AI104" s="49"/>
      <c r="AJ104" s="49">
        <f>AD104</f>
        <v>45293</v>
      </c>
      <c r="AK104" s="50">
        <v>365</v>
      </c>
      <c r="AL104" s="51">
        <f>AJ104+AK104</f>
        <v>45658</v>
      </c>
      <c r="AM104" s="52">
        <f ca="1">AL104-TODAY()</f>
        <v>252</v>
      </c>
      <c r="AN104" s="41">
        <f>AL104-45</f>
        <v>45613</v>
      </c>
      <c r="AO104" s="48"/>
      <c r="AP104" s="48"/>
      <c r="AQ104" s="53"/>
      <c r="AR104" s="53"/>
      <c r="AS104" s="53"/>
      <c r="AT104" s="41"/>
      <c r="AU104" s="54"/>
      <c r="AV104" s="41">
        <f>AT104+AU104</f>
        <v>0</v>
      </c>
      <c r="AW104" s="41"/>
      <c r="AX104" s="54"/>
      <c r="AY104" s="41">
        <f>AW104+AX104</f>
        <v>0</v>
      </c>
      <c r="AZ104" s="41"/>
      <c r="BA104" s="40"/>
      <c r="BB104" s="41">
        <f>AZ104+BA104</f>
        <v>0</v>
      </c>
      <c r="BC104" s="41"/>
      <c r="BD104" s="55"/>
      <c r="BE104" s="41">
        <f>BC104+BD104</f>
        <v>0</v>
      </c>
      <c r="BF104" s="41"/>
      <c r="BG104" s="56"/>
      <c r="BH104" s="41">
        <f>BF104+BG104</f>
        <v>0</v>
      </c>
      <c r="BI104" s="41"/>
      <c r="BJ104" s="56"/>
      <c r="BK104" s="41">
        <f>BI104+BJ104</f>
        <v>0</v>
      </c>
      <c r="BL104" s="41"/>
      <c r="BM104" s="56"/>
      <c r="BN104" s="41">
        <f>BL104+BM104</f>
        <v>0</v>
      </c>
      <c r="BO104" s="41"/>
      <c r="BP104" s="56"/>
      <c r="BQ104" s="41">
        <f>BO104+BP104</f>
        <v>0</v>
      </c>
      <c r="BR104" s="41"/>
      <c r="BS104" s="56"/>
      <c r="BT104" s="41">
        <f>BR104+BS104</f>
        <v>0</v>
      </c>
      <c r="BU104" s="41"/>
      <c r="BV104" s="56"/>
      <c r="BW104" s="41">
        <f>BU104+BV104</f>
        <v>0</v>
      </c>
      <c r="BX104" s="41"/>
      <c r="BY104" s="56"/>
      <c r="BZ104" s="41">
        <f>BX104+BY104</f>
        <v>0</v>
      </c>
      <c r="CA104" s="41"/>
      <c r="CB104" s="56"/>
      <c r="CC104" s="41">
        <f>CA104+CB104</f>
        <v>0</v>
      </c>
      <c r="CD104" s="57"/>
      <c r="CE104" s="41"/>
      <c r="CF104" s="50"/>
      <c r="CG104" s="50"/>
      <c r="CH104" s="39" t="s">
        <v>161</v>
      </c>
      <c r="CI104" s="58">
        <v>1350000</v>
      </c>
      <c r="CJ104" s="58">
        <v>140606</v>
      </c>
      <c r="CK104" s="58">
        <v>1431000</v>
      </c>
      <c r="CL104" s="58">
        <v>162000</v>
      </c>
      <c r="CM104" s="48"/>
      <c r="CN104" s="53"/>
      <c r="CO104" s="605" t="s">
        <v>163</v>
      </c>
      <c r="CP104" s="605" t="s">
        <v>164</v>
      </c>
      <c r="CQ104" s="39" t="s">
        <v>165</v>
      </c>
      <c r="CR104" s="48" t="s">
        <v>160</v>
      </c>
      <c r="CS104" s="39" t="s">
        <v>166</v>
      </c>
      <c r="CT104" s="59">
        <v>0.16</v>
      </c>
      <c r="CU104" s="58">
        <f>CI104*CT104</f>
        <v>216000</v>
      </c>
      <c r="CV104" s="58" t="s">
        <v>185</v>
      </c>
      <c r="CW104" s="621" t="s">
        <v>186</v>
      </c>
      <c r="CX104" s="67" t="s">
        <v>187</v>
      </c>
      <c r="CY104" s="48" t="s">
        <v>160</v>
      </c>
      <c r="CZ104" s="59">
        <v>0.04</v>
      </c>
      <c r="DA104" s="58">
        <f>CI104*CZ104</f>
        <v>54000</v>
      </c>
      <c r="DB104" s="622" t="s">
        <v>170</v>
      </c>
      <c r="DC104" s="614" t="s">
        <v>171</v>
      </c>
      <c r="DD104" s="39" t="s">
        <v>172</v>
      </c>
      <c r="DE104" s="48" t="s">
        <v>160</v>
      </c>
      <c r="DF104" s="59">
        <v>0.04</v>
      </c>
      <c r="DG104" s="60">
        <f>CI104*DF104</f>
        <v>54000</v>
      </c>
      <c r="DH104" s="614" t="s">
        <v>173</v>
      </c>
      <c r="DI104" s="48" t="s">
        <v>174</v>
      </c>
      <c r="DJ104" s="78" t="s">
        <v>175</v>
      </c>
      <c r="DK104" s="82" t="s">
        <v>160</v>
      </c>
      <c r="DL104" s="61">
        <v>2.436E-2</v>
      </c>
      <c r="DM104" s="58">
        <f>CI104*DL104</f>
        <v>32886</v>
      </c>
      <c r="DN104" s="50">
        <v>3</v>
      </c>
      <c r="DO104" s="6"/>
      <c r="DP104" s="6"/>
      <c r="DQ104" s="6"/>
      <c r="DR104" s="6"/>
      <c r="DS104" s="6"/>
      <c r="DT104" s="6"/>
      <c r="DU104" s="6"/>
      <c r="DV104" s="6"/>
      <c r="DW104" s="6"/>
      <c r="DX104" s="6"/>
      <c r="DY104" s="6"/>
      <c r="DZ104" s="6"/>
      <c r="EA104" s="6"/>
      <c r="EB104" s="6"/>
      <c r="EC104" s="6"/>
      <c r="ED104" s="55"/>
      <c r="EE104" s="55"/>
      <c r="EF104" s="55"/>
      <c r="EG104" s="55"/>
      <c r="EH104" s="55"/>
      <c r="EI104" s="55"/>
      <c r="EJ104" s="55"/>
      <c r="EK104" s="55"/>
      <c r="EL104" s="55"/>
      <c r="EM104" s="55"/>
      <c r="EN104" s="55"/>
      <c r="EO104" s="55"/>
      <c r="EP104" s="55"/>
      <c r="EQ104" s="55"/>
      <c r="ER104" s="55"/>
      <c r="ES104" s="55"/>
      <c r="ET104" s="55"/>
      <c r="EU104" s="55"/>
      <c r="EV104" s="55"/>
      <c r="EW104" s="55"/>
      <c r="EX104" s="55"/>
      <c r="EY104" s="55"/>
      <c r="EZ104" s="55"/>
      <c r="FA104" s="365"/>
      <c r="FB104" s="347"/>
      <c r="FC104" s="347"/>
      <c r="FD104" s="347"/>
      <c r="FE104" s="350"/>
    </row>
    <row r="105" spans="1:175" ht="12" customHeight="1">
      <c r="A105" s="39" t="s">
        <v>863</v>
      </c>
      <c r="B105" s="275"/>
      <c r="C105" s="39" t="s">
        <v>151</v>
      </c>
      <c r="D105" s="40" t="s">
        <v>864</v>
      </c>
      <c r="E105" s="41">
        <v>28426</v>
      </c>
      <c r="F105" s="39" t="s">
        <v>153</v>
      </c>
      <c r="G105" s="41">
        <v>21690</v>
      </c>
      <c r="H105" s="39" t="s">
        <v>153</v>
      </c>
      <c r="I105" s="41" t="s">
        <v>154</v>
      </c>
      <c r="J105" s="43" t="s">
        <v>190</v>
      </c>
      <c r="K105" s="44">
        <v>3022674920</v>
      </c>
      <c r="L105" s="39" t="s">
        <v>865</v>
      </c>
      <c r="M105" s="43" t="s">
        <v>866</v>
      </c>
      <c r="N105" s="330" t="s">
        <v>867</v>
      </c>
      <c r="O105" s="72" t="s">
        <v>414</v>
      </c>
      <c r="P105" s="47"/>
      <c r="Q105" s="39" t="s">
        <v>158</v>
      </c>
      <c r="R105" s="48" t="s">
        <v>159</v>
      </c>
      <c r="S105" s="43" t="s">
        <v>853</v>
      </c>
      <c r="T105" s="49">
        <v>43206</v>
      </c>
      <c r="U105" s="49"/>
      <c r="V105" s="49"/>
      <c r="W105" s="49"/>
      <c r="X105" s="49"/>
      <c r="Y105" s="49"/>
      <c r="Z105" s="49"/>
      <c r="AA105" s="49"/>
      <c r="AB105" s="49"/>
      <c r="AC105" s="49"/>
      <c r="AD105" s="49"/>
      <c r="AE105" s="49"/>
      <c r="AF105" s="49"/>
      <c r="AG105" s="49"/>
      <c r="AH105" s="49"/>
      <c r="AI105" s="49"/>
      <c r="AJ105" s="49"/>
      <c r="AK105" s="50"/>
      <c r="AL105" s="51">
        <f>AJ105+AK105</f>
        <v>0</v>
      </c>
      <c r="AM105" s="52">
        <f ca="1">AL105-TODAY()</f>
        <v>-45406</v>
      </c>
      <c r="AN105" s="41">
        <f>AL105-45</f>
        <v>-45</v>
      </c>
      <c r="AO105" s="48"/>
      <c r="AP105" s="48"/>
      <c r="AQ105" s="53"/>
      <c r="AR105" s="53"/>
      <c r="AS105" s="53"/>
      <c r="AT105" s="41"/>
      <c r="AU105" s="54"/>
      <c r="AV105" s="41">
        <f>AT105+AU105</f>
        <v>0</v>
      </c>
      <c r="AW105" s="41"/>
      <c r="AX105" s="54"/>
      <c r="AY105" s="41">
        <f>AW105+AX105</f>
        <v>0</v>
      </c>
      <c r="AZ105" s="41"/>
      <c r="BA105" s="40"/>
      <c r="BB105" s="41">
        <f>AZ105+BA105</f>
        <v>0</v>
      </c>
      <c r="BC105" s="41"/>
      <c r="BD105" s="55"/>
      <c r="BE105" s="41">
        <f>BC105+BD105</f>
        <v>0</v>
      </c>
      <c r="BF105" s="41"/>
      <c r="BG105" s="56"/>
      <c r="BH105" s="41">
        <f>BF105+BG105</f>
        <v>0</v>
      </c>
      <c r="BI105" s="41"/>
      <c r="BJ105" s="56"/>
      <c r="BK105" s="41">
        <f>BI105+BJ105</f>
        <v>0</v>
      </c>
      <c r="BL105" s="41"/>
      <c r="BM105" s="56"/>
      <c r="BN105" s="41">
        <f>BL105+BM105</f>
        <v>0</v>
      </c>
      <c r="BO105" s="41"/>
      <c r="BP105" s="56"/>
      <c r="BQ105" s="41">
        <f>BO105+BP105</f>
        <v>0</v>
      </c>
      <c r="BR105" s="41"/>
      <c r="BS105" s="56"/>
      <c r="BT105" s="41">
        <f>BR105+BS105</f>
        <v>0</v>
      </c>
      <c r="BU105" s="41"/>
      <c r="BV105" s="56"/>
      <c r="BW105" s="41">
        <f>BU105+BV105</f>
        <v>0</v>
      </c>
      <c r="BX105" s="41"/>
      <c r="BY105" s="56"/>
      <c r="BZ105" s="41">
        <f>BX105+BY105</f>
        <v>0</v>
      </c>
      <c r="CA105" s="41"/>
      <c r="CB105" s="56"/>
      <c r="CC105" s="41">
        <f>CA105+CB105</f>
        <v>0</v>
      </c>
      <c r="CD105" s="57"/>
      <c r="CE105" s="41"/>
      <c r="CF105" s="50"/>
      <c r="CG105" s="50"/>
      <c r="CH105" s="39" t="s">
        <v>161</v>
      </c>
      <c r="CI105" s="58">
        <v>1350000</v>
      </c>
      <c r="CJ105" s="58">
        <v>140606</v>
      </c>
      <c r="CK105" s="58">
        <v>1390500</v>
      </c>
      <c r="CL105" s="58">
        <v>162000</v>
      </c>
      <c r="CM105" s="48"/>
      <c r="CN105" s="53"/>
      <c r="CO105" s="58"/>
      <c r="CP105" s="58"/>
      <c r="CQ105" s="39"/>
      <c r="CR105" s="48"/>
      <c r="CS105" s="39"/>
      <c r="CT105" s="59"/>
      <c r="CU105" s="58">
        <f>CI105*CT105</f>
        <v>0</v>
      </c>
      <c r="CV105" s="58" t="s">
        <v>185</v>
      </c>
      <c r="CW105" s="621" t="s">
        <v>186</v>
      </c>
      <c r="CX105" s="67" t="s">
        <v>187</v>
      </c>
      <c r="CY105" s="48" t="s">
        <v>160</v>
      </c>
      <c r="CZ105" s="59">
        <v>0.04</v>
      </c>
      <c r="DA105" s="58">
        <f>CI105*CZ105</f>
        <v>54000</v>
      </c>
      <c r="DB105" s="622" t="s">
        <v>170</v>
      </c>
      <c r="DC105" s="614" t="s">
        <v>171</v>
      </c>
      <c r="DD105" s="39" t="s">
        <v>172</v>
      </c>
      <c r="DE105" s="48" t="s">
        <v>160</v>
      </c>
      <c r="DF105" s="59">
        <v>0.04</v>
      </c>
      <c r="DG105" s="60">
        <f>CI105*DF105</f>
        <v>54000</v>
      </c>
      <c r="DH105" s="614" t="s">
        <v>173</v>
      </c>
      <c r="DI105" s="48" t="s">
        <v>174</v>
      </c>
      <c r="DJ105" s="78" t="s">
        <v>175</v>
      </c>
      <c r="DK105" s="82" t="s">
        <v>160</v>
      </c>
      <c r="DL105" s="61">
        <v>6.9599999999999995E-2</v>
      </c>
      <c r="DM105" s="58">
        <f>CI105*DL105</f>
        <v>93960</v>
      </c>
      <c r="DN105" s="50">
        <v>3</v>
      </c>
      <c r="DO105" s="6"/>
      <c r="DP105" s="6"/>
      <c r="DQ105" s="6"/>
      <c r="DR105" s="6"/>
      <c r="DS105" s="6"/>
      <c r="DT105" s="6"/>
      <c r="DU105" s="6"/>
      <c r="DV105" s="6"/>
      <c r="DW105" s="6"/>
      <c r="DX105" s="6"/>
      <c r="DY105" s="6"/>
      <c r="DZ105" s="6"/>
      <c r="EA105" s="6"/>
      <c r="EB105" s="6"/>
      <c r="EC105" s="6"/>
      <c r="ED105" s="55"/>
      <c r="EE105" s="55"/>
      <c r="EF105" s="55"/>
      <c r="EG105" s="55"/>
      <c r="EH105" s="55"/>
      <c r="EI105" s="55"/>
      <c r="EJ105" s="55"/>
      <c r="EK105" s="55"/>
      <c r="EL105" s="55"/>
      <c r="EM105" s="55"/>
      <c r="EN105" s="55"/>
      <c r="EO105" s="55"/>
      <c r="EP105" s="55"/>
      <c r="EQ105" s="55"/>
      <c r="ER105" s="55"/>
      <c r="ES105" s="55"/>
      <c r="ET105" s="55"/>
      <c r="EU105" s="55"/>
      <c r="EV105" s="55"/>
      <c r="EW105" s="55"/>
      <c r="EX105" s="55"/>
      <c r="EY105" s="55"/>
      <c r="EZ105" s="55"/>
      <c r="FA105" s="365"/>
      <c r="FB105" s="347"/>
      <c r="FC105" s="347"/>
      <c r="FD105" s="368"/>
    </row>
    <row r="106" spans="1:175" ht="12" customHeight="1">
      <c r="A106" s="137" t="s">
        <v>868</v>
      </c>
      <c r="B106" s="274"/>
      <c r="C106" s="275" t="s">
        <v>151</v>
      </c>
      <c r="D106" s="276" t="s">
        <v>869</v>
      </c>
      <c r="E106" s="277">
        <v>40505</v>
      </c>
      <c r="F106" s="275" t="s">
        <v>870</v>
      </c>
      <c r="G106" s="277">
        <v>31400</v>
      </c>
      <c r="H106" s="39" t="s">
        <v>153</v>
      </c>
      <c r="I106" s="277" t="s">
        <v>177</v>
      </c>
      <c r="J106" s="278" t="s">
        <v>214</v>
      </c>
      <c r="K106" s="279">
        <v>3202202749</v>
      </c>
      <c r="L106" s="275" t="s">
        <v>871</v>
      </c>
      <c r="M106" s="280" t="s">
        <v>269</v>
      </c>
      <c r="N106" s="281" t="s">
        <v>872</v>
      </c>
      <c r="O106" s="309" t="s">
        <v>414</v>
      </c>
      <c r="P106" s="283"/>
      <c r="Q106" s="275" t="s">
        <v>158</v>
      </c>
      <c r="R106" s="284" t="s">
        <v>159</v>
      </c>
      <c r="S106" s="275" t="s">
        <v>873</v>
      </c>
      <c r="T106" s="277">
        <v>45142</v>
      </c>
      <c r="U106" s="277">
        <v>45234</v>
      </c>
      <c r="V106" s="277">
        <v>45326</v>
      </c>
      <c r="W106" s="277"/>
      <c r="X106" s="277"/>
      <c r="Y106" s="277"/>
      <c r="Z106" s="277"/>
      <c r="AA106" s="277"/>
      <c r="AB106" s="277"/>
      <c r="AC106" s="277"/>
      <c r="AD106" s="277"/>
      <c r="AE106" s="277"/>
      <c r="AF106" s="277"/>
      <c r="AG106" s="277"/>
      <c r="AH106" s="277"/>
      <c r="AI106" s="277"/>
      <c r="AJ106" s="285">
        <f>V106</f>
        <v>45326</v>
      </c>
      <c r="AK106" s="286">
        <v>89</v>
      </c>
      <c r="AL106" s="287">
        <f>AJ106+AK106</f>
        <v>45415</v>
      </c>
      <c r="AM106" s="288">
        <f ca="1">AL106-TODAY()</f>
        <v>9</v>
      </c>
      <c r="AN106" s="277">
        <f>AL106-45</f>
        <v>45370</v>
      </c>
      <c r="AO106" s="284" t="s">
        <v>160</v>
      </c>
      <c r="AP106" s="284"/>
      <c r="AQ106" s="289"/>
      <c r="AR106" s="289"/>
      <c r="AS106" s="289"/>
      <c r="AT106" s="277"/>
      <c r="AU106" s="290"/>
      <c r="AV106" s="277">
        <f>AT106+AU106</f>
        <v>0</v>
      </c>
      <c r="AW106" s="277"/>
      <c r="AX106" s="290"/>
      <c r="AY106" s="277">
        <f>AW106+AX106</f>
        <v>0</v>
      </c>
      <c r="AZ106" s="277"/>
      <c r="BA106" s="276"/>
      <c r="BB106" s="277">
        <f>AZ106+BA106</f>
        <v>0</v>
      </c>
      <c r="BC106" s="277"/>
      <c r="BD106" s="291"/>
      <c r="BE106" s="277">
        <f>BC106+BD106</f>
        <v>0</v>
      </c>
      <c r="BF106" s="277"/>
      <c r="BG106" s="292"/>
      <c r="BH106" s="277">
        <f>BF106+BG106</f>
        <v>0</v>
      </c>
      <c r="BI106" s="277"/>
      <c r="BJ106" s="292"/>
      <c r="BK106" s="277">
        <f>BI106+BJ106</f>
        <v>0</v>
      </c>
      <c r="BL106" s="277"/>
      <c r="BM106" s="292"/>
      <c r="BN106" s="277">
        <f>BL106+BM106</f>
        <v>0</v>
      </c>
      <c r="BO106" s="277"/>
      <c r="BP106" s="292"/>
      <c r="BQ106" s="277">
        <f>BO106+BP106</f>
        <v>0</v>
      </c>
      <c r="BR106" s="277"/>
      <c r="BS106" s="292"/>
      <c r="BT106" s="277">
        <f>BR106+BS106</f>
        <v>0</v>
      </c>
      <c r="BU106" s="277"/>
      <c r="BV106" s="292"/>
      <c r="BW106" s="277">
        <f>BU106+BV106</f>
        <v>0</v>
      </c>
      <c r="BX106" s="277"/>
      <c r="BY106" s="292"/>
      <c r="BZ106" s="277">
        <f>BX106+BY106</f>
        <v>0</v>
      </c>
      <c r="CA106" s="277"/>
      <c r="CB106" s="292"/>
      <c r="CC106" s="277">
        <f>CA106+CB106</f>
        <v>0</v>
      </c>
      <c r="CD106" s="293" t="s">
        <v>160</v>
      </c>
      <c r="CE106" s="277">
        <v>45508</v>
      </c>
      <c r="CF106" s="286">
        <v>0</v>
      </c>
      <c r="CG106" s="286"/>
      <c r="CH106" s="275" t="s">
        <v>161</v>
      </c>
      <c r="CI106" s="294">
        <v>1160000</v>
      </c>
      <c r="CJ106" s="295">
        <v>140606</v>
      </c>
      <c r="CK106" s="294">
        <v>1300000</v>
      </c>
      <c r="CL106" s="295">
        <v>162000</v>
      </c>
      <c r="CM106" s="284"/>
      <c r="CN106" s="289"/>
      <c r="CO106" s="605">
        <v>230201</v>
      </c>
      <c r="CP106" s="58" t="s">
        <v>219</v>
      </c>
      <c r="CQ106" s="39" t="s">
        <v>220</v>
      </c>
      <c r="CR106" s="48" t="s">
        <v>160</v>
      </c>
      <c r="CS106" s="275" t="s">
        <v>166</v>
      </c>
      <c r="CT106" s="296">
        <v>0.16</v>
      </c>
      <c r="CU106" s="295">
        <f>CI106*CT106</f>
        <v>185600</v>
      </c>
      <c r="CV106" s="58" t="s">
        <v>185</v>
      </c>
      <c r="CW106" s="621" t="s">
        <v>186</v>
      </c>
      <c r="CX106" s="67" t="s">
        <v>187</v>
      </c>
      <c r="CY106" s="48" t="s">
        <v>160</v>
      </c>
      <c r="CZ106" s="59">
        <v>0.04</v>
      </c>
      <c r="DA106" s="295">
        <f>CI106*CZ106</f>
        <v>46400</v>
      </c>
      <c r="DB106" s="622" t="s">
        <v>170</v>
      </c>
      <c r="DC106" s="614" t="s">
        <v>171</v>
      </c>
      <c r="DD106" s="39" t="s">
        <v>172</v>
      </c>
      <c r="DE106" s="48" t="s">
        <v>160</v>
      </c>
      <c r="DF106" s="59">
        <v>0.04</v>
      </c>
      <c r="DG106" s="297">
        <f>CI106*DF106</f>
        <v>46400</v>
      </c>
      <c r="DH106" s="614" t="s">
        <v>173</v>
      </c>
      <c r="DI106" s="48" t="s">
        <v>174</v>
      </c>
      <c r="DJ106" s="78" t="s">
        <v>175</v>
      </c>
      <c r="DK106" s="82" t="s">
        <v>160</v>
      </c>
      <c r="DL106" s="61">
        <v>2.436E-2</v>
      </c>
      <c r="DM106" s="295">
        <f>CI106*DL106</f>
        <v>28257.599999999999</v>
      </c>
      <c r="DN106" s="50">
        <v>3</v>
      </c>
      <c r="DO106" s="303"/>
      <c r="DP106" s="303"/>
      <c r="DQ106" s="303"/>
      <c r="DR106" s="303"/>
      <c r="DS106" s="303"/>
      <c r="DT106" s="303"/>
      <c r="DU106" s="303"/>
      <c r="DV106" s="303"/>
      <c r="DW106" s="303"/>
      <c r="DX106" s="303"/>
      <c r="DY106" s="303"/>
      <c r="DZ106" s="303"/>
      <c r="EA106" s="303"/>
      <c r="EB106" s="303"/>
      <c r="EC106" s="303"/>
      <c r="ED106" s="291"/>
      <c r="EE106" s="291"/>
      <c r="EF106" s="291"/>
      <c r="EG106" s="291"/>
      <c r="EH106" s="291"/>
      <c r="EI106" s="291"/>
      <c r="EJ106" s="291"/>
      <c r="EK106" s="291"/>
      <c r="EL106" s="291"/>
      <c r="EM106" s="291"/>
      <c r="EN106" s="291"/>
      <c r="EO106" s="291"/>
      <c r="EP106" s="291"/>
      <c r="EQ106" s="291"/>
      <c r="ER106" s="291"/>
      <c r="ES106" s="291"/>
      <c r="ET106" s="291"/>
      <c r="EU106" s="291"/>
      <c r="EV106" s="291"/>
      <c r="EW106" s="291"/>
      <c r="EX106" s="291"/>
      <c r="EY106" s="291"/>
      <c r="EZ106" s="291"/>
      <c r="FA106" s="367"/>
      <c r="FB106" s="354"/>
      <c r="FC106" s="555"/>
      <c r="FD106" s="354"/>
    </row>
    <row r="107" spans="1:175" ht="12" customHeight="1">
      <c r="A107" s="137" t="s">
        <v>874</v>
      </c>
      <c r="B107" s="274"/>
      <c r="C107" s="275" t="s">
        <v>151</v>
      </c>
      <c r="D107" s="276" t="s">
        <v>875</v>
      </c>
      <c r="E107" s="277">
        <v>38847</v>
      </c>
      <c r="F107" s="275" t="s">
        <v>528</v>
      </c>
      <c r="G107" s="277">
        <v>32174</v>
      </c>
      <c r="H107" s="39" t="s">
        <v>876</v>
      </c>
      <c r="I107" s="277" t="s">
        <v>177</v>
      </c>
      <c r="J107" s="278" t="s">
        <v>214</v>
      </c>
      <c r="K107" s="279">
        <v>3213516444</v>
      </c>
      <c r="L107" s="275" t="s">
        <v>877</v>
      </c>
      <c r="M107" s="280" t="s">
        <v>878</v>
      </c>
      <c r="N107" s="281" t="s">
        <v>879</v>
      </c>
      <c r="O107" s="309" t="s">
        <v>414</v>
      </c>
      <c r="P107" s="283"/>
      <c r="Q107" s="275" t="s">
        <v>158</v>
      </c>
      <c r="R107" s="284" t="s">
        <v>159</v>
      </c>
      <c r="S107" s="275" t="s">
        <v>873</v>
      </c>
      <c r="T107" s="277">
        <v>44513</v>
      </c>
      <c r="U107" s="277" t="s">
        <v>880</v>
      </c>
      <c r="V107" s="277" t="s">
        <v>881</v>
      </c>
      <c r="W107" s="277" t="s">
        <v>882</v>
      </c>
      <c r="X107" s="277" t="s">
        <v>883</v>
      </c>
      <c r="Y107" s="277" t="s">
        <v>884</v>
      </c>
      <c r="Z107" s="277"/>
      <c r="AA107" s="277"/>
      <c r="AB107" s="277"/>
      <c r="AC107" s="277"/>
      <c r="AD107" s="277"/>
      <c r="AE107" s="277"/>
      <c r="AF107" s="277"/>
      <c r="AG107" s="277"/>
      <c r="AH107" s="277"/>
      <c r="AI107" s="277"/>
      <c r="AJ107" s="285">
        <v>45243</v>
      </c>
      <c r="AK107" s="286">
        <v>365</v>
      </c>
      <c r="AL107" s="287">
        <f>AJ107+AK107</f>
        <v>45608</v>
      </c>
      <c r="AM107" s="288">
        <f ca="1">AL107-TODAY()</f>
        <v>202</v>
      </c>
      <c r="AN107" s="277">
        <f>AL107-45</f>
        <v>45563</v>
      </c>
      <c r="AO107" s="284"/>
      <c r="AP107" s="284"/>
      <c r="AQ107" s="289"/>
      <c r="AR107" s="289"/>
      <c r="AS107" s="289"/>
      <c r="AT107" s="277"/>
      <c r="AU107" s="290"/>
      <c r="AV107" s="277">
        <f>AT107+AU107</f>
        <v>0</v>
      </c>
      <c r="AW107" s="277"/>
      <c r="AX107" s="290"/>
      <c r="AY107" s="277">
        <f>AW107+AX107</f>
        <v>0</v>
      </c>
      <c r="AZ107" s="277"/>
      <c r="BA107" s="276"/>
      <c r="BB107" s="277">
        <f>AZ107+BA107</f>
        <v>0</v>
      </c>
      <c r="BC107" s="277"/>
      <c r="BD107" s="291"/>
      <c r="BE107" s="277">
        <f>BC107+BD107</f>
        <v>0</v>
      </c>
      <c r="BF107" s="277"/>
      <c r="BG107" s="292"/>
      <c r="BH107" s="277">
        <f>BF107+BG107</f>
        <v>0</v>
      </c>
      <c r="BI107" s="277"/>
      <c r="BJ107" s="292"/>
      <c r="BK107" s="277">
        <f>BI107+BJ107</f>
        <v>0</v>
      </c>
      <c r="BL107" s="277"/>
      <c r="BM107" s="292"/>
      <c r="BN107" s="277">
        <f>BL107+BM107</f>
        <v>0</v>
      </c>
      <c r="BO107" s="277"/>
      <c r="BP107" s="292"/>
      <c r="BQ107" s="277">
        <f>BO107+BP107</f>
        <v>0</v>
      </c>
      <c r="BR107" s="277"/>
      <c r="BS107" s="292"/>
      <c r="BT107" s="277">
        <f>BR107+BS107</f>
        <v>0</v>
      </c>
      <c r="BU107" s="277"/>
      <c r="BV107" s="292"/>
      <c r="BW107" s="277">
        <f>BU107+BV107</f>
        <v>0</v>
      </c>
      <c r="BX107" s="277"/>
      <c r="BY107" s="292"/>
      <c r="BZ107" s="277">
        <f>BX107+BY107</f>
        <v>0</v>
      </c>
      <c r="CA107" s="277"/>
      <c r="CB107" s="292"/>
      <c r="CC107" s="277">
        <f>CA107+CB107</f>
        <v>0</v>
      </c>
      <c r="CD107" s="298" t="s">
        <v>162</v>
      </c>
      <c r="CE107" s="277">
        <v>44878</v>
      </c>
      <c r="CF107" s="286">
        <v>2</v>
      </c>
      <c r="CG107" s="286"/>
      <c r="CH107" s="275" t="s">
        <v>161</v>
      </c>
      <c r="CI107" s="294">
        <v>1160000</v>
      </c>
      <c r="CJ107" s="295">
        <v>140606</v>
      </c>
      <c r="CK107" s="294">
        <v>1300000</v>
      </c>
      <c r="CL107" s="295">
        <v>162000</v>
      </c>
      <c r="CM107" s="284"/>
      <c r="CN107" s="289"/>
      <c r="CO107" s="605">
        <v>231001</v>
      </c>
      <c r="CP107" s="58" t="s">
        <v>377</v>
      </c>
      <c r="CQ107" s="39" t="s">
        <v>204</v>
      </c>
      <c r="CR107" s="48" t="s">
        <v>160</v>
      </c>
      <c r="CS107" s="275" t="s">
        <v>166</v>
      </c>
      <c r="CT107" s="296">
        <v>0.16</v>
      </c>
      <c r="CU107" s="295">
        <f>CI107*CT107</f>
        <v>185600</v>
      </c>
      <c r="CV107" s="58" t="s">
        <v>185</v>
      </c>
      <c r="CW107" s="621" t="s">
        <v>186</v>
      </c>
      <c r="CX107" s="67" t="s">
        <v>187</v>
      </c>
      <c r="CY107" s="48" t="s">
        <v>160</v>
      </c>
      <c r="CZ107" s="296">
        <v>0.04</v>
      </c>
      <c r="DA107" s="295">
        <f>CI107*CZ107</f>
        <v>46400</v>
      </c>
      <c r="DB107" s="622" t="s">
        <v>170</v>
      </c>
      <c r="DC107" s="614" t="s">
        <v>171</v>
      </c>
      <c r="DD107" s="39" t="s">
        <v>172</v>
      </c>
      <c r="DE107" s="48" t="s">
        <v>160</v>
      </c>
      <c r="DF107" s="59">
        <v>0.04</v>
      </c>
      <c r="DG107" s="297">
        <f>CI107*DF107</f>
        <v>46400</v>
      </c>
      <c r="DH107" s="614" t="s">
        <v>173</v>
      </c>
      <c r="DI107" s="48" t="s">
        <v>174</v>
      </c>
      <c r="DJ107" s="78" t="s">
        <v>175</v>
      </c>
      <c r="DK107" s="82" t="s">
        <v>160</v>
      </c>
      <c r="DL107" s="61">
        <v>2.436E-2</v>
      </c>
      <c r="DM107" s="295">
        <f>CI107*DL107</f>
        <v>28257.599999999999</v>
      </c>
      <c r="DN107" s="50">
        <v>3</v>
      </c>
      <c r="DO107" s="303"/>
      <c r="DP107" s="303"/>
      <c r="DQ107" s="303"/>
      <c r="DR107" s="303"/>
      <c r="DS107" s="303"/>
      <c r="DT107" s="303"/>
      <c r="DU107" s="303"/>
      <c r="DV107" s="303"/>
      <c r="DW107" s="303"/>
      <c r="DX107" s="303"/>
      <c r="DY107" s="303"/>
      <c r="DZ107" s="303"/>
      <c r="EA107" s="303"/>
      <c r="EB107" s="303"/>
      <c r="EC107" s="303"/>
      <c r="ED107" s="291"/>
      <c r="EE107" s="291"/>
      <c r="EF107" s="291"/>
      <c r="EG107" s="291"/>
      <c r="EH107" s="291"/>
      <c r="EI107" s="291"/>
      <c r="EJ107" s="291"/>
      <c r="EK107" s="291"/>
      <c r="EL107" s="291"/>
      <c r="EM107" s="291"/>
      <c r="EN107" s="291"/>
      <c r="EO107" s="291"/>
      <c r="EP107" s="291"/>
      <c r="EQ107" s="291"/>
      <c r="ER107" s="291"/>
      <c r="ES107" s="291"/>
      <c r="ET107" s="291"/>
      <c r="EU107" s="291"/>
      <c r="EV107" s="291"/>
      <c r="EW107" s="291"/>
      <c r="EX107" s="291"/>
      <c r="EY107" s="291"/>
      <c r="EZ107" s="291"/>
      <c r="FA107" s="367"/>
      <c r="FB107" s="354"/>
      <c r="FC107" s="555"/>
      <c r="FD107" s="354"/>
    </row>
    <row r="108" spans="1:175" ht="12" customHeight="1">
      <c r="A108" s="137" t="s">
        <v>885</v>
      </c>
      <c r="B108" s="274"/>
      <c r="C108" s="275" t="s">
        <v>886</v>
      </c>
      <c r="D108" s="276" t="s">
        <v>887</v>
      </c>
      <c r="E108" s="277">
        <v>44624</v>
      </c>
      <c r="F108" s="275" t="s">
        <v>152</v>
      </c>
      <c r="G108" s="277">
        <v>27810</v>
      </c>
      <c r="H108" s="39" t="s">
        <v>870</v>
      </c>
      <c r="I108" s="277" t="s">
        <v>177</v>
      </c>
      <c r="J108" s="278"/>
      <c r="K108" s="279">
        <v>3227245521</v>
      </c>
      <c r="L108" s="275" t="s">
        <v>888</v>
      </c>
      <c r="M108" s="280" t="s">
        <v>269</v>
      </c>
      <c r="N108" s="281" t="s">
        <v>889</v>
      </c>
      <c r="O108" s="337" t="s">
        <v>202</v>
      </c>
      <c r="P108" s="283"/>
      <c r="Q108" s="275" t="s">
        <v>158</v>
      </c>
      <c r="R108" s="284" t="s">
        <v>159</v>
      </c>
      <c r="S108" s="275" t="s">
        <v>873</v>
      </c>
      <c r="T108" s="285">
        <v>45196</v>
      </c>
      <c r="U108" s="277">
        <v>45287</v>
      </c>
      <c r="V108" s="277">
        <v>45378</v>
      </c>
      <c r="W108" s="277"/>
      <c r="X108" s="277"/>
      <c r="Y108" s="277"/>
      <c r="Z108" s="277"/>
      <c r="AA108" s="277"/>
      <c r="AB108" s="277"/>
      <c r="AC108" s="277"/>
      <c r="AD108" s="277"/>
      <c r="AE108" s="277"/>
      <c r="AF108" s="277"/>
      <c r="AG108" s="277"/>
      <c r="AH108" s="277"/>
      <c r="AI108" s="277"/>
      <c r="AJ108" s="285">
        <f>V108</f>
        <v>45378</v>
      </c>
      <c r="AK108" s="286">
        <v>91</v>
      </c>
      <c r="AL108" s="287">
        <f>AJ108+AK108</f>
        <v>45469</v>
      </c>
      <c r="AM108" s="288">
        <f ca="1">AL108-TODAY()</f>
        <v>63</v>
      </c>
      <c r="AN108" s="277">
        <f>AL108-45</f>
        <v>45424</v>
      </c>
      <c r="AO108" s="284"/>
      <c r="AP108" s="284"/>
      <c r="AQ108" s="289"/>
      <c r="AR108" s="289"/>
      <c r="AS108" s="289"/>
      <c r="AT108" s="277"/>
      <c r="AU108" s="290"/>
      <c r="AV108" s="277">
        <f>AT108+AU108</f>
        <v>0</v>
      </c>
      <c r="AW108" s="277"/>
      <c r="AX108" s="290"/>
      <c r="AY108" s="277">
        <f>AW108+AX108</f>
        <v>0</v>
      </c>
      <c r="AZ108" s="277"/>
      <c r="BA108" s="276"/>
      <c r="BB108" s="277">
        <f>AZ108+BA108</f>
        <v>0</v>
      </c>
      <c r="BC108" s="277"/>
      <c r="BD108" s="291"/>
      <c r="BE108" s="277">
        <f>BC108+BD108</f>
        <v>0</v>
      </c>
      <c r="BF108" s="277"/>
      <c r="BG108" s="292"/>
      <c r="BH108" s="277">
        <f>BF108+BG108</f>
        <v>0</v>
      </c>
      <c r="BI108" s="277"/>
      <c r="BJ108" s="292"/>
      <c r="BK108" s="277">
        <f>BI108+BJ108</f>
        <v>0</v>
      </c>
      <c r="BL108" s="277"/>
      <c r="BM108" s="292"/>
      <c r="BN108" s="277">
        <v>0</v>
      </c>
      <c r="BO108" s="277"/>
      <c r="BP108" s="292"/>
      <c r="BQ108" s="277">
        <f>BO108+BP108</f>
        <v>0</v>
      </c>
      <c r="BR108" s="277"/>
      <c r="BS108" s="292"/>
      <c r="BT108" s="277">
        <f>BR108+BS108</f>
        <v>0</v>
      </c>
      <c r="BU108" s="277"/>
      <c r="BV108" s="292"/>
      <c r="BW108" s="277">
        <f>BU108+BV108</f>
        <v>0</v>
      </c>
      <c r="BX108" s="277"/>
      <c r="BY108" s="292"/>
      <c r="BZ108" s="277">
        <f>BX108+BY108</f>
        <v>0</v>
      </c>
      <c r="CA108" s="277"/>
      <c r="CB108" s="292"/>
      <c r="CC108" s="277">
        <f>CA108+CB108</f>
        <v>0</v>
      </c>
      <c r="CD108" s="298" t="s">
        <v>160</v>
      </c>
      <c r="CE108" s="277">
        <v>45562</v>
      </c>
      <c r="CF108" s="286">
        <v>0</v>
      </c>
      <c r="CG108" s="286"/>
      <c r="CH108" s="275" t="s">
        <v>161</v>
      </c>
      <c r="CI108" s="294">
        <v>1160000</v>
      </c>
      <c r="CJ108" s="295">
        <v>140606</v>
      </c>
      <c r="CK108" s="294">
        <v>1300000</v>
      </c>
      <c r="CL108" s="295">
        <v>162000</v>
      </c>
      <c r="CM108" s="284"/>
      <c r="CN108" s="289"/>
      <c r="CO108" s="605">
        <v>230301</v>
      </c>
      <c r="CP108" s="605" t="s">
        <v>183</v>
      </c>
      <c r="CQ108" s="39" t="s">
        <v>184</v>
      </c>
      <c r="CR108" s="48" t="s">
        <v>160</v>
      </c>
      <c r="CS108" s="275" t="s">
        <v>166</v>
      </c>
      <c r="CT108" s="296">
        <v>0.16</v>
      </c>
      <c r="CU108" s="295">
        <f>CI108*CT108</f>
        <v>185600</v>
      </c>
      <c r="CV108" s="58" t="s">
        <v>684</v>
      </c>
      <c r="CW108" s="605" t="s">
        <v>685</v>
      </c>
      <c r="CX108" s="39" t="s">
        <v>295</v>
      </c>
      <c r="CY108" s="48" t="s">
        <v>160</v>
      </c>
      <c r="CZ108" s="296">
        <v>0.04</v>
      </c>
      <c r="DA108" s="295">
        <f>CI108*CZ108</f>
        <v>46400</v>
      </c>
      <c r="DB108" s="622" t="s">
        <v>170</v>
      </c>
      <c r="DC108" s="614" t="s">
        <v>171</v>
      </c>
      <c r="DD108" s="39" t="s">
        <v>172</v>
      </c>
      <c r="DE108" s="48" t="s">
        <v>160</v>
      </c>
      <c r="DF108" s="59">
        <v>0.04</v>
      </c>
      <c r="DG108" s="297">
        <f>CI108*DF108</f>
        <v>46400</v>
      </c>
      <c r="DH108" s="614" t="s">
        <v>173</v>
      </c>
      <c r="DI108" s="48" t="s">
        <v>174</v>
      </c>
      <c r="DJ108" s="78" t="s">
        <v>175</v>
      </c>
      <c r="DK108" s="82" t="s">
        <v>160</v>
      </c>
      <c r="DL108" s="61">
        <v>2.436E-2</v>
      </c>
      <c r="DM108" s="295">
        <f>CI108*DL108</f>
        <v>28257.599999999999</v>
      </c>
      <c r="DN108" s="50">
        <v>3</v>
      </c>
      <c r="DO108" s="303"/>
      <c r="DP108" s="303"/>
      <c r="DQ108" s="303"/>
      <c r="DR108" s="303"/>
      <c r="DS108" s="303"/>
      <c r="DT108" s="303"/>
      <c r="DU108" s="303"/>
      <c r="DV108" s="303"/>
      <c r="DW108" s="303"/>
      <c r="DX108" s="303"/>
      <c r="DY108" s="303"/>
      <c r="DZ108" s="303"/>
      <c r="EA108" s="303"/>
      <c r="EB108" s="303"/>
      <c r="EC108" s="303"/>
      <c r="ED108" s="291"/>
      <c r="EE108" s="291"/>
      <c r="EF108" s="291"/>
      <c r="EG108" s="291"/>
      <c r="EH108" s="291"/>
      <c r="EI108" s="291"/>
      <c r="EJ108" s="291"/>
      <c r="EK108" s="291"/>
      <c r="EL108" s="291"/>
      <c r="EM108" s="291"/>
      <c r="EN108" s="291"/>
      <c r="EO108" s="291"/>
      <c r="EP108" s="291"/>
      <c r="EQ108" s="291"/>
      <c r="ER108" s="291"/>
      <c r="ES108" s="291"/>
      <c r="ET108" s="291"/>
      <c r="EU108" s="291"/>
      <c r="EV108" s="291"/>
      <c r="EW108" s="291"/>
      <c r="EX108" s="291"/>
      <c r="EY108" s="291"/>
      <c r="EZ108" s="291"/>
      <c r="FA108" s="367"/>
      <c r="FB108" s="354"/>
      <c r="FC108" s="555"/>
      <c r="FD108" s="354"/>
    </row>
    <row r="109" spans="1:175" ht="11.25" customHeight="1">
      <c r="A109" s="137" t="s">
        <v>890</v>
      </c>
      <c r="B109" s="274"/>
      <c r="C109" s="275" t="s">
        <v>151</v>
      </c>
      <c r="D109" s="276" t="s">
        <v>891</v>
      </c>
      <c r="E109" s="277">
        <v>37216</v>
      </c>
      <c r="F109" s="275" t="s">
        <v>892</v>
      </c>
      <c r="G109" s="277">
        <v>30225</v>
      </c>
      <c r="H109" s="39" t="s">
        <v>893</v>
      </c>
      <c r="I109" s="277" t="s">
        <v>177</v>
      </c>
      <c r="J109" s="278" t="s">
        <v>198</v>
      </c>
      <c r="K109" s="279">
        <v>3209164635</v>
      </c>
      <c r="L109" s="275" t="s">
        <v>894</v>
      </c>
      <c r="M109" s="280" t="s">
        <v>895</v>
      </c>
      <c r="N109" s="329" t="s">
        <v>896</v>
      </c>
      <c r="O109" s="300" t="s">
        <v>414</v>
      </c>
      <c r="P109" s="283"/>
      <c r="Q109" s="275" t="s">
        <v>158</v>
      </c>
      <c r="R109" s="284" t="s">
        <v>159</v>
      </c>
      <c r="S109" s="275" t="s">
        <v>873</v>
      </c>
      <c r="T109" s="277">
        <v>42980</v>
      </c>
      <c r="U109" s="277">
        <v>43041</v>
      </c>
      <c r="V109" s="277">
        <v>43102</v>
      </c>
      <c r="W109" s="277">
        <v>43161</v>
      </c>
      <c r="X109" s="277">
        <v>43222</v>
      </c>
      <c r="Y109" s="277">
        <v>43587</v>
      </c>
      <c r="Z109" s="277">
        <v>43953</v>
      </c>
      <c r="AA109" s="277">
        <v>44318</v>
      </c>
      <c r="AB109" s="277">
        <v>44683</v>
      </c>
      <c r="AC109" s="277">
        <v>45048</v>
      </c>
      <c r="AD109" s="277"/>
      <c r="AE109" s="277"/>
      <c r="AF109" s="277"/>
      <c r="AG109" s="277"/>
      <c r="AH109" s="277"/>
      <c r="AI109" s="277"/>
      <c r="AJ109" s="285">
        <f>AC109</f>
        <v>45048</v>
      </c>
      <c r="AK109" s="286">
        <v>365</v>
      </c>
      <c r="AL109" s="287">
        <f>AJ109+AK109</f>
        <v>45413</v>
      </c>
      <c r="AM109" s="288">
        <f ca="1">AL109-TODAY()</f>
        <v>7</v>
      </c>
      <c r="AN109" s="277">
        <f>AL109-45</f>
        <v>45368</v>
      </c>
      <c r="AO109" s="284"/>
      <c r="AP109" s="284"/>
      <c r="AQ109" s="289"/>
      <c r="AR109" s="289"/>
      <c r="AS109" s="289"/>
      <c r="AT109" s="277">
        <v>43637</v>
      </c>
      <c r="AU109" s="290">
        <v>20</v>
      </c>
      <c r="AV109" s="277">
        <f>AT109+AU109</f>
        <v>43657</v>
      </c>
      <c r="AW109" s="277">
        <v>44509</v>
      </c>
      <c r="AX109" s="290">
        <v>18</v>
      </c>
      <c r="AY109" s="277">
        <f>AW109+AX109</f>
        <v>44527</v>
      </c>
      <c r="AZ109" s="277"/>
      <c r="BA109" s="276"/>
      <c r="BB109" s="277">
        <f>AZ109+BA109</f>
        <v>0</v>
      </c>
      <c r="BC109" s="277"/>
      <c r="BD109" s="291"/>
      <c r="BE109" s="277">
        <f>BC109+BD109</f>
        <v>0</v>
      </c>
      <c r="BF109" s="277"/>
      <c r="BG109" s="292"/>
      <c r="BH109" s="277">
        <f>BF109+BG109</f>
        <v>0</v>
      </c>
      <c r="BI109" s="277"/>
      <c r="BJ109" s="292"/>
      <c r="BK109" s="277">
        <f>BI109+BJ109</f>
        <v>0</v>
      </c>
      <c r="BL109" s="277"/>
      <c r="BM109" s="292"/>
      <c r="BN109" s="277">
        <f>BL109+BM109</f>
        <v>0</v>
      </c>
      <c r="BO109" s="277"/>
      <c r="BP109" s="292"/>
      <c r="BQ109" s="277">
        <f>BO109+BP109</f>
        <v>0</v>
      </c>
      <c r="BR109" s="277"/>
      <c r="BS109" s="292"/>
      <c r="BT109" s="277">
        <f>BR109+BS109</f>
        <v>0</v>
      </c>
      <c r="BU109" s="277"/>
      <c r="BV109" s="292"/>
      <c r="BW109" s="277">
        <f>BU109+BV109</f>
        <v>0</v>
      </c>
      <c r="BX109" s="277"/>
      <c r="BY109" s="292"/>
      <c r="BZ109" s="277">
        <f>BX109+BY109</f>
        <v>0</v>
      </c>
      <c r="CA109" s="277"/>
      <c r="CB109" s="292"/>
      <c r="CC109" s="277">
        <f>CA109+CB109</f>
        <v>0</v>
      </c>
      <c r="CD109" s="298" t="s">
        <v>162</v>
      </c>
      <c r="CE109" s="277">
        <v>45171</v>
      </c>
      <c r="CF109" s="286">
        <v>2</v>
      </c>
      <c r="CG109" s="286"/>
      <c r="CH109" s="275" t="s">
        <v>161</v>
      </c>
      <c r="CI109" s="294">
        <v>1160000</v>
      </c>
      <c r="CJ109" s="295">
        <v>140606</v>
      </c>
      <c r="CK109" s="294">
        <v>1300000</v>
      </c>
      <c r="CL109" s="295">
        <v>162000</v>
      </c>
      <c r="CM109" s="284"/>
      <c r="CN109" s="289"/>
      <c r="CO109" s="605">
        <v>230201</v>
      </c>
      <c r="CP109" s="58" t="s">
        <v>219</v>
      </c>
      <c r="CQ109" s="39" t="s">
        <v>220</v>
      </c>
      <c r="CR109" s="48" t="s">
        <v>160</v>
      </c>
      <c r="CS109" s="275" t="s">
        <v>166</v>
      </c>
      <c r="CT109" s="296">
        <v>0.16</v>
      </c>
      <c r="CU109" s="295">
        <f>CI109*CT109</f>
        <v>185600</v>
      </c>
      <c r="CV109" s="58" t="s">
        <v>185</v>
      </c>
      <c r="CW109" s="621" t="s">
        <v>186</v>
      </c>
      <c r="CX109" s="67" t="s">
        <v>187</v>
      </c>
      <c r="CY109" s="48" t="s">
        <v>160</v>
      </c>
      <c r="CZ109" s="59">
        <v>0.04</v>
      </c>
      <c r="DA109" s="295">
        <f>CI109*CZ109</f>
        <v>46400</v>
      </c>
      <c r="DB109" s="622" t="s">
        <v>170</v>
      </c>
      <c r="DC109" s="614" t="s">
        <v>171</v>
      </c>
      <c r="DD109" s="39" t="s">
        <v>172</v>
      </c>
      <c r="DE109" s="48" t="s">
        <v>160</v>
      </c>
      <c r="DF109" s="59">
        <v>0.04</v>
      </c>
      <c r="DG109" s="297">
        <f>CI109*DF109</f>
        <v>46400</v>
      </c>
      <c r="DH109" s="614" t="s">
        <v>173</v>
      </c>
      <c r="DI109" s="48" t="s">
        <v>174</v>
      </c>
      <c r="DJ109" s="78" t="s">
        <v>175</v>
      </c>
      <c r="DK109" s="82" t="s">
        <v>160</v>
      </c>
      <c r="DL109" s="61">
        <v>2.436E-2</v>
      </c>
      <c r="DM109" s="295">
        <f>CI109*DL109</f>
        <v>28257.599999999999</v>
      </c>
      <c r="DN109" s="50">
        <v>3</v>
      </c>
      <c r="DO109" s="303"/>
      <c r="DP109" s="303"/>
      <c r="DQ109" s="303"/>
      <c r="DR109" s="303"/>
      <c r="DS109" s="303"/>
      <c r="DT109" s="303"/>
      <c r="DU109" s="303"/>
      <c r="DV109" s="303"/>
      <c r="DW109" s="303"/>
      <c r="DX109" s="303"/>
      <c r="DY109" s="303"/>
      <c r="DZ109" s="303"/>
      <c r="EA109" s="303"/>
      <c r="EB109" s="303"/>
      <c r="EC109" s="303"/>
      <c r="ED109" s="291">
        <v>4</v>
      </c>
      <c r="EE109" s="291">
        <v>4.5</v>
      </c>
      <c r="EF109" s="291">
        <v>3</v>
      </c>
      <c r="EG109" s="291"/>
      <c r="EH109" s="291">
        <v>5</v>
      </c>
      <c r="EI109" s="291">
        <v>5</v>
      </c>
      <c r="EJ109" s="291">
        <v>5</v>
      </c>
      <c r="EK109" s="291">
        <v>4</v>
      </c>
      <c r="EL109" s="291">
        <v>4</v>
      </c>
      <c r="EM109" s="291"/>
      <c r="EN109" s="291">
        <v>4</v>
      </c>
      <c r="EO109" s="291">
        <v>4</v>
      </c>
      <c r="EP109" s="291">
        <v>5</v>
      </c>
      <c r="EQ109" s="291">
        <v>5</v>
      </c>
      <c r="ER109" s="291">
        <v>4</v>
      </c>
      <c r="ES109" s="291"/>
      <c r="ET109" s="291"/>
      <c r="EU109" s="291"/>
      <c r="EV109" s="291"/>
      <c r="EW109" s="291"/>
      <c r="EX109" s="291"/>
      <c r="EY109" s="291"/>
      <c r="EZ109" s="291"/>
      <c r="FA109" s="367">
        <v>4</v>
      </c>
      <c r="FB109" s="354"/>
      <c r="FC109" s="555"/>
      <c r="FD109" s="354"/>
    </row>
    <row r="110" spans="1:175" ht="12" customHeight="1">
      <c r="A110" s="137" t="s">
        <v>897</v>
      </c>
      <c r="B110" s="274"/>
      <c r="C110" s="275" t="s">
        <v>151</v>
      </c>
      <c r="D110" s="276" t="s">
        <v>898</v>
      </c>
      <c r="E110" s="277">
        <v>40826</v>
      </c>
      <c r="F110" s="275" t="s">
        <v>153</v>
      </c>
      <c r="G110" s="277">
        <v>34203</v>
      </c>
      <c r="H110" s="39" t="s">
        <v>153</v>
      </c>
      <c r="I110" s="277" t="s">
        <v>177</v>
      </c>
      <c r="J110" s="278" t="s">
        <v>214</v>
      </c>
      <c r="K110" s="279">
        <v>3228963296</v>
      </c>
      <c r="L110" s="275" t="s">
        <v>899</v>
      </c>
      <c r="M110" s="280" t="s">
        <v>900</v>
      </c>
      <c r="N110" s="281" t="s">
        <v>901</v>
      </c>
      <c r="O110" s="309" t="s">
        <v>414</v>
      </c>
      <c r="P110" s="283"/>
      <c r="Q110" s="275" t="s">
        <v>158</v>
      </c>
      <c r="R110" s="284" t="s">
        <v>159</v>
      </c>
      <c r="S110" s="275" t="s">
        <v>873</v>
      </c>
      <c r="T110" s="277">
        <v>44887</v>
      </c>
      <c r="U110" s="277">
        <v>44979</v>
      </c>
      <c r="V110" s="277">
        <v>45068</v>
      </c>
      <c r="W110" s="277">
        <v>45160</v>
      </c>
      <c r="X110" s="277">
        <v>45252</v>
      </c>
      <c r="Y110" s="277"/>
      <c r="Z110" s="277"/>
      <c r="AA110" s="277"/>
      <c r="AB110" s="277"/>
      <c r="AC110" s="277"/>
      <c r="AD110" s="277"/>
      <c r="AE110" s="277"/>
      <c r="AF110" s="277"/>
      <c r="AG110" s="277"/>
      <c r="AH110" s="277"/>
      <c r="AI110" s="277"/>
      <c r="AJ110" s="285">
        <f>X110</f>
        <v>45252</v>
      </c>
      <c r="AK110" s="286">
        <v>365</v>
      </c>
      <c r="AL110" s="287">
        <f>AJ110+AK110</f>
        <v>45617</v>
      </c>
      <c r="AM110" s="288">
        <f ca="1">AL110-TODAY()</f>
        <v>211</v>
      </c>
      <c r="AN110" s="277">
        <f>AL110-45</f>
        <v>45572</v>
      </c>
      <c r="AO110" s="284"/>
      <c r="AP110" s="284"/>
      <c r="AQ110" s="289"/>
      <c r="AR110" s="289"/>
      <c r="AS110" s="289"/>
      <c r="AT110" s="277"/>
      <c r="AU110" s="290"/>
      <c r="AV110" s="277">
        <f>AT110+AU110</f>
        <v>0</v>
      </c>
      <c r="AW110" s="277"/>
      <c r="AX110" s="290"/>
      <c r="AY110" s="277">
        <f>AW110+AX110</f>
        <v>0</v>
      </c>
      <c r="AZ110" s="277"/>
      <c r="BA110" s="276"/>
      <c r="BB110" s="277">
        <f>AZ110+BA110</f>
        <v>0</v>
      </c>
      <c r="BC110" s="277"/>
      <c r="BD110" s="291"/>
      <c r="BE110" s="277">
        <f>BC110+BD110</f>
        <v>0</v>
      </c>
      <c r="BF110" s="277"/>
      <c r="BG110" s="292"/>
      <c r="BH110" s="277">
        <f>BF110+BG110</f>
        <v>0</v>
      </c>
      <c r="BI110" s="277"/>
      <c r="BJ110" s="292"/>
      <c r="BK110" s="277">
        <f>BI110+BJ110</f>
        <v>0</v>
      </c>
      <c r="BL110" s="277"/>
      <c r="BM110" s="292"/>
      <c r="BN110" s="277">
        <f>BL110+BM110</f>
        <v>0</v>
      </c>
      <c r="BO110" s="277"/>
      <c r="BP110" s="292"/>
      <c r="BQ110" s="277">
        <f>BO110+BP110</f>
        <v>0</v>
      </c>
      <c r="BR110" s="277"/>
      <c r="BS110" s="292"/>
      <c r="BT110" s="277">
        <f>BR110+BS110</f>
        <v>0</v>
      </c>
      <c r="BU110" s="277"/>
      <c r="BV110" s="292"/>
      <c r="BW110" s="277">
        <f>BU110+BV110</f>
        <v>0</v>
      </c>
      <c r="BX110" s="277"/>
      <c r="BY110" s="292"/>
      <c r="BZ110" s="277">
        <f>BX110+BY110</f>
        <v>0</v>
      </c>
      <c r="CA110" s="277"/>
      <c r="CB110" s="292"/>
      <c r="CC110" s="277">
        <f>CA110+CB110</f>
        <v>0</v>
      </c>
      <c r="CD110" s="298" t="s">
        <v>162</v>
      </c>
      <c r="CE110" s="277">
        <v>45252</v>
      </c>
      <c r="CF110" s="286">
        <v>1</v>
      </c>
      <c r="CG110" s="286"/>
      <c r="CH110" s="275" t="s">
        <v>161</v>
      </c>
      <c r="CI110" s="294">
        <v>1160000</v>
      </c>
      <c r="CJ110" s="295">
        <v>140606</v>
      </c>
      <c r="CK110" s="294">
        <v>1300000</v>
      </c>
      <c r="CL110" s="295">
        <v>162000</v>
      </c>
      <c r="CM110" s="284"/>
      <c r="CN110" s="289"/>
      <c r="CO110" s="605">
        <v>230201</v>
      </c>
      <c r="CP110" s="58" t="s">
        <v>219</v>
      </c>
      <c r="CQ110" s="39" t="s">
        <v>220</v>
      </c>
      <c r="CR110" s="48" t="s">
        <v>160</v>
      </c>
      <c r="CS110" s="275" t="s">
        <v>166</v>
      </c>
      <c r="CT110" s="296">
        <v>0.16</v>
      </c>
      <c r="CU110" s="295">
        <f>CI110*CT110</f>
        <v>185600</v>
      </c>
      <c r="CV110" s="58" t="s">
        <v>185</v>
      </c>
      <c r="CW110" s="621" t="s">
        <v>186</v>
      </c>
      <c r="CX110" s="67" t="s">
        <v>187</v>
      </c>
      <c r="CY110" s="48" t="s">
        <v>160</v>
      </c>
      <c r="CZ110" s="59">
        <v>0.04</v>
      </c>
      <c r="DA110" s="295">
        <f>CI110*CZ110</f>
        <v>46400</v>
      </c>
      <c r="DB110" s="622" t="s">
        <v>170</v>
      </c>
      <c r="DC110" s="614" t="s">
        <v>171</v>
      </c>
      <c r="DD110" s="39" t="s">
        <v>172</v>
      </c>
      <c r="DE110" s="48" t="s">
        <v>160</v>
      </c>
      <c r="DF110" s="59">
        <v>0.04</v>
      </c>
      <c r="DG110" s="297">
        <f>CI110*DF110</f>
        <v>46400</v>
      </c>
      <c r="DH110" s="614" t="s">
        <v>173</v>
      </c>
      <c r="DI110" s="48" t="s">
        <v>174</v>
      </c>
      <c r="DJ110" s="78" t="s">
        <v>175</v>
      </c>
      <c r="DK110" s="82" t="s">
        <v>160</v>
      </c>
      <c r="DL110" s="61">
        <v>2.436E-2</v>
      </c>
      <c r="DM110" s="295">
        <f>CI110*DL110</f>
        <v>28257.599999999999</v>
      </c>
      <c r="DN110" s="50">
        <v>3</v>
      </c>
      <c r="DO110" s="303"/>
      <c r="DP110" s="303"/>
      <c r="DQ110" s="303"/>
      <c r="DR110" s="303"/>
      <c r="DS110" s="303"/>
      <c r="DT110" s="303"/>
      <c r="DU110" s="303"/>
      <c r="DV110" s="303"/>
      <c r="DW110" s="303"/>
      <c r="DX110" s="303"/>
      <c r="DY110" s="303"/>
      <c r="DZ110" s="303"/>
      <c r="EA110" s="303"/>
      <c r="EB110" s="303"/>
      <c r="EC110" s="303"/>
      <c r="ED110" s="291"/>
      <c r="EE110" s="291"/>
      <c r="EF110" s="291"/>
      <c r="EG110" s="291"/>
      <c r="EH110" s="291"/>
      <c r="EI110" s="291"/>
      <c r="EJ110" s="291"/>
      <c r="EK110" s="291"/>
      <c r="EL110" s="291"/>
      <c r="EM110" s="291"/>
      <c r="EN110" s="291"/>
      <c r="EO110" s="291"/>
      <c r="EP110" s="291"/>
      <c r="EQ110" s="291"/>
      <c r="ER110" s="291"/>
      <c r="ES110" s="291"/>
      <c r="ET110" s="291"/>
      <c r="EU110" s="291"/>
      <c r="EV110" s="291"/>
      <c r="EW110" s="291"/>
      <c r="EX110" s="291"/>
      <c r="EY110" s="291"/>
      <c r="EZ110" s="291"/>
      <c r="FA110" s="367"/>
      <c r="FB110" s="354"/>
      <c r="FC110" s="555"/>
      <c r="FD110" s="354"/>
    </row>
    <row r="111" spans="1:175" ht="12" customHeight="1">
      <c r="A111" s="137" t="s">
        <v>902</v>
      </c>
      <c r="B111" s="306" t="s">
        <v>11</v>
      </c>
      <c r="C111" s="275" t="s">
        <v>151</v>
      </c>
      <c r="D111" s="276" t="s">
        <v>903</v>
      </c>
      <c r="E111" s="277">
        <v>36566</v>
      </c>
      <c r="F111" s="275" t="s">
        <v>153</v>
      </c>
      <c r="G111" s="277">
        <v>29761</v>
      </c>
      <c r="H111" s="39"/>
      <c r="I111" s="277" t="s">
        <v>177</v>
      </c>
      <c r="J111" s="278" t="s">
        <v>190</v>
      </c>
      <c r="K111" s="279">
        <v>3107732613</v>
      </c>
      <c r="L111" s="275" t="s">
        <v>904</v>
      </c>
      <c r="M111" s="280" t="s">
        <v>905</v>
      </c>
      <c r="N111" s="281" t="s">
        <v>906</v>
      </c>
      <c r="O111" s="309" t="s">
        <v>414</v>
      </c>
      <c r="P111" s="283"/>
      <c r="Q111" s="275" t="s">
        <v>158</v>
      </c>
      <c r="R111" s="284" t="s">
        <v>159</v>
      </c>
      <c r="S111" s="275" t="s">
        <v>873</v>
      </c>
      <c r="T111" s="277">
        <v>45183</v>
      </c>
      <c r="U111" s="277">
        <v>45274</v>
      </c>
      <c r="V111" s="277"/>
      <c r="W111" s="277"/>
      <c r="X111" s="277"/>
      <c r="Y111" s="277"/>
      <c r="Z111" s="277"/>
      <c r="AA111" s="277"/>
      <c r="AB111" s="277"/>
      <c r="AC111" s="277"/>
      <c r="AD111" s="277"/>
      <c r="AE111" s="277"/>
      <c r="AF111" s="277"/>
      <c r="AG111" s="277"/>
      <c r="AH111" s="277"/>
      <c r="AI111" s="277"/>
      <c r="AJ111" s="285">
        <f>U111</f>
        <v>45274</v>
      </c>
      <c r="AK111" s="286">
        <v>90</v>
      </c>
      <c r="AL111" s="287">
        <f>AJ111+AK111</f>
        <v>45364</v>
      </c>
      <c r="AM111" s="288">
        <f ca="1">AL111-TODAY()</f>
        <v>-42</v>
      </c>
      <c r="AN111" s="277">
        <f>AL111-45</f>
        <v>45319</v>
      </c>
      <c r="AO111" s="284" t="s">
        <v>162</v>
      </c>
      <c r="AP111" s="284" t="s">
        <v>160</v>
      </c>
      <c r="AQ111" s="289"/>
      <c r="AR111" s="298" t="s">
        <v>907</v>
      </c>
      <c r="AS111" s="289"/>
      <c r="AT111" s="277"/>
      <c r="AU111" s="290"/>
      <c r="AV111" s="277">
        <f>AT111+AU111</f>
        <v>0</v>
      </c>
      <c r="AW111" s="277"/>
      <c r="AX111" s="290"/>
      <c r="AY111" s="277">
        <f>AW111+AX111</f>
        <v>0</v>
      </c>
      <c r="AZ111" s="277"/>
      <c r="BA111" s="276"/>
      <c r="BB111" s="277">
        <f>AZ111+BA111</f>
        <v>0</v>
      </c>
      <c r="BC111" s="277"/>
      <c r="BD111" s="291"/>
      <c r="BE111" s="277">
        <f>BC111+BD111</f>
        <v>0</v>
      </c>
      <c r="BF111" s="277"/>
      <c r="BG111" s="292"/>
      <c r="BH111" s="277">
        <f>BF111+BG111</f>
        <v>0</v>
      </c>
      <c r="BI111" s="277"/>
      <c r="BJ111" s="292"/>
      <c r="BK111" s="277">
        <f>BI111+BJ111</f>
        <v>0</v>
      </c>
      <c r="BL111" s="277"/>
      <c r="BM111" s="292"/>
      <c r="BN111" s="277">
        <f>BL111+BM111</f>
        <v>0</v>
      </c>
      <c r="BO111" s="277"/>
      <c r="BP111" s="292"/>
      <c r="BQ111" s="277">
        <f>BO111+BP111</f>
        <v>0</v>
      </c>
      <c r="BR111" s="277"/>
      <c r="BS111" s="292"/>
      <c r="BT111" s="277">
        <f>BR111+BS111</f>
        <v>0</v>
      </c>
      <c r="BU111" s="277"/>
      <c r="BV111" s="292"/>
      <c r="BW111" s="277">
        <f>BU111+BV111</f>
        <v>0</v>
      </c>
      <c r="BX111" s="277"/>
      <c r="BY111" s="292"/>
      <c r="BZ111" s="277">
        <f>BX111+BY111</f>
        <v>0</v>
      </c>
      <c r="CA111" s="277"/>
      <c r="CB111" s="292"/>
      <c r="CC111" s="277">
        <f>CA111+CB111</f>
        <v>0</v>
      </c>
      <c r="CD111" s="298" t="s">
        <v>160</v>
      </c>
      <c r="CE111" s="277">
        <v>45183</v>
      </c>
      <c r="CF111" s="286">
        <v>0</v>
      </c>
      <c r="CG111" s="286"/>
      <c r="CH111" s="275" t="s">
        <v>161</v>
      </c>
      <c r="CI111" s="294">
        <v>1160000</v>
      </c>
      <c r="CJ111" s="295">
        <v>140606</v>
      </c>
      <c r="CK111" s="294">
        <v>1300000</v>
      </c>
      <c r="CL111" s="295">
        <v>162000</v>
      </c>
      <c r="CM111" s="284"/>
      <c r="CN111" s="289"/>
      <c r="CO111" s="605">
        <v>230301</v>
      </c>
      <c r="CP111" s="605" t="s">
        <v>183</v>
      </c>
      <c r="CQ111" s="39" t="s">
        <v>184</v>
      </c>
      <c r="CR111" s="48" t="s">
        <v>160</v>
      </c>
      <c r="CS111" s="39" t="s">
        <v>166</v>
      </c>
      <c r="CT111" s="59">
        <v>0.16</v>
      </c>
      <c r="CU111" s="58">
        <f>CI111*CT111</f>
        <v>185600</v>
      </c>
      <c r="CV111" s="58" t="s">
        <v>185</v>
      </c>
      <c r="CW111" s="621" t="s">
        <v>186</v>
      </c>
      <c r="CX111" s="67" t="s">
        <v>187</v>
      </c>
      <c r="CY111" s="48" t="s">
        <v>160</v>
      </c>
      <c r="CZ111" s="59">
        <v>0.04</v>
      </c>
      <c r="DA111" s="58">
        <f>CI111*CZ111</f>
        <v>46400</v>
      </c>
      <c r="DB111" s="622" t="s">
        <v>170</v>
      </c>
      <c r="DC111" s="614" t="s">
        <v>171</v>
      </c>
      <c r="DD111" s="39" t="s">
        <v>172</v>
      </c>
      <c r="DE111" s="48" t="s">
        <v>160</v>
      </c>
      <c r="DF111" s="59">
        <v>0.04</v>
      </c>
      <c r="DG111" s="60">
        <f>CI111*DF111</f>
        <v>46400</v>
      </c>
      <c r="DH111" s="614" t="s">
        <v>173</v>
      </c>
      <c r="DI111" s="48" t="s">
        <v>174</v>
      </c>
      <c r="DJ111" s="78" t="s">
        <v>175</v>
      </c>
      <c r="DK111" s="82" t="s">
        <v>160</v>
      </c>
      <c r="DL111" s="61">
        <v>2.436E-2</v>
      </c>
      <c r="DM111" s="295">
        <f>CI111*DL111</f>
        <v>28257.599999999999</v>
      </c>
      <c r="DN111" s="50">
        <v>3</v>
      </c>
      <c r="DO111" s="303"/>
      <c r="DP111" s="303"/>
      <c r="DQ111" s="303"/>
      <c r="DR111" s="303"/>
      <c r="DS111" s="303"/>
      <c r="DT111" s="303"/>
      <c r="DU111" s="303"/>
      <c r="DV111" s="303"/>
      <c r="DW111" s="303"/>
      <c r="DX111" s="303"/>
      <c r="DY111" s="303"/>
      <c r="DZ111" s="303"/>
      <c r="EA111" s="303"/>
      <c r="EB111" s="303"/>
      <c r="EC111" s="303"/>
      <c r="ED111" s="291"/>
      <c r="EE111" s="291"/>
      <c r="EF111" s="291"/>
      <c r="EG111" s="291"/>
      <c r="EH111" s="291"/>
      <c r="EI111" s="291"/>
      <c r="EJ111" s="291"/>
      <c r="EK111" s="291"/>
      <c r="EL111" s="291"/>
      <c r="EM111" s="291"/>
      <c r="EN111" s="291"/>
      <c r="EO111" s="291"/>
      <c r="EP111" s="291"/>
      <c r="EQ111" s="291"/>
      <c r="ER111" s="291"/>
      <c r="ES111" s="291"/>
      <c r="ET111" s="291"/>
      <c r="EU111" s="291"/>
      <c r="EV111" s="291"/>
      <c r="EW111" s="291"/>
      <c r="EX111" s="291"/>
      <c r="EY111" s="291"/>
      <c r="EZ111" s="291"/>
      <c r="FA111" s="367"/>
      <c r="FB111" s="354"/>
      <c r="FC111" s="555"/>
      <c r="FD111" s="354"/>
    </row>
    <row r="112" spans="1:175" ht="12" customHeight="1">
      <c r="A112" s="137" t="s">
        <v>908</v>
      </c>
      <c r="B112" s="274"/>
      <c r="C112" s="275" t="s">
        <v>151</v>
      </c>
      <c r="D112" s="276" t="s">
        <v>909</v>
      </c>
      <c r="E112" s="277">
        <v>35886</v>
      </c>
      <c r="F112" s="275" t="s">
        <v>153</v>
      </c>
      <c r="G112" s="277">
        <v>29156</v>
      </c>
      <c r="H112" s="39" t="s">
        <v>153</v>
      </c>
      <c r="I112" s="277" t="s">
        <v>177</v>
      </c>
      <c r="J112" s="278" t="s">
        <v>178</v>
      </c>
      <c r="K112" s="279">
        <v>3223270039</v>
      </c>
      <c r="L112" s="275" t="s">
        <v>910</v>
      </c>
      <c r="M112" s="280" t="s">
        <v>911</v>
      </c>
      <c r="N112" s="281" t="s">
        <v>912</v>
      </c>
      <c r="O112" s="337" t="s">
        <v>202</v>
      </c>
      <c r="P112" s="283"/>
      <c r="Q112" s="275" t="s">
        <v>158</v>
      </c>
      <c r="R112" s="284" t="s">
        <v>159</v>
      </c>
      <c r="S112" s="275" t="s">
        <v>873</v>
      </c>
      <c r="T112" s="285">
        <v>44547</v>
      </c>
      <c r="U112" s="277">
        <v>44547</v>
      </c>
      <c r="V112" s="285">
        <v>44637</v>
      </c>
      <c r="W112" s="285">
        <v>44729</v>
      </c>
      <c r="X112" s="285">
        <v>44821</v>
      </c>
      <c r="Y112" s="285">
        <v>44912</v>
      </c>
      <c r="Z112" s="285">
        <v>45277</v>
      </c>
      <c r="AA112" s="285"/>
      <c r="AB112" s="285"/>
      <c r="AC112" s="285"/>
      <c r="AD112" s="285"/>
      <c r="AE112" s="285"/>
      <c r="AF112" s="285"/>
      <c r="AG112" s="285"/>
      <c r="AH112" s="285"/>
      <c r="AI112" s="285"/>
      <c r="AJ112" s="285">
        <v>45277</v>
      </c>
      <c r="AK112" s="286">
        <v>365</v>
      </c>
      <c r="AL112" s="287">
        <f>AJ112+AK112</f>
        <v>45642</v>
      </c>
      <c r="AM112" s="288">
        <f ca="1">AL112-TODAY()</f>
        <v>236</v>
      </c>
      <c r="AN112" s="277">
        <f>AL112-45</f>
        <v>45597</v>
      </c>
      <c r="AO112" s="284"/>
      <c r="AP112" s="284"/>
      <c r="AQ112" s="289"/>
      <c r="AR112" s="289"/>
      <c r="AS112" s="289"/>
      <c r="AT112" s="277"/>
      <c r="AU112" s="290"/>
      <c r="AV112" s="277">
        <f>AT112+AU112</f>
        <v>0</v>
      </c>
      <c r="AW112" s="277"/>
      <c r="AX112" s="290"/>
      <c r="AY112" s="277">
        <f>AW112+AX112</f>
        <v>0</v>
      </c>
      <c r="AZ112" s="277"/>
      <c r="BA112" s="276"/>
      <c r="BB112" s="277">
        <f>AZ112+BA112</f>
        <v>0</v>
      </c>
      <c r="BC112" s="277"/>
      <c r="BD112" s="291"/>
      <c r="BE112" s="277">
        <f>BC112+BD112</f>
        <v>0</v>
      </c>
      <c r="BF112" s="277"/>
      <c r="BG112" s="292"/>
      <c r="BH112" s="277">
        <f>BF112+BG112</f>
        <v>0</v>
      </c>
      <c r="BI112" s="277"/>
      <c r="BJ112" s="292"/>
      <c r="BK112" s="277">
        <f>BI112+BJ112</f>
        <v>0</v>
      </c>
      <c r="BL112" s="277"/>
      <c r="BM112" s="292"/>
      <c r="BN112" s="277">
        <f>BL112+BM112</f>
        <v>0</v>
      </c>
      <c r="BO112" s="277"/>
      <c r="BP112" s="292"/>
      <c r="BQ112" s="277">
        <f>BO112+BP112</f>
        <v>0</v>
      </c>
      <c r="BR112" s="277"/>
      <c r="BS112" s="292"/>
      <c r="BT112" s="277">
        <f>BR112+BS112</f>
        <v>0</v>
      </c>
      <c r="BU112" s="277"/>
      <c r="BV112" s="292"/>
      <c r="BW112" s="277">
        <f>BU112+BV112</f>
        <v>0</v>
      </c>
      <c r="BX112" s="277"/>
      <c r="BY112" s="292"/>
      <c r="BZ112" s="277">
        <f>BX112+BY112</f>
        <v>0</v>
      </c>
      <c r="CA112" s="277"/>
      <c r="CB112" s="292"/>
      <c r="CC112" s="277">
        <f>CA112+CB112</f>
        <v>0</v>
      </c>
      <c r="CD112" s="298" t="s">
        <v>162</v>
      </c>
      <c r="CE112" s="277">
        <v>45277</v>
      </c>
      <c r="CF112" s="286">
        <v>2</v>
      </c>
      <c r="CG112" s="286"/>
      <c r="CH112" s="275" t="s">
        <v>161</v>
      </c>
      <c r="CI112" s="294">
        <v>1160000</v>
      </c>
      <c r="CJ112" s="295">
        <v>140606</v>
      </c>
      <c r="CK112" s="294">
        <v>1300000</v>
      </c>
      <c r="CL112" s="295">
        <v>162000</v>
      </c>
      <c r="CM112" s="284"/>
      <c r="CN112" s="289"/>
      <c r="CO112" s="605" t="s">
        <v>163</v>
      </c>
      <c r="CP112" s="605" t="s">
        <v>164</v>
      </c>
      <c r="CQ112" s="39" t="s">
        <v>165</v>
      </c>
      <c r="CR112" s="48" t="s">
        <v>160</v>
      </c>
      <c r="CS112" s="39" t="s">
        <v>166</v>
      </c>
      <c r="CT112" s="59">
        <v>0.16</v>
      </c>
      <c r="CU112" s="58">
        <f>CI112*CT112</f>
        <v>185600</v>
      </c>
      <c r="CV112" s="58" t="s">
        <v>167</v>
      </c>
      <c r="CW112" s="605" t="s">
        <v>168</v>
      </c>
      <c r="CX112" s="39" t="s">
        <v>169</v>
      </c>
      <c r="CY112" s="48" t="s">
        <v>160</v>
      </c>
      <c r="CZ112" s="59">
        <v>0.04</v>
      </c>
      <c r="DA112" s="58">
        <f>CI112*CZ112</f>
        <v>46400</v>
      </c>
      <c r="DB112" s="622" t="s">
        <v>170</v>
      </c>
      <c r="DC112" s="614" t="s">
        <v>171</v>
      </c>
      <c r="DD112" s="39" t="s">
        <v>172</v>
      </c>
      <c r="DE112" s="48" t="s">
        <v>160</v>
      </c>
      <c r="DF112" s="59">
        <v>0.04</v>
      </c>
      <c r="DG112" s="60">
        <f>CI112*DF112</f>
        <v>46400</v>
      </c>
      <c r="DH112" s="614" t="s">
        <v>173</v>
      </c>
      <c r="DI112" s="48" t="s">
        <v>174</v>
      </c>
      <c r="DJ112" s="78" t="s">
        <v>175</v>
      </c>
      <c r="DK112" s="82" t="s">
        <v>160</v>
      </c>
      <c r="DL112" s="61">
        <v>2.436E-2</v>
      </c>
      <c r="DM112" s="295">
        <f>CI112*DL112</f>
        <v>28257.599999999999</v>
      </c>
      <c r="DN112" s="50">
        <v>3</v>
      </c>
      <c r="DO112" s="303"/>
      <c r="DP112" s="303"/>
      <c r="DQ112" s="303"/>
      <c r="DR112" s="303"/>
      <c r="DS112" s="303"/>
      <c r="DT112" s="303"/>
      <c r="DU112" s="303"/>
      <c r="DV112" s="303"/>
      <c r="DW112" s="303"/>
      <c r="DX112" s="303"/>
      <c r="DY112" s="303"/>
      <c r="DZ112" s="303"/>
      <c r="EA112" s="303"/>
      <c r="EB112" s="303"/>
      <c r="EC112" s="303"/>
      <c r="ED112" s="291"/>
      <c r="EE112" s="291"/>
      <c r="EF112" s="291"/>
      <c r="EG112" s="291"/>
      <c r="EH112" s="291"/>
      <c r="EI112" s="291"/>
      <c r="EJ112" s="291"/>
      <c r="EK112" s="291"/>
      <c r="EL112" s="291"/>
      <c r="EM112" s="291"/>
      <c r="EN112" s="291"/>
      <c r="EO112" s="291"/>
      <c r="EP112" s="291"/>
      <c r="EQ112" s="291"/>
      <c r="ER112" s="291"/>
      <c r="ES112" s="291"/>
      <c r="ET112" s="291"/>
      <c r="EU112" s="291"/>
      <c r="EV112" s="291"/>
      <c r="EW112" s="291"/>
      <c r="EX112" s="291"/>
      <c r="EY112" s="291"/>
      <c r="EZ112" s="291"/>
      <c r="FA112" s="367"/>
      <c r="FB112" s="354"/>
      <c r="FC112" s="555"/>
      <c r="FD112" s="354"/>
    </row>
    <row r="113" spans="1:160" ht="12" customHeight="1">
      <c r="A113" s="137" t="s">
        <v>913</v>
      </c>
      <c r="B113" s="274"/>
      <c r="C113" s="275" t="s">
        <v>151</v>
      </c>
      <c r="D113" s="276" t="s">
        <v>914</v>
      </c>
      <c r="E113" s="277">
        <v>38929</v>
      </c>
      <c r="F113" s="275" t="s">
        <v>153</v>
      </c>
      <c r="G113" s="277">
        <v>31757</v>
      </c>
      <c r="H113" s="39" t="s">
        <v>153</v>
      </c>
      <c r="I113" s="277" t="s">
        <v>177</v>
      </c>
      <c r="J113" s="278" t="s">
        <v>190</v>
      </c>
      <c r="K113" s="279">
        <v>3165769310</v>
      </c>
      <c r="L113" s="275" t="s">
        <v>915</v>
      </c>
      <c r="M113" s="280" t="s">
        <v>916</v>
      </c>
      <c r="N113" s="281" t="s">
        <v>917</v>
      </c>
      <c r="O113" s="309" t="s">
        <v>414</v>
      </c>
      <c r="P113" s="283"/>
      <c r="Q113" s="275" t="s">
        <v>158</v>
      </c>
      <c r="R113" s="284" t="s">
        <v>159</v>
      </c>
      <c r="S113" s="275" t="s">
        <v>873</v>
      </c>
      <c r="T113" s="285">
        <v>44538</v>
      </c>
      <c r="U113" s="285">
        <v>44628</v>
      </c>
      <c r="V113" s="285">
        <v>44720</v>
      </c>
      <c r="W113" s="285">
        <v>44812</v>
      </c>
      <c r="X113" s="285">
        <v>44903</v>
      </c>
      <c r="Y113" s="285">
        <v>45268</v>
      </c>
      <c r="Z113" s="285"/>
      <c r="AA113" s="285"/>
      <c r="AB113" s="285"/>
      <c r="AC113" s="285"/>
      <c r="AD113" s="285"/>
      <c r="AE113" s="285"/>
      <c r="AF113" s="285"/>
      <c r="AG113" s="285"/>
      <c r="AH113" s="285"/>
      <c r="AI113" s="285"/>
      <c r="AJ113" s="285">
        <v>45268</v>
      </c>
      <c r="AK113" s="286">
        <v>365</v>
      </c>
      <c r="AL113" s="287">
        <f>AJ113+AK113</f>
        <v>45633</v>
      </c>
      <c r="AM113" s="288">
        <f ca="1">AL113-TODAY()</f>
        <v>227</v>
      </c>
      <c r="AN113" s="277">
        <f>AL113-45</f>
        <v>45588</v>
      </c>
      <c r="AO113" s="284"/>
      <c r="AP113" s="284"/>
      <c r="AQ113" s="289"/>
      <c r="AR113" s="289"/>
      <c r="AS113" s="289"/>
      <c r="AT113" s="277"/>
      <c r="AU113" s="290"/>
      <c r="AV113" s="277">
        <f>AT113+AU113</f>
        <v>0</v>
      </c>
      <c r="AW113" s="277"/>
      <c r="AX113" s="290"/>
      <c r="AY113" s="277">
        <f>AW113+AX113</f>
        <v>0</v>
      </c>
      <c r="AZ113" s="277"/>
      <c r="BA113" s="276"/>
      <c r="BB113" s="277">
        <f>AZ113+BA113</f>
        <v>0</v>
      </c>
      <c r="BC113" s="277"/>
      <c r="BD113" s="291"/>
      <c r="BE113" s="277">
        <f>BC113+BD113</f>
        <v>0</v>
      </c>
      <c r="BF113" s="277"/>
      <c r="BG113" s="292"/>
      <c r="BH113" s="277">
        <f>BF113+BG113</f>
        <v>0</v>
      </c>
      <c r="BI113" s="277"/>
      <c r="BJ113" s="292"/>
      <c r="BK113" s="277">
        <f>BI113+BJ113</f>
        <v>0</v>
      </c>
      <c r="BL113" s="277"/>
      <c r="BM113" s="292"/>
      <c r="BN113" s="277">
        <f>BL113+BM113</f>
        <v>0</v>
      </c>
      <c r="BO113" s="277"/>
      <c r="BP113" s="292"/>
      <c r="BQ113" s="277">
        <f>BO113+BP113</f>
        <v>0</v>
      </c>
      <c r="BR113" s="277"/>
      <c r="BS113" s="292"/>
      <c r="BT113" s="277">
        <f>BR113+BS113</f>
        <v>0</v>
      </c>
      <c r="BU113" s="277"/>
      <c r="BV113" s="292"/>
      <c r="BW113" s="277">
        <f>BU113+BV113</f>
        <v>0</v>
      </c>
      <c r="BX113" s="277"/>
      <c r="BY113" s="292"/>
      <c r="BZ113" s="277">
        <f>BX113+BY113</f>
        <v>0</v>
      </c>
      <c r="CA113" s="277"/>
      <c r="CB113" s="292"/>
      <c r="CC113" s="277">
        <f>CA113+CB113</f>
        <v>0</v>
      </c>
      <c r="CD113" s="298" t="s">
        <v>162</v>
      </c>
      <c r="CE113" s="277">
        <v>45268</v>
      </c>
      <c r="CF113" s="286">
        <v>2</v>
      </c>
      <c r="CG113" s="286"/>
      <c r="CH113" s="275" t="s">
        <v>161</v>
      </c>
      <c r="CI113" s="294">
        <v>1160000</v>
      </c>
      <c r="CJ113" s="295">
        <v>140606</v>
      </c>
      <c r="CK113" s="294">
        <v>1300000</v>
      </c>
      <c r="CL113" s="295">
        <v>162000</v>
      </c>
      <c r="CM113" s="284"/>
      <c r="CN113" s="289"/>
      <c r="CO113" s="605" t="s">
        <v>163</v>
      </c>
      <c r="CP113" s="605" t="s">
        <v>164</v>
      </c>
      <c r="CQ113" s="39" t="s">
        <v>165</v>
      </c>
      <c r="CR113" s="48" t="s">
        <v>160</v>
      </c>
      <c r="CS113" s="39" t="s">
        <v>166</v>
      </c>
      <c r="CT113" s="59">
        <v>0.16</v>
      </c>
      <c r="CU113" s="58">
        <f>CI113*CT113</f>
        <v>185600</v>
      </c>
      <c r="CV113" s="58" t="s">
        <v>185</v>
      </c>
      <c r="CW113" s="621" t="s">
        <v>186</v>
      </c>
      <c r="CX113" s="67" t="s">
        <v>187</v>
      </c>
      <c r="CY113" s="48" t="s">
        <v>160</v>
      </c>
      <c r="CZ113" s="59">
        <v>0.04</v>
      </c>
      <c r="DA113" s="58">
        <f>CI113*CZ113</f>
        <v>46400</v>
      </c>
      <c r="DB113" s="622" t="s">
        <v>170</v>
      </c>
      <c r="DC113" s="614" t="s">
        <v>171</v>
      </c>
      <c r="DD113" s="39" t="s">
        <v>172</v>
      </c>
      <c r="DE113" s="48" t="s">
        <v>160</v>
      </c>
      <c r="DF113" s="59">
        <v>0.04</v>
      </c>
      <c r="DG113" s="60">
        <f>CI113*DF113</f>
        <v>46400</v>
      </c>
      <c r="DH113" s="614" t="s">
        <v>173</v>
      </c>
      <c r="DI113" s="48" t="s">
        <v>174</v>
      </c>
      <c r="DJ113" s="78" t="s">
        <v>175</v>
      </c>
      <c r="DK113" s="82" t="s">
        <v>160</v>
      </c>
      <c r="DL113" s="61">
        <v>2.436E-2</v>
      </c>
      <c r="DM113" s="295">
        <f>CI113*DL113</f>
        <v>28257.599999999999</v>
      </c>
      <c r="DN113" s="50">
        <v>3</v>
      </c>
      <c r="DO113" s="303"/>
      <c r="DP113" s="303"/>
      <c r="DQ113" s="303"/>
      <c r="DR113" s="303"/>
      <c r="DS113" s="303"/>
      <c r="DT113" s="303"/>
      <c r="DU113" s="303"/>
      <c r="DV113" s="303"/>
      <c r="DW113" s="303"/>
      <c r="DX113" s="303"/>
      <c r="DY113" s="303"/>
      <c r="DZ113" s="303"/>
      <c r="EA113" s="303"/>
      <c r="EB113" s="303"/>
      <c r="EC113" s="303"/>
      <c r="ED113" s="291"/>
      <c r="EE113" s="291"/>
      <c r="EF113" s="291"/>
      <c r="EG113" s="291"/>
      <c r="EH113" s="291"/>
      <c r="EI113" s="291"/>
      <c r="EJ113" s="291"/>
      <c r="EK113" s="291"/>
      <c r="EL113" s="291"/>
      <c r="EM113" s="291"/>
      <c r="EN113" s="291"/>
      <c r="EO113" s="291"/>
      <c r="EP113" s="291"/>
      <c r="EQ113" s="291"/>
      <c r="ER113" s="291"/>
      <c r="ES113" s="291"/>
      <c r="ET113" s="291"/>
      <c r="EU113" s="291"/>
      <c r="EV113" s="291"/>
      <c r="EW113" s="291"/>
      <c r="EX113" s="291"/>
      <c r="EY113" s="291"/>
      <c r="EZ113" s="291"/>
      <c r="FA113" s="367"/>
      <c r="FB113" s="354"/>
      <c r="FC113" s="555"/>
      <c r="FD113" s="354"/>
    </row>
    <row r="114" spans="1:160" ht="12" customHeight="1">
      <c r="A114" s="67" t="s">
        <v>918</v>
      </c>
      <c r="B114" s="300"/>
      <c r="C114" s="275" t="s">
        <v>151</v>
      </c>
      <c r="D114" s="276" t="s">
        <v>919</v>
      </c>
      <c r="E114" s="277">
        <v>41306</v>
      </c>
      <c r="F114" s="275" t="s">
        <v>153</v>
      </c>
      <c r="G114" s="277">
        <v>34724</v>
      </c>
      <c r="H114" s="39" t="s">
        <v>920</v>
      </c>
      <c r="I114" s="277" t="s">
        <v>177</v>
      </c>
      <c r="J114" s="278" t="s">
        <v>214</v>
      </c>
      <c r="K114" s="279">
        <v>3125517219</v>
      </c>
      <c r="L114" s="275" t="s">
        <v>921</v>
      </c>
      <c r="M114" s="280" t="s">
        <v>298</v>
      </c>
      <c r="N114" s="275"/>
      <c r="O114" s="301" t="s">
        <v>202</v>
      </c>
      <c r="P114" s="283"/>
      <c r="Q114" s="275" t="s">
        <v>158</v>
      </c>
      <c r="R114" s="284" t="s">
        <v>159</v>
      </c>
      <c r="S114" s="275" t="s">
        <v>873</v>
      </c>
      <c r="T114" s="285">
        <v>43299</v>
      </c>
      <c r="U114" s="285">
        <v>43466</v>
      </c>
      <c r="V114" s="285">
        <v>43630</v>
      </c>
      <c r="W114" s="285">
        <v>43796</v>
      </c>
      <c r="X114" s="285">
        <v>43961</v>
      </c>
      <c r="Y114" s="285">
        <v>44326</v>
      </c>
      <c r="Z114" s="285">
        <v>44691</v>
      </c>
      <c r="AA114" s="285">
        <v>45056</v>
      </c>
      <c r="AB114" s="285"/>
      <c r="AC114" s="285"/>
      <c r="AD114" s="285"/>
      <c r="AE114" s="285"/>
      <c r="AF114" s="285"/>
      <c r="AG114" s="285"/>
      <c r="AH114" s="285"/>
      <c r="AI114" s="285"/>
      <c r="AJ114" s="285">
        <f>AA114</f>
        <v>45056</v>
      </c>
      <c r="AK114" s="286">
        <v>365</v>
      </c>
      <c r="AL114" s="287">
        <f>AJ114+AK114</f>
        <v>45421</v>
      </c>
      <c r="AM114" s="288">
        <f ca="1">AL114-TODAY()</f>
        <v>15</v>
      </c>
      <c r="AN114" s="277">
        <f>AL114-45</f>
        <v>45376</v>
      </c>
      <c r="AO114" s="284"/>
      <c r="AP114" s="284"/>
      <c r="AQ114" s="289"/>
      <c r="AR114" s="289"/>
      <c r="AS114" s="289"/>
      <c r="AT114" s="277">
        <v>43783</v>
      </c>
      <c r="AU114" s="290">
        <v>17</v>
      </c>
      <c r="AV114" s="277">
        <f>AT114+AU114</f>
        <v>43800</v>
      </c>
      <c r="AW114" s="277">
        <v>44329</v>
      </c>
      <c r="AX114" s="290">
        <v>19</v>
      </c>
      <c r="AY114" s="277">
        <f>AW114+AX114</f>
        <v>44348</v>
      </c>
      <c r="AZ114" s="277">
        <v>44753</v>
      </c>
      <c r="BA114" s="276">
        <v>18</v>
      </c>
      <c r="BB114" s="277">
        <f>AZ114+BA114</f>
        <v>44771</v>
      </c>
      <c r="BC114" s="277">
        <v>45289</v>
      </c>
      <c r="BD114" s="276">
        <v>20</v>
      </c>
      <c r="BE114" s="277">
        <f>BC114+BD114</f>
        <v>45309</v>
      </c>
      <c r="BF114" s="277">
        <v>45261</v>
      </c>
      <c r="BG114" s="292"/>
      <c r="BH114" s="277">
        <f>BF114+BG114</f>
        <v>45261</v>
      </c>
      <c r="BI114" s="277"/>
      <c r="BJ114" s="292"/>
      <c r="BK114" s="277">
        <f>BI114+BJ114</f>
        <v>0</v>
      </c>
      <c r="BL114" s="277"/>
      <c r="BM114" s="292"/>
      <c r="BN114" s="277">
        <f>BL114+BM114</f>
        <v>0</v>
      </c>
      <c r="BO114" s="277"/>
      <c r="BP114" s="292"/>
      <c r="BQ114" s="277">
        <f>BO114+BP114</f>
        <v>0</v>
      </c>
      <c r="BR114" s="277"/>
      <c r="BS114" s="292"/>
      <c r="BT114" s="277">
        <f>BR114+BS114</f>
        <v>0</v>
      </c>
      <c r="BU114" s="277"/>
      <c r="BV114" s="292"/>
      <c r="BW114" s="277">
        <f>BU114+BV114</f>
        <v>0</v>
      </c>
      <c r="BX114" s="277"/>
      <c r="BY114" s="292"/>
      <c r="BZ114" s="277">
        <f>BX114+BY114</f>
        <v>0</v>
      </c>
      <c r="CA114" s="277"/>
      <c r="CB114" s="292"/>
      <c r="CC114" s="277">
        <f>CA114+CB114</f>
        <v>0</v>
      </c>
      <c r="CD114" s="298" t="s">
        <v>160</v>
      </c>
      <c r="CE114" s="277">
        <v>45125</v>
      </c>
      <c r="CF114" s="286">
        <v>0</v>
      </c>
      <c r="CG114" s="286"/>
      <c r="CH114" s="275" t="s">
        <v>161</v>
      </c>
      <c r="CI114" s="294">
        <v>1160000</v>
      </c>
      <c r="CJ114" s="295">
        <v>140606</v>
      </c>
      <c r="CK114" s="294">
        <v>1300000</v>
      </c>
      <c r="CL114" s="295">
        <v>162000</v>
      </c>
      <c r="CM114" s="284"/>
      <c r="CN114" s="289"/>
      <c r="CO114" s="605">
        <v>230301</v>
      </c>
      <c r="CP114" s="605" t="s">
        <v>183</v>
      </c>
      <c r="CQ114" s="39" t="s">
        <v>184</v>
      </c>
      <c r="CR114" s="48" t="s">
        <v>160</v>
      </c>
      <c r="CS114" s="39" t="s">
        <v>166</v>
      </c>
      <c r="CT114" s="296">
        <v>0.16</v>
      </c>
      <c r="CU114" s="295">
        <f>CI114*CT114</f>
        <v>185600</v>
      </c>
      <c r="CV114" s="58" t="s">
        <v>185</v>
      </c>
      <c r="CW114" s="621" t="s">
        <v>186</v>
      </c>
      <c r="CX114" s="67" t="s">
        <v>187</v>
      </c>
      <c r="CY114" s="48" t="s">
        <v>160</v>
      </c>
      <c r="CZ114" s="296">
        <v>0.04</v>
      </c>
      <c r="DA114" s="295">
        <f>CI114*CZ114</f>
        <v>46400</v>
      </c>
      <c r="DB114" s="622" t="s">
        <v>170</v>
      </c>
      <c r="DC114" s="614" t="s">
        <v>171</v>
      </c>
      <c r="DD114" s="39" t="s">
        <v>172</v>
      </c>
      <c r="DE114" s="48" t="s">
        <v>160</v>
      </c>
      <c r="DF114" s="59">
        <v>0.04</v>
      </c>
      <c r="DG114" s="60">
        <f>CI114*DF114</f>
        <v>46400</v>
      </c>
      <c r="DH114" s="614" t="s">
        <v>173</v>
      </c>
      <c r="DI114" s="48" t="s">
        <v>174</v>
      </c>
      <c r="DJ114" s="78" t="s">
        <v>175</v>
      </c>
      <c r="DK114" s="82" t="s">
        <v>160</v>
      </c>
      <c r="DL114" s="61">
        <v>2.436E-2</v>
      </c>
      <c r="DM114" s="295">
        <f>CI114*DL114</f>
        <v>28257.599999999999</v>
      </c>
      <c r="DN114" s="50">
        <v>1</v>
      </c>
      <c r="DO114" s="352"/>
      <c r="DP114" s="352"/>
      <c r="DQ114" s="352"/>
      <c r="DR114" s="352"/>
      <c r="DS114" s="352"/>
      <c r="DT114" s="352"/>
      <c r="DU114" s="352"/>
      <c r="DV114" s="352"/>
      <c r="DW114" s="352"/>
      <c r="DX114" s="352"/>
      <c r="DY114" s="352"/>
      <c r="DZ114" s="352"/>
      <c r="EA114" s="352"/>
      <c r="EB114" s="352"/>
      <c r="EC114" s="352"/>
      <c r="ED114" s="353"/>
      <c r="EE114" s="353"/>
      <c r="EF114" s="353"/>
      <c r="EG114" s="353"/>
      <c r="EH114" s="353"/>
      <c r="EI114" s="353"/>
      <c r="EJ114" s="353"/>
      <c r="EK114" s="353"/>
      <c r="EL114" s="353"/>
      <c r="EM114" s="353"/>
      <c r="EN114" s="353"/>
      <c r="EO114" s="353"/>
      <c r="EP114" s="353"/>
      <c r="EQ114" s="353"/>
      <c r="ER114" s="353"/>
      <c r="ES114" s="353"/>
      <c r="ET114" s="353"/>
      <c r="EU114" s="353"/>
      <c r="EV114" s="353"/>
      <c r="EW114" s="353"/>
      <c r="EX114" s="353"/>
      <c r="EY114" s="353"/>
      <c r="EZ114" s="353"/>
      <c r="FA114" s="353"/>
      <c r="FB114" s="349"/>
      <c r="FC114" s="349"/>
      <c r="FD114" s="354"/>
    </row>
    <row r="115" spans="1:160" ht="12" customHeight="1">
      <c r="A115" s="67" t="s">
        <v>922</v>
      </c>
      <c r="B115" s="300"/>
      <c r="C115" s="275" t="s">
        <v>151</v>
      </c>
      <c r="D115" s="276" t="s">
        <v>923</v>
      </c>
      <c r="E115" s="277">
        <v>37715</v>
      </c>
      <c r="F115" s="275" t="s">
        <v>924</v>
      </c>
      <c r="G115" s="277">
        <v>30536</v>
      </c>
      <c r="H115" s="39" t="s">
        <v>925</v>
      </c>
      <c r="I115" s="277" t="s">
        <v>177</v>
      </c>
      <c r="J115" s="278" t="s">
        <v>214</v>
      </c>
      <c r="K115" s="279">
        <v>3166940096</v>
      </c>
      <c r="L115" s="275" t="s">
        <v>926</v>
      </c>
      <c r="M115" s="280"/>
      <c r="N115" s="281" t="s">
        <v>927</v>
      </c>
      <c r="O115" s="309" t="s">
        <v>414</v>
      </c>
      <c r="P115" s="283"/>
      <c r="Q115" s="275" t="s">
        <v>158</v>
      </c>
      <c r="R115" s="284" t="s">
        <v>159</v>
      </c>
      <c r="S115" s="275" t="s">
        <v>873</v>
      </c>
      <c r="T115" s="285">
        <v>43096</v>
      </c>
      <c r="U115" s="285">
        <v>43158</v>
      </c>
      <c r="V115" s="285">
        <v>43217</v>
      </c>
      <c r="W115" s="285">
        <v>43278</v>
      </c>
      <c r="X115" s="285">
        <v>43339</v>
      </c>
      <c r="Y115" s="285">
        <v>43704</v>
      </c>
      <c r="Z115" s="285">
        <v>44070</v>
      </c>
      <c r="AA115" s="285">
        <v>44435</v>
      </c>
      <c r="AB115" s="285">
        <v>44800</v>
      </c>
      <c r="AC115" s="285">
        <v>45165</v>
      </c>
      <c r="AD115" s="285"/>
      <c r="AE115" s="285"/>
      <c r="AF115" s="285"/>
      <c r="AG115" s="285"/>
      <c r="AH115" s="285"/>
      <c r="AI115" s="285"/>
      <c r="AJ115" s="285">
        <f>AC115</f>
        <v>45165</v>
      </c>
      <c r="AK115" s="286">
        <v>365</v>
      </c>
      <c r="AL115" s="287">
        <f>AJ115+AK115</f>
        <v>45530</v>
      </c>
      <c r="AM115" s="288">
        <f ca="1">AL115-TODAY()</f>
        <v>124</v>
      </c>
      <c r="AN115" s="277">
        <f>AL115-45</f>
        <v>45485</v>
      </c>
      <c r="AO115" s="284"/>
      <c r="AP115" s="284"/>
      <c r="AQ115" s="289"/>
      <c r="AR115" s="289"/>
      <c r="AS115" s="289"/>
      <c r="AT115" s="277">
        <v>43710</v>
      </c>
      <c r="AU115" s="290">
        <v>17</v>
      </c>
      <c r="AV115" s="277">
        <f>AT115+AU115</f>
        <v>43727</v>
      </c>
      <c r="AW115" s="277">
        <v>44228</v>
      </c>
      <c r="AX115" s="290">
        <v>17</v>
      </c>
      <c r="AY115" s="277">
        <f>AW115+AX115</f>
        <v>44245</v>
      </c>
      <c r="AZ115" s="277">
        <v>44733</v>
      </c>
      <c r="BA115" s="276">
        <v>19</v>
      </c>
      <c r="BB115" s="277">
        <f>AZ115+BA115</f>
        <v>44752</v>
      </c>
      <c r="BC115" s="277">
        <v>45201</v>
      </c>
      <c r="BD115" s="276">
        <v>18</v>
      </c>
      <c r="BE115" s="277">
        <f>BC115+BD115</f>
        <v>45219</v>
      </c>
      <c r="BF115" s="277"/>
      <c r="BG115" s="292"/>
      <c r="BH115" s="277">
        <f>BF115+BG115</f>
        <v>0</v>
      </c>
      <c r="BI115" s="277"/>
      <c r="BJ115" s="292"/>
      <c r="BK115" s="277">
        <f>BI115+BJ115</f>
        <v>0</v>
      </c>
      <c r="BL115" s="277"/>
      <c r="BM115" s="292"/>
      <c r="BN115" s="277">
        <f>BL115+BM115</f>
        <v>0</v>
      </c>
      <c r="BO115" s="277"/>
      <c r="BP115" s="292"/>
      <c r="BQ115" s="277">
        <f>BO115+BP115</f>
        <v>0</v>
      </c>
      <c r="BR115" s="277"/>
      <c r="BS115" s="292"/>
      <c r="BT115" s="277">
        <f>BR115+BS115</f>
        <v>0</v>
      </c>
      <c r="BU115" s="277"/>
      <c r="BV115" s="292"/>
      <c r="BW115" s="277">
        <f>BU115+BV115</f>
        <v>0</v>
      </c>
      <c r="BX115" s="277"/>
      <c r="BY115" s="292"/>
      <c r="BZ115" s="277">
        <f>BX115+BY115</f>
        <v>0</v>
      </c>
      <c r="CA115" s="277"/>
      <c r="CB115" s="292"/>
      <c r="CC115" s="277">
        <f>CA115+CB115</f>
        <v>0</v>
      </c>
      <c r="CD115" s="298" t="s">
        <v>162</v>
      </c>
      <c r="CE115" s="277">
        <v>45281</v>
      </c>
      <c r="CF115" s="286">
        <v>2</v>
      </c>
      <c r="CG115" s="286"/>
      <c r="CH115" s="275" t="s">
        <v>161</v>
      </c>
      <c r="CI115" s="294">
        <v>1160000</v>
      </c>
      <c r="CJ115" s="295">
        <v>140606</v>
      </c>
      <c r="CK115" s="294">
        <v>1300000</v>
      </c>
      <c r="CL115" s="295">
        <v>162000</v>
      </c>
      <c r="CM115" s="284"/>
      <c r="CN115" s="289"/>
      <c r="CO115" s="605">
        <v>230301</v>
      </c>
      <c r="CP115" s="605" t="s">
        <v>183</v>
      </c>
      <c r="CQ115" s="39" t="s">
        <v>184</v>
      </c>
      <c r="CR115" s="48" t="s">
        <v>160</v>
      </c>
      <c r="CS115" s="39" t="s">
        <v>166</v>
      </c>
      <c r="CT115" s="296">
        <v>0.16</v>
      </c>
      <c r="CU115" s="295">
        <f>CI115*CT115</f>
        <v>185600</v>
      </c>
      <c r="CV115" s="58" t="s">
        <v>185</v>
      </c>
      <c r="CW115" s="621" t="s">
        <v>186</v>
      </c>
      <c r="CX115" s="67" t="s">
        <v>187</v>
      </c>
      <c r="CY115" s="48" t="s">
        <v>160</v>
      </c>
      <c r="CZ115" s="296">
        <v>0.04</v>
      </c>
      <c r="DA115" s="295">
        <f>CI115*CZ115</f>
        <v>46400</v>
      </c>
      <c r="DB115" s="622" t="s">
        <v>170</v>
      </c>
      <c r="DC115" s="614" t="s">
        <v>171</v>
      </c>
      <c r="DD115" s="39" t="s">
        <v>172</v>
      </c>
      <c r="DE115" s="48" t="s">
        <v>160</v>
      </c>
      <c r="DF115" s="59">
        <v>0.04</v>
      </c>
      <c r="DG115" s="60">
        <f>CI115*DF115</f>
        <v>46400</v>
      </c>
      <c r="DH115" s="614" t="s">
        <v>173</v>
      </c>
      <c r="DI115" s="48" t="s">
        <v>174</v>
      </c>
      <c r="DJ115" s="78" t="s">
        <v>175</v>
      </c>
      <c r="DK115" s="82" t="s">
        <v>160</v>
      </c>
      <c r="DL115" s="61">
        <v>2.436E-2</v>
      </c>
      <c r="DM115" s="295">
        <f>CI115*DL115</f>
        <v>28257.599999999999</v>
      </c>
      <c r="DN115" s="355">
        <v>3</v>
      </c>
      <c r="DO115" s="354"/>
      <c r="DP115" s="354"/>
      <c r="DQ115" s="354"/>
      <c r="DR115" s="354"/>
      <c r="DS115" s="354"/>
      <c r="DT115" s="354"/>
      <c r="DU115" s="354"/>
      <c r="DV115" s="354"/>
      <c r="DW115" s="354"/>
      <c r="DX115" s="354"/>
      <c r="DY115" s="354"/>
      <c r="DZ115" s="354"/>
      <c r="EA115" s="354"/>
      <c r="EB115" s="354"/>
      <c r="EC115" s="354"/>
      <c r="ED115" s="354"/>
      <c r="EE115" s="354"/>
      <c r="EF115" s="354"/>
      <c r="EG115" s="354"/>
      <c r="EH115" s="354"/>
      <c r="EI115" s="354"/>
      <c r="EJ115" s="354"/>
      <c r="EK115" s="354"/>
      <c r="EL115" s="354"/>
      <c r="EM115" s="354"/>
      <c r="EN115" s="354"/>
      <c r="EO115" s="354"/>
      <c r="EP115" s="354"/>
      <c r="EQ115" s="354"/>
      <c r="ER115" s="354"/>
      <c r="ES115" s="354"/>
      <c r="ET115" s="354"/>
      <c r="EU115" s="354"/>
      <c r="EV115" s="354"/>
      <c r="EW115" s="354"/>
      <c r="EX115" s="354"/>
      <c r="EY115" s="354"/>
      <c r="EZ115" s="354"/>
      <c r="FA115" s="354"/>
      <c r="FB115" s="354"/>
      <c r="FC115" s="555"/>
      <c r="FD115" s="354"/>
    </row>
    <row r="116" spans="1:160" ht="12" customHeight="1">
      <c r="A116" s="67" t="s">
        <v>928</v>
      </c>
      <c r="B116" s="300"/>
      <c r="C116" s="300" t="s">
        <v>151</v>
      </c>
      <c r="D116" s="315" t="s">
        <v>929</v>
      </c>
      <c r="E116" s="285">
        <v>32448</v>
      </c>
      <c r="F116" s="300" t="s">
        <v>153</v>
      </c>
      <c r="G116" s="285">
        <v>25756</v>
      </c>
      <c r="H116" s="39" t="s">
        <v>153</v>
      </c>
      <c r="I116" s="285" t="s">
        <v>177</v>
      </c>
      <c r="J116" s="332" t="s">
        <v>930</v>
      </c>
      <c r="K116" s="333">
        <v>3115626947</v>
      </c>
      <c r="L116" s="300" t="s">
        <v>926</v>
      </c>
      <c r="M116" s="316"/>
      <c r="N116" s="336" t="s">
        <v>931</v>
      </c>
      <c r="O116" s="309" t="s">
        <v>414</v>
      </c>
      <c r="P116" s="282"/>
      <c r="Q116" s="300" t="s">
        <v>158</v>
      </c>
      <c r="R116" s="319" t="s">
        <v>159</v>
      </c>
      <c r="S116" s="300" t="s">
        <v>873</v>
      </c>
      <c r="T116" s="285">
        <v>41153</v>
      </c>
      <c r="U116" s="285"/>
      <c r="V116" s="285"/>
      <c r="W116" s="285"/>
      <c r="X116" s="285"/>
      <c r="Y116" s="285"/>
      <c r="Z116" s="285"/>
      <c r="AA116" s="285"/>
      <c r="AB116" s="285"/>
      <c r="AC116" s="285"/>
      <c r="AD116" s="285"/>
      <c r="AE116" s="285"/>
      <c r="AF116" s="285"/>
      <c r="AG116" s="285"/>
      <c r="AH116" s="285"/>
      <c r="AI116" s="285"/>
      <c r="AJ116" s="285">
        <v>45200</v>
      </c>
      <c r="AK116" s="320">
        <v>364</v>
      </c>
      <c r="AL116" s="334">
        <f>AJ116+AK116</f>
        <v>45564</v>
      </c>
      <c r="AM116" s="335">
        <f ca="1">AL116-TODAY()</f>
        <v>158</v>
      </c>
      <c r="AN116" s="285">
        <f>AL116-45</f>
        <v>45519</v>
      </c>
      <c r="AO116" s="319"/>
      <c r="AP116" s="319"/>
      <c r="AQ116" s="321"/>
      <c r="AR116" s="321"/>
      <c r="AS116" s="321"/>
      <c r="AT116" s="285"/>
      <c r="AU116" s="322"/>
      <c r="AV116" s="285">
        <f>AT116+AU116</f>
        <v>0</v>
      </c>
      <c r="AW116" s="285"/>
      <c r="AX116" s="322"/>
      <c r="AY116" s="285">
        <f>AW116+AX116</f>
        <v>0</v>
      </c>
      <c r="AZ116" s="285"/>
      <c r="BA116" s="315"/>
      <c r="BB116" s="285">
        <f>AZ116+BA116</f>
        <v>0</v>
      </c>
      <c r="BC116" s="285"/>
      <c r="BD116" s="323"/>
      <c r="BE116" s="285">
        <f>BC116+BD116</f>
        <v>0</v>
      </c>
      <c r="BF116" s="285"/>
      <c r="BG116" s="324"/>
      <c r="BH116" s="285">
        <f>BF116+BG116</f>
        <v>0</v>
      </c>
      <c r="BI116" s="285"/>
      <c r="BJ116" s="324"/>
      <c r="BK116" s="285">
        <f>BI116+BJ116</f>
        <v>0</v>
      </c>
      <c r="BL116" s="285"/>
      <c r="BM116" s="324"/>
      <c r="BN116" s="285">
        <f>BL116+BM116</f>
        <v>0</v>
      </c>
      <c r="BO116" s="285"/>
      <c r="BP116" s="324"/>
      <c r="BQ116" s="285">
        <f>BO116+BP116</f>
        <v>0</v>
      </c>
      <c r="BR116" s="285"/>
      <c r="BS116" s="324"/>
      <c r="BT116" s="285">
        <f>BR116+BS116</f>
        <v>0</v>
      </c>
      <c r="BU116" s="285"/>
      <c r="BV116" s="324"/>
      <c r="BW116" s="285">
        <f>BU116+BV116</f>
        <v>0</v>
      </c>
      <c r="BX116" s="285"/>
      <c r="BY116" s="324"/>
      <c r="BZ116" s="285">
        <f>BX116+BY116</f>
        <v>0</v>
      </c>
      <c r="CA116" s="285"/>
      <c r="CB116" s="324"/>
      <c r="CC116" s="285">
        <f>CA116+CB116</f>
        <v>0</v>
      </c>
      <c r="CD116" s="325"/>
      <c r="CE116" s="285"/>
      <c r="CF116" s="320"/>
      <c r="CG116" s="320"/>
      <c r="CH116" s="300" t="s">
        <v>161</v>
      </c>
      <c r="CI116" s="294">
        <v>1160000</v>
      </c>
      <c r="CJ116" s="294">
        <v>140606</v>
      </c>
      <c r="CK116" s="294">
        <v>1300000</v>
      </c>
      <c r="CL116" s="294">
        <v>162000</v>
      </c>
      <c r="CM116" s="319"/>
      <c r="CN116" s="321"/>
      <c r="CO116" s="605" t="s">
        <v>163</v>
      </c>
      <c r="CP116" s="605" t="s">
        <v>164</v>
      </c>
      <c r="CQ116" s="39" t="s">
        <v>165</v>
      </c>
      <c r="CR116" s="48" t="s">
        <v>160</v>
      </c>
      <c r="CS116" s="300" t="s">
        <v>166</v>
      </c>
      <c r="CT116" s="326">
        <v>0.16</v>
      </c>
      <c r="CU116" s="294">
        <f>CI116*CT116</f>
        <v>185600</v>
      </c>
      <c r="CV116" s="58" t="s">
        <v>167</v>
      </c>
      <c r="CW116" s="605" t="s">
        <v>168</v>
      </c>
      <c r="CX116" s="39" t="s">
        <v>169</v>
      </c>
      <c r="CY116" s="319" t="s">
        <v>160</v>
      </c>
      <c r="CZ116" s="326">
        <v>0.04</v>
      </c>
      <c r="DA116" s="294">
        <f>CI116*CZ116</f>
        <v>46400</v>
      </c>
      <c r="DB116" s="622" t="s">
        <v>170</v>
      </c>
      <c r="DC116" s="614" t="s">
        <v>171</v>
      </c>
      <c r="DD116" s="39" t="s">
        <v>172</v>
      </c>
      <c r="DE116" s="48" t="s">
        <v>160</v>
      </c>
      <c r="DF116" s="59">
        <v>0.04</v>
      </c>
      <c r="DG116" s="60">
        <f>CI116*DF116</f>
        <v>46400</v>
      </c>
      <c r="DH116" s="614" t="s">
        <v>173</v>
      </c>
      <c r="DI116" s="48" t="s">
        <v>174</v>
      </c>
      <c r="DJ116" s="78" t="s">
        <v>175</v>
      </c>
      <c r="DK116" s="82" t="s">
        <v>160</v>
      </c>
      <c r="DL116" s="61">
        <v>2.436E-2</v>
      </c>
      <c r="DM116" s="294">
        <f>CI116*DL116</f>
        <v>28257.599999999999</v>
      </c>
      <c r="DN116" s="356">
        <v>3</v>
      </c>
      <c r="DO116" s="354"/>
      <c r="DP116" s="354"/>
      <c r="DQ116" s="354"/>
      <c r="DR116" s="354"/>
      <c r="DS116" s="354"/>
      <c r="DT116" s="354"/>
      <c r="DU116" s="354"/>
      <c r="DV116" s="354"/>
      <c r="DW116" s="354"/>
      <c r="DX116" s="354"/>
      <c r="DY116" s="354"/>
      <c r="DZ116" s="354"/>
      <c r="EA116" s="354"/>
      <c r="EB116" s="354"/>
      <c r="EC116" s="354"/>
      <c r="ED116" s="354"/>
      <c r="EE116" s="354"/>
      <c r="EF116" s="354"/>
      <c r="EG116" s="354"/>
      <c r="EH116" s="354"/>
      <c r="EI116" s="354"/>
      <c r="EJ116" s="354"/>
      <c r="EK116" s="354"/>
      <c r="EL116" s="354"/>
      <c r="EM116" s="354"/>
      <c r="EN116" s="354"/>
      <c r="EO116" s="354"/>
      <c r="EP116" s="354"/>
      <c r="EQ116" s="354"/>
      <c r="ER116" s="354"/>
      <c r="ES116" s="354"/>
      <c r="ET116" s="354"/>
      <c r="EU116" s="354"/>
      <c r="EV116" s="354"/>
      <c r="EW116" s="354"/>
      <c r="EX116" s="354"/>
      <c r="EY116" s="354"/>
      <c r="EZ116" s="354"/>
      <c r="FA116" s="354"/>
      <c r="FB116" s="354"/>
      <c r="FC116" s="555"/>
      <c r="FD116" s="354"/>
    </row>
    <row r="117" spans="1:160" ht="12" customHeight="1">
      <c r="A117" s="67" t="s">
        <v>932</v>
      </c>
      <c r="B117" s="300"/>
      <c r="C117" s="275" t="s">
        <v>151</v>
      </c>
      <c r="D117" s="276" t="s">
        <v>933</v>
      </c>
      <c r="E117" s="277">
        <v>34638</v>
      </c>
      <c r="F117" s="275" t="s">
        <v>213</v>
      </c>
      <c r="G117" s="277">
        <v>27857</v>
      </c>
      <c r="H117" s="39" t="s">
        <v>934</v>
      </c>
      <c r="I117" s="277" t="s">
        <v>177</v>
      </c>
      <c r="J117" s="302" t="s">
        <v>198</v>
      </c>
      <c r="K117" s="279">
        <v>3123324230</v>
      </c>
      <c r="L117" s="275" t="s">
        <v>935</v>
      </c>
      <c r="M117" s="280" t="s">
        <v>402</v>
      </c>
      <c r="N117" s="281" t="s">
        <v>936</v>
      </c>
      <c r="O117" s="309" t="s">
        <v>414</v>
      </c>
      <c r="P117" s="283"/>
      <c r="Q117" s="275" t="s">
        <v>158</v>
      </c>
      <c r="R117" s="284" t="s">
        <v>159</v>
      </c>
      <c r="S117" s="275" t="s">
        <v>873</v>
      </c>
      <c r="T117" s="285">
        <v>44579</v>
      </c>
      <c r="U117" s="285">
        <v>44669</v>
      </c>
      <c r="V117" s="285">
        <v>44760</v>
      </c>
      <c r="W117" s="285">
        <v>44852</v>
      </c>
      <c r="X117" s="285">
        <v>44944</v>
      </c>
      <c r="Y117" s="285">
        <v>45309</v>
      </c>
      <c r="Z117" s="285"/>
      <c r="AA117" s="285"/>
      <c r="AB117" s="285"/>
      <c r="AC117" s="285"/>
      <c r="AD117" s="285"/>
      <c r="AE117" s="285"/>
      <c r="AF117" s="285"/>
      <c r="AG117" s="285"/>
      <c r="AH117" s="285"/>
      <c r="AI117" s="285"/>
      <c r="AJ117" s="285">
        <f>Y117</f>
        <v>45309</v>
      </c>
      <c r="AK117" s="286">
        <v>365</v>
      </c>
      <c r="AL117" s="287">
        <f>AJ117+AK117</f>
        <v>45674</v>
      </c>
      <c r="AM117" s="288">
        <f ca="1">AL117-TODAY()</f>
        <v>268</v>
      </c>
      <c r="AN117" s="277">
        <f>AL117-45</f>
        <v>45629</v>
      </c>
      <c r="AO117" s="284"/>
      <c r="AP117" s="284"/>
      <c r="AQ117" s="289"/>
      <c r="AR117" s="289"/>
      <c r="AS117" s="289"/>
      <c r="AT117" s="277"/>
      <c r="AU117" s="290"/>
      <c r="AV117" s="277">
        <f>AT117+AU117</f>
        <v>0</v>
      </c>
      <c r="AW117" s="277"/>
      <c r="AX117" s="290"/>
      <c r="AY117" s="277">
        <f>AW117+AX117</f>
        <v>0</v>
      </c>
      <c r="AZ117" s="277"/>
      <c r="BA117" s="276"/>
      <c r="BB117" s="277">
        <f>AZ117+BA117</f>
        <v>0</v>
      </c>
      <c r="BC117" s="277"/>
      <c r="BD117" s="291"/>
      <c r="BE117" s="277">
        <f>BC117+BD117</f>
        <v>0</v>
      </c>
      <c r="BF117" s="277"/>
      <c r="BG117" s="292"/>
      <c r="BH117" s="277">
        <f>BF117+BG117</f>
        <v>0</v>
      </c>
      <c r="BI117" s="277"/>
      <c r="BJ117" s="292"/>
      <c r="BK117" s="277">
        <f>BI117+BJ117</f>
        <v>0</v>
      </c>
      <c r="BL117" s="277"/>
      <c r="BM117" s="292"/>
      <c r="BN117" s="277">
        <f>BL117+BM117</f>
        <v>0</v>
      </c>
      <c r="BO117" s="277"/>
      <c r="BP117" s="292"/>
      <c r="BQ117" s="277">
        <f>BO117+BP117</f>
        <v>0</v>
      </c>
      <c r="BR117" s="277"/>
      <c r="BS117" s="292"/>
      <c r="BT117" s="277">
        <f>BR117+BS117</f>
        <v>0</v>
      </c>
      <c r="BU117" s="277"/>
      <c r="BV117" s="292"/>
      <c r="BW117" s="277">
        <f>BU117+BV117</f>
        <v>0</v>
      </c>
      <c r="BX117" s="277"/>
      <c r="BY117" s="292"/>
      <c r="BZ117" s="277">
        <f>BX117+BY117</f>
        <v>0</v>
      </c>
      <c r="CA117" s="277"/>
      <c r="CB117" s="292"/>
      <c r="CC117" s="277">
        <f>CA117+CB117</f>
        <v>0</v>
      </c>
      <c r="CD117" s="298" t="s">
        <v>162</v>
      </c>
      <c r="CE117" s="277">
        <v>45309</v>
      </c>
      <c r="CF117" s="286">
        <v>2</v>
      </c>
      <c r="CG117" s="286"/>
      <c r="CH117" s="275" t="s">
        <v>161</v>
      </c>
      <c r="CI117" s="294">
        <v>1160000</v>
      </c>
      <c r="CJ117" s="295">
        <v>140606</v>
      </c>
      <c r="CK117" s="294">
        <v>1300000</v>
      </c>
      <c r="CL117" s="295">
        <v>162000</v>
      </c>
      <c r="CM117" s="284"/>
      <c r="CN117" s="289"/>
      <c r="CO117" s="605" t="s">
        <v>163</v>
      </c>
      <c r="CP117" s="605" t="s">
        <v>164</v>
      </c>
      <c r="CQ117" s="39" t="s">
        <v>165</v>
      </c>
      <c r="CR117" s="48" t="s">
        <v>160</v>
      </c>
      <c r="CS117" s="275" t="s">
        <v>166</v>
      </c>
      <c r="CT117" s="296">
        <v>0.16</v>
      </c>
      <c r="CU117" s="295">
        <f>CI117*CT117</f>
        <v>185600</v>
      </c>
      <c r="CV117" s="58" t="s">
        <v>185</v>
      </c>
      <c r="CW117" s="621" t="s">
        <v>186</v>
      </c>
      <c r="CX117" s="67" t="s">
        <v>187</v>
      </c>
      <c r="CY117" s="48" t="s">
        <v>160</v>
      </c>
      <c r="CZ117" s="296">
        <v>0.04</v>
      </c>
      <c r="DA117" s="295">
        <f>CI117*CZ117</f>
        <v>46400</v>
      </c>
      <c r="DB117" s="622" t="s">
        <v>170</v>
      </c>
      <c r="DC117" s="614" t="s">
        <v>171</v>
      </c>
      <c r="DD117" s="39" t="s">
        <v>172</v>
      </c>
      <c r="DE117" s="48" t="s">
        <v>160</v>
      </c>
      <c r="DF117" s="59">
        <v>0.04</v>
      </c>
      <c r="DG117" s="60">
        <f>CI117*DF117</f>
        <v>46400</v>
      </c>
      <c r="DH117" s="614" t="s">
        <v>173</v>
      </c>
      <c r="DI117" s="48" t="s">
        <v>174</v>
      </c>
      <c r="DJ117" s="78" t="s">
        <v>175</v>
      </c>
      <c r="DK117" s="82" t="s">
        <v>160</v>
      </c>
      <c r="DL117" s="61">
        <v>2.436E-2</v>
      </c>
      <c r="DM117" s="295">
        <f>CI117*DL117</f>
        <v>28257.599999999999</v>
      </c>
      <c r="DN117" s="355">
        <v>3</v>
      </c>
      <c r="DO117" s="354"/>
      <c r="DP117" s="354"/>
      <c r="DQ117" s="354"/>
      <c r="DR117" s="354"/>
      <c r="DS117" s="354"/>
      <c r="DT117" s="354"/>
      <c r="DU117" s="354"/>
      <c r="DV117" s="354"/>
      <c r="DW117" s="354"/>
      <c r="DX117" s="354"/>
      <c r="DY117" s="354"/>
      <c r="DZ117" s="354"/>
      <c r="EA117" s="354"/>
      <c r="EB117" s="354"/>
      <c r="EC117" s="354"/>
      <c r="ED117" s="354"/>
      <c r="EE117" s="354"/>
      <c r="EF117" s="354"/>
      <c r="EG117" s="354"/>
      <c r="EH117" s="354"/>
      <c r="EI117" s="354"/>
      <c r="EJ117" s="354"/>
      <c r="EK117" s="354"/>
      <c r="EL117" s="354"/>
      <c r="EM117" s="354"/>
      <c r="EN117" s="354"/>
      <c r="EO117" s="354"/>
      <c r="EP117" s="354"/>
      <c r="EQ117" s="354"/>
      <c r="ER117" s="354"/>
      <c r="ES117" s="354"/>
      <c r="ET117" s="354"/>
      <c r="EU117" s="354"/>
      <c r="EV117" s="354"/>
      <c r="EW117" s="354"/>
      <c r="EX117" s="354"/>
      <c r="EY117" s="354"/>
      <c r="EZ117" s="354"/>
      <c r="FA117" s="354"/>
      <c r="FB117" s="354"/>
      <c r="FC117" s="555"/>
      <c r="FD117" s="354"/>
    </row>
    <row r="118" spans="1:160" ht="12" customHeight="1">
      <c r="A118" s="67" t="s">
        <v>937</v>
      </c>
      <c r="B118" s="300"/>
      <c r="C118" s="275" t="s">
        <v>151</v>
      </c>
      <c r="D118" s="276" t="s">
        <v>938</v>
      </c>
      <c r="E118" s="277">
        <v>39651</v>
      </c>
      <c r="F118" s="275" t="s">
        <v>153</v>
      </c>
      <c r="G118" s="277">
        <v>33017</v>
      </c>
      <c r="H118" s="39" t="s">
        <v>213</v>
      </c>
      <c r="I118" s="277" t="s">
        <v>177</v>
      </c>
      <c r="J118" s="278" t="s">
        <v>190</v>
      </c>
      <c r="K118" s="279">
        <v>3105605912</v>
      </c>
      <c r="L118" s="275" t="s">
        <v>939</v>
      </c>
      <c r="M118" s="280" t="s">
        <v>264</v>
      </c>
      <c r="N118" s="281" t="s">
        <v>940</v>
      </c>
      <c r="O118" s="309" t="s">
        <v>414</v>
      </c>
      <c r="P118" s="283"/>
      <c r="Q118" s="275" t="s">
        <v>158</v>
      </c>
      <c r="R118" s="284" t="s">
        <v>159</v>
      </c>
      <c r="S118" s="275" t="s">
        <v>873</v>
      </c>
      <c r="T118" s="285">
        <v>44538</v>
      </c>
      <c r="U118" s="285">
        <v>44720</v>
      </c>
      <c r="V118" s="285">
        <v>44812</v>
      </c>
      <c r="W118" s="285">
        <v>44903</v>
      </c>
      <c r="X118" s="285">
        <v>45268</v>
      </c>
      <c r="Y118" s="285"/>
      <c r="Z118" s="285"/>
      <c r="AA118" s="285"/>
      <c r="AB118" s="285"/>
      <c r="AC118" s="285"/>
      <c r="AD118" s="285"/>
      <c r="AE118" s="285"/>
      <c r="AF118" s="285"/>
      <c r="AG118" s="285"/>
      <c r="AH118" s="285"/>
      <c r="AI118" s="285"/>
      <c r="AJ118" s="285">
        <f>X118</f>
        <v>45268</v>
      </c>
      <c r="AK118" s="286">
        <v>365</v>
      </c>
      <c r="AL118" s="287">
        <f>AJ118+AK118</f>
        <v>45633</v>
      </c>
      <c r="AM118" s="288">
        <f ca="1">AL118-TODAY()</f>
        <v>227</v>
      </c>
      <c r="AN118" s="277">
        <f>AL118-45</f>
        <v>45588</v>
      </c>
      <c r="AO118" s="284"/>
      <c r="AP118" s="284"/>
      <c r="AQ118" s="289"/>
      <c r="AR118" s="289"/>
      <c r="AS118" s="289"/>
      <c r="AT118" s="277"/>
      <c r="AU118" s="290"/>
      <c r="AV118" s="277">
        <f>AT118+AU118</f>
        <v>0</v>
      </c>
      <c r="AW118" s="277"/>
      <c r="AX118" s="290"/>
      <c r="AY118" s="277">
        <f>AW118+AX118</f>
        <v>0</v>
      </c>
      <c r="AZ118" s="277"/>
      <c r="BA118" s="276"/>
      <c r="BB118" s="277">
        <f>AZ118+BA118</f>
        <v>0</v>
      </c>
      <c r="BC118" s="277"/>
      <c r="BD118" s="291"/>
      <c r="BE118" s="277">
        <f>BC118+BD118</f>
        <v>0</v>
      </c>
      <c r="BF118" s="277"/>
      <c r="BG118" s="292"/>
      <c r="BH118" s="277">
        <f>BF118+BG118</f>
        <v>0</v>
      </c>
      <c r="BI118" s="277"/>
      <c r="BJ118" s="292"/>
      <c r="BK118" s="277">
        <f>BI118+BJ118</f>
        <v>0</v>
      </c>
      <c r="BL118" s="277"/>
      <c r="BM118" s="292"/>
      <c r="BN118" s="277">
        <f>BL118+BM118</f>
        <v>0</v>
      </c>
      <c r="BO118" s="277"/>
      <c r="BP118" s="292"/>
      <c r="BQ118" s="277">
        <f>BO118+BP118</f>
        <v>0</v>
      </c>
      <c r="BR118" s="277"/>
      <c r="BS118" s="292"/>
      <c r="BT118" s="277">
        <f>BR118+BS118</f>
        <v>0</v>
      </c>
      <c r="BU118" s="277"/>
      <c r="BV118" s="292"/>
      <c r="BW118" s="277">
        <f>BU118+BV118</f>
        <v>0</v>
      </c>
      <c r="BX118" s="277"/>
      <c r="BY118" s="292"/>
      <c r="BZ118" s="277">
        <f>BX118+BY118</f>
        <v>0</v>
      </c>
      <c r="CA118" s="277"/>
      <c r="CB118" s="292"/>
      <c r="CC118" s="277">
        <f>CA118+CB118</f>
        <v>0</v>
      </c>
      <c r="CD118" s="298" t="s">
        <v>162</v>
      </c>
      <c r="CE118" s="277">
        <v>45268</v>
      </c>
      <c r="CF118" s="286">
        <v>2</v>
      </c>
      <c r="CG118" s="286"/>
      <c r="CH118" s="275" t="s">
        <v>161</v>
      </c>
      <c r="CI118" s="294">
        <v>1160000</v>
      </c>
      <c r="CJ118" s="295">
        <v>140606</v>
      </c>
      <c r="CK118" s="294">
        <v>1300000</v>
      </c>
      <c r="CL118" s="295">
        <v>162000</v>
      </c>
      <c r="CM118" s="284"/>
      <c r="CN118" s="289"/>
      <c r="CO118" s="605">
        <v>230301</v>
      </c>
      <c r="CP118" s="605" t="s">
        <v>183</v>
      </c>
      <c r="CQ118" s="39" t="s">
        <v>184</v>
      </c>
      <c r="CR118" s="48" t="s">
        <v>160</v>
      </c>
      <c r="CS118" s="275" t="s">
        <v>166</v>
      </c>
      <c r="CT118" s="296">
        <v>0.16</v>
      </c>
      <c r="CU118" s="295">
        <f>CI118*CT118</f>
        <v>185600</v>
      </c>
      <c r="CV118" s="58" t="s">
        <v>185</v>
      </c>
      <c r="CW118" s="621" t="s">
        <v>186</v>
      </c>
      <c r="CX118" s="67" t="s">
        <v>187</v>
      </c>
      <c r="CY118" s="48" t="s">
        <v>160</v>
      </c>
      <c r="CZ118" s="296">
        <v>0.04</v>
      </c>
      <c r="DA118" s="295">
        <f>CI118*CZ118</f>
        <v>46400</v>
      </c>
      <c r="DB118" s="622" t="s">
        <v>170</v>
      </c>
      <c r="DC118" s="614" t="s">
        <v>171</v>
      </c>
      <c r="DD118" s="39" t="s">
        <v>172</v>
      </c>
      <c r="DE118" s="48" t="s">
        <v>160</v>
      </c>
      <c r="DF118" s="59">
        <v>0.04</v>
      </c>
      <c r="DG118" s="60">
        <f>CI118*DF118</f>
        <v>46400</v>
      </c>
      <c r="DH118" s="614" t="s">
        <v>173</v>
      </c>
      <c r="DI118" s="48" t="s">
        <v>174</v>
      </c>
      <c r="DJ118" s="78" t="s">
        <v>175</v>
      </c>
      <c r="DK118" s="82" t="s">
        <v>160</v>
      </c>
      <c r="DL118" s="61">
        <v>2.436E-2</v>
      </c>
      <c r="DM118" s="295">
        <f>CI118*DL118</f>
        <v>28257.599999999999</v>
      </c>
      <c r="DN118" s="355">
        <v>3</v>
      </c>
      <c r="DO118" s="354"/>
      <c r="DP118" s="354"/>
      <c r="DQ118" s="354"/>
      <c r="DR118" s="354"/>
      <c r="DS118" s="354"/>
      <c r="DT118" s="354"/>
      <c r="DU118" s="354"/>
      <c r="DV118" s="354"/>
      <c r="DW118" s="354"/>
      <c r="DX118" s="354"/>
      <c r="DY118" s="354"/>
      <c r="DZ118" s="354"/>
      <c r="EA118" s="354"/>
      <c r="EB118" s="354"/>
      <c r="EC118" s="354"/>
      <c r="ED118" s="354"/>
      <c r="EE118" s="354"/>
      <c r="EF118" s="354"/>
      <c r="EG118" s="354"/>
      <c r="EH118" s="354"/>
      <c r="EI118" s="354"/>
      <c r="EJ118" s="354"/>
      <c r="EK118" s="354"/>
      <c r="EL118" s="354"/>
      <c r="EM118" s="354"/>
      <c r="EN118" s="354"/>
      <c r="EO118" s="354"/>
      <c r="EP118" s="354"/>
      <c r="EQ118" s="354"/>
      <c r="ER118" s="354"/>
      <c r="ES118" s="354"/>
      <c r="ET118" s="354"/>
      <c r="EU118" s="354"/>
      <c r="EV118" s="354"/>
      <c r="EW118" s="354"/>
      <c r="EX118" s="354"/>
      <c r="EY118" s="354"/>
      <c r="EZ118" s="354"/>
      <c r="FA118" s="354"/>
      <c r="FB118" s="354"/>
      <c r="FC118" s="555"/>
      <c r="FD118" s="354"/>
    </row>
    <row r="119" spans="1:160" ht="12" customHeight="1">
      <c r="A119" s="67" t="s">
        <v>941</v>
      </c>
      <c r="B119" s="300"/>
      <c r="C119" s="275" t="s">
        <v>151</v>
      </c>
      <c r="D119" s="276" t="s">
        <v>942</v>
      </c>
      <c r="E119" s="277">
        <v>36378</v>
      </c>
      <c r="F119" s="275" t="s">
        <v>153</v>
      </c>
      <c r="G119" s="277">
        <v>29774</v>
      </c>
      <c r="H119" s="39" t="s">
        <v>153</v>
      </c>
      <c r="I119" s="277" t="s">
        <v>177</v>
      </c>
      <c r="J119" s="278" t="s">
        <v>190</v>
      </c>
      <c r="K119" s="279">
        <v>3142053822</v>
      </c>
      <c r="L119" s="275" t="s">
        <v>943</v>
      </c>
      <c r="M119" s="280" t="s">
        <v>944</v>
      </c>
      <c r="N119" s="329" t="s">
        <v>945</v>
      </c>
      <c r="O119" s="309" t="s">
        <v>414</v>
      </c>
      <c r="P119" s="283"/>
      <c r="Q119" s="275" t="s">
        <v>158</v>
      </c>
      <c r="R119" s="284" t="s">
        <v>159</v>
      </c>
      <c r="S119" s="275" t="s">
        <v>873</v>
      </c>
      <c r="T119" s="285">
        <v>44553</v>
      </c>
      <c r="U119" s="285">
        <v>44643</v>
      </c>
      <c r="V119" s="285">
        <v>44735</v>
      </c>
      <c r="W119" s="285">
        <v>44827</v>
      </c>
      <c r="X119" s="285">
        <v>44918</v>
      </c>
      <c r="Y119" s="285">
        <v>45283</v>
      </c>
      <c r="Z119" s="285"/>
      <c r="AA119" s="285"/>
      <c r="AB119" s="285"/>
      <c r="AC119" s="285"/>
      <c r="AD119" s="285"/>
      <c r="AE119" s="285"/>
      <c r="AF119" s="285"/>
      <c r="AG119" s="285"/>
      <c r="AH119" s="285"/>
      <c r="AI119" s="285"/>
      <c r="AJ119" s="285">
        <f>Y119</f>
        <v>45283</v>
      </c>
      <c r="AK119" s="286">
        <v>365</v>
      </c>
      <c r="AL119" s="287">
        <f>AJ119+AK119</f>
        <v>45648</v>
      </c>
      <c r="AM119" s="288">
        <f ca="1">AL119-TODAY()</f>
        <v>242</v>
      </c>
      <c r="AN119" s="277">
        <f>AL119-45</f>
        <v>45603</v>
      </c>
      <c r="AO119" s="284"/>
      <c r="AP119" s="284"/>
      <c r="AQ119" s="289"/>
      <c r="AR119" s="289"/>
      <c r="AS119" s="289"/>
      <c r="AT119" s="277"/>
      <c r="AU119" s="290"/>
      <c r="AV119" s="277">
        <f>AT119+AU119</f>
        <v>0</v>
      </c>
      <c r="AW119" s="277"/>
      <c r="AX119" s="290"/>
      <c r="AY119" s="277">
        <f>AW119+AX119</f>
        <v>0</v>
      </c>
      <c r="AZ119" s="277"/>
      <c r="BA119" s="276"/>
      <c r="BB119" s="277">
        <f>AZ119+BA119</f>
        <v>0</v>
      </c>
      <c r="BC119" s="277"/>
      <c r="BD119" s="291"/>
      <c r="BE119" s="277">
        <f>BC119+BD119</f>
        <v>0</v>
      </c>
      <c r="BF119" s="277"/>
      <c r="BG119" s="292"/>
      <c r="BH119" s="277">
        <f>BF119+BG119</f>
        <v>0</v>
      </c>
      <c r="BI119" s="277"/>
      <c r="BJ119" s="292"/>
      <c r="BK119" s="277">
        <f>BI119+BJ119</f>
        <v>0</v>
      </c>
      <c r="BL119" s="277"/>
      <c r="BM119" s="292"/>
      <c r="BN119" s="277">
        <f>BL119+BM119</f>
        <v>0</v>
      </c>
      <c r="BO119" s="277"/>
      <c r="BP119" s="292"/>
      <c r="BQ119" s="277">
        <f>BO119+BP119</f>
        <v>0</v>
      </c>
      <c r="BR119" s="277"/>
      <c r="BS119" s="292"/>
      <c r="BT119" s="277">
        <f>BR119+BS119</f>
        <v>0</v>
      </c>
      <c r="BU119" s="277"/>
      <c r="BV119" s="292"/>
      <c r="BW119" s="277">
        <f>BU119+BV119</f>
        <v>0</v>
      </c>
      <c r="BX119" s="277"/>
      <c r="BY119" s="292"/>
      <c r="BZ119" s="277">
        <f>BX119+BY119</f>
        <v>0</v>
      </c>
      <c r="CA119" s="277"/>
      <c r="CB119" s="292"/>
      <c r="CC119" s="277">
        <f>CA119+CB119</f>
        <v>0</v>
      </c>
      <c r="CD119" s="298" t="s">
        <v>162</v>
      </c>
      <c r="CE119" s="277">
        <v>45283</v>
      </c>
      <c r="CF119" s="286">
        <v>2</v>
      </c>
      <c r="CG119" s="286"/>
      <c r="CH119" s="275" t="s">
        <v>161</v>
      </c>
      <c r="CI119" s="294">
        <v>1160000</v>
      </c>
      <c r="CJ119" s="295">
        <v>140606</v>
      </c>
      <c r="CK119" s="294">
        <v>1300000</v>
      </c>
      <c r="CL119" s="295">
        <v>162000</v>
      </c>
      <c r="CM119" s="284"/>
      <c r="CN119" s="289"/>
      <c r="CO119" s="605">
        <v>230301</v>
      </c>
      <c r="CP119" s="605" t="s">
        <v>183</v>
      </c>
      <c r="CQ119" s="39" t="s">
        <v>184</v>
      </c>
      <c r="CR119" s="48" t="s">
        <v>160</v>
      </c>
      <c r="CS119" s="275" t="s">
        <v>166</v>
      </c>
      <c r="CT119" s="296">
        <v>0.16</v>
      </c>
      <c r="CU119" s="295">
        <f>CI119*CT119</f>
        <v>185600</v>
      </c>
      <c r="CV119" s="58" t="s">
        <v>684</v>
      </c>
      <c r="CW119" s="605" t="s">
        <v>685</v>
      </c>
      <c r="CX119" s="39" t="s">
        <v>295</v>
      </c>
      <c r="CY119" s="48" t="s">
        <v>160</v>
      </c>
      <c r="CZ119" s="296">
        <v>0.04</v>
      </c>
      <c r="DA119" s="295">
        <f>CI119*CZ119</f>
        <v>46400</v>
      </c>
      <c r="DB119" s="622" t="s">
        <v>170</v>
      </c>
      <c r="DC119" s="614" t="s">
        <v>171</v>
      </c>
      <c r="DD119" s="39" t="s">
        <v>172</v>
      </c>
      <c r="DE119" s="48" t="s">
        <v>160</v>
      </c>
      <c r="DF119" s="59">
        <v>0.04</v>
      </c>
      <c r="DG119" s="60">
        <f>CI119*DF119</f>
        <v>46400</v>
      </c>
      <c r="DH119" s="614" t="s">
        <v>173</v>
      </c>
      <c r="DI119" s="48" t="s">
        <v>174</v>
      </c>
      <c r="DJ119" s="78" t="s">
        <v>175</v>
      </c>
      <c r="DK119" s="82" t="s">
        <v>160</v>
      </c>
      <c r="DL119" s="61">
        <v>2.436E-2</v>
      </c>
      <c r="DM119" s="295">
        <f>CI119*DL119</f>
        <v>28257.599999999999</v>
      </c>
      <c r="DN119" s="355">
        <v>3</v>
      </c>
      <c r="DO119" s="354"/>
      <c r="DP119" s="354"/>
      <c r="DQ119" s="354"/>
      <c r="DR119" s="354"/>
      <c r="DS119" s="354"/>
      <c r="DT119" s="354"/>
      <c r="DU119" s="354"/>
      <c r="DV119" s="354"/>
      <c r="DW119" s="354"/>
      <c r="DX119" s="354"/>
      <c r="DY119" s="354"/>
      <c r="DZ119" s="354"/>
      <c r="EA119" s="354"/>
      <c r="EB119" s="354"/>
      <c r="EC119" s="354"/>
      <c r="ED119" s="354"/>
      <c r="EE119" s="354"/>
      <c r="EF119" s="354"/>
      <c r="EG119" s="354"/>
      <c r="EH119" s="354"/>
      <c r="EI119" s="354"/>
      <c r="EJ119" s="354"/>
      <c r="EK119" s="354"/>
      <c r="EL119" s="354"/>
      <c r="EM119" s="354"/>
      <c r="EN119" s="354"/>
      <c r="EO119" s="354"/>
      <c r="EP119" s="354"/>
      <c r="EQ119" s="354"/>
      <c r="ER119" s="354"/>
      <c r="ES119" s="354"/>
      <c r="ET119" s="354"/>
      <c r="EU119" s="354"/>
      <c r="EV119" s="354"/>
      <c r="EW119" s="354"/>
      <c r="EX119" s="354"/>
      <c r="EY119" s="354"/>
      <c r="EZ119" s="354"/>
      <c r="FA119" s="354"/>
      <c r="FB119" s="354"/>
      <c r="FC119" s="555"/>
      <c r="FD119" s="354"/>
    </row>
    <row r="120" spans="1:160" ht="12" customHeight="1">
      <c r="A120" s="67" t="s">
        <v>946</v>
      </c>
      <c r="B120" s="300"/>
      <c r="C120" s="275" t="s">
        <v>151</v>
      </c>
      <c r="D120" s="276" t="s">
        <v>947</v>
      </c>
      <c r="E120" s="277">
        <v>31397</v>
      </c>
      <c r="F120" s="275" t="s">
        <v>152</v>
      </c>
      <c r="G120" s="277">
        <v>23230</v>
      </c>
      <c r="H120" s="39" t="s">
        <v>948</v>
      </c>
      <c r="I120" s="277" t="s">
        <v>177</v>
      </c>
      <c r="J120" s="278" t="s">
        <v>190</v>
      </c>
      <c r="K120" s="279">
        <v>3134163866</v>
      </c>
      <c r="L120" s="275" t="s">
        <v>949</v>
      </c>
      <c r="M120" s="280" t="s">
        <v>200</v>
      </c>
      <c r="N120" s="281" t="s">
        <v>950</v>
      </c>
      <c r="O120" s="300" t="s">
        <v>414</v>
      </c>
      <c r="P120" s="283"/>
      <c r="Q120" s="275" t="s">
        <v>158</v>
      </c>
      <c r="R120" s="284" t="s">
        <v>159</v>
      </c>
      <c r="S120" s="275" t="s">
        <v>873</v>
      </c>
      <c r="T120" s="285">
        <v>43057</v>
      </c>
      <c r="U120" s="285">
        <v>43118</v>
      </c>
      <c r="V120" s="285">
        <v>43177</v>
      </c>
      <c r="W120" s="285">
        <v>43269</v>
      </c>
      <c r="X120" s="285">
        <v>43361</v>
      </c>
      <c r="Y120" s="285">
        <v>43726</v>
      </c>
      <c r="Z120" s="285">
        <v>44092</v>
      </c>
      <c r="AA120" s="285">
        <v>44440</v>
      </c>
      <c r="AB120" s="285">
        <v>44822</v>
      </c>
      <c r="AC120" s="285">
        <v>45187</v>
      </c>
      <c r="AD120" s="285"/>
      <c r="AE120" s="285"/>
      <c r="AF120" s="285"/>
      <c r="AG120" s="285"/>
      <c r="AH120" s="285"/>
      <c r="AI120" s="285"/>
      <c r="AJ120" s="285">
        <f>AC120</f>
        <v>45187</v>
      </c>
      <c r="AK120" s="286">
        <v>365</v>
      </c>
      <c r="AL120" s="287">
        <f>AJ120+AK120</f>
        <v>45552</v>
      </c>
      <c r="AM120" s="288">
        <f ca="1">AL120-TODAY()</f>
        <v>146</v>
      </c>
      <c r="AN120" s="277">
        <f>AL120-45</f>
        <v>45507</v>
      </c>
      <c r="AO120" s="284"/>
      <c r="AP120" s="284"/>
      <c r="AQ120" s="289"/>
      <c r="AR120" s="289"/>
      <c r="AS120" s="289"/>
      <c r="AT120" s="277">
        <v>43727</v>
      </c>
      <c r="AU120" s="290">
        <v>17</v>
      </c>
      <c r="AV120" s="277">
        <f>AT120+AU120</f>
        <v>43744</v>
      </c>
      <c r="AW120" s="277">
        <v>44593</v>
      </c>
      <c r="AX120" s="290">
        <v>17</v>
      </c>
      <c r="AY120" s="277">
        <f>AW120+AX120</f>
        <v>44610</v>
      </c>
      <c r="AZ120" s="277">
        <v>45187</v>
      </c>
      <c r="BA120" s="276">
        <v>17</v>
      </c>
      <c r="BB120" s="277">
        <f>AZ120+BA120</f>
        <v>45204</v>
      </c>
      <c r="BC120" s="277"/>
      <c r="BD120" s="291"/>
      <c r="BE120" s="277">
        <f>BC120+BD120</f>
        <v>0</v>
      </c>
      <c r="BF120" s="277"/>
      <c r="BG120" s="292"/>
      <c r="BH120" s="277">
        <f>BF120+BG120</f>
        <v>0</v>
      </c>
      <c r="BI120" s="277"/>
      <c r="BJ120" s="292"/>
      <c r="BK120" s="277">
        <f>BI120+BJ120</f>
        <v>0</v>
      </c>
      <c r="BL120" s="277"/>
      <c r="BM120" s="292"/>
      <c r="BN120" s="277">
        <f>BL120+BM120</f>
        <v>0</v>
      </c>
      <c r="BO120" s="277"/>
      <c r="BP120" s="292"/>
      <c r="BQ120" s="277">
        <f>BO120+BP120</f>
        <v>0</v>
      </c>
      <c r="BR120" s="277"/>
      <c r="BS120" s="292"/>
      <c r="BT120" s="277">
        <f>BR120+BS120</f>
        <v>0</v>
      </c>
      <c r="BU120" s="277"/>
      <c r="BV120" s="292"/>
      <c r="BW120" s="277">
        <f>BU120+BV120</f>
        <v>0</v>
      </c>
      <c r="BX120" s="277"/>
      <c r="BY120" s="292"/>
      <c r="BZ120" s="277">
        <f>BX120+BY120</f>
        <v>0</v>
      </c>
      <c r="CA120" s="277"/>
      <c r="CB120" s="292"/>
      <c r="CC120" s="277">
        <f>CA120+CB120</f>
        <v>0</v>
      </c>
      <c r="CD120" s="298" t="s">
        <v>162</v>
      </c>
      <c r="CE120" s="277">
        <v>45248</v>
      </c>
      <c r="CF120" s="286">
        <v>3</v>
      </c>
      <c r="CG120" s="286"/>
      <c r="CH120" s="275" t="s">
        <v>161</v>
      </c>
      <c r="CI120" s="294">
        <v>1160000</v>
      </c>
      <c r="CJ120" s="295">
        <v>140606</v>
      </c>
      <c r="CK120" s="294">
        <v>1300000</v>
      </c>
      <c r="CL120" s="295">
        <v>162000</v>
      </c>
      <c r="CM120" s="284"/>
      <c r="CN120" s="289"/>
      <c r="CO120" s="605">
        <v>230201</v>
      </c>
      <c r="CP120" s="58" t="s">
        <v>219</v>
      </c>
      <c r="CQ120" s="39" t="s">
        <v>220</v>
      </c>
      <c r="CR120" s="48" t="s">
        <v>160</v>
      </c>
      <c r="CS120" s="275" t="s">
        <v>166</v>
      </c>
      <c r="CT120" s="296">
        <v>0.16</v>
      </c>
      <c r="CU120" s="295">
        <f>CI120*CT120</f>
        <v>185600</v>
      </c>
      <c r="CV120" s="58" t="s">
        <v>185</v>
      </c>
      <c r="CW120" s="621" t="s">
        <v>186</v>
      </c>
      <c r="CX120" s="67" t="s">
        <v>187</v>
      </c>
      <c r="CY120" s="48" t="s">
        <v>160</v>
      </c>
      <c r="CZ120" s="296">
        <v>0.04</v>
      </c>
      <c r="DA120" s="295">
        <f>CI120*CZ120</f>
        <v>46400</v>
      </c>
      <c r="DB120" s="622" t="s">
        <v>170</v>
      </c>
      <c r="DC120" s="614" t="s">
        <v>171</v>
      </c>
      <c r="DD120" s="39" t="s">
        <v>172</v>
      </c>
      <c r="DE120" s="48" t="s">
        <v>160</v>
      </c>
      <c r="DF120" s="59">
        <v>0.04</v>
      </c>
      <c r="DG120" s="60">
        <f>CI120*DF120</f>
        <v>46400</v>
      </c>
      <c r="DH120" s="614" t="s">
        <v>173</v>
      </c>
      <c r="DI120" s="48" t="s">
        <v>174</v>
      </c>
      <c r="DJ120" s="78" t="s">
        <v>175</v>
      </c>
      <c r="DK120" s="82" t="s">
        <v>160</v>
      </c>
      <c r="DL120" s="61">
        <v>2.436E-2</v>
      </c>
      <c r="DM120" s="295">
        <f>CI120*DL120</f>
        <v>28257.599999999999</v>
      </c>
      <c r="DN120" s="355">
        <v>3</v>
      </c>
      <c r="DO120" s="354"/>
      <c r="DP120" s="354"/>
      <c r="DQ120" s="354"/>
      <c r="DR120" s="354"/>
      <c r="DS120" s="354"/>
      <c r="DT120" s="354"/>
      <c r="DU120" s="354"/>
      <c r="DV120" s="354"/>
      <c r="DW120" s="354"/>
      <c r="DX120" s="354"/>
      <c r="DY120" s="354"/>
      <c r="DZ120" s="354"/>
      <c r="EA120" s="354"/>
      <c r="EB120" s="354"/>
      <c r="EC120" s="354"/>
      <c r="ED120" s="354"/>
      <c r="EE120" s="354"/>
      <c r="EF120" s="354"/>
      <c r="EG120" s="354"/>
      <c r="EH120" s="354"/>
      <c r="EI120" s="354"/>
      <c r="EJ120" s="354"/>
      <c r="EK120" s="354"/>
      <c r="EL120" s="354"/>
      <c r="EM120" s="354"/>
      <c r="EN120" s="354"/>
      <c r="EO120" s="354"/>
      <c r="EP120" s="354"/>
      <c r="EQ120" s="354"/>
      <c r="ER120" s="354"/>
      <c r="ES120" s="354"/>
      <c r="ET120" s="354"/>
      <c r="EU120" s="354"/>
      <c r="EV120" s="354"/>
      <c r="EW120" s="354"/>
      <c r="EX120" s="354"/>
      <c r="EY120" s="354"/>
      <c r="EZ120" s="354"/>
      <c r="FA120" s="354"/>
      <c r="FB120" s="354"/>
      <c r="FC120" s="555"/>
      <c r="FD120" s="354"/>
    </row>
    <row r="121" spans="1:160" ht="12" customHeight="1">
      <c r="A121" s="67" t="s">
        <v>951</v>
      </c>
      <c r="B121" s="300"/>
      <c r="C121" s="275" t="s">
        <v>151</v>
      </c>
      <c r="D121" s="276" t="s">
        <v>952</v>
      </c>
      <c r="E121" s="277">
        <v>42640</v>
      </c>
      <c r="F121" s="275" t="s">
        <v>153</v>
      </c>
      <c r="G121" s="277">
        <v>35797</v>
      </c>
      <c r="H121" s="39" t="s">
        <v>153</v>
      </c>
      <c r="I121" s="277" t="s">
        <v>177</v>
      </c>
      <c r="J121" s="278" t="s">
        <v>214</v>
      </c>
      <c r="K121" s="279">
        <v>3115816994</v>
      </c>
      <c r="L121" s="275" t="s">
        <v>953</v>
      </c>
      <c r="M121" s="280" t="s">
        <v>954</v>
      </c>
      <c r="N121" s="329" t="s">
        <v>955</v>
      </c>
      <c r="O121" s="300" t="s">
        <v>414</v>
      </c>
      <c r="P121" s="283"/>
      <c r="Q121" s="275" t="s">
        <v>158</v>
      </c>
      <c r="R121" s="284" t="s">
        <v>159</v>
      </c>
      <c r="S121" s="275" t="s">
        <v>873</v>
      </c>
      <c r="T121" s="285">
        <v>44695</v>
      </c>
      <c r="U121" s="285">
        <v>44787</v>
      </c>
      <c r="V121" s="285">
        <v>44879</v>
      </c>
      <c r="W121" s="285">
        <v>44971</v>
      </c>
      <c r="X121" s="285">
        <v>45060</v>
      </c>
      <c r="Y121" s="285"/>
      <c r="Z121" s="285"/>
      <c r="AA121" s="285"/>
      <c r="AB121" s="285"/>
      <c r="AC121" s="285"/>
      <c r="AD121" s="285"/>
      <c r="AE121" s="285"/>
      <c r="AF121" s="285"/>
      <c r="AG121" s="285"/>
      <c r="AH121" s="285"/>
      <c r="AI121" s="285"/>
      <c r="AJ121" s="285">
        <f>X121</f>
        <v>45060</v>
      </c>
      <c r="AK121" s="428">
        <v>365</v>
      </c>
      <c r="AL121" s="429">
        <f>AJ121+AK121</f>
        <v>45425</v>
      </c>
      <c r="AM121" s="430">
        <f ca="1">AL121-TODAY()</f>
        <v>19</v>
      </c>
      <c r="AN121" s="420">
        <f>AL121-45</f>
        <v>45380</v>
      </c>
      <c r="AO121" s="426"/>
      <c r="AP121" s="426"/>
      <c r="AQ121" s="431"/>
      <c r="AR121" s="431"/>
      <c r="AS121" s="431"/>
      <c r="AT121" s="420"/>
      <c r="AU121" s="432"/>
      <c r="AV121" s="420">
        <f>AT121+AU121</f>
        <v>0</v>
      </c>
      <c r="AW121" s="420"/>
      <c r="AX121" s="432"/>
      <c r="AY121" s="420">
        <f>AW121+AX121</f>
        <v>0</v>
      </c>
      <c r="AZ121" s="420"/>
      <c r="BA121" s="419"/>
      <c r="BB121" s="420">
        <f>AZ121+BA121</f>
        <v>0</v>
      </c>
      <c r="BC121" s="420"/>
      <c r="BD121" s="353"/>
      <c r="BE121" s="420">
        <f>BC121+BD121</f>
        <v>0</v>
      </c>
      <c r="BF121" s="420"/>
      <c r="BG121" s="433"/>
      <c r="BH121" s="420">
        <f>BF121+BG121</f>
        <v>0</v>
      </c>
      <c r="BI121" s="420"/>
      <c r="BJ121" s="433"/>
      <c r="BK121" s="420">
        <f>BI121+BJ121</f>
        <v>0</v>
      </c>
      <c r="BL121" s="420"/>
      <c r="BM121" s="433"/>
      <c r="BN121" s="420">
        <f>BL121+BM121</f>
        <v>0</v>
      </c>
      <c r="BO121" s="420"/>
      <c r="BP121" s="433"/>
      <c r="BQ121" s="420">
        <f>BO121+BP121</f>
        <v>0</v>
      </c>
      <c r="BR121" s="420"/>
      <c r="BS121" s="433"/>
      <c r="BT121" s="420">
        <f>BR121+BS121</f>
        <v>0</v>
      </c>
      <c r="BU121" s="420"/>
      <c r="BV121" s="433"/>
      <c r="BW121" s="420">
        <f>BU121+BV121</f>
        <v>0</v>
      </c>
      <c r="BX121" s="420"/>
      <c r="BY121" s="433"/>
      <c r="BZ121" s="420">
        <f>BX121+BY121</f>
        <v>0</v>
      </c>
      <c r="CA121" s="420"/>
      <c r="CB121" s="433"/>
      <c r="CC121" s="420">
        <f>CA121+CB121</f>
        <v>0</v>
      </c>
      <c r="CD121" s="434" t="s">
        <v>162</v>
      </c>
      <c r="CE121" s="420">
        <v>44695</v>
      </c>
      <c r="CF121" s="428">
        <v>1</v>
      </c>
      <c r="CG121" s="428"/>
      <c r="CH121" s="418" t="s">
        <v>161</v>
      </c>
      <c r="CI121" s="435">
        <v>1160000</v>
      </c>
      <c r="CJ121" s="436">
        <v>140606</v>
      </c>
      <c r="CK121" s="435">
        <v>1300000</v>
      </c>
      <c r="CL121" s="436">
        <v>162000</v>
      </c>
      <c r="CM121" s="426"/>
      <c r="CN121" s="431"/>
      <c r="CO121" s="605">
        <v>230201</v>
      </c>
      <c r="CP121" s="58" t="s">
        <v>219</v>
      </c>
      <c r="CQ121" s="39" t="s">
        <v>220</v>
      </c>
      <c r="CR121" s="48" t="s">
        <v>160</v>
      </c>
      <c r="CS121" s="418" t="s">
        <v>166</v>
      </c>
      <c r="CT121" s="437">
        <v>0.16</v>
      </c>
      <c r="CU121" s="436">
        <f>CI121*CT121</f>
        <v>185600</v>
      </c>
      <c r="CV121" s="58" t="s">
        <v>258</v>
      </c>
      <c r="CW121" s="605" t="s">
        <v>259</v>
      </c>
      <c r="CX121" s="39" t="s">
        <v>260</v>
      </c>
      <c r="CY121" s="48" t="s">
        <v>160</v>
      </c>
      <c r="CZ121" s="437">
        <v>0.04</v>
      </c>
      <c r="DA121" s="436">
        <f>CI121*CZ121</f>
        <v>46400</v>
      </c>
      <c r="DB121" s="622" t="s">
        <v>170</v>
      </c>
      <c r="DC121" s="614" t="s">
        <v>171</v>
      </c>
      <c r="DD121" s="39" t="s">
        <v>172</v>
      </c>
      <c r="DE121" s="48" t="s">
        <v>160</v>
      </c>
      <c r="DF121" s="59">
        <v>0.04</v>
      </c>
      <c r="DG121" s="60">
        <f>CI121*DF121</f>
        <v>46400</v>
      </c>
      <c r="DH121" s="614" t="s">
        <v>173</v>
      </c>
      <c r="DI121" s="48" t="s">
        <v>174</v>
      </c>
      <c r="DJ121" s="78" t="s">
        <v>175</v>
      </c>
      <c r="DK121" s="82" t="s">
        <v>160</v>
      </c>
      <c r="DL121" s="61">
        <v>2.436E-2</v>
      </c>
      <c r="DM121" s="436">
        <f>CI121*DL121</f>
        <v>28257.599999999999</v>
      </c>
      <c r="DN121" s="355">
        <v>1</v>
      </c>
      <c r="DO121" s="438"/>
      <c r="DP121" s="438"/>
      <c r="DQ121" s="438"/>
      <c r="DR121" s="438"/>
      <c r="DS121" s="438"/>
      <c r="DT121" s="438"/>
      <c r="DU121" s="438"/>
      <c r="DV121" s="438"/>
      <c r="DW121" s="438"/>
      <c r="DX121" s="438"/>
      <c r="DY121" s="438"/>
      <c r="DZ121" s="438"/>
      <c r="EA121" s="438"/>
      <c r="EB121" s="438"/>
      <c r="EC121" s="438"/>
      <c r="ED121" s="438"/>
      <c r="EE121" s="438"/>
      <c r="EF121" s="438"/>
      <c r="EG121" s="438"/>
      <c r="EH121" s="438"/>
      <c r="EI121" s="438"/>
      <c r="EJ121" s="438"/>
      <c r="EK121" s="438"/>
      <c r="EL121" s="438"/>
      <c r="EM121" s="438"/>
      <c r="EN121" s="438"/>
      <c r="EO121" s="438"/>
      <c r="EP121" s="438"/>
      <c r="EQ121" s="438"/>
      <c r="ER121" s="438"/>
      <c r="ES121" s="438"/>
      <c r="ET121" s="438"/>
      <c r="EU121" s="438"/>
      <c r="EV121" s="438"/>
      <c r="EW121" s="438"/>
      <c r="EX121" s="438"/>
      <c r="EY121" s="438"/>
      <c r="EZ121" s="438"/>
      <c r="FA121" s="438"/>
      <c r="FB121" s="438"/>
      <c r="FC121" s="564"/>
      <c r="FD121" s="354"/>
    </row>
    <row r="122" spans="1:160" ht="12" customHeight="1">
      <c r="A122" s="652" t="s">
        <v>956</v>
      </c>
      <c r="B122" s="497" t="s">
        <v>410</v>
      </c>
      <c r="C122" s="497" t="s">
        <v>151</v>
      </c>
      <c r="D122" s="650">
        <v>1096255504</v>
      </c>
      <c r="E122" s="460">
        <v>43133</v>
      </c>
      <c r="F122" s="497" t="s">
        <v>153</v>
      </c>
      <c r="G122" s="460">
        <v>36547</v>
      </c>
      <c r="H122" s="135"/>
      <c r="I122" s="460" t="s">
        <v>177</v>
      </c>
      <c r="J122" s="653" t="s">
        <v>214</v>
      </c>
      <c r="K122" s="654">
        <v>3128945160</v>
      </c>
      <c r="L122" s="497" t="s">
        <v>957</v>
      </c>
      <c r="M122" s="653" t="s">
        <v>750</v>
      </c>
      <c r="N122" s="655" t="s">
        <v>958</v>
      </c>
      <c r="O122" s="497" t="s">
        <v>414</v>
      </c>
      <c r="P122" s="656"/>
      <c r="Q122" s="497" t="s">
        <v>158</v>
      </c>
      <c r="R122" s="657" t="s">
        <v>159</v>
      </c>
      <c r="S122" s="454" t="s">
        <v>415</v>
      </c>
      <c r="T122" s="460">
        <v>45311</v>
      </c>
      <c r="U122" s="460"/>
      <c r="V122" s="460"/>
      <c r="W122" s="460"/>
      <c r="X122" s="460"/>
      <c r="Y122" s="460"/>
      <c r="Z122" s="460"/>
      <c r="AA122" s="460"/>
      <c r="AB122" s="460"/>
      <c r="AC122" s="460"/>
      <c r="AD122" s="460"/>
      <c r="AE122" s="460"/>
      <c r="AF122" s="460"/>
      <c r="AG122" s="460"/>
      <c r="AH122" s="460"/>
      <c r="AI122" s="460"/>
      <c r="AJ122" s="460">
        <f>T122</f>
        <v>45311</v>
      </c>
      <c r="AK122" s="75">
        <v>90</v>
      </c>
      <c r="AL122" s="76">
        <f>AJ122+AK122</f>
        <v>45401</v>
      </c>
      <c r="AM122" s="77">
        <f ca="1">AL122-TODAY()</f>
        <v>-5</v>
      </c>
      <c r="AN122" s="49">
        <f>AL122-45</f>
        <v>45356</v>
      </c>
      <c r="AO122" s="74"/>
      <c r="AP122" s="74"/>
      <c r="AQ122" s="78"/>
      <c r="AR122" s="78"/>
      <c r="AS122" s="78"/>
      <c r="AT122" s="49"/>
      <c r="AU122" s="79"/>
      <c r="AV122" s="146"/>
      <c r="AW122" s="49"/>
      <c r="AX122" s="79"/>
      <c r="AY122" s="49"/>
      <c r="AZ122" s="87"/>
      <c r="BA122" s="70"/>
      <c r="BB122" s="87"/>
      <c r="BC122" s="87"/>
      <c r="BD122" s="80"/>
      <c r="BE122" s="87"/>
      <c r="BF122" s="87"/>
      <c r="BG122" s="81"/>
      <c r="BH122" s="87"/>
      <c r="BI122" s="87"/>
      <c r="BJ122" s="81"/>
      <c r="BK122" s="87"/>
      <c r="BL122" s="87"/>
      <c r="BM122" s="81"/>
      <c r="BN122" s="87"/>
      <c r="BO122" s="87"/>
      <c r="BP122" s="81"/>
      <c r="BQ122" s="87"/>
      <c r="BR122" s="87"/>
      <c r="BS122" s="81"/>
      <c r="BT122" s="87"/>
      <c r="BU122" s="87"/>
      <c r="BV122" s="81"/>
      <c r="BW122" s="87"/>
      <c r="BX122" s="87"/>
      <c r="BY122" s="81"/>
      <c r="BZ122" s="87"/>
      <c r="CA122" s="87"/>
      <c r="CB122" s="81"/>
      <c r="CC122" s="87"/>
      <c r="CD122" s="79" t="s">
        <v>160</v>
      </c>
      <c r="CE122" s="49">
        <v>45311</v>
      </c>
      <c r="CF122" s="75">
        <v>0</v>
      </c>
      <c r="CG122" s="75"/>
      <c r="CH122" s="67" t="s">
        <v>161</v>
      </c>
      <c r="CI122" s="83"/>
      <c r="CJ122" s="58">
        <v>140606</v>
      </c>
      <c r="CK122" s="83"/>
      <c r="CL122" s="58">
        <v>162000</v>
      </c>
      <c r="CM122" s="74"/>
      <c r="CN122" s="78"/>
      <c r="CO122" s="83"/>
      <c r="CP122" s="83"/>
      <c r="CQ122" s="67"/>
      <c r="CR122" s="74"/>
      <c r="CS122" s="67"/>
      <c r="CT122" s="84"/>
      <c r="CU122" s="83"/>
      <c r="CV122" s="58"/>
      <c r="CW122" s="605"/>
      <c r="CX122" s="67"/>
      <c r="CY122" s="74"/>
      <c r="CZ122" s="84"/>
      <c r="DA122" s="83"/>
      <c r="DB122" s="414"/>
      <c r="DC122" s="83"/>
      <c r="DD122" s="67"/>
      <c r="DE122" s="74"/>
      <c r="DF122" s="84"/>
      <c r="DG122" s="85"/>
      <c r="DH122" s="83"/>
      <c r="DI122" s="615"/>
      <c r="DJ122" s="78"/>
      <c r="DK122" s="82"/>
      <c r="DL122" s="86"/>
      <c r="DM122" s="83"/>
      <c r="DN122" s="396"/>
      <c r="DO122" s="347"/>
      <c r="DP122" s="347"/>
      <c r="DQ122" s="347"/>
      <c r="DR122" s="348"/>
      <c r="DS122" s="348"/>
      <c r="DT122" s="348"/>
      <c r="DU122" s="348"/>
      <c r="DV122" s="348"/>
      <c r="DW122" s="348"/>
      <c r="DX122" s="348"/>
      <c r="DY122" s="348"/>
      <c r="DZ122" s="348"/>
      <c r="EA122" s="347"/>
      <c r="EB122" s="347"/>
      <c r="EC122" s="347"/>
      <c r="ED122" s="347"/>
      <c r="EE122" s="347"/>
      <c r="EF122" s="347"/>
      <c r="EG122" s="347"/>
      <c r="EH122" s="347"/>
      <c r="EI122" s="347"/>
      <c r="EJ122" s="347"/>
      <c r="EK122" s="347"/>
      <c r="EL122" s="347"/>
      <c r="EM122" s="347"/>
      <c r="EN122" s="347"/>
      <c r="EO122" s="347"/>
      <c r="EP122" s="347"/>
      <c r="EQ122" s="347"/>
      <c r="ER122" s="347"/>
      <c r="ES122" s="347"/>
      <c r="ET122" s="347"/>
      <c r="EU122" s="347"/>
      <c r="EV122" s="347"/>
      <c r="EW122" s="347"/>
      <c r="EX122" s="347"/>
      <c r="EY122" s="347"/>
      <c r="EZ122" s="347"/>
      <c r="FA122" s="347"/>
      <c r="FB122" s="347"/>
      <c r="FC122" s="554"/>
      <c r="FD122" s="347"/>
    </row>
    <row r="123" spans="1:160" ht="12" customHeight="1">
      <c r="A123" s="636" t="s">
        <v>959</v>
      </c>
      <c r="B123" s="135" t="s">
        <v>11</v>
      </c>
      <c r="C123" s="135" t="s">
        <v>151</v>
      </c>
      <c r="D123" s="455" t="s">
        <v>960</v>
      </c>
      <c r="E123" s="65">
        <v>44490</v>
      </c>
      <c r="F123" s="135" t="s">
        <v>153</v>
      </c>
      <c r="G123" s="65">
        <v>37908</v>
      </c>
      <c r="H123" s="39"/>
      <c r="I123" s="65" t="s">
        <v>154</v>
      </c>
      <c r="J123" s="133"/>
      <c r="K123" s="134">
        <v>3116524872</v>
      </c>
      <c r="L123" s="135" t="s">
        <v>961</v>
      </c>
      <c r="M123" s="133" t="s">
        <v>962</v>
      </c>
      <c r="N123" s="456" t="s">
        <v>963</v>
      </c>
      <c r="O123" s="457" t="s">
        <v>202</v>
      </c>
      <c r="P123" s="458"/>
      <c r="Q123" s="135" t="s">
        <v>158</v>
      </c>
      <c r="R123" s="459" t="s">
        <v>159</v>
      </c>
      <c r="S123" s="453" t="s">
        <v>964</v>
      </c>
      <c r="T123" s="460">
        <v>45118</v>
      </c>
      <c r="U123" s="460">
        <v>45241</v>
      </c>
      <c r="V123" s="460"/>
      <c r="W123" s="460"/>
      <c r="X123" s="460"/>
      <c r="Y123" s="460"/>
      <c r="Z123" s="460"/>
      <c r="AA123" s="460"/>
      <c r="AB123" s="460"/>
      <c r="AC123" s="460"/>
      <c r="AD123" s="460"/>
      <c r="AE123" s="460"/>
      <c r="AF123" s="460"/>
      <c r="AG123" s="460"/>
      <c r="AH123" s="460"/>
      <c r="AI123" s="460"/>
      <c r="AJ123" s="460">
        <f>U123</f>
        <v>45241</v>
      </c>
      <c r="AK123" s="465">
        <v>91</v>
      </c>
      <c r="AL123" s="470">
        <f>AJ123+AK123</f>
        <v>45332</v>
      </c>
      <c r="AM123" s="471">
        <f ca="1">AL123-TODAY()</f>
        <v>-74</v>
      </c>
      <c r="AN123" s="65">
        <f>AL123-45</f>
        <v>45287</v>
      </c>
      <c r="AO123" s="459" t="s">
        <v>162</v>
      </c>
      <c r="AP123" s="459" t="s">
        <v>160</v>
      </c>
      <c r="AQ123" s="462"/>
      <c r="AR123" s="462" t="s">
        <v>965</v>
      </c>
      <c r="AS123" s="462"/>
      <c r="AT123" s="65"/>
      <c r="AU123" s="463"/>
      <c r="AV123" s="65">
        <f>AT123+AU123</f>
        <v>0</v>
      </c>
      <c r="AW123" s="65"/>
      <c r="AX123" s="463"/>
      <c r="AY123" s="65">
        <f>AW123+AX123</f>
        <v>0</v>
      </c>
      <c r="AZ123" s="65"/>
      <c r="BA123" s="455"/>
      <c r="BB123" s="65">
        <f>AZ123+BA123</f>
        <v>0</v>
      </c>
      <c r="BC123" s="65"/>
      <c r="BD123" s="361"/>
      <c r="BE123" s="65">
        <f>BC123+BD123</f>
        <v>0</v>
      </c>
      <c r="BF123" s="65"/>
      <c r="BG123" s="464"/>
      <c r="BH123" s="65">
        <f>BF123+BG123</f>
        <v>0</v>
      </c>
      <c r="BI123" s="65"/>
      <c r="BJ123" s="464"/>
      <c r="BK123" s="65">
        <f>BI123+BJ123</f>
        <v>0</v>
      </c>
      <c r="BL123" s="65"/>
      <c r="BM123" s="464"/>
      <c r="BN123" s="65">
        <f>BL123+BM123</f>
        <v>0</v>
      </c>
      <c r="BO123" s="65"/>
      <c r="BP123" s="464"/>
      <c r="BQ123" s="65">
        <f>BO123+BP123</f>
        <v>0</v>
      </c>
      <c r="BR123" s="65"/>
      <c r="BS123" s="464"/>
      <c r="BT123" s="65">
        <f>BR123+BS123</f>
        <v>0</v>
      </c>
      <c r="BU123" s="65"/>
      <c r="BV123" s="464"/>
      <c r="BW123" s="65">
        <f>BU123+BV123</f>
        <v>0</v>
      </c>
      <c r="BX123" s="65"/>
      <c r="BY123" s="464"/>
      <c r="BZ123" s="65">
        <f>BX123+BY123</f>
        <v>0</v>
      </c>
      <c r="CA123" s="65"/>
      <c r="CB123" s="464"/>
      <c r="CC123" s="65">
        <f>CA123+CB123</f>
        <v>0</v>
      </c>
      <c r="CD123" s="461"/>
      <c r="CE123" s="65"/>
      <c r="CF123" s="465"/>
      <c r="CG123" s="465"/>
      <c r="CH123" s="135" t="s">
        <v>161</v>
      </c>
      <c r="CI123" s="466">
        <v>1160000</v>
      </c>
      <c r="CJ123" s="466">
        <v>140606</v>
      </c>
      <c r="CK123" s="466"/>
      <c r="CL123" s="466">
        <v>162000</v>
      </c>
      <c r="CM123" s="459" t="s">
        <v>160</v>
      </c>
      <c r="CN123" s="462"/>
      <c r="CO123" s="466"/>
      <c r="CP123" s="466"/>
      <c r="CQ123" s="135" t="s">
        <v>184</v>
      </c>
      <c r="CR123" s="459" t="s">
        <v>162</v>
      </c>
      <c r="CS123" s="135" t="s">
        <v>166</v>
      </c>
      <c r="CT123" s="467">
        <v>0.16</v>
      </c>
      <c r="CU123" s="466">
        <f>CI123*CT123</f>
        <v>185600</v>
      </c>
      <c r="CV123" s="58"/>
      <c r="CW123" s="605"/>
      <c r="CX123" s="135" t="s">
        <v>196</v>
      </c>
      <c r="CY123" s="459" t="s">
        <v>162</v>
      </c>
      <c r="CZ123" s="467">
        <v>0.04</v>
      </c>
      <c r="DA123" s="637">
        <f>CI123*CZ123</f>
        <v>46400</v>
      </c>
      <c r="DB123" s="347"/>
      <c r="DC123" s="350"/>
      <c r="DD123" s="39" t="s">
        <v>172</v>
      </c>
      <c r="DE123" s="48" t="s">
        <v>162</v>
      </c>
      <c r="DF123" s="59">
        <v>0.04</v>
      </c>
      <c r="DG123" s="60">
        <f>CI123*DF123</f>
        <v>46400</v>
      </c>
      <c r="DH123" s="350"/>
      <c r="DI123" s="618"/>
      <c r="DJ123" s="639" t="s">
        <v>175</v>
      </c>
      <c r="DK123" s="82" t="s">
        <v>162</v>
      </c>
      <c r="DL123" s="61"/>
      <c r="DM123" s="436">
        <f>CI123*DL123</f>
        <v>0</v>
      </c>
      <c r="DN123" s="355">
        <v>3</v>
      </c>
      <c r="DO123" s="389"/>
      <c r="DP123" s="389"/>
      <c r="DQ123" s="389"/>
      <c r="DR123" s="389"/>
      <c r="DS123" s="389"/>
      <c r="DT123" s="389"/>
      <c r="DU123" s="389"/>
      <c r="DV123" s="389"/>
      <c r="DW123" s="389"/>
      <c r="DX123" s="389"/>
      <c r="DY123" s="389"/>
      <c r="DZ123" s="389"/>
      <c r="EA123" s="389"/>
      <c r="EB123" s="389"/>
      <c r="EC123" s="389"/>
      <c r="ED123" s="389"/>
      <c r="EE123" s="389"/>
      <c r="EF123" s="389"/>
      <c r="EG123" s="389"/>
      <c r="EH123" s="389"/>
      <c r="EI123" s="389"/>
      <c r="EJ123" s="389"/>
      <c r="EK123" s="389"/>
      <c r="EL123" s="389"/>
      <c r="EM123" s="389"/>
      <c r="EN123" s="389"/>
      <c r="EO123" s="389"/>
      <c r="EP123" s="389"/>
      <c r="EQ123" s="389"/>
      <c r="ER123" s="389"/>
      <c r="ES123" s="389"/>
      <c r="ET123" s="389"/>
      <c r="EU123" s="389"/>
      <c r="EV123" s="389"/>
      <c r="EW123" s="389"/>
      <c r="EX123" s="389"/>
      <c r="EY123" s="389"/>
      <c r="EZ123" s="389"/>
      <c r="FA123" s="389"/>
      <c r="FB123" s="389"/>
      <c r="FC123" s="565"/>
      <c r="FD123" s="347"/>
    </row>
    <row r="124" spans="1:160" ht="12" customHeight="1">
      <c r="A124" s="39" t="s">
        <v>966</v>
      </c>
      <c r="B124" s="39"/>
      <c r="C124" s="39" t="s">
        <v>151</v>
      </c>
      <c r="D124" s="40" t="s">
        <v>967</v>
      </c>
      <c r="E124" s="41">
        <v>40057</v>
      </c>
      <c r="F124" s="39" t="s">
        <v>968</v>
      </c>
      <c r="G124" s="41">
        <v>33476</v>
      </c>
      <c r="H124" s="39" t="s">
        <v>152</v>
      </c>
      <c r="I124" s="41" t="s">
        <v>154</v>
      </c>
      <c r="J124" s="43" t="s">
        <v>214</v>
      </c>
      <c r="K124" s="44">
        <v>3215926328</v>
      </c>
      <c r="L124" s="39" t="s">
        <v>969</v>
      </c>
      <c r="M124" s="43" t="s">
        <v>298</v>
      </c>
      <c r="N124" s="45" t="s">
        <v>970</v>
      </c>
      <c r="O124" s="72" t="s">
        <v>414</v>
      </c>
      <c r="P124" s="47"/>
      <c r="Q124" s="39" t="s">
        <v>158</v>
      </c>
      <c r="R124" s="48" t="s">
        <v>159</v>
      </c>
      <c r="S124" s="38" t="s">
        <v>964</v>
      </c>
      <c r="T124" s="49">
        <v>44597</v>
      </c>
      <c r="U124" s="49">
        <v>44686</v>
      </c>
      <c r="V124" s="49">
        <v>44778</v>
      </c>
      <c r="W124" s="49">
        <v>44870</v>
      </c>
      <c r="X124" s="49">
        <v>44962</v>
      </c>
      <c r="Y124" s="49">
        <v>45327</v>
      </c>
      <c r="Z124" s="49"/>
      <c r="AA124" s="49"/>
      <c r="AB124" s="49"/>
      <c r="AC124" s="49"/>
      <c r="AD124" s="49"/>
      <c r="AE124" s="49"/>
      <c r="AF124" s="49"/>
      <c r="AG124" s="49"/>
      <c r="AH124" s="49"/>
      <c r="AI124" s="49"/>
      <c r="AJ124" s="49">
        <f>Y124</f>
        <v>45327</v>
      </c>
      <c r="AK124" s="50">
        <v>365</v>
      </c>
      <c r="AL124" s="51">
        <f>AJ124+AK124</f>
        <v>45692</v>
      </c>
      <c r="AM124" s="52">
        <f ca="1">AL124-TODAY()</f>
        <v>286</v>
      </c>
      <c r="AN124" s="41">
        <f>AL124-45</f>
        <v>45647</v>
      </c>
      <c r="AO124" s="48" t="s">
        <v>160</v>
      </c>
      <c r="AP124" s="48"/>
      <c r="AQ124" s="53"/>
      <c r="AR124" s="53"/>
      <c r="AS124" s="53"/>
      <c r="AT124" s="41" t="s">
        <v>971</v>
      </c>
      <c r="AU124" s="54"/>
      <c r="AV124" s="41" t="e">
        <f>AT124+AU124</f>
        <v>#VALUE!</v>
      </c>
      <c r="AW124" s="41"/>
      <c r="AX124" s="54"/>
      <c r="AY124" s="41">
        <f>AW124+AX124</f>
        <v>0</v>
      </c>
      <c r="AZ124" s="41"/>
      <c r="BA124" s="40"/>
      <c r="BB124" s="41">
        <f>AZ124+BA124</f>
        <v>0</v>
      </c>
      <c r="BC124" s="41"/>
      <c r="BD124" s="55"/>
      <c r="BE124" s="41">
        <f>BC124+BD124</f>
        <v>0</v>
      </c>
      <c r="BF124" s="41"/>
      <c r="BG124" s="56"/>
      <c r="BH124" s="41">
        <f>BF124+BG124</f>
        <v>0</v>
      </c>
      <c r="BI124" s="41"/>
      <c r="BJ124" s="56"/>
      <c r="BK124" s="41">
        <f>BI124+BJ124</f>
        <v>0</v>
      </c>
      <c r="BL124" s="41"/>
      <c r="BM124" s="56"/>
      <c r="BN124" s="41">
        <f>BL124+BM124</f>
        <v>0</v>
      </c>
      <c r="BO124" s="41"/>
      <c r="BP124" s="56"/>
      <c r="BQ124" s="41">
        <f>BO124+BP124</f>
        <v>0</v>
      </c>
      <c r="BR124" s="41"/>
      <c r="BS124" s="56"/>
      <c r="BT124" s="41">
        <f>BR124+BS124</f>
        <v>0</v>
      </c>
      <c r="BU124" s="41"/>
      <c r="BV124" s="56"/>
      <c r="BW124" s="41">
        <f>BU124+BV124</f>
        <v>0</v>
      </c>
      <c r="BX124" s="41"/>
      <c r="BY124" s="56"/>
      <c r="BZ124" s="41">
        <f>BX124+BY124</f>
        <v>0</v>
      </c>
      <c r="CA124" s="41"/>
      <c r="CB124" s="56"/>
      <c r="CC124" s="41">
        <f>CA124+CB124</f>
        <v>0</v>
      </c>
      <c r="CD124" s="57"/>
      <c r="CE124" s="41"/>
      <c r="CF124" s="50"/>
      <c r="CG124" s="50"/>
      <c r="CH124" s="39" t="s">
        <v>161</v>
      </c>
      <c r="CI124" s="58">
        <v>1400000</v>
      </c>
      <c r="CJ124" s="58">
        <v>140606</v>
      </c>
      <c r="CK124" s="58">
        <v>1484000</v>
      </c>
      <c r="CL124" s="58">
        <v>162000</v>
      </c>
      <c r="CM124" s="48" t="s">
        <v>160</v>
      </c>
      <c r="CN124" s="53"/>
      <c r="CO124" s="605">
        <v>230201</v>
      </c>
      <c r="CP124" s="58" t="s">
        <v>219</v>
      </c>
      <c r="CQ124" s="39" t="s">
        <v>220</v>
      </c>
      <c r="CR124" s="48" t="s">
        <v>160</v>
      </c>
      <c r="CS124" s="39" t="s">
        <v>166</v>
      </c>
      <c r="CT124" s="59">
        <v>0.16</v>
      </c>
      <c r="CU124" s="58">
        <f>CI124*CT124</f>
        <v>224000</v>
      </c>
      <c r="CV124" s="58" t="s">
        <v>185</v>
      </c>
      <c r="CW124" s="621" t="s">
        <v>186</v>
      </c>
      <c r="CX124" s="67" t="s">
        <v>187</v>
      </c>
      <c r="CY124" s="48" t="s">
        <v>160</v>
      </c>
      <c r="CZ124" s="59">
        <v>0.04</v>
      </c>
      <c r="DA124" s="58">
        <f>CI124*CZ124</f>
        <v>56000</v>
      </c>
      <c r="DB124" s="638" t="s">
        <v>170</v>
      </c>
      <c r="DC124" s="614" t="s">
        <v>171</v>
      </c>
      <c r="DD124" s="39" t="s">
        <v>172</v>
      </c>
      <c r="DE124" s="48" t="s">
        <v>160</v>
      </c>
      <c r="DF124" s="59">
        <v>0.04</v>
      </c>
      <c r="DG124" s="60">
        <f>CI124*DF124</f>
        <v>56000</v>
      </c>
      <c r="DH124" s="614" t="s">
        <v>173</v>
      </c>
      <c r="DI124" s="459" t="s">
        <v>174</v>
      </c>
      <c r="DJ124" s="78" t="s">
        <v>175</v>
      </c>
      <c r="DK124" s="82" t="s">
        <v>160</v>
      </c>
      <c r="DL124" s="61"/>
      <c r="DM124" s="436">
        <f>CI124*DL124</f>
        <v>0</v>
      </c>
      <c r="DN124" s="355">
        <v>3</v>
      </c>
      <c r="DO124" s="347"/>
      <c r="DP124" s="347"/>
      <c r="DQ124" s="347"/>
      <c r="DR124" s="347"/>
      <c r="DS124" s="347"/>
      <c r="DT124" s="347"/>
      <c r="DU124" s="347"/>
      <c r="DV124" s="347"/>
      <c r="DW124" s="347"/>
      <c r="DX124" s="347"/>
      <c r="DY124" s="347"/>
      <c r="DZ124" s="347"/>
      <c r="EA124" s="347"/>
      <c r="EB124" s="347"/>
      <c r="EC124" s="347"/>
      <c r="ED124" s="347"/>
      <c r="EE124" s="347"/>
      <c r="EF124" s="347"/>
      <c r="EG124" s="347"/>
      <c r="EH124" s="347"/>
      <c r="EI124" s="347"/>
      <c r="EJ124" s="347"/>
      <c r="EK124" s="347"/>
      <c r="EL124" s="347"/>
      <c r="EM124" s="347"/>
      <c r="EN124" s="347"/>
      <c r="EO124" s="347"/>
      <c r="EP124" s="347"/>
      <c r="EQ124" s="347"/>
      <c r="ER124" s="347"/>
      <c r="ES124" s="347"/>
      <c r="ET124" s="347"/>
      <c r="EU124" s="347"/>
      <c r="EV124" s="347"/>
      <c r="EW124" s="347"/>
      <c r="EX124" s="347"/>
      <c r="EY124" s="347"/>
      <c r="EZ124" s="347"/>
      <c r="FA124" s="347"/>
      <c r="FB124" s="347"/>
      <c r="FC124" s="554"/>
      <c r="FD124" s="347"/>
    </row>
    <row r="125" spans="1:160" ht="12" customHeight="1">
      <c r="A125" s="39" t="s">
        <v>972</v>
      </c>
      <c r="B125" s="39"/>
      <c r="C125" s="39" t="s">
        <v>151</v>
      </c>
      <c r="D125" s="40" t="s">
        <v>973</v>
      </c>
      <c r="E125" s="41">
        <v>30426</v>
      </c>
      <c r="F125" s="39" t="s">
        <v>457</v>
      </c>
      <c r="G125" s="41">
        <v>23507</v>
      </c>
      <c r="H125" s="39" t="s">
        <v>213</v>
      </c>
      <c r="I125" s="41" t="s">
        <v>154</v>
      </c>
      <c r="J125" s="43" t="s">
        <v>178</v>
      </c>
      <c r="K125" s="44">
        <v>3242213814</v>
      </c>
      <c r="L125" s="39" t="s">
        <v>974</v>
      </c>
      <c r="M125" s="43" t="s">
        <v>975</v>
      </c>
      <c r="N125" s="45" t="s">
        <v>976</v>
      </c>
      <c r="O125" s="72" t="s">
        <v>414</v>
      </c>
      <c r="P125" s="47"/>
      <c r="Q125" s="39" t="s">
        <v>158</v>
      </c>
      <c r="R125" s="48" t="s">
        <v>159</v>
      </c>
      <c r="S125" s="39" t="s">
        <v>977</v>
      </c>
      <c r="T125" s="49">
        <v>44898</v>
      </c>
      <c r="U125" s="49">
        <v>44988</v>
      </c>
      <c r="V125" s="49">
        <v>45080</v>
      </c>
      <c r="W125" s="49">
        <v>45172</v>
      </c>
      <c r="X125" s="49">
        <v>45263</v>
      </c>
      <c r="Y125" s="49"/>
      <c r="Z125" s="49"/>
      <c r="AA125" s="49"/>
      <c r="AB125" s="49"/>
      <c r="AC125" s="49"/>
      <c r="AD125" s="49"/>
      <c r="AE125" s="49"/>
      <c r="AF125" s="49"/>
      <c r="AG125" s="49"/>
      <c r="AH125" s="49"/>
      <c r="AI125" s="49"/>
      <c r="AJ125" s="49">
        <f>X125</f>
        <v>45263</v>
      </c>
      <c r="AK125" s="50">
        <v>365</v>
      </c>
      <c r="AL125" s="51">
        <f>AJ125+AK125</f>
        <v>45628</v>
      </c>
      <c r="AM125" s="52">
        <f ca="1">AL125-TODAY()</f>
        <v>222</v>
      </c>
      <c r="AN125" s="41">
        <f>AL125-45</f>
        <v>45583</v>
      </c>
      <c r="AO125" s="48" t="s">
        <v>160</v>
      </c>
      <c r="AP125" s="48"/>
      <c r="AQ125" s="53"/>
      <c r="AR125" s="53"/>
      <c r="AS125" s="53"/>
      <c r="AT125" s="41"/>
      <c r="AU125" s="54"/>
      <c r="AV125" s="41">
        <f>AT125+AU125</f>
        <v>0</v>
      </c>
      <c r="AW125" s="41"/>
      <c r="AX125" s="54"/>
      <c r="AY125" s="41">
        <f>AW125+AX125</f>
        <v>0</v>
      </c>
      <c r="AZ125" s="41"/>
      <c r="BA125" s="40"/>
      <c r="BB125" s="41">
        <f>AZ125+BA125</f>
        <v>0</v>
      </c>
      <c r="BC125" s="41"/>
      <c r="BD125" s="55"/>
      <c r="BE125" s="41">
        <f>BC125+BD125</f>
        <v>0</v>
      </c>
      <c r="BF125" s="41"/>
      <c r="BG125" s="56"/>
      <c r="BH125" s="41">
        <f>BF125+BG125</f>
        <v>0</v>
      </c>
      <c r="BI125" s="41"/>
      <c r="BJ125" s="56"/>
      <c r="BK125" s="41">
        <f>BI125+BJ125</f>
        <v>0</v>
      </c>
      <c r="BL125" s="41"/>
      <c r="BM125" s="56"/>
      <c r="BN125" s="41">
        <f>BL125+BM125</f>
        <v>0</v>
      </c>
      <c r="BO125" s="41"/>
      <c r="BP125" s="56"/>
      <c r="BQ125" s="41">
        <f>BO125+BP125</f>
        <v>0</v>
      </c>
      <c r="BR125" s="41"/>
      <c r="BS125" s="56"/>
      <c r="BT125" s="41">
        <f>BR125+BS125</f>
        <v>0</v>
      </c>
      <c r="BU125" s="41"/>
      <c r="BV125" s="56"/>
      <c r="BW125" s="41">
        <f>BU125+BV125</f>
        <v>0</v>
      </c>
      <c r="BX125" s="41"/>
      <c r="BY125" s="56"/>
      <c r="BZ125" s="41">
        <f>BX125+BY125</f>
        <v>0</v>
      </c>
      <c r="CA125" s="41"/>
      <c r="CB125" s="56"/>
      <c r="CC125" s="41">
        <f>CA125+CB125</f>
        <v>0</v>
      </c>
      <c r="CD125" s="57" t="s">
        <v>162</v>
      </c>
      <c r="CE125" s="41">
        <v>45263</v>
      </c>
      <c r="CF125" s="50">
        <v>1</v>
      </c>
      <c r="CG125" s="50"/>
      <c r="CH125" s="39" t="s">
        <v>161</v>
      </c>
      <c r="CI125" s="58">
        <v>1477794</v>
      </c>
      <c r="CJ125" s="58">
        <v>140606</v>
      </c>
      <c r="CK125" s="58">
        <v>1596018</v>
      </c>
      <c r="CL125" s="58">
        <v>162000</v>
      </c>
      <c r="CM125" s="48" t="s">
        <v>160</v>
      </c>
      <c r="CN125" s="53"/>
      <c r="CO125" s="605" t="s">
        <v>163</v>
      </c>
      <c r="CP125" s="605" t="s">
        <v>164</v>
      </c>
      <c r="CQ125" s="39" t="s">
        <v>165</v>
      </c>
      <c r="CR125" s="48" t="s">
        <v>160</v>
      </c>
      <c r="CS125" s="39" t="s">
        <v>166</v>
      </c>
      <c r="CT125" s="59">
        <v>0.16</v>
      </c>
      <c r="CU125" s="58">
        <f>CI125*CT125</f>
        <v>236447.04</v>
      </c>
      <c r="CV125" s="58" t="s">
        <v>185</v>
      </c>
      <c r="CW125" s="621" t="s">
        <v>186</v>
      </c>
      <c r="CX125" s="39" t="s">
        <v>187</v>
      </c>
      <c r="CY125" s="48" t="s">
        <v>160</v>
      </c>
      <c r="CZ125" s="59">
        <v>0.04</v>
      </c>
      <c r="DA125" s="58">
        <f>CI125*CZ125</f>
        <v>59111.76</v>
      </c>
      <c r="DB125" s="622" t="s">
        <v>170</v>
      </c>
      <c r="DC125" s="614" t="s">
        <v>171</v>
      </c>
      <c r="DD125" s="39" t="s">
        <v>172</v>
      </c>
      <c r="DE125" s="48" t="s">
        <v>160</v>
      </c>
      <c r="DF125" s="59">
        <v>0.04</v>
      </c>
      <c r="DG125" s="60">
        <f>CI125*DF125</f>
        <v>59111.76</v>
      </c>
      <c r="DH125" s="614" t="s">
        <v>173</v>
      </c>
      <c r="DI125" s="48" t="s">
        <v>174</v>
      </c>
      <c r="DJ125" s="53" t="s">
        <v>175</v>
      </c>
      <c r="DK125" s="57" t="s">
        <v>160</v>
      </c>
      <c r="DL125" s="61">
        <v>4.3499999999999997E-2</v>
      </c>
      <c r="DM125" s="58">
        <f>CI125*DL125</f>
        <v>64284.038999999997</v>
      </c>
      <c r="DN125" s="355">
        <v>4</v>
      </c>
      <c r="DO125" s="347"/>
      <c r="DP125" s="347"/>
      <c r="DQ125" s="347"/>
      <c r="DR125" s="347"/>
      <c r="DS125" s="347"/>
      <c r="DT125" s="347"/>
      <c r="DU125" s="347"/>
      <c r="DV125" s="347"/>
      <c r="DW125" s="347"/>
      <c r="DX125" s="347"/>
      <c r="DY125" s="347"/>
      <c r="DZ125" s="347"/>
      <c r="EA125" s="347"/>
      <c r="EB125" s="347"/>
      <c r="EC125" s="347"/>
      <c r="ED125" s="347"/>
      <c r="EE125" s="347"/>
      <c r="EF125" s="347"/>
      <c r="EG125" s="347"/>
      <c r="EH125" s="347"/>
      <c r="EI125" s="347"/>
      <c r="EJ125" s="347"/>
      <c r="EK125" s="347"/>
      <c r="EL125" s="347"/>
      <c r="EM125" s="347"/>
      <c r="EN125" s="347"/>
      <c r="EO125" s="347"/>
      <c r="EP125" s="347"/>
      <c r="EQ125" s="347"/>
      <c r="ER125" s="347"/>
      <c r="ES125" s="347"/>
      <c r="ET125" s="347"/>
      <c r="EU125" s="347"/>
      <c r="EV125" s="347"/>
      <c r="EW125" s="347"/>
      <c r="EX125" s="347"/>
      <c r="EY125" s="347"/>
      <c r="EZ125" s="347"/>
      <c r="FA125" s="347"/>
      <c r="FB125" s="347"/>
      <c r="FC125" s="554"/>
      <c r="FD125" s="347"/>
    </row>
    <row r="126" spans="1:160" ht="12" customHeight="1">
      <c r="A126" s="39" t="s">
        <v>978</v>
      </c>
      <c r="B126" s="39"/>
      <c r="C126" s="39" t="s">
        <v>151</v>
      </c>
      <c r="D126" s="40" t="s">
        <v>979</v>
      </c>
      <c r="E126" s="41">
        <v>33847</v>
      </c>
      <c r="F126" s="39" t="s">
        <v>213</v>
      </c>
      <c r="G126" s="41">
        <v>27238</v>
      </c>
      <c r="H126" s="39" t="s">
        <v>153</v>
      </c>
      <c r="I126" s="41" t="s">
        <v>154</v>
      </c>
      <c r="J126" s="43" t="s">
        <v>214</v>
      </c>
      <c r="K126" s="44">
        <v>3208507650</v>
      </c>
      <c r="L126" s="39" t="s">
        <v>980</v>
      </c>
      <c r="M126" s="43" t="s">
        <v>981</v>
      </c>
      <c r="N126" s="45" t="s">
        <v>982</v>
      </c>
      <c r="O126" s="72" t="s">
        <v>414</v>
      </c>
      <c r="P126" s="47"/>
      <c r="Q126" s="39" t="s">
        <v>158</v>
      </c>
      <c r="R126" s="48" t="s">
        <v>159</v>
      </c>
      <c r="S126" s="39" t="s">
        <v>977</v>
      </c>
      <c r="T126" s="49">
        <v>43891</v>
      </c>
      <c r="U126" s="49">
        <v>43952</v>
      </c>
      <c r="V126" s="49">
        <v>44013</v>
      </c>
      <c r="W126" s="49">
        <v>44075</v>
      </c>
      <c r="X126" s="49">
        <v>44136</v>
      </c>
      <c r="Y126" s="49">
        <v>44501</v>
      </c>
      <c r="Z126" s="49">
        <v>44866</v>
      </c>
      <c r="AA126" s="49">
        <v>45231</v>
      </c>
      <c r="AB126" s="49"/>
      <c r="AC126" s="49"/>
      <c r="AD126" s="49"/>
      <c r="AE126" s="49"/>
      <c r="AF126" s="49"/>
      <c r="AG126" s="49"/>
      <c r="AH126" s="49"/>
      <c r="AI126" s="49"/>
      <c r="AJ126" s="49">
        <f>AA126</f>
        <v>45231</v>
      </c>
      <c r="AK126" s="50">
        <v>364</v>
      </c>
      <c r="AL126" s="51">
        <f>AJ126+AK126</f>
        <v>45595</v>
      </c>
      <c r="AM126" s="52">
        <f ca="1">AL126-TODAY()</f>
        <v>189</v>
      </c>
      <c r="AN126" s="41">
        <f>AL126-45</f>
        <v>45550</v>
      </c>
      <c r="AO126" s="48" t="s">
        <v>160</v>
      </c>
      <c r="AP126" s="48"/>
      <c r="AQ126" s="53"/>
      <c r="AR126" s="53"/>
      <c r="AS126" s="53"/>
      <c r="AT126" s="41">
        <v>44603</v>
      </c>
      <c r="AU126" s="54">
        <v>17</v>
      </c>
      <c r="AV126" s="41">
        <f>AT126+AU126</f>
        <v>44620</v>
      </c>
      <c r="AW126" s="41">
        <v>45092</v>
      </c>
      <c r="AX126" s="54">
        <v>9</v>
      </c>
      <c r="AY126" s="41">
        <f>AW126+AX126</f>
        <v>45101</v>
      </c>
      <c r="AZ126" s="41"/>
      <c r="BA126" s="40"/>
      <c r="BB126" s="41">
        <f>AZ126+BA126</f>
        <v>0</v>
      </c>
      <c r="BC126" s="41"/>
      <c r="BD126" s="55"/>
      <c r="BE126" s="41">
        <f>BC126+BD126</f>
        <v>0</v>
      </c>
      <c r="BF126" s="41"/>
      <c r="BG126" s="56"/>
      <c r="BH126" s="41">
        <f>BF126+BG126</f>
        <v>0</v>
      </c>
      <c r="BI126" s="41"/>
      <c r="BJ126" s="56"/>
      <c r="BK126" s="41">
        <f>BI126+BJ126</f>
        <v>0</v>
      </c>
      <c r="BL126" s="41"/>
      <c r="BM126" s="56"/>
      <c r="BN126" s="41">
        <f>BL126+BM126</f>
        <v>0</v>
      </c>
      <c r="BO126" s="41"/>
      <c r="BP126" s="56"/>
      <c r="BQ126" s="41">
        <f>BO126+BP126</f>
        <v>0</v>
      </c>
      <c r="BR126" s="41"/>
      <c r="BS126" s="56"/>
      <c r="BT126" s="41">
        <f>BR126+BS126</f>
        <v>0</v>
      </c>
      <c r="BU126" s="41"/>
      <c r="BV126" s="56"/>
      <c r="BW126" s="41">
        <f>BU126+BV126</f>
        <v>0</v>
      </c>
      <c r="BX126" s="41"/>
      <c r="BY126" s="56"/>
      <c r="BZ126" s="41">
        <f>BX126+BY126</f>
        <v>0</v>
      </c>
      <c r="CA126" s="41"/>
      <c r="CB126" s="56"/>
      <c r="CC126" s="41">
        <f>CA126+CB126</f>
        <v>0</v>
      </c>
      <c r="CD126" s="57" t="s">
        <v>162</v>
      </c>
      <c r="CE126" s="41">
        <v>44986</v>
      </c>
      <c r="CF126" s="50">
        <v>1</v>
      </c>
      <c r="CG126" s="50"/>
      <c r="CH126" s="39" t="s">
        <v>161</v>
      </c>
      <c r="CI126" s="58">
        <v>1200000</v>
      </c>
      <c r="CJ126" s="58">
        <v>140606</v>
      </c>
      <c r="CK126" s="58">
        <v>1300000</v>
      </c>
      <c r="CL126" s="58">
        <v>162000</v>
      </c>
      <c r="CM126" s="48" t="s">
        <v>160</v>
      </c>
      <c r="CN126" s="53"/>
      <c r="CO126" s="605">
        <v>230301</v>
      </c>
      <c r="CP126" s="605" t="s">
        <v>183</v>
      </c>
      <c r="CQ126" s="39" t="s">
        <v>184</v>
      </c>
      <c r="CR126" s="48" t="s">
        <v>160</v>
      </c>
      <c r="CS126" s="39" t="s">
        <v>166</v>
      </c>
      <c r="CT126" s="59">
        <v>0.16</v>
      </c>
      <c r="CU126" s="58">
        <f>CI126*CT126</f>
        <v>192000</v>
      </c>
      <c r="CV126" s="58" t="s">
        <v>185</v>
      </c>
      <c r="CW126" s="621" t="s">
        <v>186</v>
      </c>
      <c r="CX126" s="39" t="s">
        <v>187</v>
      </c>
      <c r="CY126" s="48" t="s">
        <v>160</v>
      </c>
      <c r="CZ126" s="59">
        <v>0.04</v>
      </c>
      <c r="DA126" s="58">
        <f>CI126*CZ126</f>
        <v>48000</v>
      </c>
      <c r="DB126" s="622" t="s">
        <v>170</v>
      </c>
      <c r="DC126" s="614" t="s">
        <v>171</v>
      </c>
      <c r="DD126" s="39" t="s">
        <v>172</v>
      </c>
      <c r="DE126" s="48" t="s">
        <v>160</v>
      </c>
      <c r="DF126" s="59">
        <v>0.04</v>
      </c>
      <c r="DG126" s="60">
        <f>CI126*DF126</f>
        <v>48000</v>
      </c>
      <c r="DH126" s="614" t="s">
        <v>173</v>
      </c>
      <c r="DI126" s="48" t="s">
        <v>174</v>
      </c>
      <c r="DJ126" s="53" t="s">
        <v>175</v>
      </c>
      <c r="DK126" s="57" t="s">
        <v>160</v>
      </c>
      <c r="DL126" s="61">
        <v>4.3499999999999997E-2</v>
      </c>
      <c r="DM126" s="58">
        <f>CI126*DL126</f>
        <v>52200</v>
      </c>
      <c r="DN126" s="355">
        <v>4</v>
      </c>
      <c r="DO126" s="347"/>
      <c r="DP126" s="347"/>
      <c r="DQ126" s="347"/>
      <c r="DR126" s="347"/>
      <c r="DS126" s="347"/>
      <c r="DT126" s="347"/>
      <c r="DU126" s="347"/>
      <c r="DV126" s="347"/>
      <c r="DW126" s="347"/>
      <c r="DX126" s="347"/>
      <c r="DY126" s="347"/>
      <c r="DZ126" s="347"/>
      <c r="EA126" s="347"/>
      <c r="EB126" s="347"/>
      <c r="EC126" s="347"/>
      <c r="ED126" s="347"/>
      <c r="EE126" s="347"/>
      <c r="EF126" s="347"/>
      <c r="EG126" s="347"/>
      <c r="EH126" s="347"/>
      <c r="EI126" s="347"/>
      <c r="EJ126" s="347"/>
      <c r="EK126" s="347"/>
      <c r="EL126" s="347"/>
      <c r="EM126" s="347"/>
      <c r="EN126" s="347"/>
      <c r="EO126" s="347"/>
      <c r="EP126" s="347"/>
      <c r="EQ126" s="347"/>
      <c r="ER126" s="347"/>
      <c r="ES126" s="347"/>
      <c r="ET126" s="347"/>
      <c r="EU126" s="347"/>
      <c r="EV126" s="347"/>
      <c r="EW126" s="347"/>
      <c r="EX126" s="347"/>
      <c r="EY126" s="347"/>
      <c r="EZ126" s="347"/>
      <c r="FA126" s="347"/>
      <c r="FB126" s="347"/>
      <c r="FC126" s="554"/>
      <c r="FD126" s="347"/>
    </row>
    <row r="127" spans="1:160" ht="12" customHeight="1">
      <c r="A127" s="39" t="s">
        <v>983</v>
      </c>
      <c r="B127" s="39"/>
      <c r="C127" s="39" t="s">
        <v>151</v>
      </c>
      <c r="D127" s="40" t="s">
        <v>984</v>
      </c>
      <c r="E127" s="41">
        <v>32812</v>
      </c>
      <c r="F127" s="39" t="s">
        <v>213</v>
      </c>
      <c r="G127" s="41">
        <v>26215</v>
      </c>
      <c r="H127" s="39" t="s">
        <v>213</v>
      </c>
      <c r="I127" s="41" t="s">
        <v>154</v>
      </c>
      <c r="J127" s="43" t="s">
        <v>214</v>
      </c>
      <c r="K127" s="44">
        <v>3161297192</v>
      </c>
      <c r="L127" s="39" t="s">
        <v>985</v>
      </c>
      <c r="M127" s="43" t="s">
        <v>986</v>
      </c>
      <c r="N127" s="45" t="s">
        <v>987</v>
      </c>
      <c r="O127" s="72" t="s">
        <v>414</v>
      </c>
      <c r="P127" s="47"/>
      <c r="Q127" s="39" t="s">
        <v>158</v>
      </c>
      <c r="R127" s="48" t="s">
        <v>159</v>
      </c>
      <c r="S127" s="39" t="s">
        <v>977</v>
      </c>
      <c r="T127" s="49">
        <v>44075</v>
      </c>
      <c r="U127" s="49">
        <v>44136</v>
      </c>
      <c r="V127" s="49">
        <v>44197</v>
      </c>
      <c r="W127" s="49">
        <v>44256</v>
      </c>
      <c r="X127" s="49">
        <v>44621</v>
      </c>
      <c r="Y127" s="49">
        <v>44986</v>
      </c>
      <c r="Z127" s="49">
        <v>45352</v>
      </c>
      <c r="AA127" s="49"/>
      <c r="AB127" s="49"/>
      <c r="AC127" s="49"/>
      <c r="AD127" s="49"/>
      <c r="AE127" s="49"/>
      <c r="AF127" s="49"/>
      <c r="AG127" s="49"/>
      <c r="AH127" s="49"/>
      <c r="AI127" s="49"/>
      <c r="AJ127" s="49">
        <f>Z127</f>
        <v>45352</v>
      </c>
      <c r="AK127" s="50">
        <v>364</v>
      </c>
      <c r="AL127" s="51">
        <f>AJ127+AK127</f>
        <v>45716</v>
      </c>
      <c r="AM127" s="52">
        <f ca="1">AL127-TODAY()</f>
        <v>310</v>
      </c>
      <c r="AN127" s="41">
        <f>AL127-45</f>
        <v>45671</v>
      </c>
      <c r="AO127" s="48" t="s">
        <v>160</v>
      </c>
      <c r="AP127" s="48"/>
      <c r="AQ127" s="53"/>
      <c r="AR127" s="53"/>
      <c r="AS127" s="53"/>
      <c r="AT127" s="41">
        <v>44622</v>
      </c>
      <c r="AU127" s="54">
        <v>16</v>
      </c>
      <c r="AV127" s="41">
        <f>AT127+AU127</f>
        <v>44638</v>
      </c>
      <c r="AW127" s="41">
        <v>45170</v>
      </c>
      <c r="AX127" s="54">
        <v>7</v>
      </c>
      <c r="AY127" s="41">
        <f>AW127+AX127</f>
        <v>45177</v>
      </c>
      <c r="AZ127" s="41"/>
      <c r="BA127" s="40"/>
      <c r="BB127" s="41">
        <f>AZ127+BA127</f>
        <v>0</v>
      </c>
      <c r="BC127" s="41"/>
      <c r="BD127" s="55"/>
      <c r="BE127" s="41">
        <f>BC127+BD127</f>
        <v>0</v>
      </c>
      <c r="BF127" s="41"/>
      <c r="BG127" s="56"/>
      <c r="BH127" s="41">
        <f>BF127+BG127</f>
        <v>0</v>
      </c>
      <c r="BI127" s="41"/>
      <c r="BJ127" s="56"/>
      <c r="BK127" s="41">
        <f>BI127+BJ127</f>
        <v>0</v>
      </c>
      <c r="BL127" s="41"/>
      <c r="BM127" s="56"/>
      <c r="BN127" s="41">
        <f>BL127+BM127</f>
        <v>0</v>
      </c>
      <c r="BO127" s="41"/>
      <c r="BP127" s="56"/>
      <c r="BQ127" s="41">
        <f>BO127+BP127</f>
        <v>0</v>
      </c>
      <c r="BR127" s="41"/>
      <c r="BS127" s="56"/>
      <c r="BT127" s="41">
        <f>BR127+BS127</f>
        <v>0</v>
      </c>
      <c r="BU127" s="41"/>
      <c r="BV127" s="56"/>
      <c r="BW127" s="41">
        <f>BU127+BV127</f>
        <v>0</v>
      </c>
      <c r="BX127" s="41"/>
      <c r="BY127" s="56"/>
      <c r="BZ127" s="41">
        <f>BX127+BY127</f>
        <v>0</v>
      </c>
      <c r="CA127" s="41"/>
      <c r="CB127" s="56"/>
      <c r="CC127" s="41">
        <f>CA127+CB127</f>
        <v>0</v>
      </c>
      <c r="CD127" s="57" t="s">
        <v>162</v>
      </c>
      <c r="CE127" s="41">
        <v>45170</v>
      </c>
      <c r="CF127" s="50">
        <v>1</v>
      </c>
      <c r="CG127" s="50"/>
      <c r="CH127" s="39" t="s">
        <v>161</v>
      </c>
      <c r="CI127" s="58">
        <v>1200000</v>
      </c>
      <c r="CJ127" s="58">
        <v>140606</v>
      </c>
      <c r="CK127" s="58">
        <v>1300000</v>
      </c>
      <c r="CL127" s="58">
        <v>162000</v>
      </c>
      <c r="CM127" s="48" t="s">
        <v>160</v>
      </c>
      <c r="CN127" s="53"/>
      <c r="CO127" s="605" t="s">
        <v>163</v>
      </c>
      <c r="CP127" s="605" t="s">
        <v>164</v>
      </c>
      <c r="CQ127" s="39" t="s">
        <v>165</v>
      </c>
      <c r="CR127" s="48" t="s">
        <v>160</v>
      </c>
      <c r="CS127" s="39" t="s">
        <v>166</v>
      </c>
      <c r="CT127" s="59">
        <v>0.16</v>
      </c>
      <c r="CU127" s="58">
        <f>CI127*CT127</f>
        <v>192000</v>
      </c>
      <c r="CV127" s="58" t="s">
        <v>185</v>
      </c>
      <c r="CW127" s="621" t="s">
        <v>186</v>
      </c>
      <c r="CX127" s="39" t="s">
        <v>187</v>
      </c>
      <c r="CY127" s="48" t="s">
        <v>160</v>
      </c>
      <c r="CZ127" s="59">
        <v>0.04</v>
      </c>
      <c r="DA127" s="58">
        <f>CI127*CZ127</f>
        <v>48000</v>
      </c>
      <c r="DB127" s="622" t="s">
        <v>170</v>
      </c>
      <c r="DC127" s="614" t="s">
        <v>171</v>
      </c>
      <c r="DD127" s="39" t="s">
        <v>172</v>
      </c>
      <c r="DE127" s="48" t="s">
        <v>160</v>
      </c>
      <c r="DF127" s="59">
        <v>0.04</v>
      </c>
      <c r="DG127" s="60">
        <f>CI127*DF127</f>
        <v>48000</v>
      </c>
      <c r="DH127" s="614" t="s">
        <v>173</v>
      </c>
      <c r="DI127" s="48" t="s">
        <v>174</v>
      </c>
      <c r="DJ127" s="53" t="s">
        <v>175</v>
      </c>
      <c r="DK127" s="57" t="s">
        <v>160</v>
      </c>
      <c r="DL127" s="61">
        <v>4.3499999999999997E-2</v>
      </c>
      <c r="DM127" s="58">
        <f>CI127*DL127</f>
        <v>52200</v>
      </c>
      <c r="DN127" s="355">
        <v>4</v>
      </c>
      <c r="DO127" s="347"/>
      <c r="DP127" s="347"/>
      <c r="DQ127" s="347"/>
      <c r="DR127" s="347"/>
      <c r="DS127" s="347"/>
      <c r="DT127" s="347"/>
      <c r="DU127" s="347"/>
      <c r="DV127" s="347"/>
      <c r="DW127" s="347"/>
      <c r="DX127" s="347"/>
      <c r="DY127" s="347"/>
      <c r="DZ127" s="347"/>
      <c r="EA127" s="347"/>
      <c r="EB127" s="347"/>
      <c r="EC127" s="347"/>
      <c r="ED127" s="347"/>
      <c r="EE127" s="347"/>
      <c r="EF127" s="347"/>
      <c r="EG127" s="347"/>
      <c r="EH127" s="347"/>
      <c r="EI127" s="347"/>
      <c r="EJ127" s="347"/>
      <c r="EK127" s="347"/>
      <c r="EL127" s="347"/>
      <c r="EM127" s="347"/>
      <c r="EN127" s="347"/>
      <c r="EO127" s="347"/>
      <c r="EP127" s="347"/>
      <c r="EQ127" s="347"/>
      <c r="ER127" s="347"/>
      <c r="ES127" s="347"/>
      <c r="ET127" s="347"/>
      <c r="EU127" s="347"/>
      <c r="EV127" s="347"/>
      <c r="EW127" s="347"/>
      <c r="EX127" s="347"/>
      <c r="EY127" s="347"/>
      <c r="EZ127" s="347"/>
      <c r="FA127" s="347"/>
      <c r="FB127" s="347"/>
      <c r="FC127" s="554"/>
      <c r="FD127" s="347"/>
    </row>
    <row r="128" spans="1:160" ht="12" customHeight="1">
      <c r="A128" s="640" t="s">
        <v>988</v>
      </c>
      <c r="B128" s="66" t="s">
        <v>11</v>
      </c>
      <c r="C128" s="39" t="s">
        <v>151</v>
      </c>
      <c r="D128" s="40" t="s">
        <v>989</v>
      </c>
      <c r="E128" s="41">
        <v>42457</v>
      </c>
      <c r="F128" s="39" t="s">
        <v>153</v>
      </c>
      <c r="G128" s="41">
        <v>35874</v>
      </c>
      <c r="H128" s="39" t="s">
        <v>990</v>
      </c>
      <c r="I128" s="41" t="s">
        <v>154</v>
      </c>
      <c r="J128" s="43" t="s">
        <v>214</v>
      </c>
      <c r="K128" s="44">
        <v>3005163363</v>
      </c>
      <c r="L128" s="39" t="s">
        <v>991</v>
      </c>
      <c r="M128" s="43" t="s">
        <v>992</v>
      </c>
      <c r="N128" s="45" t="s">
        <v>993</v>
      </c>
      <c r="O128" s="72" t="s">
        <v>202</v>
      </c>
      <c r="P128" s="47"/>
      <c r="Q128" s="39" t="s">
        <v>158</v>
      </c>
      <c r="R128" s="48" t="s">
        <v>159</v>
      </c>
      <c r="S128" s="39" t="s">
        <v>977</v>
      </c>
      <c r="T128" s="41">
        <v>45198</v>
      </c>
      <c r="U128" s="41">
        <v>45228</v>
      </c>
      <c r="V128" s="41">
        <v>45259</v>
      </c>
      <c r="W128" s="41">
        <v>45289</v>
      </c>
      <c r="X128" s="41"/>
      <c r="Y128" s="41"/>
      <c r="Z128" s="41"/>
      <c r="AA128" s="41"/>
      <c r="AB128" s="41"/>
      <c r="AC128" s="41"/>
      <c r="AD128" s="41"/>
      <c r="AE128" s="41"/>
      <c r="AF128" s="41"/>
      <c r="AG128" s="41"/>
      <c r="AH128" s="41"/>
      <c r="AI128" s="41"/>
      <c r="AJ128" s="49">
        <f>W128</f>
        <v>45289</v>
      </c>
      <c r="AK128" s="50">
        <v>30</v>
      </c>
      <c r="AL128" s="51">
        <f>AJ128+AK128</f>
        <v>45319</v>
      </c>
      <c r="AM128" s="52">
        <f ca="1">AL128-TODAY()</f>
        <v>-87</v>
      </c>
      <c r="AN128" s="41">
        <f>AL128-45</f>
        <v>45274</v>
      </c>
      <c r="AO128" s="48" t="s">
        <v>162</v>
      </c>
      <c r="AP128" s="48" t="s">
        <v>160</v>
      </c>
      <c r="AQ128" s="53">
        <v>45444</v>
      </c>
      <c r="AR128" s="53" t="s">
        <v>994</v>
      </c>
      <c r="AS128" s="53"/>
      <c r="AT128" s="41"/>
      <c r="AU128" s="54"/>
      <c r="AV128" s="41">
        <f>AT128+AU128</f>
        <v>0</v>
      </c>
      <c r="AW128" s="41"/>
      <c r="AX128" s="54"/>
      <c r="AY128" s="41">
        <f>AW128+AX128</f>
        <v>0</v>
      </c>
      <c r="AZ128" s="41"/>
      <c r="BA128" s="40"/>
      <c r="BB128" s="41">
        <f>AZ128+BA128</f>
        <v>0</v>
      </c>
      <c r="BC128" s="41"/>
      <c r="BD128" s="55"/>
      <c r="BE128" s="41">
        <f>BC128+BD128</f>
        <v>0</v>
      </c>
      <c r="BF128" s="41"/>
      <c r="BG128" s="56"/>
      <c r="BH128" s="41">
        <f>BF128+BG128</f>
        <v>0</v>
      </c>
      <c r="BI128" s="41"/>
      <c r="BJ128" s="56"/>
      <c r="BK128" s="41">
        <f>BI128+BJ128</f>
        <v>0</v>
      </c>
      <c r="BL128" s="41"/>
      <c r="BM128" s="56"/>
      <c r="BN128" s="41">
        <f>BL128+BM128</f>
        <v>0</v>
      </c>
      <c r="BO128" s="41"/>
      <c r="BP128" s="56"/>
      <c r="BQ128" s="41">
        <f>BO128+BP128</f>
        <v>0</v>
      </c>
      <c r="BR128" s="41"/>
      <c r="BS128" s="56"/>
      <c r="BT128" s="41">
        <f>BR128+BS128</f>
        <v>0</v>
      </c>
      <c r="BU128" s="41"/>
      <c r="BV128" s="56"/>
      <c r="BW128" s="41">
        <f>BU128+BV128</f>
        <v>0</v>
      </c>
      <c r="BX128" s="41"/>
      <c r="BY128" s="56"/>
      <c r="BZ128" s="41">
        <f>BX128+BY128</f>
        <v>0</v>
      </c>
      <c r="CA128" s="41"/>
      <c r="CB128" s="56"/>
      <c r="CC128" s="41">
        <f>CA128+CB128</f>
        <v>0</v>
      </c>
      <c r="CD128" s="57" t="s">
        <v>160</v>
      </c>
      <c r="CE128" s="41"/>
      <c r="CF128" s="50"/>
      <c r="CG128" s="50"/>
      <c r="CH128" s="39" t="s">
        <v>161</v>
      </c>
      <c r="CI128" s="58">
        <v>1200000</v>
      </c>
      <c r="CJ128" s="58">
        <v>140606</v>
      </c>
      <c r="CK128" s="58"/>
      <c r="CL128" s="58">
        <v>162000</v>
      </c>
      <c r="CM128" s="48" t="s">
        <v>160</v>
      </c>
      <c r="CN128" s="53"/>
      <c r="CO128" s="58"/>
      <c r="CP128" s="58"/>
      <c r="CQ128" s="39" t="s">
        <v>184</v>
      </c>
      <c r="CR128" s="48" t="s">
        <v>160</v>
      </c>
      <c r="CS128" s="39" t="s">
        <v>166</v>
      </c>
      <c r="CT128" s="59">
        <v>0.16</v>
      </c>
      <c r="CU128" s="58">
        <f>CI128*CT128</f>
        <v>192000</v>
      </c>
      <c r="CV128" s="58"/>
      <c r="CW128" s="605"/>
      <c r="CX128" s="39" t="s">
        <v>260</v>
      </c>
      <c r="CY128" s="48" t="s">
        <v>160</v>
      </c>
      <c r="CZ128" s="59">
        <v>0.04</v>
      </c>
      <c r="DA128" s="58">
        <f>CI128*CZ128</f>
        <v>48000</v>
      </c>
      <c r="DB128" s="58"/>
      <c r="DC128" s="58"/>
      <c r="DD128" s="39" t="s">
        <v>172</v>
      </c>
      <c r="DE128" s="48" t="s">
        <v>160</v>
      </c>
      <c r="DF128" s="59">
        <v>0.04</v>
      </c>
      <c r="DG128" s="60">
        <f>CI128*DF128</f>
        <v>48000</v>
      </c>
      <c r="DH128" s="58"/>
      <c r="DI128" s="68"/>
      <c r="DJ128" s="53" t="s">
        <v>175</v>
      </c>
      <c r="DK128" s="57" t="s">
        <v>160</v>
      </c>
      <c r="DL128" s="61"/>
      <c r="DM128" s="58">
        <f>CI128*DL128</f>
        <v>0</v>
      </c>
      <c r="DN128" s="355">
        <v>4</v>
      </c>
      <c r="DO128" s="347"/>
      <c r="DP128" s="347"/>
      <c r="DQ128" s="347"/>
      <c r="DR128" s="347"/>
      <c r="DS128" s="347"/>
      <c r="DT128" s="347"/>
      <c r="DU128" s="347"/>
      <c r="DV128" s="347"/>
      <c r="DW128" s="347"/>
      <c r="DX128" s="347"/>
      <c r="DY128" s="347"/>
      <c r="DZ128" s="347"/>
      <c r="EA128" s="347"/>
      <c r="EB128" s="347"/>
      <c r="EC128" s="347"/>
      <c r="ED128" s="347"/>
      <c r="EE128" s="347"/>
      <c r="EF128" s="347"/>
      <c r="EG128" s="347"/>
      <c r="EH128" s="347"/>
      <c r="EI128" s="347"/>
      <c r="EJ128" s="347"/>
      <c r="EK128" s="347"/>
      <c r="EL128" s="347"/>
      <c r="EM128" s="347"/>
      <c r="EN128" s="347"/>
      <c r="EO128" s="347"/>
      <c r="EP128" s="347"/>
      <c r="EQ128" s="347"/>
      <c r="ER128" s="347"/>
      <c r="ES128" s="347"/>
      <c r="ET128" s="347"/>
      <c r="EU128" s="347"/>
      <c r="EV128" s="347"/>
      <c r="EW128" s="347"/>
      <c r="EX128" s="347"/>
      <c r="EY128" s="347"/>
      <c r="EZ128" s="347"/>
      <c r="FA128" s="347"/>
      <c r="FB128" s="347"/>
      <c r="FC128" s="554"/>
      <c r="FD128" s="347"/>
    </row>
    <row r="129" spans="1:160" ht="12" customHeight="1">
      <c r="A129" s="67" t="s">
        <v>995</v>
      </c>
      <c r="B129" s="67"/>
      <c r="C129" s="67" t="s">
        <v>151</v>
      </c>
      <c r="D129" s="70">
        <v>13852529</v>
      </c>
      <c r="E129" s="49">
        <v>36173</v>
      </c>
      <c r="F129" s="67" t="s">
        <v>153</v>
      </c>
      <c r="G129" s="49">
        <v>29544</v>
      </c>
      <c r="H129" s="39" t="s">
        <v>153</v>
      </c>
      <c r="I129" s="49" t="s">
        <v>154</v>
      </c>
      <c r="J129" s="63" t="s">
        <v>190</v>
      </c>
      <c r="K129" s="71">
        <v>3024527743</v>
      </c>
      <c r="L129" s="67" t="s">
        <v>996</v>
      </c>
      <c r="M129" s="63" t="s">
        <v>997</v>
      </c>
      <c r="N129" s="339" t="s">
        <v>998</v>
      </c>
      <c r="O129" s="72" t="s">
        <v>414</v>
      </c>
      <c r="P129" s="73"/>
      <c r="Q129" s="67" t="s">
        <v>158</v>
      </c>
      <c r="R129" s="48" t="s">
        <v>159</v>
      </c>
      <c r="S129" s="39" t="s">
        <v>977</v>
      </c>
      <c r="T129" s="49">
        <v>45309</v>
      </c>
      <c r="U129" s="49"/>
      <c r="V129" s="49"/>
      <c r="W129" s="49"/>
      <c r="X129" s="49"/>
      <c r="Y129" s="49"/>
      <c r="Z129" s="49"/>
      <c r="AA129" s="49"/>
      <c r="AB129" s="49"/>
      <c r="AC129" s="49"/>
      <c r="AD129" s="49"/>
      <c r="AE129" s="49"/>
      <c r="AF129" s="49"/>
      <c r="AG129" s="49"/>
      <c r="AH129" s="49"/>
      <c r="AI129" s="49"/>
      <c r="AJ129" s="49">
        <f>T129</f>
        <v>45309</v>
      </c>
      <c r="AK129" s="75">
        <v>90</v>
      </c>
      <c r="AL129" s="76">
        <f>AJ129+AK129</f>
        <v>45399</v>
      </c>
      <c r="AM129" s="77">
        <f ca="1">AL129-TODAY()</f>
        <v>-7</v>
      </c>
      <c r="AN129" s="49">
        <f>AL129-45</f>
        <v>45354</v>
      </c>
      <c r="AO129" s="74"/>
      <c r="AP129" s="74"/>
      <c r="AQ129" s="78"/>
      <c r="AR129" s="78"/>
      <c r="AS129" s="78"/>
      <c r="AT129" s="49"/>
      <c r="AU129" s="79"/>
      <c r="AV129" s="49"/>
      <c r="AW129" s="49"/>
      <c r="AX129" s="79"/>
      <c r="AY129" s="49"/>
      <c r="AZ129" s="49"/>
      <c r="BA129" s="70"/>
      <c r="BB129" s="49"/>
      <c r="BC129" s="49"/>
      <c r="BD129" s="80"/>
      <c r="BE129" s="49"/>
      <c r="BF129" s="49"/>
      <c r="BG129" s="81"/>
      <c r="BH129" s="49"/>
      <c r="BI129" s="49"/>
      <c r="BJ129" s="81"/>
      <c r="BK129" s="49"/>
      <c r="BL129" s="49"/>
      <c r="BM129" s="81"/>
      <c r="BN129" s="49"/>
      <c r="BO129" s="49"/>
      <c r="BP129" s="81"/>
      <c r="BQ129" s="49"/>
      <c r="BR129" s="49"/>
      <c r="BS129" s="81"/>
      <c r="BT129" s="49"/>
      <c r="BU129" s="49"/>
      <c r="BV129" s="81"/>
      <c r="BW129" s="49"/>
      <c r="BX129" s="49"/>
      <c r="BY129" s="81"/>
      <c r="BZ129" s="49"/>
      <c r="CA129" s="49"/>
      <c r="CB129" s="81"/>
      <c r="CC129" s="49"/>
      <c r="CD129" s="82" t="s">
        <v>160</v>
      </c>
      <c r="CE129" s="49">
        <v>45309</v>
      </c>
      <c r="CF129" s="75">
        <v>0</v>
      </c>
      <c r="CG129" s="75"/>
      <c r="CH129" s="67" t="s">
        <v>161</v>
      </c>
      <c r="CI129" s="83"/>
      <c r="CJ129" s="83">
        <v>140606</v>
      </c>
      <c r="CK129" s="58">
        <v>1300000</v>
      </c>
      <c r="CL129" s="83">
        <v>162000</v>
      </c>
      <c r="CM129" s="74"/>
      <c r="CN129" s="78"/>
      <c r="CO129" s="641">
        <v>231001</v>
      </c>
      <c r="CP129" s="83" t="s">
        <v>377</v>
      </c>
      <c r="CQ129" s="67" t="s">
        <v>204</v>
      </c>
      <c r="CR129" s="74" t="s">
        <v>160</v>
      </c>
      <c r="CS129" s="67" t="s">
        <v>166</v>
      </c>
      <c r="CT129" s="84">
        <v>0.16</v>
      </c>
      <c r="CU129" s="83">
        <v>192000</v>
      </c>
      <c r="CV129" s="58" t="s">
        <v>185</v>
      </c>
      <c r="CW129" s="605" t="s">
        <v>186</v>
      </c>
      <c r="CX129" s="67" t="s">
        <v>187</v>
      </c>
      <c r="CY129" s="74" t="s">
        <v>160</v>
      </c>
      <c r="CZ129" s="84">
        <v>0.04</v>
      </c>
      <c r="DA129" s="83">
        <v>48000</v>
      </c>
      <c r="DB129" s="83" t="s">
        <v>170</v>
      </c>
      <c r="DC129" s="83" t="s">
        <v>171</v>
      </c>
      <c r="DD129" s="67" t="s">
        <v>172</v>
      </c>
      <c r="DE129" s="74" t="s">
        <v>160</v>
      </c>
      <c r="DF129" s="84">
        <v>0.04</v>
      </c>
      <c r="DG129" s="85">
        <v>48000</v>
      </c>
      <c r="DH129" s="614" t="s">
        <v>173</v>
      </c>
      <c r="DI129" s="48" t="s">
        <v>174</v>
      </c>
      <c r="DJ129" s="78" t="s">
        <v>175</v>
      </c>
      <c r="DK129" s="82" t="s">
        <v>160</v>
      </c>
      <c r="DL129" s="86">
        <v>4.3499999999999997E-2</v>
      </c>
      <c r="DM129" s="83">
        <v>52200</v>
      </c>
      <c r="DN129" s="357"/>
      <c r="DO129" s="347"/>
      <c r="DP129" s="347"/>
      <c r="DQ129" s="347"/>
      <c r="DR129" s="347"/>
      <c r="DS129" s="347"/>
      <c r="DT129" s="347"/>
      <c r="DU129" s="347"/>
      <c r="DV129" s="347"/>
      <c r="DW129" s="347"/>
      <c r="DX129" s="347"/>
      <c r="DY129" s="347"/>
      <c r="DZ129" s="347"/>
      <c r="EA129" s="347"/>
      <c r="EB129" s="347"/>
      <c r="EC129" s="347"/>
      <c r="ED129" s="347"/>
      <c r="EE129" s="347"/>
      <c r="EF129" s="347"/>
      <c r="EG129" s="347"/>
      <c r="EH129" s="347"/>
      <c r="EI129" s="347"/>
      <c r="EJ129" s="347"/>
      <c r="EK129" s="347"/>
      <c r="EL129" s="347"/>
      <c r="EM129" s="347"/>
      <c r="EN129" s="347"/>
      <c r="EO129" s="347"/>
      <c r="EP129" s="347"/>
      <c r="EQ129" s="347"/>
      <c r="ER129" s="347"/>
      <c r="ES129" s="347"/>
      <c r="ET129" s="347"/>
      <c r="EU129" s="347"/>
      <c r="EV129" s="347"/>
      <c r="EW129" s="347"/>
      <c r="EX129" s="347"/>
      <c r="EY129" s="347"/>
      <c r="EZ129" s="347"/>
      <c r="FA129" s="347"/>
      <c r="FB129" s="347"/>
      <c r="FC129" s="554"/>
      <c r="FD129" s="347"/>
    </row>
    <row r="130" spans="1:160" ht="12" customHeight="1">
      <c r="A130" s="39" t="s">
        <v>999</v>
      </c>
      <c r="B130" s="275"/>
      <c r="C130" s="39" t="s">
        <v>151</v>
      </c>
      <c r="D130" s="40">
        <v>1096205483</v>
      </c>
      <c r="E130" s="41"/>
      <c r="F130" s="39" t="s">
        <v>153</v>
      </c>
      <c r="G130" s="41">
        <v>32967</v>
      </c>
      <c r="H130" s="39"/>
      <c r="I130" s="41" t="s">
        <v>154</v>
      </c>
      <c r="J130" s="43"/>
      <c r="K130" s="44">
        <v>3158673362</v>
      </c>
      <c r="L130" s="39" t="s">
        <v>1000</v>
      </c>
      <c r="M130" s="43" t="s">
        <v>1001</v>
      </c>
      <c r="N130" s="45" t="s">
        <v>1002</v>
      </c>
      <c r="O130" s="72" t="s">
        <v>414</v>
      </c>
      <c r="P130" s="47"/>
      <c r="Q130" s="39" t="s">
        <v>158</v>
      </c>
      <c r="R130" s="48" t="s">
        <v>159</v>
      </c>
      <c r="S130" s="43" t="s">
        <v>1003</v>
      </c>
      <c r="T130" s="49">
        <v>43801</v>
      </c>
      <c r="U130" s="49">
        <v>44167</v>
      </c>
      <c r="V130" s="49">
        <v>44532</v>
      </c>
      <c r="W130" s="49">
        <v>44897</v>
      </c>
      <c r="X130" s="49">
        <v>45262</v>
      </c>
      <c r="Y130" s="49"/>
      <c r="Z130" s="49"/>
      <c r="AA130" s="49"/>
      <c r="AB130" s="49"/>
      <c r="AC130" s="49"/>
      <c r="AD130" s="49"/>
      <c r="AE130" s="49"/>
      <c r="AF130" s="49"/>
      <c r="AG130" s="49"/>
      <c r="AH130" s="49"/>
      <c r="AI130" s="49"/>
      <c r="AJ130" s="49">
        <f>X130</f>
        <v>45262</v>
      </c>
      <c r="AK130" s="50">
        <v>365</v>
      </c>
      <c r="AL130" s="51">
        <f>AJ130+AK130</f>
        <v>45627</v>
      </c>
      <c r="AM130" s="52">
        <f ca="1">AL130-TODAY()</f>
        <v>221</v>
      </c>
      <c r="AN130" s="41">
        <f>AL130-45</f>
        <v>45582</v>
      </c>
      <c r="AO130" s="48"/>
      <c r="AP130" s="48"/>
      <c r="AQ130" s="53"/>
      <c r="AR130" s="53"/>
      <c r="AS130" s="53"/>
      <c r="AT130" s="41"/>
      <c r="AU130" s="54"/>
      <c r="AV130" s="41">
        <f>AT130+AU130</f>
        <v>0</v>
      </c>
      <c r="AW130" s="41"/>
      <c r="AX130" s="54"/>
      <c r="AY130" s="41">
        <f>AW130+AX130</f>
        <v>0</v>
      </c>
      <c r="AZ130" s="41"/>
      <c r="BA130" s="40"/>
      <c r="BB130" s="41">
        <f>AZ130+BA130</f>
        <v>0</v>
      </c>
      <c r="BC130" s="41"/>
      <c r="BD130" s="55"/>
      <c r="BE130" s="41">
        <f>BC130+BD130</f>
        <v>0</v>
      </c>
      <c r="BF130" s="41"/>
      <c r="BG130" s="56"/>
      <c r="BH130" s="41">
        <f>BF130+BG130</f>
        <v>0</v>
      </c>
      <c r="BI130" s="41"/>
      <c r="BJ130" s="56"/>
      <c r="BK130" s="41">
        <f>BI130+BJ130</f>
        <v>0</v>
      </c>
      <c r="BL130" s="41"/>
      <c r="BM130" s="56"/>
      <c r="BN130" s="41">
        <f>BL130+BM130</f>
        <v>0</v>
      </c>
      <c r="BO130" s="41"/>
      <c r="BP130" s="56"/>
      <c r="BQ130" s="41">
        <f>BO130+BP130</f>
        <v>0</v>
      </c>
      <c r="BR130" s="41"/>
      <c r="BS130" s="56"/>
      <c r="BT130" s="41">
        <f>BR130+BS130</f>
        <v>0</v>
      </c>
      <c r="BU130" s="41"/>
      <c r="BV130" s="56"/>
      <c r="BW130" s="41">
        <f>BU130+BV130</f>
        <v>0</v>
      </c>
      <c r="BX130" s="41"/>
      <c r="BY130" s="56"/>
      <c r="BZ130" s="41">
        <f>BX130+BY130</f>
        <v>0</v>
      </c>
      <c r="CA130" s="41"/>
      <c r="CB130" s="56"/>
      <c r="CC130" s="41">
        <f>CA130+CB130</f>
        <v>0</v>
      </c>
      <c r="CD130" s="57"/>
      <c r="CE130" s="41"/>
      <c r="CF130" s="50"/>
      <c r="CG130" s="50"/>
      <c r="CH130" s="39" t="s">
        <v>161</v>
      </c>
      <c r="CI130" s="58">
        <v>3261000</v>
      </c>
      <c r="CJ130" s="58">
        <v>140606</v>
      </c>
      <c r="CK130" s="58">
        <v>3261000</v>
      </c>
      <c r="CL130" s="58">
        <v>0</v>
      </c>
      <c r="CM130" s="48" t="s">
        <v>160</v>
      </c>
      <c r="CN130" s="53"/>
      <c r="CO130" s="605">
        <v>230201</v>
      </c>
      <c r="CP130" s="58" t="s">
        <v>219</v>
      </c>
      <c r="CQ130" s="39" t="s">
        <v>220</v>
      </c>
      <c r="CR130" s="48" t="s">
        <v>160</v>
      </c>
      <c r="CS130" s="39" t="s">
        <v>166</v>
      </c>
      <c r="CT130" s="59">
        <v>0.16</v>
      </c>
      <c r="CU130" s="58">
        <f>CI130*CT130</f>
        <v>521760</v>
      </c>
      <c r="CV130" s="58" t="s">
        <v>185</v>
      </c>
      <c r="CW130" s="605" t="s">
        <v>186</v>
      </c>
      <c r="CX130" s="67" t="s">
        <v>187</v>
      </c>
      <c r="CY130" s="74" t="s">
        <v>160</v>
      </c>
      <c r="CZ130" s="59">
        <v>0.04</v>
      </c>
      <c r="DA130" s="58">
        <f>CI130*CZ130</f>
        <v>130440</v>
      </c>
      <c r="DB130" s="83" t="s">
        <v>170</v>
      </c>
      <c r="DC130" s="83" t="s">
        <v>171</v>
      </c>
      <c r="DD130" s="67" t="s">
        <v>172</v>
      </c>
      <c r="DE130" s="74" t="s">
        <v>160</v>
      </c>
      <c r="DF130" s="84">
        <v>0.04</v>
      </c>
      <c r="DG130" s="85">
        <v>48000</v>
      </c>
      <c r="DH130" s="614" t="s">
        <v>173</v>
      </c>
      <c r="DI130" s="48" t="s">
        <v>174</v>
      </c>
      <c r="DJ130" s="78" t="s">
        <v>175</v>
      </c>
      <c r="DK130" s="82" t="s">
        <v>160</v>
      </c>
      <c r="DL130" s="86">
        <v>5.2199999999999998E-3</v>
      </c>
      <c r="DM130" s="58">
        <f>CI130*DL130</f>
        <v>17022.419999999998</v>
      </c>
      <c r="DN130" s="355">
        <v>1</v>
      </c>
      <c r="DO130" s="347"/>
      <c r="DP130" s="347"/>
      <c r="DQ130" s="347"/>
      <c r="DR130" s="347"/>
      <c r="DS130" s="347"/>
      <c r="DT130" s="347"/>
      <c r="DU130" s="347"/>
      <c r="DV130" s="347"/>
      <c r="DW130" s="347"/>
      <c r="DX130" s="347"/>
      <c r="DY130" s="347"/>
      <c r="DZ130" s="347"/>
      <c r="EA130" s="347"/>
      <c r="EB130" s="347"/>
      <c r="EC130" s="347"/>
      <c r="ED130" s="347"/>
      <c r="EE130" s="347"/>
      <c r="EF130" s="347"/>
      <c r="EG130" s="347"/>
      <c r="EH130" s="347"/>
      <c r="EI130" s="347"/>
      <c r="EJ130" s="347"/>
      <c r="EK130" s="347"/>
      <c r="EL130" s="347"/>
      <c r="EM130" s="347"/>
      <c r="EN130" s="347"/>
      <c r="EO130" s="347"/>
      <c r="EP130" s="347"/>
      <c r="EQ130" s="347"/>
      <c r="ER130" s="347"/>
      <c r="ES130" s="347"/>
      <c r="ET130" s="347"/>
      <c r="EU130" s="347"/>
      <c r="EV130" s="347"/>
      <c r="EW130" s="347"/>
      <c r="EX130" s="347"/>
      <c r="EY130" s="347"/>
      <c r="EZ130" s="347"/>
      <c r="FA130" s="347"/>
      <c r="FB130" s="347"/>
      <c r="FC130" s="554"/>
      <c r="FD130" s="347"/>
    </row>
    <row r="131" spans="1:160" ht="12" customHeight="1">
      <c r="A131" s="39" t="s">
        <v>1004</v>
      </c>
      <c r="B131" s="66" t="s">
        <v>11</v>
      </c>
      <c r="C131" s="39" t="s">
        <v>151</v>
      </c>
      <c r="D131" s="40" t="s">
        <v>1005</v>
      </c>
      <c r="E131" s="41">
        <v>43719</v>
      </c>
      <c r="F131" s="39" t="s">
        <v>153</v>
      </c>
      <c r="G131" s="41">
        <v>37131</v>
      </c>
      <c r="H131" s="39"/>
      <c r="I131" s="41" t="s">
        <v>154</v>
      </c>
      <c r="J131" s="43" t="s">
        <v>214</v>
      </c>
      <c r="K131" s="44">
        <v>3219543768</v>
      </c>
      <c r="L131" s="39" t="s">
        <v>1006</v>
      </c>
      <c r="M131" s="43" t="s">
        <v>1007</v>
      </c>
      <c r="N131" s="45" t="s">
        <v>1008</v>
      </c>
      <c r="O131" s="72" t="s">
        <v>202</v>
      </c>
      <c r="P131" s="47"/>
      <c r="Q131" s="39" t="s">
        <v>158</v>
      </c>
      <c r="R131" s="48" t="s">
        <v>159</v>
      </c>
      <c r="S131" s="43" t="s">
        <v>1009</v>
      </c>
      <c r="T131" s="49">
        <v>44637</v>
      </c>
      <c r="U131" s="49">
        <v>44729</v>
      </c>
      <c r="V131" s="49">
        <v>44821</v>
      </c>
      <c r="W131" s="49">
        <v>44912</v>
      </c>
      <c r="X131" s="49">
        <v>45002</v>
      </c>
      <c r="Y131" s="49"/>
      <c r="Z131" s="49"/>
      <c r="AA131" s="49"/>
      <c r="AB131" s="49"/>
      <c r="AC131" s="49"/>
      <c r="AD131" s="49"/>
      <c r="AE131" s="49"/>
      <c r="AF131" s="49"/>
      <c r="AG131" s="49"/>
      <c r="AH131" s="49"/>
      <c r="AI131" s="49"/>
      <c r="AJ131" s="49">
        <v>45002</v>
      </c>
      <c r="AK131" s="50">
        <v>365</v>
      </c>
      <c r="AL131" s="51">
        <f>AJ131+AK131</f>
        <v>45367</v>
      </c>
      <c r="AM131" s="52">
        <f ca="1">AL131-TODAY()</f>
        <v>-39</v>
      </c>
      <c r="AN131" s="41">
        <f>AL131-45</f>
        <v>45322</v>
      </c>
      <c r="AO131" s="48" t="s">
        <v>162</v>
      </c>
      <c r="AP131" s="48" t="s">
        <v>160</v>
      </c>
      <c r="AQ131" s="53">
        <v>44629</v>
      </c>
      <c r="AR131" s="53" t="s">
        <v>1010</v>
      </c>
      <c r="AS131" s="53"/>
      <c r="AT131" s="41"/>
      <c r="AU131" s="54"/>
      <c r="AV131" s="41">
        <f>AT131+AU131</f>
        <v>0</v>
      </c>
      <c r="AW131" s="41"/>
      <c r="AX131" s="54"/>
      <c r="AY131" s="41">
        <f>AW131+AX131</f>
        <v>0</v>
      </c>
      <c r="AZ131" s="41"/>
      <c r="BA131" s="40"/>
      <c r="BB131" s="41">
        <f>AZ131+BA131</f>
        <v>0</v>
      </c>
      <c r="BC131" s="41"/>
      <c r="BD131" s="55"/>
      <c r="BE131" s="41">
        <f>BC131+BD131</f>
        <v>0</v>
      </c>
      <c r="BF131" s="41"/>
      <c r="BG131" s="56"/>
      <c r="BH131" s="41">
        <f>BF131+BG131</f>
        <v>0</v>
      </c>
      <c r="BI131" s="41"/>
      <c r="BJ131" s="56"/>
      <c r="BK131" s="41">
        <f>BI131+BJ131</f>
        <v>0</v>
      </c>
      <c r="BL131" s="41"/>
      <c r="BM131" s="56"/>
      <c r="BN131" s="41">
        <f>BL131+BM131</f>
        <v>0</v>
      </c>
      <c r="BO131" s="41"/>
      <c r="BP131" s="56"/>
      <c r="BQ131" s="41">
        <f>BO131+BP131</f>
        <v>0</v>
      </c>
      <c r="BR131" s="41"/>
      <c r="BS131" s="56"/>
      <c r="BT131" s="41">
        <f>BR131+BS131</f>
        <v>0</v>
      </c>
      <c r="BU131" s="41"/>
      <c r="BV131" s="56"/>
      <c r="BW131" s="41">
        <f>BU131+BV131</f>
        <v>0</v>
      </c>
      <c r="BX131" s="41"/>
      <c r="BY131" s="56"/>
      <c r="BZ131" s="41">
        <f>BX131+BY131</f>
        <v>0</v>
      </c>
      <c r="CA131" s="41"/>
      <c r="CB131" s="56"/>
      <c r="CC131" s="41">
        <f>CA131+CB131</f>
        <v>0</v>
      </c>
      <c r="CD131" s="57"/>
      <c r="CE131" s="41"/>
      <c r="CF131" s="50"/>
      <c r="CG131" s="50"/>
      <c r="CH131" s="39" t="s">
        <v>161</v>
      </c>
      <c r="CI131" s="58">
        <v>1160000</v>
      </c>
      <c r="CJ131" s="58">
        <v>140606</v>
      </c>
      <c r="CK131" s="58">
        <v>1300000</v>
      </c>
      <c r="CL131" s="58">
        <v>162000</v>
      </c>
      <c r="CM131" s="48"/>
      <c r="CN131" s="53"/>
      <c r="CO131" s="605">
        <v>230301</v>
      </c>
      <c r="CP131" s="605" t="s">
        <v>183</v>
      </c>
      <c r="CQ131" s="39" t="s">
        <v>184</v>
      </c>
      <c r="CR131" s="48" t="s">
        <v>160</v>
      </c>
      <c r="CS131" s="39" t="s">
        <v>166</v>
      </c>
      <c r="CT131" s="59">
        <v>0.16</v>
      </c>
      <c r="CU131" s="58">
        <f>CI131*CT131</f>
        <v>185600</v>
      </c>
      <c r="CV131" s="58" t="s">
        <v>336</v>
      </c>
      <c r="CW131" s="621" t="s">
        <v>186</v>
      </c>
      <c r="CX131" s="39" t="s">
        <v>283</v>
      </c>
      <c r="CY131" s="48" t="s">
        <v>160</v>
      </c>
      <c r="CZ131" s="59">
        <v>0.04</v>
      </c>
      <c r="DA131" s="58">
        <f>CI131*CZ131</f>
        <v>46400</v>
      </c>
      <c r="DB131" s="83" t="s">
        <v>170</v>
      </c>
      <c r="DC131" s="83" t="s">
        <v>171</v>
      </c>
      <c r="DD131" s="67" t="s">
        <v>172</v>
      </c>
      <c r="DE131" s="74" t="s">
        <v>160</v>
      </c>
      <c r="DF131" s="84">
        <v>0.04</v>
      </c>
      <c r="DG131" s="85">
        <v>48000</v>
      </c>
      <c r="DH131" s="614" t="s">
        <v>173</v>
      </c>
      <c r="DI131" s="48" t="s">
        <v>174</v>
      </c>
      <c r="DJ131" s="78" t="s">
        <v>175</v>
      </c>
      <c r="DK131" s="82" t="s">
        <v>160</v>
      </c>
      <c r="DL131" s="86">
        <v>2.436E-2</v>
      </c>
      <c r="DM131" s="58">
        <f>CI131*DL131</f>
        <v>28257.599999999999</v>
      </c>
      <c r="DN131" s="355">
        <v>3</v>
      </c>
      <c r="DO131" s="6"/>
      <c r="DP131" s="6"/>
      <c r="DQ131" s="6"/>
      <c r="DR131" s="6"/>
      <c r="DS131" s="6"/>
      <c r="DT131" s="6"/>
      <c r="DU131" s="6"/>
      <c r="DV131" s="6"/>
      <c r="DW131" s="6"/>
      <c r="DX131" s="6"/>
      <c r="DY131" s="6"/>
      <c r="DZ131" s="6"/>
      <c r="EA131" s="6"/>
      <c r="EB131" s="6"/>
      <c r="EC131" s="6"/>
      <c r="ED131" s="55"/>
      <c r="EE131" s="55"/>
      <c r="EF131" s="55"/>
      <c r="EG131" s="55"/>
      <c r="EH131" s="55"/>
      <c r="EI131" s="55"/>
      <c r="EJ131" s="55"/>
      <c r="EK131" s="55"/>
      <c r="EL131" s="55"/>
      <c r="EM131" s="55"/>
      <c r="EN131" s="55"/>
      <c r="EO131" s="55"/>
      <c r="EP131" s="55"/>
      <c r="EQ131" s="55"/>
      <c r="ER131" s="55"/>
      <c r="ES131" s="55"/>
      <c r="ET131" s="55"/>
      <c r="EU131" s="55"/>
      <c r="EV131" s="55"/>
      <c r="EW131" s="55"/>
      <c r="EX131" s="55"/>
      <c r="EY131" s="55"/>
      <c r="EZ131" s="55"/>
      <c r="FA131" s="55"/>
      <c r="FB131" s="347"/>
      <c r="FC131" s="554"/>
      <c r="FD131" s="347"/>
    </row>
    <row r="132" spans="1:160" ht="12" customHeight="1">
      <c r="A132" s="67" t="s">
        <v>1011</v>
      </c>
      <c r="B132" s="39"/>
      <c r="C132" s="39" t="s">
        <v>151</v>
      </c>
      <c r="D132" s="40">
        <v>1096230128</v>
      </c>
      <c r="E132" s="41">
        <v>41219</v>
      </c>
      <c r="F132" s="39" t="s">
        <v>153</v>
      </c>
      <c r="G132" s="41">
        <v>34638</v>
      </c>
      <c r="H132" s="39" t="s">
        <v>153</v>
      </c>
      <c r="I132" s="41" t="s">
        <v>154</v>
      </c>
      <c r="J132" s="43" t="s">
        <v>214</v>
      </c>
      <c r="K132" s="44">
        <v>3017632772</v>
      </c>
      <c r="L132" s="39" t="s">
        <v>1012</v>
      </c>
      <c r="M132" s="43" t="s">
        <v>722</v>
      </c>
      <c r="N132" s="45" t="s">
        <v>1013</v>
      </c>
      <c r="O132" s="72" t="s">
        <v>414</v>
      </c>
      <c r="P132" s="47"/>
      <c r="Q132" s="39" t="s">
        <v>158</v>
      </c>
      <c r="R132" s="48" t="s">
        <v>159</v>
      </c>
      <c r="S132" s="43" t="s">
        <v>1009</v>
      </c>
      <c r="T132" s="49">
        <v>45200</v>
      </c>
      <c r="U132" s="49">
        <v>45292</v>
      </c>
      <c r="V132" s="49">
        <v>45383</v>
      </c>
      <c r="W132" s="49"/>
      <c r="X132" s="49"/>
      <c r="Y132" s="49"/>
      <c r="Z132" s="49"/>
      <c r="AA132" s="49"/>
      <c r="AB132" s="49"/>
      <c r="AC132" s="49"/>
      <c r="AD132" s="49"/>
      <c r="AE132" s="49"/>
      <c r="AF132" s="49"/>
      <c r="AG132" s="49"/>
      <c r="AH132" s="49"/>
      <c r="AI132" s="49"/>
      <c r="AJ132" s="49">
        <f>V132</f>
        <v>45383</v>
      </c>
      <c r="AK132" s="50">
        <v>90</v>
      </c>
      <c r="AL132" s="51">
        <f>AJ132+AK132</f>
        <v>45473</v>
      </c>
      <c r="AM132" s="52">
        <f ca="1">AL132-TODAY()</f>
        <v>67</v>
      </c>
      <c r="AN132" s="41">
        <f>AL132-45</f>
        <v>45428</v>
      </c>
      <c r="AO132" s="48"/>
      <c r="AP132" s="48"/>
      <c r="AQ132" s="53"/>
      <c r="AR132" s="53"/>
      <c r="AS132" s="53"/>
      <c r="AT132" s="41"/>
      <c r="AU132" s="54"/>
      <c r="AV132" s="41">
        <f>AT132+AU132</f>
        <v>0</v>
      </c>
      <c r="AW132" s="41"/>
      <c r="AX132" s="54"/>
      <c r="AY132" s="41">
        <f>AW132+AX132</f>
        <v>0</v>
      </c>
      <c r="AZ132" s="41"/>
      <c r="BA132" s="40"/>
      <c r="BB132" s="41">
        <f>AZ132+BA132</f>
        <v>0</v>
      </c>
      <c r="BC132" s="41"/>
      <c r="BD132" s="55"/>
      <c r="BE132" s="41">
        <f>BC132+BD132</f>
        <v>0</v>
      </c>
      <c r="BF132" s="41"/>
      <c r="BG132" s="56"/>
      <c r="BH132" s="41">
        <f>BF132+BG132</f>
        <v>0</v>
      </c>
      <c r="BI132" s="41"/>
      <c r="BJ132" s="56"/>
      <c r="BK132" s="41">
        <f>BI132+BJ132</f>
        <v>0</v>
      </c>
      <c r="BL132" s="41"/>
      <c r="BM132" s="56"/>
      <c r="BN132" s="41">
        <f>BL132+BM132</f>
        <v>0</v>
      </c>
      <c r="BO132" s="41"/>
      <c r="BP132" s="56"/>
      <c r="BQ132" s="41">
        <f>BO132+BP132</f>
        <v>0</v>
      </c>
      <c r="BR132" s="41"/>
      <c r="BS132" s="56"/>
      <c r="BT132" s="41">
        <f>BR132+BS132</f>
        <v>0</v>
      </c>
      <c r="BU132" s="41"/>
      <c r="BV132" s="56"/>
      <c r="BW132" s="41">
        <f>BU132+BV132</f>
        <v>0</v>
      </c>
      <c r="BX132" s="41"/>
      <c r="BY132" s="56"/>
      <c r="BZ132" s="41">
        <f>BX132+BY132</f>
        <v>0</v>
      </c>
      <c r="CA132" s="41"/>
      <c r="CB132" s="56"/>
      <c r="CC132" s="41">
        <f>CA132+CB132</f>
        <v>0</v>
      </c>
      <c r="CD132" s="57"/>
      <c r="CE132" s="41"/>
      <c r="CF132" s="50"/>
      <c r="CG132" s="50"/>
      <c r="CH132" s="39" t="s">
        <v>161</v>
      </c>
      <c r="CI132" s="58">
        <v>1160000</v>
      </c>
      <c r="CJ132" s="58">
        <v>140606</v>
      </c>
      <c r="CK132" s="58">
        <v>1300000</v>
      </c>
      <c r="CL132" s="58">
        <v>162000</v>
      </c>
      <c r="CM132" s="48"/>
      <c r="CN132" s="53"/>
      <c r="CO132" s="605">
        <v>230201</v>
      </c>
      <c r="CP132" s="58" t="s">
        <v>219</v>
      </c>
      <c r="CQ132" s="39" t="s">
        <v>220</v>
      </c>
      <c r="CR132" s="48" t="s">
        <v>160</v>
      </c>
      <c r="CS132" s="39" t="s">
        <v>166</v>
      </c>
      <c r="CT132" s="59">
        <v>0.16</v>
      </c>
      <c r="CU132" s="58">
        <f>CI132*CT132</f>
        <v>185600</v>
      </c>
      <c r="CV132" s="58" t="s">
        <v>336</v>
      </c>
      <c r="CW132" s="621" t="s">
        <v>186</v>
      </c>
      <c r="CX132" s="39" t="s">
        <v>283</v>
      </c>
      <c r="CY132" s="48" t="s">
        <v>160</v>
      </c>
      <c r="CZ132" s="59">
        <v>0.04</v>
      </c>
      <c r="DA132" s="58">
        <f>CI132*CZ132</f>
        <v>46400</v>
      </c>
      <c r="DB132" s="83" t="s">
        <v>170</v>
      </c>
      <c r="DC132" s="83" t="s">
        <v>171</v>
      </c>
      <c r="DD132" s="67" t="s">
        <v>172</v>
      </c>
      <c r="DE132" s="74" t="s">
        <v>160</v>
      </c>
      <c r="DF132" s="84">
        <v>0.04</v>
      </c>
      <c r="DG132" s="85">
        <v>48000</v>
      </c>
      <c r="DH132" s="614" t="s">
        <v>173</v>
      </c>
      <c r="DI132" s="48" t="s">
        <v>174</v>
      </c>
      <c r="DJ132" s="78" t="s">
        <v>175</v>
      </c>
      <c r="DK132" s="82" t="s">
        <v>160</v>
      </c>
      <c r="DL132" s="86">
        <v>2.436E-2</v>
      </c>
      <c r="DM132" s="58">
        <f>CI132*DL132</f>
        <v>28257.599999999999</v>
      </c>
      <c r="DN132" s="355">
        <v>3</v>
      </c>
      <c r="DO132" s="6"/>
      <c r="DP132" s="6"/>
      <c r="DQ132" s="6"/>
      <c r="DR132" s="6"/>
      <c r="DS132" s="6"/>
      <c r="DT132" s="6"/>
      <c r="DU132" s="6"/>
      <c r="DV132" s="6"/>
      <c r="DW132" s="6"/>
      <c r="DX132" s="6"/>
      <c r="DY132" s="6"/>
      <c r="DZ132" s="6"/>
      <c r="EA132" s="6"/>
      <c r="EB132" s="6"/>
      <c r="EC132" s="6"/>
      <c r="ED132" s="55"/>
      <c r="EE132" s="55"/>
      <c r="EF132" s="55"/>
      <c r="EG132" s="55"/>
      <c r="EH132" s="55"/>
      <c r="EI132" s="55"/>
      <c r="EJ132" s="55"/>
      <c r="EK132" s="55"/>
      <c r="EL132" s="55"/>
      <c r="EM132" s="55"/>
      <c r="EN132" s="55"/>
      <c r="EO132" s="55"/>
      <c r="EP132" s="55"/>
      <c r="EQ132" s="55"/>
      <c r="ER132" s="55"/>
      <c r="ES132" s="55"/>
      <c r="ET132" s="55"/>
      <c r="EU132" s="55"/>
      <c r="EV132" s="55"/>
      <c r="EW132" s="55"/>
      <c r="EX132" s="55"/>
      <c r="EY132" s="55"/>
      <c r="EZ132" s="55"/>
      <c r="FA132" s="55"/>
      <c r="FB132" s="347"/>
      <c r="FC132" s="554"/>
      <c r="FD132" s="347"/>
    </row>
    <row r="133" spans="1:160" ht="12" customHeight="1">
      <c r="A133" s="39" t="s">
        <v>1014</v>
      </c>
      <c r="B133" s="39"/>
      <c r="C133" s="39" t="s">
        <v>151</v>
      </c>
      <c r="D133" s="40" t="s">
        <v>1015</v>
      </c>
      <c r="E133" s="41">
        <v>35591</v>
      </c>
      <c r="F133" s="39" t="s">
        <v>834</v>
      </c>
      <c r="G133" s="41">
        <v>28709</v>
      </c>
      <c r="H133" s="39" t="s">
        <v>153</v>
      </c>
      <c r="I133" s="41" t="s">
        <v>154</v>
      </c>
      <c r="J133" s="43" t="s">
        <v>214</v>
      </c>
      <c r="K133" s="44">
        <v>3212256087</v>
      </c>
      <c r="L133" s="39" t="s">
        <v>1016</v>
      </c>
      <c r="M133" s="43" t="s">
        <v>1017</v>
      </c>
      <c r="N133" s="45" t="s">
        <v>1018</v>
      </c>
      <c r="O133" s="72" t="s">
        <v>414</v>
      </c>
      <c r="P133" s="47"/>
      <c r="Q133" s="39" t="s">
        <v>158</v>
      </c>
      <c r="R133" s="48" t="s">
        <v>159</v>
      </c>
      <c r="S133" s="43" t="s">
        <v>1009</v>
      </c>
      <c r="T133" s="49">
        <v>42552</v>
      </c>
      <c r="U133" s="49">
        <v>42614</v>
      </c>
      <c r="V133" s="49">
        <v>42675</v>
      </c>
      <c r="W133" s="49">
        <v>42736</v>
      </c>
      <c r="X133" s="49">
        <v>42795</v>
      </c>
      <c r="Y133" s="49">
        <v>43160</v>
      </c>
      <c r="Z133" s="49">
        <v>43525</v>
      </c>
      <c r="AA133" s="49">
        <v>43891</v>
      </c>
      <c r="AB133" s="49">
        <v>44256</v>
      </c>
      <c r="AC133" s="49">
        <v>44621</v>
      </c>
      <c r="AD133" s="49">
        <v>44986</v>
      </c>
      <c r="AE133" s="49">
        <v>45352</v>
      </c>
      <c r="AF133" s="49"/>
      <c r="AG133" s="49"/>
      <c r="AH133" s="49"/>
      <c r="AI133" s="49"/>
      <c r="AJ133" s="49">
        <f>AE133</f>
        <v>45352</v>
      </c>
      <c r="AK133" s="50">
        <v>364</v>
      </c>
      <c r="AL133" s="51">
        <f>AJ133+AK133</f>
        <v>45716</v>
      </c>
      <c r="AM133" s="52">
        <f ca="1">AL133-TODAY()</f>
        <v>310</v>
      </c>
      <c r="AN133" s="41">
        <f>AL133-45</f>
        <v>45671</v>
      </c>
      <c r="AO133" s="48"/>
      <c r="AP133" s="48"/>
      <c r="AQ133" s="53"/>
      <c r="AR133" s="53"/>
      <c r="AS133" s="53"/>
      <c r="AT133" s="41"/>
      <c r="AU133" s="54"/>
      <c r="AV133" s="41">
        <f>AT133+AU133</f>
        <v>0</v>
      </c>
      <c r="AW133" s="41"/>
      <c r="AX133" s="54"/>
      <c r="AY133" s="41">
        <f>AW133+AX133</f>
        <v>0</v>
      </c>
      <c r="AZ133" s="41"/>
      <c r="BA133" s="40"/>
      <c r="BB133" s="41">
        <f>AZ133+BA133</f>
        <v>0</v>
      </c>
      <c r="BC133" s="41"/>
      <c r="BD133" s="55"/>
      <c r="BE133" s="41">
        <f>BC133+BD133</f>
        <v>0</v>
      </c>
      <c r="BF133" s="41"/>
      <c r="BG133" s="56"/>
      <c r="BH133" s="41">
        <f>BF133+BG133</f>
        <v>0</v>
      </c>
      <c r="BI133" s="41"/>
      <c r="BJ133" s="56"/>
      <c r="BK133" s="41">
        <f>BI133+BJ133</f>
        <v>0</v>
      </c>
      <c r="BL133" s="41"/>
      <c r="BM133" s="56"/>
      <c r="BN133" s="41">
        <f>BL133+BM133</f>
        <v>0</v>
      </c>
      <c r="BO133" s="41"/>
      <c r="BP133" s="56"/>
      <c r="BQ133" s="41">
        <f>BO133+BP133</f>
        <v>0</v>
      </c>
      <c r="BR133" s="41"/>
      <c r="BS133" s="56"/>
      <c r="BT133" s="41">
        <f>BR133+BS133</f>
        <v>0</v>
      </c>
      <c r="BU133" s="41"/>
      <c r="BV133" s="56"/>
      <c r="BW133" s="41">
        <f>BU133+BV133</f>
        <v>0</v>
      </c>
      <c r="BX133" s="41"/>
      <c r="BY133" s="56"/>
      <c r="BZ133" s="41">
        <f>BX133+BY133</f>
        <v>0</v>
      </c>
      <c r="CA133" s="41"/>
      <c r="CB133" s="56"/>
      <c r="CC133" s="41">
        <f>CA133+CB133</f>
        <v>0</v>
      </c>
      <c r="CD133" s="57"/>
      <c r="CE133" s="41"/>
      <c r="CF133" s="50"/>
      <c r="CG133" s="50"/>
      <c r="CH133" s="39" t="s">
        <v>161</v>
      </c>
      <c r="CI133" s="58">
        <v>1160000</v>
      </c>
      <c r="CJ133" s="58">
        <v>140606</v>
      </c>
      <c r="CK133" s="58">
        <v>1300000</v>
      </c>
      <c r="CL133" s="58">
        <v>162000</v>
      </c>
      <c r="CM133" s="48"/>
      <c r="CN133" s="53"/>
      <c r="CO133" s="605">
        <v>230301</v>
      </c>
      <c r="CP133" s="605" t="s">
        <v>183</v>
      </c>
      <c r="CQ133" s="39" t="s">
        <v>184</v>
      </c>
      <c r="CR133" s="48" t="s">
        <v>160</v>
      </c>
      <c r="CS133" s="39" t="s">
        <v>166</v>
      </c>
      <c r="CT133" s="59">
        <v>0.16</v>
      </c>
      <c r="CU133" s="58">
        <f>CI133*CT133</f>
        <v>185600</v>
      </c>
      <c r="CV133" s="58" t="s">
        <v>185</v>
      </c>
      <c r="CW133" s="621" t="s">
        <v>186</v>
      </c>
      <c r="CX133" s="39" t="s">
        <v>187</v>
      </c>
      <c r="CY133" s="48" t="s">
        <v>160</v>
      </c>
      <c r="CZ133" s="59">
        <v>0.04</v>
      </c>
      <c r="DA133" s="58">
        <f>CI133*CZ133</f>
        <v>46400</v>
      </c>
      <c r="DB133" s="622" t="s">
        <v>170</v>
      </c>
      <c r="DC133" s="614" t="s">
        <v>171</v>
      </c>
      <c r="DD133" s="39" t="s">
        <v>172</v>
      </c>
      <c r="DE133" s="48" t="s">
        <v>160</v>
      </c>
      <c r="DF133" s="59">
        <v>0.04</v>
      </c>
      <c r="DG133" s="60">
        <f>CI133*DF133</f>
        <v>46400</v>
      </c>
      <c r="DH133" s="614" t="s">
        <v>173</v>
      </c>
      <c r="DI133" s="48" t="s">
        <v>174</v>
      </c>
      <c r="DJ133" s="53" t="s">
        <v>175</v>
      </c>
      <c r="DK133" s="57" t="s">
        <v>160</v>
      </c>
      <c r="DL133" s="61">
        <v>2.436E-2</v>
      </c>
      <c r="DM133" s="58">
        <f>CI133*DL133</f>
        <v>28257.599999999999</v>
      </c>
      <c r="DN133" s="355">
        <v>3</v>
      </c>
      <c r="DO133" s="6"/>
      <c r="DP133" s="6"/>
      <c r="DQ133" s="6"/>
      <c r="DR133" s="6"/>
      <c r="DS133" s="6"/>
      <c r="DT133" s="6"/>
      <c r="DU133" s="6"/>
      <c r="DV133" s="6"/>
      <c r="DW133" s="6"/>
      <c r="DX133" s="6"/>
      <c r="DY133" s="6"/>
      <c r="DZ133" s="6"/>
      <c r="EA133" s="6"/>
      <c r="EB133" s="6"/>
      <c r="EC133" s="6"/>
      <c r="ED133" s="55"/>
      <c r="EE133" s="55"/>
      <c r="EF133" s="55"/>
      <c r="EG133" s="55"/>
      <c r="EH133" s="55"/>
      <c r="EI133" s="55"/>
      <c r="EJ133" s="55"/>
      <c r="EK133" s="55"/>
      <c r="EL133" s="55"/>
      <c r="EM133" s="55"/>
      <c r="EN133" s="55"/>
      <c r="EO133" s="55"/>
      <c r="EP133" s="55"/>
      <c r="EQ133" s="55"/>
      <c r="ER133" s="55"/>
      <c r="ES133" s="55"/>
      <c r="ET133" s="55"/>
      <c r="EU133" s="55"/>
      <c r="EV133" s="55"/>
      <c r="EW133" s="55"/>
      <c r="EX133" s="55"/>
      <c r="EY133" s="55"/>
      <c r="EZ133" s="55"/>
      <c r="FA133" s="55"/>
      <c r="FB133" s="347"/>
      <c r="FC133" s="554"/>
      <c r="FD133" s="347"/>
    </row>
    <row r="134" spans="1:160" ht="12" customHeight="1">
      <c r="A134" s="67" t="s">
        <v>1019</v>
      </c>
      <c r="B134" s="300"/>
      <c r="C134" s="300" t="s">
        <v>151</v>
      </c>
      <c r="D134" s="315">
        <v>5594221</v>
      </c>
      <c r="E134" s="285">
        <v>35499</v>
      </c>
      <c r="F134" s="300" t="s">
        <v>153</v>
      </c>
      <c r="G134" s="285">
        <v>28880</v>
      </c>
      <c r="H134" s="39"/>
      <c r="I134" s="285" t="s">
        <v>154</v>
      </c>
      <c r="J134" s="316" t="s">
        <v>214</v>
      </c>
      <c r="K134" s="317">
        <v>3192930442</v>
      </c>
      <c r="L134" s="300" t="s">
        <v>1020</v>
      </c>
      <c r="M134" s="316" t="s">
        <v>1021</v>
      </c>
      <c r="N134" s="328" t="s">
        <v>1022</v>
      </c>
      <c r="O134" s="309" t="s">
        <v>414</v>
      </c>
      <c r="P134" s="318"/>
      <c r="Q134" s="300" t="s">
        <v>158</v>
      </c>
      <c r="R134" s="48" t="s">
        <v>159</v>
      </c>
      <c r="S134" s="316" t="s">
        <v>1009</v>
      </c>
      <c r="T134" s="285">
        <v>45304</v>
      </c>
      <c r="U134" s="285"/>
      <c r="V134" s="285"/>
      <c r="W134" s="285"/>
      <c r="X134" s="285"/>
      <c r="Y134" s="285"/>
      <c r="Z134" s="285"/>
      <c r="AA134" s="285"/>
      <c r="AB134" s="285"/>
      <c r="AC134" s="285"/>
      <c r="AD134" s="285"/>
      <c r="AE134" s="285"/>
      <c r="AF134" s="285"/>
      <c r="AG134" s="285"/>
      <c r="AH134" s="285"/>
      <c r="AI134" s="285"/>
      <c r="AJ134" s="285">
        <f>T134</f>
        <v>45304</v>
      </c>
      <c r="AK134" s="320">
        <v>90</v>
      </c>
      <c r="AL134" s="285">
        <f>AJ134+AK134</f>
        <v>45394</v>
      </c>
      <c r="AM134" s="320">
        <f ca="1">AL134-TODAY()</f>
        <v>-12</v>
      </c>
      <c r="AN134" s="285">
        <f>AL134-45</f>
        <v>45349</v>
      </c>
      <c r="AO134" s="319"/>
      <c r="AP134" s="319"/>
      <c r="AQ134" s="321">
        <v>45376</v>
      </c>
      <c r="AR134" s="321" t="s">
        <v>994</v>
      </c>
      <c r="AS134" s="321"/>
      <c r="AT134" s="285"/>
      <c r="AU134" s="322"/>
      <c r="AV134" s="41">
        <f>AT134+AU134</f>
        <v>0</v>
      </c>
      <c r="AW134" s="285"/>
      <c r="AX134" s="322"/>
      <c r="AY134" s="41">
        <f>AW134+AX134</f>
        <v>0</v>
      </c>
      <c r="AZ134" s="285"/>
      <c r="BA134" s="315"/>
      <c r="BB134" s="41">
        <f>AZ134+BA134</f>
        <v>0</v>
      </c>
      <c r="BC134" s="285"/>
      <c r="BD134" s="323"/>
      <c r="BE134" s="41">
        <f>BC134+BD134</f>
        <v>0</v>
      </c>
      <c r="BF134" s="285"/>
      <c r="BG134" s="324"/>
      <c r="BH134" s="41">
        <f>BF134+BG134</f>
        <v>0</v>
      </c>
      <c r="BI134" s="285"/>
      <c r="BJ134" s="324"/>
      <c r="BK134" s="41">
        <f>BI134+BJ134</f>
        <v>0</v>
      </c>
      <c r="BL134" s="285"/>
      <c r="BM134" s="324"/>
      <c r="BN134" s="41">
        <f>BL134+BM134</f>
        <v>0</v>
      </c>
      <c r="BO134" s="285"/>
      <c r="BP134" s="324"/>
      <c r="BQ134" s="41">
        <f>BO134+BP134</f>
        <v>0</v>
      </c>
      <c r="BR134" s="285"/>
      <c r="BS134" s="324"/>
      <c r="BT134" s="41">
        <f>BR134+BS134</f>
        <v>0</v>
      </c>
      <c r="BU134" s="285"/>
      <c r="BV134" s="324"/>
      <c r="BW134" s="41">
        <f>BU134+BV134</f>
        <v>0</v>
      </c>
      <c r="BX134" s="285"/>
      <c r="BY134" s="324"/>
      <c r="BZ134" s="41">
        <f>BX134+BY134</f>
        <v>0</v>
      </c>
      <c r="CA134" s="285"/>
      <c r="CB134" s="324"/>
      <c r="CC134" s="41">
        <f>CA134+CB134</f>
        <v>0</v>
      </c>
      <c r="CD134" s="325" t="s">
        <v>160</v>
      </c>
      <c r="CE134" s="285">
        <v>45304</v>
      </c>
      <c r="CF134" s="320">
        <v>0</v>
      </c>
      <c r="CG134" s="320"/>
      <c r="CH134" s="300" t="s">
        <v>161</v>
      </c>
      <c r="CI134" s="294"/>
      <c r="CJ134" s="294">
        <v>140606</v>
      </c>
      <c r="CK134" s="58">
        <v>1300000</v>
      </c>
      <c r="CL134" s="294">
        <v>162000</v>
      </c>
      <c r="CM134" s="319"/>
      <c r="CN134" s="321"/>
      <c r="CO134" s="605">
        <v>230301</v>
      </c>
      <c r="CP134" s="605" t="s">
        <v>183</v>
      </c>
      <c r="CQ134" s="39" t="s">
        <v>184</v>
      </c>
      <c r="CR134" s="48" t="s">
        <v>160</v>
      </c>
      <c r="CS134" s="39" t="s">
        <v>166</v>
      </c>
      <c r="CT134" s="59">
        <v>0.16</v>
      </c>
      <c r="CU134" s="58">
        <f>CI134*CT134</f>
        <v>0</v>
      </c>
      <c r="CV134" s="58" t="s">
        <v>194</v>
      </c>
      <c r="CW134" s="605" t="s">
        <v>195</v>
      </c>
      <c r="CX134" s="39" t="s">
        <v>196</v>
      </c>
      <c r="CY134" s="48" t="s">
        <v>160</v>
      </c>
      <c r="CZ134" s="59">
        <v>0.04</v>
      </c>
      <c r="DA134" s="58">
        <f>CI134*CZ134</f>
        <v>0</v>
      </c>
      <c r="DB134" s="622" t="s">
        <v>170</v>
      </c>
      <c r="DC134" s="614" t="s">
        <v>171</v>
      </c>
      <c r="DD134" s="39" t="s">
        <v>172</v>
      </c>
      <c r="DE134" s="48" t="s">
        <v>160</v>
      </c>
      <c r="DF134" s="59">
        <v>0.04</v>
      </c>
      <c r="DG134" s="60">
        <f>CI134*DF134</f>
        <v>0</v>
      </c>
      <c r="DH134" s="614" t="s">
        <v>173</v>
      </c>
      <c r="DI134" s="48" t="s">
        <v>174</v>
      </c>
      <c r="DJ134" s="53" t="s">
        <v>175</v>
      </c>
      <c r="DK134" s="57" t="s">
        <v>160</v>
      </c>
      <c r="DL134" s="61">
        <v>2.436E-2</v>
      </c>
      <c r="DM134" s="58">
        <f>CI134*DL134</f>
        <v>0</v>
      </c>
      <c r="DN134" s="356">
        <v>3</v>
      </c>
      <c r="DO134" s="327"/>
      <c r="DP134" s="327"/>
      <c r="DQ134" s="327"/>
      <c r="DR134" s="327"/>
      <c r="DS134" s="327"/>
      <c r="DT134" s="327"/>
      <c r="DU134" s="327"/>
      <c r="DV134" s="327"/>
      <c r="DW134" s="327"/>
      <c r="DX134" s="327"/>
      <c r="DY134" s="327"/>
      <c r="DZ134" s="327"/>
      <c r="EA134" s="327"/>
      <c r="EB134" s="327"/>
      <c r="EC134" s="327"/>
      <c r="ED134" s="323"/>
      <c r="EE134" s="323"/>
      <c r="EF134" s="323"/>
      <c r="EG134" s="323"/>
      <c r="EH134" s="323"/>
      <c r="EI134" s="323"/>
      <c r="EJ134" s="323"/>
      <c r="EK134" s="323"/>
      <c r="EL134" s="323"/>
      <c r="EM134" s="323"/>
      <c r="EN134" s="323"/>
      <c r="EO134" s="323"/>
      <c r="EP134" s="323"/>
      <c r="EQ134" s="323"/>
      <c r="ER134" s="323"/>
      <c r="ES134" s="323"/>
      <c r="ET134" s="323"/>
      <c r="EU134" s="323"/>
      <c r="EV134" s="323"/>
      <c r="EW134" s="323"/>
      <c r="EX134" s="323"/>
      <c r="EY134" s="323"/>
      <c r="EZ134" s="323"/>
      <c r="FA134" s="323"/>
      <c r="FB134" s="354"/>
      <c r="FC134" s="555"/>
      <c r="FD134" s="354"/>
    </row>
    <row r="135" spans="1:160" ht="12" customHeight="1">
      <c r="A135" s="39" t="s">
        <v>1023</v>
      </c>
      <c r="B135" s="39"/>
      <c r="C135" s="39" t="s">
        <v>151</v>
      </c>
      <c r="D135" s="40" t="s">
        <v>1024</v>
      </c>
      <c r="E135" s="41">
        <v>38012</v>
      </c>
      <c r="F135" s="39" t="s">
        <v>227</v>
      </c>
      <c r="G135" s="41">
        <v>31343</v>
      </c>
      <c r="H135" s="39" t="s">
        <v>227</v>
      </c>
      <c r="I135" s="41" t="s">
        <v>154</v>
      </c>
      <c r="J135" s="43" t="s">
        <v>178</v>
      </c>
      <c r="K135" s="44">
        <v>3203372159</v>
      </c>
      <c r="L135" s="39" t="s">
        <v>1025</v>
      </c>
      <c r="M135" s="43" t="s">
        <v>1026</v>
      </c>
      <c r="N135" s="45" t="s">
        <v>1027</v>
      </c>
      <c r="O135" s="72" t="s">
        <v>414</v>
      </c>
      <c r="P135" s="47"/>
      <c r="Q135" s="39" t="s">
        <v>158</v>
      </c>
      <c r="R135" s="48" t="s">
        <v>159</v>
      </c>
      <c r="S135" s="43" t="s">
        <v>1009</v>
      </c>
      <c r="T135" s="49">
        <v>43678</v>
      </c>
      <c r="U135" s="49">
        <v>43739</v>
      </c>
      <c r="V135" s="49">
        <v>43800</v>
      </c>
      <c r="W135" s="49">
        <v>43862</v>
      </c>
      <c r="X135" s="49">
        <v>44287</v>
      </c>
      <c r="Y135" s="49">
        <v>44652</v>
      </c>
      <c r="Z135" s="49">
        <v>45017</v>
      </c>
      <c r="AA135" s="49">
        <v>45383</v>
      </c>
      <c r="AB135" s="49"/>
      <c r="AC135" s="49"/>
      <c r="AD135" s="49"/>
      <c r="AE135" s="49"/>
      <c r="AF135" s="49"/>
      <c r="AG135" s="49"/>
      <c r="AH135" s="49"/>
      <c r="AI135" s="49"/>
      <c r="AJ135" s="49">
        <f>AA135</f>
        <v>45383</v>
      </c>
      <c r="AK135" s="50">
        <v>363</v>
      </c>
      <c r="AL135" s="51">
        <f>AJ135+AK135</f>
        <v>45746</v>
      </c>
      <c r="AM135" s="52">
        <v>9</v>
      </c>
      <c r="AN135" s="41">
        <f>AL135-45</f>
        <v>45701</v>
      </c>
      <c r="AO135" s="48"/>
      <c r="AP135" s="48"/>
      <c r="AQ135" s="53"/>
      <c r="AR135" s="53"/>
      <c r="AS135" s="53"/>
      <c r="AT135" s="41"/>
      <c r="AU135" s="54"/>
      <c r="AV135" s="41">
        <f>AT135+AU135</f>
        <v>0</v>
      </c>
      <c r="AW135" s="41"/>
      <c r="AX135" s="54"/>
      <c r="AY135" s="41">
        <f>AW135+AX135</f>
        <v>0</v>
      </c>
      <c r="AZ135" s="41"/>
      <c r="BA135" s="40"/>
      <c r="BB135" s="41">
        <f>AZ135+BA135</f>
        <v>0</v>
      </c>
      <c r="BC135" s="41"/>
      <c r="BD135" s="55"/>
      <c r="BE135" s="41">
        <f>BC135+BD135</f>
        <v>0</v>
      </c>
      <c r="BF135" s="41"/>
      <c r="BG135" s="56"/>
      <c r="BH135" s="41">
        <f>BF135+BG135</f>
        <v>0</v>
      </c>
      <c r="BI135" s="41"/>
      <c r="BJ135" s="56"/>
      <c r="BK135" s="41">
        <f>BI135+BJ135</f>
        <v>0</v>
      </c>
      <c r="BL135" s="41"/>
      <c r="BM135" s="56"/>
      <c r="BN135" s="41">
        <f>BL135+BM135</f>
        <v>0</v>
      </c>
      <c r="BO135" s="41"/>
      <c r="BP135" s="56"/>
      <c r="BQ135" s="41">
        <f>BO135+BP135</f>
        <v>0</v>
      </c>
      <c r="BR135" s="41"/>
      <c r="BS135" s="56"/>
      <c r="BT135" s="41">
        <f>BR135+BS135</f>
        <v>0</v>
      </c>
      <c r="BU135" s="41"/>
      <c r="BV135" s="56"/>
      <c r="BW135" s="41">
        <f>BU135+BV135</f>
        <v>0</v>
      </c>
      <c r="BX135" s="41"/>
      <c r="BY135" s="56"/>
      <c r="BZ135" s="41">
        <f>BX135+BY135</f>
        <v>0</v>
      </c>
      <c r="CA135" s="41"/>
      <c r="CB135" s="56"/>
      <c r="CC135" s="41">
        <f>CA135+CB135</f>
        <v>0</v>
      </c>
      <c r="CD135" s="57"/>
      <c r="CE135" s="41"/>
      <c r="CF135" s="50"/>
      <c r="CG135" s="50"/>
      <c r="CH135" s="39" t="s">
        <v>161</v>
      </c>
      <c r="CI135" s="58">
        <v>1160000</v>
      </c>
      <c r="CJ135" s="58">
        <v>140606</v>
      </c>
      <c r="CK135" s="58">
        <v>1300000</v>
      </c>
      <c r="CL135" s="58">
        <v>162000</v>
      </c>
      <c r="CM135" s="48"/>
      <c r="CN135" s="53"/>
      <c r="CO135" s="605">
        <v>230301</v>
      </c>
      <c r="CP135" s="605" t="s">
        <v>183</v>
      </c>
      <c r="CQ135" s="39" t="s">
        <v>184</v>
      </c>
      <c r="CR135" s="48" t="s">
        <v>160</v>
      </c>
      <c r="CS135" s="39" t="s">
        <v>166</v>
      </c>
      <c r="CT135" s="59">
        <v>0.16</v>
      </c>
      <c r="CU135" s="58">
        <f>CI135*CT135</f>
        <v>185600</v>
      </c>
      <c r="CV135" s="58" t="s">
        <v>258</v>
      </c>
      <c r="CW135" s="605" t="s">
        <v>259</v>
      </c>
      <c r="CX135" s="39" t="s">
        <v>260</v>
      </c>
      <c r="CY135" s="48" t="s">
        <v>160</v>
      </c>
      <c r="CZ135" s="59">
        <v>0.04</v>
      </c>
      <c r="DA135" s="58">
        <f>CI135*CZ135</f>
        <v>46400</v>
      </c>
      <c r="DB135" s="622" t="s">
        <v>170</v>
      </c>
      <c r="DC135" s="614" t="s">
        <v>171</v>
      </c>
      <c r="DD135" s="39" t="s">
        <v>172</v>
      </c>
      <c r="DE135" s="48" t="s">
        <v>160</v>
      </c>
      <c r="DF135" s="59">
        <v>0.04</v>
      </c>
      <c r="DG135" s="60">
        <f>CI135*DF135</f>
        <v>46400</v>
      </c>
      <c r="DH135" s="614" t="s">
        <v>173</v>
      </c>
      <c r="DI135" s="48" t="s">
        <v>174</v>
      </c>
      <c r="DJ135" s="53" t="s">
        <v>175</v>
      </c>
      <c r="DK135" s="57" t="s">
        <v>160</v>
      </c>
      <c r="DL135" s="61">
        <v>2.436E-2</v>
      </c>
      <c r="DM135" s="58">
        <f>CI135*DL135</f>
        <v>28257.599999999999</v>
      </c>
      <c r="DN135" s="355">
        <v>3</v>
      </c>
      <c r="DO135" s="6"/>
      <c r="DP135" s="6"/>
      <c r="DQ135" s="6"/>
      <c r="DR135" s="6"/>
      <c r="DS135" s="6"/>
      <c r="DT135" s="6"/>
      <c r="DU135" s="6"/>
      <c r="DV135" s="6"/>
      <c r="DW135" s="6"/>
      <c r="DX135" s="6"/>
      <c r="DY135" s="6"/>
      <c r="DZ135" s="6"/>
      <c r="EA135" s="6"/>
      <c r="EB135" s="6"/>
      <c r="EC135" s="6"/>
      <c r="ED135" s="55"/>
      <c r="EE135" s="55"/>
      <c r="EF135" s="55"/>
      <c r="EG135" s="55"/>
      <c r="EH135" s="55"/>
      <c r="EI135" s="55"/>
      <c r="EJ135" s="55"/>
      <c r="EK135" s="55"/>
      <c r="EL135" s="55"/>
      <c r="EM135" s="55"/>
      <c r="EN135" s="55"/>
      <c r="EO135" s="55"/>
      <c r="EP135" s="55"/>
      <c r="EQ135" s="55"/>
      <c r="ER135" s="55"/>
      <c r="ES135" s="55"/>
      <c r="ET135" s="55"/>
      <c r="EU135" s="55"/>
      <c r="EV135" s="55"/>
      <c r="EW135" s="55"/>
      <c r="EX135" s="55"/>
      <c r="EY135" s="55"/>
      <c r="EZ135" s="55"/>
      <c r="FA135" s="55"/>
      <c r="FB135" s="347"/>
      <c r="FC135" s="554"/>
      <c r="FD135" s="347"/>
    </row>
    <row r="136" spans="1:160" ht="12" customHeight="1">
      <c r="A136" s="39" t="s">
        <v>1028</v>
      </c>
      <c r="B136" s="275"/>
      <c r="C136" s="39" t="s">
        <v>151</v>
      </c>
      <c r="D136" s="40" t="s">
        <v>1029</v>
      </c>
      <c r="E136" s="41">
        <v>40994</v>
      </c>
      <c r="F136" s="39" t="s">
        <v>153</v>
      </c>
      <c r="G136" s="41">
        <v>34419</v>
      </c>
      <c r="H136" s="39"/>
      <c r="I136" s="41" t="s">
        <v>154</v>
      </c>
      <c r="J136" s="43" t="s">
        <v>214</v>
      </c>
      <c r="K136" s="44">
        <v>3114963977</v>
      </c>
      <c r="L136" s="39" t="s">
        <v>1030</v>
      </c>
      <c r="M136" s="43" t="s">
        <v>1031</v>
      </c>
      <c r="N136" s="45" t="s">
        <v>1032</v>
      </c>
      <c r="O136" s="72" t="s">
        <v>160</v>
      </c>
      <c r="P136" s="47"/>
      <c r="Q136" s="39" t="s">
        <v>158</v>
      </c>
      <c r="R136" s="48" t="s">
        <v>159</v>
      </c>
      <c r="S136" s="43" t="s">
        <v>1009</v>
      </c>
      <c r="T136" s="49">
        <v>43874</v>
      </c>
      <c r="U136" s="49"/>
      <c r="V136" s="49"/>
      <c r="W136" s="49"/>
      <c r="X136" s="49"/>
      <c r="Y136" s="49"/>
      <c r="Z136" s="49"/>
      <c r="AA136" s="49"/>
      <c r="AB136" s="49"/>
      <c r="AC136" s="49"/>
      <c r="AD136" s="49"/>
      <c r="AE136" s="49"/>
      <c r="AF136" s="49"/>
      <c r="AG136" s="49"/>
      <c r="AH136" s="49"/>
      <c r="AI136" s="49"/>
      <c r="AJ136" s="49">
        <v>44970</v>
      </c>
      <c r="AK136" s="50">
        <v>364</v>
      </c>
      <c r="AL136" s="51">
        <f>AJ136+AK136</f>
        <v>45334</v>
      </c>
      <c r="AM136" s="52">
        <f ca="1">AL136-TODAY()</f>
        <v>-72</v>
      </c>
      <c r="AN136" s="41">
        <f>AL136-45</f>
        <v>45289</v>
      </c>
      <c r="AO136" s="48"/>
      <c r="AP136" s="48"/>
      <c r="AQ136" s="53"/>
      <c r="AR136" s="53"/>
      <c r="AS136" s="53"/>
      <c r="AT136" s="41"/>
      <c r="AU136" s="54"/>
      <c r="AV136" s="41">
        <f>AT136+AU136</f>
        <v>0</v>
      </c>
      <c r="AW136" s="41"/>
      <c r="AX136" s="54"/>
      <c r="AY136" s="41">
        <f>AW136+AX136</f>
        <v>0</v>
      </c>
      <c r="AZ136" s="41">
        <v>44969</v>
      </c>
      <c r="BA136" s="40"/>
      <c r="BB136" s="41">
        <f>AZ136+BA136</f>
        <v>44969</v>
      </c>
      <c r="BC136" s="41"/>
      <c r="BD136" s="55"/>
      <c r="BE136" s="41">
        <f>BC136+BD136</f>
        <v>0</v>
      </c>
      <c r="BF136" s="41"/>
      <c r="BG136" s="56"/>
      <c r="BH136" s="41">
        <f>BF136+BG136</f>
        <v>0</v>
      </c>
      <c r="BI136" s="41"/>
      <c r="BJ136" s="56"/>
      <c r="BK136" s="41">
        <f>BI136+BJ136</f>
        <v>0</v>
      </c>
      <c r="BL136" s="41"/>
      <c r="BM136" s="56"/>
      <c r="BN136" s="41">
        <f>BL136+BM136</f>
        <v>0</v>
      </c>
      <c r="BO136" s="41"/>
      <c r="BP136" s="56"/>
      <c r="BQ136" s="41">
        <f>BO136+BP136</f>
        <v>0</v>
      </c>
      <c r="BR136" s="41"/>
      <c r="BS136" s="56"/>
      <c r="BT136" s="41">
        <f>BR136+BS136</f>
        <v>0</v>
      </c>
      <c r="BU136" s="41"/>
      <c r="BV136" s="56"/>
      <c r="BW136" s="41">
        <f>BU136+BV136</f>
        <v>0</v>
      </c>
      <c r="BX136" s="41"/>
      <c r="BY136" s="56"/>
      <c r="BZ136" s="41">
        <f>BX136+BY136</f>
        <v>0</v>
      </c>
      <c r="CA136" s="41"/>
      <c r="CB136" s="56"/>
      <c r="CC136" s="41">
        <f>CA136+CB136</f>
        <v>0</v>
      </c>
      <c r="CD136" s="57"/>
      <c r="CE136" s="41"/>
      <c r="CF136" s="50"/>
      <c r="CG136" s="50"/>
      <c r="CH136" s="39" t="s">
        <v>161</v>
      </c>
      <c r="CI136" s="58">
        <v>1160000</v>
      </c>
      <c r="CJ136" s="58">
        <v>140606</v>
      </c>
      <c r="CK136" s="58">
        <v>1300000</v>
      </c>
      <c r="CL136" s="58">
        <v>162000</v>
      </c>
      <c r="CM136" s="48"/>
      <c r="CN136" s="53"/>
      <c r="CO136" s="605">
        <v>230301</v>
      </c>
      <c r="CP136" s="605" t="s">
        <v>183</v>
      </c>
      <c r="CQ136" s="39" t="s">
        <v>184</v>
      </c>
      <c r="CR136" s="48" t="s">
        <v>160</v>
      </c>
      <c r="CS136" s="39" t="s">
        <v>166</v>
      </c>
      <c r="CT136" s="59">
        <v>0.16</v>
      </c>
      <c r="CU136" s="58">
        <f>CI136*CT136</f>
        <v>185600</v>
      </c>
      <c r="CV136" s="58" t="s">
        <v>185</v>
      </c>
      <c r="CW136" s="621" t="s">
        <v>186</v>
      </c>
      <c r="CX136" s="39" t="s">
        <v>187</v>
      </c>
      <c r="CY136" s="48" t="s">
        <v>160</v>
      </c>
      <c r="CZ136" s="59">
        <v>0.04</v>
      </c>
      <c r="DA136" s="58">
        <f>CI136*CZ136</f>
        <v>46400</v>
      </c>
      <c r="DB136" s="622" t="s">
        <v>170</v>
      </c>
      <c r="DC136" s="614" t="s">
        <v>171</v>
      </c>
      <c r="DD136" s="39" t="s">
        <v>172</v>
      </c>
      <c r="DE136" s="48" t="s">
        <v>160</v>
      </c>
      <c r="DF136" s="59">
        <v>0.04</v>
      </c>
      <c r="DG136" s="60">
        <f>CI136*DF136</f>
        <v>46400</v>
      </c>
      <c r="DH136" s="614" t="s">
        <v>173</v>
      </c>
      <c r="DI136" s="48" t="s">
        <v>174</v>
      </c>
      <c r="DJ136" s="53" t="s">
        <v>175</v>
      </c>
      <c r="DK136" s="57" t="s">
        <v>160</v>
      </c>
      <c r="DL136" s="61">
        <v>4.3499999999999997E-2</v>
      </c>
      <c r="DM136" s="58">
        <f>CI136*DL136</f>
        <v>50460</v>
      </c>
      <c r="DN136" s="355">
        <v>3</v>
      </c>
      <c r="DO136" s="6"/>
      <c r="DP136" s="6"/>
      <c r="DQ136" s="6"/>
      <c r="DR136" s="6"/>
      <c r="DS136" s="6"/>
      <c r="DT136" s="6"/>
      <c r="DU136" s="6"/>
      <c r="DV136" s="6"/>
      <c r="DW136" s="6"/>
      <c r="DX136" s="6"/>
      <c r="DY136" s="6"/>
      <c r="DZ136" s="6"/>
      <c r="EA136" s="6"/>
      <c r="EB136" s="6"/>
      <c r="EC136" s="6"/>
      <c r="ED136" s="55"/>
      <c r="EE136" s="55"/>
      <c r="EF136" s="55"/>
      <c r="EG136" s="55"/>
      <c r="EH136" s="55"/>
      <c r="EI136" s="55"/>
      <c r="EJ136" s="55"/>
      <c r="EK136" s="55"/>
      <c r="EL136" s="55"/>
      <c r="EM136" s="55"/>
      <c r="EN136" s="55"/>
      <c r="EO136" s="55"/>
      <c r="EP136" s="55"/>
      <c r="EQ136" s="55"/>
      <c r="ER136" s="55"/>
      <c r="ES136" s="55"/>
      <c r="ET136" s="55"/>
      <c r="EU136" s="55"/>
      <c r="EV136" s="55"/>
      <c r="EW136" s="55"/>
      <c r="EX136" s="55"/>
      <c r="EY136" s="55"/>
      <c r="EZ136" s="55"/>
      <c r="FA136" s="55"/>
      <c r="FB136" s="347"/>
      <c r="FC136" s="554"/>
      <c r="FD136" s="347"/>
    </row>
    <row r="137" spans="1:160" ht="12" customHeight="1">
      <c r="A137" s="39" t="s">
        <v>1033</v>
      </c>
      <c r="B137" s="275"/>
      <c r="C137" s="39" t="s">
        <v>151</v>
      </c>
      <c r="D137" s="40" t="s">
        <v>1034</v>
      </c>
      <c r="E137" s="41">
        <v>41001</v>
      </c>
      <c r="F137" s="39" t="s">
        <v>153</v>
      </c>
      <c r="G137" s="41">
        <v>34409</v>
      </c>
      <c r="H137" s="39" t="s">
        <v>213</v>
      </c>
      <c r="I137" s="41" t="s">
        <v>177</v>
      </c>
      <c r="J137" s="43" t="s">
        <v>178</v>
      </c>
      <c r="K137" s="44">
        <v>3156613431</v>
      </c>
      <c r="L137" s="39" t="s">
        <v>1035</v>
      </c>
      <c r="M137" s="43" t="s">
        <v>1036</v>
      </c>
      <c r="N137" s="45" t="s">
        <v>1037</v>
      </c>
      <c r="O137" s="72" t="s">
        <v>414</v>
      </c>
      <c r="P137" s="47"/>
      <c r="Q137" s="39" t="s">
        <v>158</v>
      </c>
      <c r="R137" s="48" t="s">
        <v>159</v>
      </c>
      <c r="S137" s="43" t="s">
        <v>1038</v>
      </c>
      <c r="T137" s="49">
        <v>45139</v>
      </c>
      <c r="U137" s="49">
        <v>45231</v>
      </c>
      <c r="V137" s="49">
        <v>45323</v>
      </c>
      <c r="W137" s="49"/>
      <c r="X137" s="49"/>
      <c r="Y137" s="49"/>
      <c r="Z137" s="49"/>
      <c r="AA137" s="49"/>
      <c r="AB137" s="49"/>
      <c r="AC137" s="49"/>
      <c r="AD137" s="49"/>
      <c r="AE137" s="49"/>
      <c r="AF137" s="49"/>
      <c r="AG137" s="49"/>
      <c r="AH137" s="49"/>
      <c r="AI137" s="49"/>
      <c r="AJ137" s="49">
        <f>V137</f>
        <v>45323</v>
      </c>
      <c r="AK137" s="50">
        <v>89</v>
      </c>
      <c r="AL137" s="51">
        <f>AJ137+AK137</f>
        <v>45412</v>
      </c>
      <c r="AM137" s="52">
        <f ca="1">AL137-TODAY()</f>
        <v>6</v>
      </c>
      <c r="AN137" s="41">
        <f>AL137-45</f>
        <v>45367</v>
      </c>
      <c r="AO137" s="48" t="s">
        <v>160</v>
      </c>
      <c r="AP137" s="48" t="s">
        <v>162</v>
      </c>
      <c r="AQ137" s="53"/>
      <c r="AR137" s="53"/>
      <c r="AS137" s="53"/>
      <c r="AT137" s="41"/>
      <c r="AU137" s="54"/>
      <c r="AV137" s="41">
        <f>AT137+AU137</f>
        <v>0</v>
      </c>
      <c r="AW137" s="41"/>
      <c r="AX137" s="54"/>
      <c r="AY137" s="41">
        <f>AW137+AX137</f>
        <v>0</v>
      </c>
      <c r="AZ137" s="41"/>
      <c r="BA137" s="40"/>
      <c r="BB137" s="41">
        <f>AZ137+BA137</f>
        <v>0</v>
      </c>
      <c r="BC137" s="41"/>
      <c r="BD137" s="55"/>
      <c r="BE137" s="41">
        <f>BC137+BD137</f>
        <v>0</v>
      </c>
      <c r="BF137" s="41"/>
      <c r="BG137" s="56"/>
      <c r="BH137" s="41">
        <f>BF137+BG137</f>
        <v>0</v>
      </c>
      <c r="BI137" s="41"/>
      <c r="BJ137" s="56"/>
      <c r="BK137" s="41">
        <f>BI137+BJ137</f>
        <v>0</v>
      </c>
      <c r="BL137" s="41"/>
      <c r="BM137" s="56"/>
      <c r="BN137" s="41">
        <f>BL137+BM137</f>
        <v>0</v>
      </c>
      <c r="BO137" s="41"/>
      <c r="BP137" s="56"/>
      <c r="BQ137" s="41">
        <f>BO137+BP137</f>
        <v>0</v>
      </c>
      <c r="BR137" s="41"/>
      <c r="BS137" s="56"/>
      <c r="BT137" s="41">
        <f>BR137+BS137</f>
        <v>0</v>
      </c>
      <c r="BU137" s="41"/>
      <c r="BV137" s="56"/>
      <c r="BW137" s="41">
        <f>BU137+BV137</f>
        <v>0</v>
      </c>
      <c r="BX137" s="41"/>
      <c r="BY137" s="56"/>
      <c r="BZ137" s="41">
        <f>BX137+BY137</f>
        <v>0</v>
      </c>
      <c r="CA137" s="41"/>
      <c r="CB137" s="56"/>
      <c r="CC137" s="41">
        <f>CA137+CB137</f>
        <v>0</v>
      </c>
      <c r="CD137" s="57"/>
      <c r="CE137" s="41"/>
      <c r="CF137" s="50"/>
      <c r="CG137" s="50"/>
      <c r="CH137" s="39" t="s">
        <v>161</v>
      </c>
      <c r="CI137" s="58">
        <v>1803794</v>
      </c>
      <c r="CJ137" s="58">
        <v>140606</v>
      </c>
      <c r="CK137" s="58">
        <v>1860000</v>
      </c>
      <c r="CL137" s="58">
        <v>162000</v>
      </c>
      <c r="CM137" s="48"/>
      <c r="CN137" s="53"/>
      <c r="CO137" s="605">
        <v>230301</v>
      </c>
      <c r="CP137" s="605" t="s">
        <v>183</v>
      </c>
      <c r="CQ137" s="39" t="s">
        <v>184</v>
      </c>
      <c r="CR137" s="48" t="s">
        <v>160</v>
      </c>
      <c r="CS137" s="39" t="s">
        <v>166</v>
      </c>
      <c r="CT137" s="59">
        <v>0.16</v>
      </c>
      <c r="CU137" s="58">
        <f>CI137*CT137</f>
        <v>288607.03999999998</v>
      </c>
      <c r="CV137" s="58" t="s">
        <v>185</v>
      </c>
      <c r="CW137" s="621" t="s">
        <v>186</v>
      </c>
      <c r="CX137" s="39" t="s">
        <v>187</v>
      </c>
      <c r="CY137" s="48" t="s">
        <v>160</v>
      </c>
      <c r="CZ137" s="59">
        <v>0.04</v>
      </c>
      <c r="DA137" s="58">
        <f>CI137*CZ137</f>
        <v>72151.759999999995</v>
      </c>
      <c r="DB137" s="622" t="s">
        <v>170</v>
      </c>
      <c r="DC137" s="614" t="s">
        <v>171</v>
      </c>
      <c r="DD137" s="39" t="s">
        <v>172</v>
      </c>
      <c r="DE137" s="48" t="s">
        <v>160</v>
      </c>
      <c r="DF137" s="59">
        <v>0.04</v>
      </c>
      <c r="DG137" s="60">
        <f>CI137*DF137</f>
        <v>72151.759999999995</v>
      </c>
      <c r="DH137" s="614" t="s">
        <v>173</v>
      </c>
      <c r="DI137" s="48" t="s">
        <v>174</v>
      </c>
      <c r="DJ137" s="53" t="s">
        <v>175</v>
      </c>
      <c r="DK137" s="57" t="s">
        <v>160</v>
      </c>
      <c r="DL137" s="61">
        <v>5.2199999999999998E-3</v>
      </c>
      <c r="DM137" s="58">
        <f>CI137*DL137</f>
        <v>9415.8046799999993</v>
      </c>
      <c r="DN137" s="355">
        <v>1</v>
      </c>
      <c r="DO137" s="6"/>
      <c r="DP137" s="6"/>
      <c r="DQ137" s="6"/>
      <c r="DR137" s="6"/>
      <c r="DS137" s="6"/>
      <c r="DT137" s="6"/>
      <c r="DU137" s="6"/>
      <c r="DV137" s="6"/>
      <c r="DW137" s="6"/>
      <c r="DX137" s="6"/>
      <c r="DY137" s="6"/>
      <c r="DZ137" s="6"/>
      <c r="EA137" s="6"/>
      <c r="EB137" s="6"/>
      <c r="EC137" s="6"/>
      <c r="ED137" s="55"/>
      <c r="EE137" s="55"/>
      <c r="EF137" s="55"/>
      <c r="EG137" s="55"/>
      <c r="EH137" s="55"/>
      <c r="EI137" s="55"/>
      <c r="EJ137" s="55"/>
      <c r="EK137" s="55"/>
      <c r="EL137" s="55"/>
      <c r="EM137" s="55"/>
      <c r="EN137" s="55"/>
      <c r="EO137" s="55"/>
      <c r="EP137" s="55"/>
      <c r="EQ137" s="55"/>
      <c r="ER137" s="55"/>
      <c r="ES137" s="55"/>
      <c r="ET137" s="55"/>
      <c r="EU137" s="55"/>
      <c r="EV137" s="55"/>
      <c r="EW137" s="55"/>
      <c r="EX137" s="55"/>
      <c r="EY137" s="55"/>
      <c r="EZ137" s="55"/>
      <c r="FA137" s="55"/>
      <c r="FB137" s="347"/>
      <c r="FC137" s="554"/>
      <c r="FD137" s="347"/>
    </row>
    <row r="138" spans="1:160" ht="12" customHeight="1">
      <c r="A138" s="39" t="s">
        <v>1039</v>
      </c>
      <c r="B138" s="275"/>
      <c r="C138" s="39" t="s">
        <v>151</v>
      </c>
      <c r="D138" s="40" t="s">
        <v>1040</v>
      </c>
      <c r="E138" s="41">
        <v>40423</v>
      </c>
      <c r="F138" s="39" t="s">
        <v>213</v>
      </c>
      <c r="G138" s="41">
        <v>33357</v>
      </c>
      <c r="H138" s="39"/>
      <c r="I138" s="41" t="s">
        <v>177</v>
      </c>
      <c r="J138" s="43" t="s">
        <v>214</v>
      </c>
      <c r="K138" s="44">
        <v>3004936928</v>
      </c>
      <c r="L138" s="39" t="s">
        <v>1041</v>
      </c>
      <c r="M138" s="43"/>
      <c r="N138" s="45" t="s">
        <v>1042</v>
      </c>
      <c r="O138" s="72" t="s">
        <v>414</v>
      </c>
      <c r="P138" s="47"/>
      <c r="Q138" s="39" t="s">
        <v>158</v>
      </c>
      <c r="R138" s="48" t="s">
        <v>159</v>
      </c>
      <c r="S138" s="63" t="s">
        <v>1043</v>
      </c>
      <c r="T138" s="49">
        <v>43564</v>
      </c>
      <c r="U138" s="49">
        <v>43778</v>
      </c>
      <c r="V138" s="49">
        <v>43991</v>
      </c>
      <c r="W138" s="49">
        <v>44205</v>
      </c>
      <c r="X138" s="49">
        <v>44782</v>
      </c>
      <c r="Y138" s="49">
        <v>45147</v>
      </c>
      <c r="Z138" s="49"/>
      <c r="AA138" s="49"/>
      <c r="AB138" s="49"/>
      <c r="AC138" s="49"/>
      <c r="AD138" s="49"/>
      <c r="AE138" s="49"/>
      <c r="AF138" s="49"/>
      <c r="AG138" s="49"/>
      <c r="AH138" s="49"/>
      <c r="AI138" s="49"/>
      <c r="AJ138" s="49">
        <f>Y138</f>
        <v>45147</v>
      </c>
      <c r="AK138" s="50">
        <v>365</v>
      </c>
      <c r="AL138" s="51">
        <f>AJ138+AK138</f>
        <v>45512</v>
      </c>
      <c r="AM138" s="52">
        <f ca="1">AL138-TODAY()</f>
        <v>106</v>
      </c>
      <c r="AN138" s="41">
        <f>AL138-45</f>
        <v>45467</v>
      </c>
      <c r="AO138" s="48"/>
      <c r="AP138" s="48"/>
      <c r="AQ138" s="53"/>
      <c r="AR138" s="53"/>
      <c r="AS138" s="53"/>
      <c r="AT138" s="41"/>
      <c r="AU138" s="54"/>
      <c r="AV138" s="41">
        <f>AT138+AU138</f>
        <v>0</v>
      </c>
      <c r="AW138" s="41"/>
      <c r="AX138" s="54"/>
      <c r="AY138" s="41">
        <f>AW138+AX138</f>
        <v>0</v>
      </c>
      <c r="AZ138" s="41"/>
      <c r="BA138" s="40"/>
      <c r="BB138" s="41">
        <f>AZ138+BA138</f>
        <v>0</v>
      </c>
      <c r="BC138" s="41"/>
      <c r="BD138" s="55"/>
      <c r="BE138" s="41">
        <f>BC138+BD138</f>
        <v>0</v>
      </c>
      <c r="BF138" s="41"/>
      <c r="BG138" s="56"/>
      <c r="BH138" s="41">
        <f>BF138+BG138</f>
        <v>0</v>
      </c>
      <c r="BI138" s="41"/>
      <c r="BJ138" s="56"/>
      <c r="BK138" s="41">
        <f>BI138+BJ138</f>
        <v>0</v>
      </c>
      <c r="BL138" s="41"/>
      <c r="BM138" s="56"/>
      <c r="BN138" s="41">
        <f>BL138+BM138</f>
        <v>0</v>
      </c>
      <c r="BO138" s="41"/>
      <c r="BP138" s="56"/>
      <c r="BQ138" s="41">
        <f>BO138+BP138</f>
        <v>0</v>
      </c>
      <c r="BR138" s="41"/>
      <c r="BS138" s="56"/>
      <c r="BT138" s="41">
        <f>BR138+BS138</f>
        <v>0</v>
      </c>
      <c r="BU138" s="41"/>
      <c r="BV138" s="56"/>
      <c r="BW138" s="41">
        <f>BU138+BV138</f>
        <v>0</v>
      </c>
      <c r="BX138" s="41"/>
      <c r="BY138" s="56"/>
      <c r="BZ138" s="41">
        <f>BX138+BY138</f>
        <v>0</v>
      </c>
      <c r="CA138" s="41"/>
      <c r="CB138" s="56"/>
      <c r="CC138" s="41">
        <f>CA138+CB138</f>
        <v>0</v>
      </c>
      <c r="CD138" s="57"/>
      <c r="CE138" s="41"/>
      <c r="CF138" s="50"/>
      <c r="CG138" s="50"/>
      <c r="CH138" s="39" t="s">
        <v>161</v>
      </c>
      <c r="CI138" s="58">
        <v>1600000</v>
      </c>
      <c r="CJ138" s="58">
        <v>140606</v>
      </c>
      <c r="CK138" s="58">
        <v>1780600</v>
      </c>
      <c r="CL138" s="58">
        <v>162000</v>
      </c>
      <c r="CM138" s="48"/>
      <c r="CN138" s="53"/>
      <c r="CO138" s="605">
        <v>230301</v>
      </c>
      <c r="CP138" s="605" t="s">
        <v>183</v>
      </c>
      <c r="CQ138" s="39" t="s">
        <v>184</v>
      </c>
      <c r="CR138" s="48" t="s">
        <v>160</v>
      </c>
      <c r="CS138" s="39" t="s">
        <v>166</v>
      </c>
      <c r="CT138" s="59">
        <v>0.16</v>
      </c>
      <c r="CU138" s="58">
        <f>CI138*CT138</f>
        <v>256000</v>
      </c>
      <c r="CV138" s="58" t="s">
        <v>185</v>
      </c>
      <c r="CW138" s="621" t="s">
        <v>186</v>
      </c>
      <c r="CX138" s="39" t="s">
        <v>187</v>
      </c>
      <c r="CY138" s="48" t="s">
        <v>160</v>
      </c>
      <c r="CZ138" s="59">
        <v>0.04</v>
      </c>
      <c r="DA138" s="58">
        <f>CI138*CZ138</f>
        <v>64000</v>
      </c>
      <c r="DB138" s="622" t="s">
        <v>170</v>
      </c>
      <c r="DC138" s="614" t="s">
        <v>171</v>
      </c>
      <c r="DD138" s="39" t="s">
        <v>172</v>
      </c>
      <c r="DE138" s="48" t="s">
        <v>160</v>
      </c>
      <c r="DF138" s="59">
        <v>0.04</v>
      </c>
      <c r="DG138" s="60">
        <f>CI138*DF138</f>
        <v>64000</v>
      </c>
      <c r="DH138" s="614" t="s">
        <v>173</v>
      </c>
      <c r="DI138" s="48" t="s">
        <v>174</v>
      </c>
      <c r="DJ138" s="53" t="s">
        <v>175</v>
      </c>
      <c r="DK138" s="57" t="s">
        <v>160</v>
      </c>
      <c r="DL138" s="61">
        <v>2.436E-2</v>
      </c>
      <c r="DM138" s="58">
        <f>CI138*DL138</f>
        <v>38976</v>
      </c>
      <c r="DN138" s="355">
        <v>3</v>
      </c>
      <c r="DO138" s="6"/>
      <c r="DP138" s="6"/>
      <c r="DQ138" s="6"/>
      <c r="DR138" s="6"/>
      <c r="DS138" s="6"/>
      <c r="DT138" s="6"/>
      <c r="DU138" s="6"/>
      <c r="DV138" s="6"/>
      <c r="DW138" s="6"/>
      <c r="DX138" s="6"/>
      <c r="DY138" s="6"/>
      <c r="DZ138" s="6"/>
      <c r="EA138" s="6"/>
      <c r="EB138" s="6"/>
      <c r="EC138" s="6"/>
      <c r="ED138" s="55"/>
      <c r="EE138" s="55"/>
      <c r="EF138" s="55"/>
      <c r="EG138" s="55"/>
      <c r="EH138" s="55"/>
      <c r="EI138" s="55"/>
      <c r="EJ138" s="55"/>
      <c r="EK138" s="55"/>
      <c r="EL138" s="55"/>
      <c r="EM138" s="55"/>
      <c r="EN138" s="55"/>
      <c r="EO138" s="55"/>
      <c r="EP138" s="55"/>
      <c r="EQ138" s="55"/>
      <c r="ER138" s="55"/>
      <c r="ES138" s="55"/>
      <c r="ET138" s="55"/>
      <c r="EU138" s="55"/>
      <c r="EV138" s="55"/>
      <c r="EW138" s="55"/>
      <c r="EX138" s="55"/>
      <c r="EY138" s="55"/>
      <c r="EZ138" s="55"/>
      <c r="FA138" s="55"/>
      <c r="FB138" s="347"/>
      <c r="FC138" s="554"/>
      <c r="FD138" s="347"/>
    </row>
    <row r="139" spans="1:160" ht="13.5" customHeight="1">
      <c r="A139" s="39" t="s">
        <v>1044</v>
      </c>
      <c r="B139" s="275"/>
      <c r="C139" s="39" t="s">
        <v>151</v>
      </c>
      <c r="D139" s="40" t="s">
        <v>1045</v>
      </c>
      <c r="E139" s="41">
        <v>37645</v>
      </c>
      <c r="F139" s="39" t="s">
        <v>153</v>
      </c>
      <c r="G139" s="41">
        <v>30992</v>
      </c>
      <c r="H139" s="39" t="s">
        <v>153</v>
      </c>
      <c r="I139" s="41" t="s">
        <v>177</v>
      </c>
      <c r="J139" s="43" t="s">
        <v>178</v>
      </c>
      <c r="K139" s="44">
        <v>3014667593</v>
      </c>
      <c r="L139" s="39" t="s">
        <v>1046</v>
      </c>
      <c r="M139" s="43" t="s">
        <v>622</v>
      </c>
      <c r="N139" s="45" t="s">
        <v>1047</v>
      </c>
      <c r="O139" s="72" t="s">
        <v>414</v>
      </c>
      <c r="P139" s="47"/>
      <c r="Q139" s="39" t="s">
        <v>158</v>
      </c>
      <c r="R139" s="48" t="s">
        <v>159</v>
      </c>
      <c r="S139" s="43" t="s">
        <v>1048</v>
      </c>
      <c r="T139" s="41">
        <v>45111</v>
      </c>
      <c r="U139" s="41">
        <v>45203</v>
      </c>
      <c r="V139" s="41">
        <v>45295</v>
      </c>
      <c r="W139" s="41">
        <v>45386</v>
      </c>
      <c r="X139" s="41"/>
      <c r="Y139" s="41"/>
      <c r="Z139" s="41"/>
      <c r="AA139" s="41"/>
      <c r="AB139" s="41"/>
      <c r="AC139" s="41"/>
      <c r="AD139" s="41"/>
      <c r="AE139" s="41"/>
      <c r="AF139" s="41"/>
      <c r="AG139" s="41"/>
      <c r="AH139" s="41"/>
      <c r="AI139" s="41"/>
      <c r="AJ139" s="49">
        <f>W139</f>
        <v>45386</v>
      </c>
      <c r="AK139" s="50">
        <v>90</v>
      </c>
      <c r="AL139" s="51">
        <f>AJ139+AK139</f>
        <v>45476</v>
      </c>
      <c r="AM139" s="52">
        <f ca="1">AL139-TODAY()</f>
        <v>70</v>
      </c>
      <c r="AN139" s="41">
        <f>AL139-45</f>
        <v>45431</v>
      </c>
      <c r="AO139" s="48"/>
      <c r="AP139" s="48"/>
      <c r="AQ139" s="53"/>
      <c r="AR139" s="53"/>
      <c r="AS139" s="53"/>
      <c r="AT139" s="41"/>
      <c r="AU139" s="54"/>
      <c r="AV139" s="41">
        <f>AT139+AU139</f>
        <v>0</v>
      </c>
      <c r="AW139" s="41"/>
      <c r="AX139" s="54"/>
      <c r="AY139" s="41">
        <f>AW139+AX139</f>
        <v>0</v>
      </c>
      <c r="AZ139" s="41"/>
      <c r="BA139" s="40"/>
      <c r="BB139" s="41">
        <f>AZ139+BA139</f>
        <v>0</v>
      </c>
      <c r="BC139" s="41"/>
      <c r="BD139" s="55"/>
      <c r="BE139" s="41">
        <f>BC139+BD139</f>
        <v>0</v>
      </c>
      <c r="BF139" s="41"/>
      <c r="BG139" s="56"/>
      <c r="BH139" s="41">
        <f>BF139+BG139</f>
        <v>0</v>
      </c>
      <c r="BI139" s="41"/>
      <c r="BJ139" s="56"/>
      <c r="BK139" s="41">
        <f>BI139+BJ139</f>
        <v>0</v>
      </c>
      <c r="BL139" s="41"/>
      <c r="BM139" s="56"/>
      <c r="BN139" s="41">
        <f>BL139+BM139</f>
        <v>0</v>
      </c>
      <c r="BO139" s="41"/>
      <c r="BP139" s="56"/>
      <c r="BQ139" s="41">
        <f>BO139+BP139</f>
        <v>0</v>
      </c>
      <c r="BR139" s="41"/>
      <c r="BS139" s="56"/>
      <c r="BT139" s="41">
        <f>BR139+BS139</f>
        <v>0</v>
      </c>
      <c r="BU139" s="41"/>
      <c r="BV139" s="56"/>
      <c r="BW139" s="41">
        <f>BU139+BV139</f>
        <v>0</v>
      </c>
      <c r="BX139" s="41"/>
      <c r="BY139" s="56"/>
      <c r="BZ139" s="41">
        <f>BX139+BY139</f>
        <v>0</v>
      </c>
      <c r="CA139" s="41"/>
      <c r="CB139" s="56"/>
      <c r="CC139" s="41">
        <f>CA139+CB139</f>
        <v>0</v>
      </c>
      <c r="CD139" s="57" t="s">
        <v>160</v>
      </c>
      <c r="CE139" s="41">
        <v>45111</v>
      </c>
      <c r="CF139" s="50">
        <v>0</v>
      </c>
      <c r="CG139" s="50"/>
      <c r="CH139" s="39" t="s">
        <v>161</v>
      </c>
      <c r="CI139" s="58">
        <v>3200000</v>
      </c>
      <c r="CJ139" s="58">
        <v>140606</v>
      </c>
      <c r="CK139" s="58">
        <v>3261000</v>
      </c>
      <c r="CL139" s="58">
        <v>0</v>
      </c>
      <c r="CM139" s="48"/>
      <c r="CN139" s="53"/>
      <c r="CO139" s="605">
        <v>230301</v>
      </c>
      <c r="CP139" s="605" t="s">
        <v>183</v>
      </c>
      <c r="CQ139" s="39" t="s">
        <v>184</v>
      </c>
      <c r="CR139" s="48" t="s">
        <v>160</v>
      </c>
      <c r="CS139" s="39" t="s">
        <v>166</v>
      </c>
      <c r="CT139" s="59">
        <v>0.16</v>
      </c>
      <c r="CU139" s="58">
        <f>CI139*CT139</f>
        <v>512000</v>
      </c>
      <c r="CV139" s="58" t="s">
        <v>194</v>
      </c>
      <c r="CW139" s="605" t="s">
        <v>195</v>
      </c>
      <c r="CX139" s="39" t="s">
        <v>196</v>
      </c>
      <c r="CY139" s="48" t="s">
        <v>160</v>
      </c>
      <c r="CZ139" s="59">
        <v>0.04</v>
      </c>
      <c r="DA139" s="58">
        <f>CI139*CZ139</f>
        <v>128000</v>
      </c>
      <c r="DB139" s="622" t="s">
        <v>170</v>
      </c>
      <c r="DC139" s="614" t="s">
        <v>171</v>
      </c>
      <c r="DD139" s="39" t="s">
        <v>172</v>
      </c>
      <c r="DE139" s="48" t="s">
        <v>160</v>
      </c>
      <c r="DF139" s="59">
        <v>0.04</v>
      </c>
      <c r="DG139" s="60">
        <f t="shared" ref="DG138:DG142" si="29">CI139*DF139</f>
        <v>128000</v>
      </c>
      <c r="DH139" s="614" t="s">
        <v>173</v>
      </c>
      <c r="DI139" s="48" t="s">
        <v>174</v>
      </c>
      <c r="DJ139" s="53" t="s">
        <v>175</v>
      </c>
      <c r="DK139" s="57" t="s">
        <v>160</v>
      </c>
      <c r="DL139" s="61">
        <v>2.436E-2</v>
      </c>
      <c r="DM139" s="58">
        <f>CI139*DL139</f>
        <v>77952</v>
      </c>
      <c r="DN139" s="355">
        <v>3</v>
      </c>
      <c r="DO139" s="6"/>
      <c r="DP139" s="6"/>
      <c r="DQ139" s="6"/>
      <c r="DR139" s="6" t="s">
        <v>1049</v>
      </c>
      <c r="DS139" s="6" t="s">
        <v>1049</v>
      </c>
      <c r="DT139" s="169"/>
      <c r="DU139" s="6" t="s">
        <v>1049</v>
      </c>
      <c r="DV139" s="6" t="s">
        <v>1049</v>
      </c>
      <c r="DW139" s="6" t="s">
        <v>1049</v>
      </c>
      <c r="DX139" s="169"/>
      <c r="DY139" s="169"/>
      <c r="DZ139" s="169"/>
      <c r="EA139" s="169"/>
      <c r="EB139" s="169"/>
      <c r="EC139" s="6"/>
      <c r="ED139" s="55"/>
      <c r="EE139" s="55"/>
      <c r="EF139" s="55">
        <v>4</v>
      </c>
      <c r="EG139" s="55"/>
      <c r="EH139" s="55"/>
      <c r="EI139" s="55"/>
      <c r="EJ139" s="55"/>
      <c r="EK139" s="55">
        <v>5</v>
      </c>
      <c r="EL139" s="55"/>
      <c r="EM139" s="55"/>
      <c r="EN139" s="55"/>
      <c r="EO139" s="55"/>
      <c r="EP139" s="55"/>
      <c r="EQ139" s="55">
        <v>5</v>
      </c>
      <c r="ER139" s="55"/>
      <c r="ES139" s="55"/>
      <c r="ET139" s="55"/>
      <c r="EU139" s="55"/>
      <c r="EV139" s="55"/>
      <c r="EW139" s="55"/>
      <c r="EX139" s="55"/>
      <c r="EY139" s="55"/>
      <c r="EZ139" s="55"/>
      <c r="FA139" s="55"/>
      <c r="FB139" s="347"/>
      <c r="FC139" s="554"/>
      <c r="FD139" s="347"/>
    </row>
    <row r="140" spans="1:160" ht="12" customHeight="1">
      <c r="A140" s="39" t="s">
        <v>1050</v>
      </c>
      <c r="B140" s="275"/>
      <c r="C140" s="39" t="s">
        <v>151</v>
      </c>
      <c r="D140" s="40" t="s">
        <v>1051</v>
      </c>
      <c r="E140" s="41">
        <v>35629</v>
      </c>
      <c r="F140" s="39" t="s">
        <v>153</v>
      </c>
      <c r="G140" s="41">
        <v>35629</v>
      </c>
      <c r="H140" s="39"/>
      <c r="I140" s="41" t="s">
        <v>177</v>
      </c>
      <c r="J140" s="43" t="s">
        <v>214</v>
      </c>
      <c r="K140" s="44">
        <v>3138001657</v>
      </c>
      <c r="L140" s="39" t="s">
        <v>1052</v>
      </c>
      <c r="M140" s="43"/>
      <c r="N140" s="330" t="s">
        <v>1053</v>
      </c>
      <c r="O140" s="39" t="s">
        <v>414</v>
      </c>
      <c r="P140" s="47"/>
      <c r="Q140" s="39" t="s">
        <v>158</v>
      </c>
      <c r="R140" s="48" t="s">
        <v>159</v>
      </c>
      <c r="S140" s="43" t="s">
        <v>1054</v>
      </c>
      <c r="T140" s="41">
        <v>43374</v>
      </c>
      <c r="U140" s="41"/>
      <c r="V140" s="41"/>
      <c r="W140" s="41"/>
      <c r="X140" s="41"/>
      <c r="Y140" s="41"/>
      <c r="Z140" s="41"/>
      <c r="AA140" s="41"/>
      <c r="AB140" s="41"/>
      <c r="AC140" s="41"/>
      <c r="AD140" s="41"/>
      <c r="AE140" s="41"/>
      <c r="AF140" s="41"/>
      <c r="AG140" s="41"/>
      <c r="AH140" s="41"/>
      <c r="AI140" s="41"/>
      <c r="AJ140" s="49"/>
      <c r="AK140" s="50"/>
      <c r="AL140" s="51">
        <f>AJ140+AK140</f>
        <v>0</v>
      </c>
      <c r="AM140" s="52">
        <f ca="1">AL140-TODAY()</f>
        <v>-45406</v>
      </c>
      <c r="AN140" s="41">
        <f>AL140-45</f>
        <v>-45</v>
      </c>
      <c r="AO140" s="48"/>
      <c r="AP140" s="48"/>
      <c r="AQ140" s="53"/>
      <c r="AR140" s="53"/>
      <c r="AS140" s="53"/>
      <c r="AT140" s="41"/>
      <c r="AU140" s="54"/>
      <c r="AV140" s="41">
        <f>AT140+AU140</f>
        <v>0</v>
      </c>
      <c r="AW140" s="41"/>
      <c r="AX140" s="54"/>
      <c r="AY140" s="41">
        <f>AW140+AX140</f>
        <v>0</v>
      </c>
      <c r="AZ140" s="41"/>
      <c r="BA140" s="40"/>
      <c r="BB140" s="41">
        <f>AZ140+BA140</f>
        <v>0</v>
      </c>
      <c r="BC140" s="41"/>
      <c r="BD140" s="55"/>
      <c r="BE140" s="41">
        <f>BC140+BD140</f>
        <v>0</v>
      </c>
      <c r="BF140" s="41"/>
      <c r="BG140" s="56"/>
      <c r="BH140" s="41">
        <f>BF140+BG140</f>
        <v>0</v>
      </c>
      <c r="BI140" s="41"/>
      <c r="BJ140" s="56"/>
      <c r="BK140" s="41">
        <f>BI140+BJ140</f>
        <v>0</v>
      </c>
      <c r="BL140" s="41"/>
      <c r="BM140" s="56"/>
      <c r="BN140" s="41">
        <f>BL140+BM140</f>
        <v>0</v>
      </c>
      <c r="BO140" s="41"/>
      <c r="BP140" s="56"/>
      <c r="BQ140" s="41">
        <f>BO140+BP140</f>
        <v>0</v>
      </c>
      <c r="BR140" s="41"/>
      <c r="BS140" s="56"/>
      <c r="BT140" s="41">
        <f>BR140+BS140</f>
        <v>0</v>
      </c>
      <c r="BU140" s="41"/>
      <c r="BV140" s="56"/>
      <c r="BW140" s="41">
        <f>BU140+BV140</f>
        <v>0</v>
      </c>
      <c r="BX140" s="41"/>
      <c r="BY140" s="56"/>
      <c r="BZ140" s="41">
        <f>BX140+BY140</f>
        <v>0</v>
      </c>
      <c r="CA140" s="41"/>
      <c r="CB140" s="56"/>
      <c r="CC140" s="41">
        <f>CA140+CB140</f>
        <v>0</v>
      </c>
      <c r="CD140" s="57"/>
      <c r="CE140" s="41"/>
      <c r="CF140" s="50"/>
      <c r="CG140" s="50"/>
      <c r="CH140" s="39" t="s">
        <v>161</v>
      </c>
      <c r="CI140" s="58">
        <v>1700000</v>
      </c>
      <c r="CJ140" s="58">
        <v>140606</v>
      </c>
      <c r="CK140" s="58">
        <v>2006000</v>
      </c>
      <c r="CL140" s="58">
        <v>162000</v>
      </c>
      <c r="CM140" s="48"/>
      <c r="CN140" s="53"/>
      <c r="CO140" s="605" t="s">
        <v>163</v>
      </c>
      <c r="CP140" s="605" t="s">
        <v>164</v>
      </c>
      <c r="CQ140" s="39" t="s">
        <v>165</v>
      </c>
      <c r="CR140" s="48" t="s">
        <v>160</v>
      </c>
      <c r="CS140" s="39" t="s">
        <v>166</v>
      </c>
      <c r="CT140" s="59">
        <v>0.16</v>
      </c>
      <c r="CU140" s="58">
        <f>CI140*CT140</f>
        <v>272000</v>
      </c>
      <c r="CV140" s="58" t="s">
        <v>167</v>
      </c>
      <c r="CW140" s="605" t="s">
        <v>168</v>
      </c>
      <c r="CX140" s="39" t="s">
        <v>169</v>
      </c>
      <c r="CY140" s="319" t="s">
        <v>160</v>
      </c>
      <c r="CZ140" s="326">
        <v>0.04</v>
      </c>
      <c r="DA140" s="58">
        <f>CI140*CZ140</f>
        <v>68000</v>
      </c>
      <c r="DB140" s="622" t="s">
        <v>170</v>
      </c>
      <c r="DC140" s="614" t="s">
        <v>171</v>
      </c>
      <c r="DD140" s="39" t="s">
        <v>172</v>
      </c>
      <c r="DE140" s="48" t="s">
        <v>160</v>
      </c>
      <c r="DF140" s="59">
        <v>0.04</v>
      </c>
      <c r="DG140" s="60">
        <f t="shared" si="29"/>
        <v>68000</v>
      </c>
      <c r="DH140" s="614" t="s">
        <v>173</v>
      </c>
      <c r="DI140" s="48" t="s">
        <v>174</v>
      </c>
      <c r="DJ140" s="53" t="s">
        <v>175</v>
      </c>
      <c r="DK140" s="57" t="s">
        <v>160</v>
      </c>
      <c r="DL140" s="61">
        <v>5.2199999999999998E-3</v>
      </c>
      <c r="DM140" s="58">
        <f>CI140*DL140</f>
        <v>8874</v>
      </c>
      <c r="DN140" s="355">
        <v>1</v>
      </c>
      <c r="DO140" s="6"/>
      <c r="DP140" s="6"/>
      <c r="DQ140" s="6"/>
      <c r="DR140" s="6"/>
      <c r="DS140" s="6"/>
      <c r="DT140" s="6"/>
      <c r="DU140" s="6"/>
      <c r="DV140" s="6"/>
      <c r="DW140" s="6"/>
      <c r="DX140" s="6"/>
      <c r="DY140" s="6"/>
      <c r="DZ140" s="6"/>
      <c r="EA140" s="6"/>
      <c r="EB140" s="6"/>
      <c r="EC140" s="6"/>
      <c r="ED140" s="55"/>
      <c r="EE140" s="55"/>
      <c r="EF140" s="55"/>
      <c r="EG140" s="55"/>
      <c r="EH140" s="55"/>
      <c r="EI140" s="55"/>
      <c r="EJ140" s="55"/>
      <c r="EK140" s="55"/>
      <c r="EL140" s="55"/>
      <c r="EM140" s="55"/>
      <c r="EN140" s="55"/>
      <c r="EO140" s="55"/>
      <c r="EP140" s="55"/>
      <c r="EQ140" s="55"/>
      <c r="ER140" s="55"/>
      <c r="ES140" s="55"/>
      <c r="ET140" s="55"/>
      <c r="EU140" s="55"/>
      <c r="EV140" s="55"/>
      <c r="EW140" s="55"/>
      <c r="EX140" s="55"/>
      <c r="EY140" s="55"/>
      <c r="EZ140" s="55"/>
      <c r="FA140" s="55"/>
      <c r="FB140" s="347"/>
      <c r="FC140" s="554"/>
      <c r="FD140" s="347"/>
    </row>
    <row r="141" spans="1:160" ht="12" customHeight="1">
      <c r="A141" s="39" t="s">
        <v>1055</v>
      </c>
      <c r="B141" s="275"/>
      <c r="C141" s="39" t="s">
        <v>151</v>
      </c>
      <c r="D141" s="40" t="s">
        <v>1056</v>
      </c>
      <c r="E141" s="41">
        <v>23534</v>
      </c>
      <c r="F141" s="39" t="s">
        <v>153</v>
      </c>
      <c r="G141" s="41">
        <v>23685</v>
      </c>
      <c r="H141" s="39"/>
      <c r="I141" s="41" t="s">
        <v>177</v>
      </c>
      <c r="J141" s="43" t="s">
        <v>214</v>
      </c>
      <c r="K141" s="44">
        <v>3188595497</v>
      </c>
      <c r="L141" s="39" t="s">
        <v>1057</v>
      </c>
      <c r="M141" s="43" t="s">
        <v>1058</v>
      </c>
      <c r="N141" s="330" t="s">
        <v>1059</v>
      </c>
      <c r="O141" s="39" t="s">
        <v>414</v>
      </c>
      <c r="P141" s="47"/>
      <c r="Q141" s="39" t="s">
        <v>158</v>
      </c>
      <c r="R141" s="48" t="s">
        <v>159</v>
      </c>
      <c r="S141" s="43" t="s">
        <v>1060</v>
      </c>
      <c r="T141" s="49">
        <v>43374</v>
      </c>
      <c r="U141" s="49"/>
      <c r="V141" s="49"/>
      <c r="W141" s="49"/>
      <c r="X141" s="49"/>
      <c r="Y141" s="49"/>
      <c r="Z141" s="49"/>
      <c r="AA141" s="49"/>
      <c r="AB141" s="49"/>
      <c r="AC141" s="49"/>
      <c r="AD141" s="49"/>
      <c r="AE141" s="49"/>
      <c r="AF141" s="49"/>
      <c r="AG141" s="49"/>
      <c r="AH141" s="49"/>
      <c r="AI141" s="49"/>
      <c r="AJ141" s="49">
        <v>45200</v>
      </c>
      <c r="AK141" s="50">
        <v>364</v>
      </c>
      <c r="AL141" s="51">
        <f>AJ141+AK141</f>
        <v>45564</v>
      </c>
      <c r="AM141" s="52">
        <f ca="1">AL141-TODAY()</f>
        <v>158</v>
      </c>
      <c r="AN141" s="41">
        <f>AL141-45</f>
        <v>45519</v>
      </c>
      <c r="AO141" s="48"/>
      <c r="AP141" s="48"/>
      <c r="AQ141" s="53"/>
      <c r="AR141" s="53"/>
      <c r="AS141" s="53"/>
      <c r="AT141" s="41"/>
      <c r="AU141" s="54"/>
      <c r="AV141" s="41">
        <f>AT141+AU141</f>
        <v>0</v>
      </c>
      <c r="AW141" s="41"/>
      <c r="AX141" s="54"/>
      <c r="AY141" s="41">
        <f>AW141+AX141</f>
        <v>0</v>
      </c>
      <c r="AZ141" s="41"/>
      <c r="BA141" s="40"/>
      <c r="BB141" s="41">
        <f>AZ141+BA141</f>
        <v>0</v>
      </c>
      <c r="BC141" s="41"/>
      <c r="BD141" s="55"/>
      <c r="BE141" s="41">
        <f>BC141+BD141</f>
        <v>0</v>
      </c>
      <c r="BF141" s="41"/>
      <c r="BG141" s="56"/>
      <c r="BH141" s="41">
        <f>BF141+BG141</f>
        <v>0</v>
      </c>
      <c r="BI141" s="41"/>
      <c r="BJ141" s="56"/>
      <c r="BK141" s="41">
        <f>BI141+BJ141</f>
        <v>0</v>
      </c>
      <c r="BL141" s="41"/>
      <c r="BM141" s="56"/>
      <c r="BN141" s="41">
        <f>BL141+BM141</f>
        <v>0</v>
      </c>
      <c r="BO141" s="41"/>
      <c r="BP141" s="56"/>
      <c r="BQ141" s="41">
        <f>BO141+BP141</f>
        <v>0</v>
      </c>
      <c r="BR141" s="41"/>
      <c r="BS141" s="56"/>
      <c r="BT141" s="41">
        <f>BR141+BS141</f>
        <v>0</v>
      </c>
      <c r="BU141" s="41"/>
      <c r="BV141" s="56"/>
      <c r="BW141" s="41">
        <f>BU141+BV141</f>
        <v>0</v>
      </c>
      <c r="BX141" s="41"/>
      <c r="BY141" s="56"/>
      <c r="BZ141" s="41">
        <f>BX141+BY141</f>
        <v>0</v>
      </c>
      <c r="CA141" s="41"/>
      <c r="CB141" s="56"/>
      <c r="CC141" s="41">
        <f>CA141+CB141</f>
        <v>0</v>
      </c>
      <c r="CD141" s="57"/>
      <c r="CE141" s="41"/>
      <c r="CF141" s="50"/>
      <c r="CG141" s="50"/>
      <c r="CH141" s="39" t="s">
        <v>161</v>
      </c>
      <c r="CI141" s="58">
        <v>1700000</v>
      </c>
      <c r="CJ141" s="58">
        <v>140606</v>
      </c>
      <c r="CK141" s="58">
        <v>1802000</v>
      </c>
      <c r="CL141" s="58">
        <v>162000</v>
      </c>
      <c r="CM141" s="48"/>
      <c r="CN141" s="53"/>
      <c r="CO141" s="58"/>
      <c r="CP141" s="58"/>
      <c r="CQ141" s="39"/>
      <c r="CR141" s="48"/>
      <c r="CS141" s="39"/>
      <c r="CT141" s="59"/>
      <c r="CU141" s="58">
        <f>CI141*CT141</f>
        <v>0</v>
      </c>
      <c r="CV141" s="58" t="s">
        <v>185</v>
      </c>
      <c r="CW141" s="621" t="s">
        <v>186</v>
      </c>
      <c r="CX141" s="39" t="s">
        <v>187</v>
      </c>
      <c r="CY141" s="48" t="s">
        <v>160</v>
      </c>
      <c r="CZ141" s="59">
        <v>0.04</v>
      </c>
      <c r="DA141" s="58">
        <f>CI141*CZ141</f>
        <v>68000</v>
      </c>
      <c r="DB141" s="622" t="s">
        <v>170</v>
      </c>
      <c r="DC141" s="614" t="s">
        <v>171</v>
      </c>
      <c r="DD141" s="39" t="s">
        <v>172</v>
      </c>
      <c r="DE141" s="48" t="s">
        <v>160</v>
      </c>
      <c r="DF141" s="59">
        <v>0.04</v>
      </c>
      <c r="DG141" s="60">
        <f t="shared" si="29"/>
        <v>68000</v>
      </c>
      <c r="DH141" s="614" t="s">
        <v>173</v>
      </c>
      <c r="DI141" s="48" t="s">
        <v>174</v>
      </c>
      <c r="DJ141" s="53" t="s">
        <v>175</v>
      </c>
      <c r="DK141" s="57" t="s">
        <v>160</v>
      </c>
      <c r="DL141" s="61">
        <v>5.2199999999999998E-3</v>
      </c>
      <c r="DM141" s="58">
        <f>CI141*DL141</f>
        <v>8874</v>
      </c>
      <c r="DN141" s="355">
        <v>1</v>
      </c>
      <c r="DO141" s="6"/>
      <c r="DP141" s="6"/>
      <c r="DQ141" s="6"/>
      <c r="DR141" s="6"/>
      <c r="DS141" s="6"/>
      <c r="DT141" s="6"/>
      <c r="DU141" s="6"/>
      <c r="DV141" s="6"/>
      <c r="DW141" s="6"/>
      <c r="DX141" s="6"/>
      <c r="DY141" s="6"/>
      <c r="DZ141" s="6"/>
      <c r="EA141" s="6"/>
      <c r="EB141" s="6"/>
      <c r="EC141" s="6"/>
      <c r="ED141" s="55"/>
      <c r="EE141" s="55"/>
      <c r="EF141" s="55"/>
      <c r="EG141" s="55"/>
      <c r="EH141" s="55"/>
      <c r="EI141" s="55"/>
      <c r="EJ141" s="55"/>
      <c r="EK141" s="55"/>
      <c r="EL141" s="55"/>
      <c r="EM141" s="55"/>
      <c r="EN141" s="55"/>
      <c r="EO141" s="55"/>
      <c r="EP141" s="55"/>
      <c r="EQ141" s="55"/>
      <c r="ER141" s="55"/>
      <c r="ES141" s="55"/>
      <c r="ET141" s="55"/>
      <c r="EU141" s="55"/>
      <c r="EV141" s="55"/>
      <c r="EW141" s="55"/>
      <c r="EX141" s="55"/>
      <c r="EY141" s="55"/>
      <c r="EZ141" s="55"/>
      <c r="FA141" s="55"/>
      <c r="FB141" s="347"/>
      <c r="FC141" s="554"/>
      <c r="FD141" s="347"/>
    </row>
    <row r="142" spans="1:160" ht="12" customHeight="1">
      <c r="A142" s="39" t="s">
        <v>1061</v>
      </c>
      <c r="B142" s="39"/>
      <c r="C142" s="39" t="s">
        <v>151</v>
      </c>
      <c r="D142" s="40" t="s">
        <v>1062</v>
      </c>
      <c r="E142" s="41">
        <v>39519</v>
      </c>
      <c r="F142" s="39" t="s">
        <v>213</v>
      </c>
      <c r="G142" s="41">
        <v>32930</v>
      </c>
      <c r="H142" s="39" t="s">
        <v>213</v>
      </c>
      <c r="I142" s="41" t="s">
        <v>154</v>
      </c>
      <c r="J142" s="43" t="s">
        <v>190</v>
      </c>
      <c r="K142" s="44">
        <v>3232159043</v>
      </c>
      <c r="L142" s="39" t="s">
        <v>1063</v>
      </c>
      <c r="M142" s="43" t="s">
        <v>514</v>
      </c>
      <c r="N142" s="39" t="s">
        <v>1064</v>
      </c>
      <c r="O142" s="68" t="s">
        <v>414</v>
      </c>
      <c r="P142" s="47"/>
      <c r="Q142" s="39" t="s">
        <v>158</v>
      </c>
      <c r="R142" s="48" t="s">
        <v>159</v>
      </c>
      <c r="S142" s="43" t="s">
        <v>1065</v>
      </c>
      <c r="T142" s="49">
        <v>44358</v>
      </c>
      <c r="U142" s="49"/>
      <c r="V142" s="49"/>
      <c r="W142" s="49"/>
      <c r="X142" s="49"/>
      <c r="Y142" s="49"/>
      <c r="Z142" s="49"/>
      <c r="AA142" s="49"/>
      <c r="AB142" s="49"/>
      <c r="AC142" s="49"/>
      <c r="AD142" s="49"/>
      <c r="AE142" s="49"/>
      <c r="AF142" s="49"/>
      <c r="AG142" s="49"/>
      <c r="AH142" s="49"/>
      <c r="AI142" s="49"/>
      <c r="AJ142" s="49">
        <v>45088</v>
      </c>
      <c r="AK142" s="50">
        <v>364</v>
      </c>
      <c r="AL142" s="51">
        <f>AJ142+AK142</f>
        <v>45452</v>
      </c>
      <c r="AM142" s="52">
        <f ca="1">AL142-TODAY()</f>
        <v>46</v>
      </c>
      <c r="AN142" s="41">
        <f>AL142-45</f>
        <v>45407</v>
      </c>
      <c r="AO142" s="48"/>
      <c r="AP142" s="48"/>
      <c r="AQ142" s="53"/>
      <c r="AR142" s="53"/>
      <c r="AS142" s="53"/>
      <c r="AT142" s="41"/>
      <c r="AU142" s="54"/>
      <c r="AV142" s="41">
        <f>AT142+AU142</f>
        <v>0</v>
      </c>
      <c r="AW142" s="41"/>
      <c r="AX142" s="54"/>
      <c r="AY142" s="41">
        <f>AW142+AX142</f>
        <v>0</v>
      </c>
      <c r="AZ142" s="41"/>
      <c r="BA142" s="40"/>
      <c r="BB142" s="41">
        <f>AZ142+BA142</f>
        <v>0</v>
      </c>
      <c r="BC142" s="41"/>
      <c r="BD142" s="55"/>
      <c r="BE142" s="41">
        <f>BC142+BD142</f>
        <v>0</v>
      </c>
      <c r="BF142" s="41"/>
      <c r="BG142" s="56"/>
      <c r="BH142" s="41">
        <f>BF142+BG142</f>
        <v>0</v>
      </c>
      <c r="BI142" s="41"/>
      <c r="BJ142" s="56"/>
      <c r="BK142" s="41">
        <f>BI142+BJ142</f>
        <v>0</v>
      </c>
      <c r="BL142" s="41"/>
      <c r="BM142" s="56"/>
      <c r="BN142" s="41">
        <f>BL142+BM142</f>
        <v>0</v>
      </c>
      <c r="BO142" s="41"/>
      <c r="BP142" s="56"/>
      <c r="BQ142" s="41">
        <f>BO142+BP142</f>
        <v>0</v>
      </c>
      <c r="BR142" s="41"/>
      <c r="BS142" s="56"/>
      <c r="BT142" s="41">
        <f>BR142+BS142</f>
        <v>0</v>
      </c>
      <c r="BU142" s="41"/>
      <c r="BV142" s="56"/>
      <c r="BW142" s="41">
        <f>BU142+BV142</f>
        <v>0</v>
      </c>
      <c r="BX142" s="41"/>
      <c r="BY142" s="56"/>
      <c r="BZ142" s="41">
        <f>BX142+BY142</f>
        <v>0</v>
      </c>
      <c r="CA142" s="41"/>
      <c r="CB142" s="56"/>
      <c r="CC142" s="41">
        <f>CA142+CB142</f>
        <v>0</v>
      </c>
      <c r="CD142" s="57"/>
      <c r="CE142" s="41"/>
      <c r="CF142" s="50"/>
      <c r="CG142" s="50"/>
      <c r="CH142" s="39" t="s">
        <v>161</v>
      </c>
      <c r="CI142" s="58">
        <v>2400000</v>
      </c>
      <c r="CJ142" s="58">
        <v>140606</v>
      </c>
      <c r="CK142" s="58">
        <v>2544000</v>
      </c>
      <c r="CL142" s="58">
        <v>162000</v>
      </c>
      <c r="CM142" s="48"/>
      <c r="CN142" s="53"/>
      <c r="CO142" s="641">
        <v>231001</v>
      </c>
      <c r="CP142" s="83" t="s">
        <v>377</v>
      </c>
      <c r="CQ142" s="67" t="s">
        <v>204</v>
      </c>
      <c r="CR142" s="74" t="s">
        <v>160</v>
      </c>
      <c r="CS142" s="39" t="s">
        <v>166</v>
      </c>
      <c r="CT142" s="59">
        <v>0.16</v>
      </c>
      <c r="CU142" s="58">
        <f>CI142*CT142</f>
        <v>384000</v>
      </c>
      <c r="CV142" s="58" t="s">
        <v>194</v>
      </c>
      <c r="CW142" s="605" t="s">
        <v>195</v>
      </c>
      <c r="CX142" s="39" t="s">
        <v>196</v>
      </c>
      <c r="CY142" s="48" t="s">
        <v>160</v>
      </c>
      <c r="CZ142" s="59">
        <v>0.04</v>
      </c>
      <c r="DA142" s="58">
        <f>CI142*CZ142</f>
        <v>96000</v>
      </c>
      <c r="DB142" s="622" t="s">
        <v>170</v>
      </c>
      <c r="DC142" s="614" t="s">
        <v>171</v>
      </c>
      <c r="DD142" s="39" t="s">
        <v>172</v>
      </c>
      <c r="DE142" s="48" t="s">
        <v>160</v>
      </c>
      <c r="DF142" s="59">
        <v>0.04</v>
      </c>
      <c r="DG142" s="60">
        <f t="shared" si="29"/>
        <v>96000</v>
      </c>
      <c r="DH142" s="614" t="s">
        <v>173</v>
      </c>
      <c r="DI142" s="48" t="s">
        <v>174</v>
      </c>
      <c r="DJ142" s="53" t="s">
        <v>175</v>
      </c>
      <c r="DK142" s="57" t="s">
        <v>160</v>
      </c>
      <c r="DL142" s="61">
        <v>2.436E-2</v>
      </c>
      <c r="DM142" s="58">
        <f>CI142*DL142</f>
        <v>58464</v>
      </c>
      <c r="DN142" s="355">
        <v>3</v>
      </c>
      <c r="DO142" s="6"/>
      <c r="DP142" s="373" t="s">
        <v>160</v>
      </c>
      <c r="DQ142" s="6"/>
      <c r="DR142" s="6" t="s">
        <v>1066</v>
      </c>
      <c r="DS142" s="6" t="s">
        <v>602</v>
      </c>
      <c r="DT142" s="6" t="s">
        <v>1067</v>
      </c>
      <c r="DU142" s="6" t="s">
        <v>1068</v>
      </c>
      <c r="DV142" s="169"/>
      <c r="DW142" s="169"/>
      <c r="DX142" s="169"/>
      <c r="DY142" s="169"/>
      <c r="DZ142" s="169"/>
      <c r="EA142" s="6"/>
      <c r="EB142" s="6"/>
      <c r="EC142" s="6"/>
      <c r="ED142" s="55"/>
      <c r="EE142" s="55"/>
      <c r="EF142" s="55">
        <v>5</v>
      </c>
      <c r="EG142" s="55"/>
      <c r="EH142" s="55"/>
      <c r="EI142" s="55"/>
      <c r="EJ142" s="55"/>
      <c r="EK142" s="55">
        <v>3</v>
      </c>
      <c r="EL142" s="55"/>
      <c r="EM142" s="55"/>
      <c r="EN142" s="55"/>
      <c r="EO142" s="55"/>
      <c r="EP142" s="55"/>
      <c r="EQ142" s="55">
        <v>5</v>
      </c>
      <c r="ER142" s="55"/>
      <c r="ES142" s="55"/>
      <c r="ET142" s="55"/>
      <c r="EU142" s="55"/>
      <c r="EV142" s="55"/>
      <c r="EW142" s="55"/>
      <c r="EX142" s="55"/>
      <c r="EY142" s="55"/>
      <c r="EZ142" s="55"/>
      <c r="FA142" s="55">
        <v>5</v>
      </c>
      <c r="FB142" s="347"/>
      <c r="FC142" s="554"/>
      <c r="FD142" s="347"/>
    </row>
    <row r="143" spans="1:160" ht="12" customHeight="1">
      <c r="A143" s="39" t="s">
        <v>1069</v>
      </c>
      <c r="B143" s="275"/>
      <c r="C143" s="39" t="s">
        <v>151</v>
      </c>
      <c r="D143" s="40" t="s">
        <v>1070</v>
      </c>
      <c r="E143" s="41">
        <v>43272</v>
      </c>
      <c r="F143" s="39" t="s">
        <v>153</v>
      </c>
      <c r="G143" s="41">
        <v>36657</v>
      </c>
      <c r="H143" s="39"/>
      <c r="I143" s="41" t="s">
        <v>177</v>
      </c>
      <c r="J143" s="43" t="s">
        <v>214</v>
      </c>
      <c r="K143" s="44">
        <v>3188164920</v>
      </c>
      <c r="L143" s="39" t="s">
        <v>1071</v>
      </c>
      <c r="M143" s="43" t="s">
        <v>1072</v>
      </c>
      <c r="N143" s="330" t="s">
        <v>1073</v>
      </c>
      <c r="O143" s="72" t="s">
        <v>414</v>
      </c>
      <c r="P143" s="47"/>
      <c r="Q143" s="39" t="s">
        <v>158</v>
      </c>
      <c r="R143" s="48" t="s">
        <v>159</v>
      </c>
      <c r="S143" s="43" t="s">
        <v>1074</v>
      </c>
      <c r="T143" s="41">
        <v>45135</v>
      </c>
      <c r="U143" s="41"/>
      <c r="V143" s="41"/>
      <c r="W143" s="41"/>
      <c r="X143" s="41"/>
      <c r="Y143" s="41"/>
      <c r="Z143" s="41"/>
      <c r="AA143" s="41"/>
      <c r="AB143" s="41"/>
      <c r="AC143" s="41"/>
      <c r="AD143" s="41"/>
      <c r="AE143" s="41"/>
      <c r="AF143" s="41"/>
      <c r="AG143" s="41"/>
      <c r="AH143" s="41"/>
      <c r="AI143" s="41"/>
      <c r="AJ143" s="49">
        <f>T143</f>
        <v>45135</v>
      </c>
      <c r="AK143" s="50">
        <v>365</v>
      </c>
      <c r="AL143" s="51">
        <f>AJ143+AK143</f>
        <v>45500</v>
      </c>
      <c r="AM143" s="52">
        <f ca="1">AL143-TODAY()</f>
        <v>94</v>
      </c>
      <c r="AN143" s="41">
        <f>AL143-45</f>
        <v>45455</v>
      </c>
      <c r="AO143" s="48"/>
      <c r="AP143" s="48"/>
      <c r="AQ143" s="53"/>
      <c r="AR143" s="53"/>
      <c r="AS143" s="53"/>
      <c r="AT143" s="41"/>
      <c r="AU143" s="54"/>
      <c r="AV143" s="41">
        <f>AT143+AU143</f>
        <v>0</v>
      </c>
      <c r="AW143" s="41"/>
      <c r="AX143" s="54"/>
      <c r="AY143" s="41">
        <f>AW143+AX143</f>
        <v>0</v>
      </c>
      <c r="AZ143" s="41"/>
      <c r="BA143" s="40"/>
      <c r="BB143" s="41">
        <f>AZ143+BA143</f>
        <v>0</v>
      </c>
      <c r="BC143" s="41"/>
      <c r="BD143" s="55"/>
      <c r="BE143" s="41">
        <f>BC143+BD143</f>
        <v>0</v>
      </c>
      <c r="BF143" s="41"/>
      <c r="BG143" s="56"/>
      <c r="BH143" s="41">
        <f>BF143+BG143</f>
        <v>0</v>
      </c>
      <c r="BI143" s="41"/>
      <c r="BJ143" s="56"/>
      <c r="BK143" s="41">
        <f>BI143+BJ143</f>
        <v>0</v>
      </c>
      <c r="BL143" s="41"/>
      <c r="BM143" s="56"/>
      <c r="BN143" s="41">
        <f>BL143+BM143</f>
        <v>0</v>
      </c>
      <c r="BO143" s="41"/>
      <c r="BP143" s="56"/>
      <c r="BQ143" s="41">
        <f>BO143+BP143</f>
        <v>0</v>
      </c>
      <c r="BR143" s="41"/>
      <c r="BS143" s="56"/>
      <c r="BT143" s="41">
        <f>BR143+BS143</f>
        <v>0</v>
      </c>
      <c r="BU143" s="41"/>
      <c r="BV143" s="56"/>
      <c r="BW143" s="41">
        <f>BU143+BV143</f>
        <v>0</v>
      </c>
      <c r="BX143" s="41"/>
      <c r="BY143" s="56"/>
      <c r="BZ143" s="41">
        <f>BX143+BY143</f>
        <v>0</v>
      </c>
      <c r="CA143" s="41"/>
      <c r="CB143" s="56"/>
      <c r="CC143" s="41">
        <f>CA143+CB143</f>
        <v>0</v>
      </c>
      <c r="CD143" s="57"/>
      <c r="CE143" s="41"/>
      <c r="CF143" s="50"/>
      <c r="CG143" s="50"/>
      <c r="CH143" s="39" t="s">
        <v>161</v>
      </c>
      <c r="CI143" s="58">
        <v>3804400</v>
      </c>
      <c r="CJ143" s="58">
        <v>140606</v>
      </c>
      <c r="CK143" s="58">
        <v>3804400</v>
      </c>
      <c r="CL143" s="58">
        <v>0</v>
      </c>
      <c r="CM143" s="48"/>
      <c r="CN143" s="53"/>
      <c r="CO143" s="605">
        <v>230301</v>
      </c>
      <c r="CP143" s="605" t="s">
        <v>183</v>
      </c>
      <c r="CQ143" s="39" t="s">
        <v>184</v>
      </c>
      <c r="CR143" s="48" t="s">
        <v>160</v>
      </c>
      <c r="CS143" s="39" t="s">
        <v>166</v>
      </c>
      <c r="CT143" s="59">
        <v>0.16</v>
      </c>
      <c r="CU143" s="58">
        <f>CI143*CT143</f>
        <v>608704</v>
      </c>
      <c r="CV143" s="58" t="s">
        <v>167</v>
      </c>
      <c r="CW143" s="605" t="s">
        <v>168</v>
      </c>
      <c r="CX143" s="39" t="s">
        <v>169</v>
      </c>
      <c r="CY143" s="319" t="s">
        <v>160</v>
      </c>
      <c r="CZ143" s="59">
        <v>0.04</v>
      </c>
      <c r="DA143" s="58">
        <f>CI143*CZ143</f>
        <v>152176</v>
      </c>
      <c r="DB143" s="622" t="s">
        <v>170</v>
      </c>
      <c r="DC143" s="614" t="s">
        <v>171</v>
      </c>
      <c r="DD143" s="39" t="s">
        <v>172</v>
      </c>
      <c r="DE143" s="48" t="s">
        <v>160</v>
      </c>
      <c r="DF143" s="59">
        <v>0.04</v>
      </c>
      <c r="DG143" s="60">
        <f t="shared" ref="DG143" si="30">CI143*DF143</f>
        <v>152176</v>
      </c>
      <c r="DH143" s="614" t="s">
        <v>173</v>
      </c>
      <c r="DI143" s="48" t="s">
        <v>174</v>
      </c>
      <c r="DJ143" s="53" t="s">
        <v>175</v>
      </c>
      <c r="DK143" s="57" t="s">
        <v>160</v>
      </c>
      <c r="DL143" s="61">
        <v>2.436E-2</v>
      </c>
      <c r="DM143" s="58">
        <f>CI143*DL143</f>
        <v>92675.183999999994</v>
      </c>
      <c r="DN143" s="355">
        <v>3</v>
      </c>
      <c r="DO143" s="6"/>
      <c r="DP143" s="6"/>
      <c r="DQ143" s="6"/>
      <c r="DR143" s="6"/>
      <c r="DS143" s="6"/>
      <c r="DT143" s="6"/>
      <c r="DU143" s="6"/>
      <c r="DV143" s="6"/>
      <c r="DW143" s="6"/>
      <c r="DX143" s="6"/>
      <c r="DY143" s="6"/>
      <c r="DZ143" s="6"/>
      <c r="EA143" s="6"/>
      <c r="EB143" s="6"/>
      <c r="EC143" s="6"/>
      <c r="ED143" s="55"/>
      <c r="EE143" s="55"/>
      <c r="EF143" s="55"/>
      <c r="EG143" s="55"/>
      <c r="EH143" s="55"/>
      <c r="EI143" s="55"/>
      <c r="EJ143" s="55"/>
      <c r="EK143" s="55"/>
      <c r="EL143" s="55"/>
      <c r="EM143" s="55"/>
      <c r="EN143" s="55"/>
      <c r="EO143" s="55"/>
      <c r="EP143" s="55"/>
      <c r="EQ143" s="55"/>
      <c r="ER143" s="55"/>
      <c r="ES143" s="55"/>
      <c r="ET143" s="55"/>
      <c r="EU143" s="55"/>
      <c r="EV143" s="55"/>
      <c r="EW143" s="55"/>
      <c r="EX143" s="55"/>
      <c r="EY143" s="55"/>
      <c r="EZ143" s="55"/>
      <c r="FA143" s="55"/>
      <c r="FB143" s="347"/>
      <c r="FC143" s="554"/>
      <c r="FD143" s="347"/>
    </row>
    <row r="144" spans="1:160" ht="12" customHeight="1">
      <c r="A144" s="39" t="s">
        <v>1075</v>
      </c>
      <c r="B144" s="275"/>
      <c r="C144" s="39" t="s">
        <v>151</v>
      </c>
      <c r="D144" s="40" t="s">
        <v>1076</v>
      </c>
      <c r="E144" s="41">
        <v>43103</v>
      </c>
      <c r="F144" s="39" t="s">
        <v>152</v>
      </c>
      <c r="G144" s="41">
        <v>36478</v>
      </c>
      <c r="H144" s="39" t="s">
        <v>152</v>
      </c>
      <c r="I144" s="41" t="s">
        <v>154</v>
      </c>
      <c r="J144" s="43" t="s">
        <v>190</v>
      </c>
      <c r="K144" s="44">
        <v>3103699427</v>
      </c>
      <c r="L144" s="39"/>
      <c r="M144" s="43"/>
      <c r="N144" s="330" t="s">
        <v>1077</v>
      </c>
      <c r="O144" s="39" t="s">
        <v>414</v>
      </c>
      <c r="P144" s="47"/>
      <c r="Q144" s="39" t="s">
        <v>158</v>
      </c>
      <c r="R144" s="48" t="s">
        <v>159</v>
      </c>
      <c r="S144" s="43" t="s">
        <v>1078</v>
      </c>
      <c r="T144" s="41">
        <v>45135</v>
      </c>
      <c r="U144" s="41"/>
      <c r="V144" s="41"/>
      <c r="W144" s="41"/>
      <c r="X144" s="41"/>
      <c r="Y144" s="41"/>
      <c r="Z144" s="41"/>
      <c r="AA144" s="41"/>
      <c r="AB144" s="41"/>
      <c r="AC144" s="41"/>
      <c r="AD144" s="41"/>
      <c r="AE144" s="41"/>
      <c r="AF144" s="41"/>
      <c r="AG144" s="41"/>
      <c r="AH144" s="41"/>
      <c r="AI144" s="41"/>
      <c r="AJ144" s="49">
        <f>T144</f>
        <v>45135</v>
      </c>
      <c r="AK144" s="50">
        <v>365</v>
      </c>
      <c r="AL144" s="51">
        <f>AJ144+AK144</f>
        <v>45500</v>
      </c>
      <c r="AM144" s="52">
        <f ca="1">AL144-TODAY()</f>
        <v>94</v>
      </c>
      <c r="AN144" s="41">
        <f>AL144-45</f>
        <v>45455</v>
      </c>
      <c r="AO144" s="48"/>
      <c r="AP144" s="48"/>
      <c r="AQ144" s="53"/>
      <c r="AR144" s="53"/>
      <c r="AS144" s="53"/>
      <c r="AT144" s="41"/>
      <c r="AU144" s="54"/>
      <c r="AV144" s="41">
        <f>AT144+AU144</f>
        <v>0</v>
      </c>
      <c r="AW144" s="41"/>
      <c r="AX144" s="54"/>
      <c r="AY144" s="41">
        <f>AW144+AX144</f>
        <v>0</v>
      </c>
      <c r="AZ144" s="41"/>
      <c r="BA144" s="40"/>
      <c r="BB144" s="41">
        <f>AZ144+BA144</f>
        <v>0</v>
      </c>
      <c r="BC144" s="41"/>
      <c r="BD144" s="55"/>
      <c r="BE144" s="41">
        <f>BC144+BD144</f>
        <v>0</v>
      </c>
      <c r="BF144" s="41"/>
      <c r="BG144" s="56"/>
      <c r="BH144" s="41">
        <f>BF144+BG144</f>
        <v>0</v>
      </c>
      <c r="BI144" s="41"/>
      <c r="BJ144" s="56"/>
      <c r="BK144" s="41">
        <f>BI144+BJ144</f>
        <v>0</v>
      </c>
      <c r="BL144" s="41"/>
      <c r="BM144" s="56"/>
      <c r="BN144" s="41">
        <f>BL144+BM144</f>
        <v>0</v>
      </c>
      <c r="BO144" s="41"/>
      <c r="BP144" s="56"/>
      <c r="BQ144" s="41">
        <f>BO144+BP144</f>
        <v>0</v>
      </c>
      <c r="BR144" s="41"/>
      <c r="BS144" s="56"/>
      <c r="BT144" s="41">
        <f>BR144+BS144</f>
        <v>0</v>
      </c>
      <c r="BU144" s="41"/>
      <c r="BV144" s="56"/>
      <c r="BW144" s="41">
        <f>BU144+BV144</f>
        <v>0</v>
      </c>
      <c r="BX144" s="41"/>
      <c r="BY144" s="56"/>
      <c r="BZ144" s="41">
        <f>BX144+BY144</f>
        <v>0</v>
      </c>
      <c r="CA144" s="41"/>
      <c r="CB144" s="56"/>
      <c r="CC144" s="41">
        <f>CA144+CB144</f>
        <v>0</v>
      </c>
      <c r="CD144" s="57"/>
      <c r="CE144" s="41"/>
      <c r="CF144" s="50"/>
      <c r="CG144" s="50"/>
      <c r="CH144" s="39" t="s">
        <v>161</v>
      </c>
      <c r="CI144" s="58">
        <v>3804400</v>
      </c>
      <c r="CJ144" s="58">
        <v>140606</v>
      </c>
      <c r="CK144" s="58">
        <v>3804400</v>
      </c>
      <c r="CL144" s="58">
        <v>0</v>
      </c>
      <c r="CM144" s="48"/>
      <c r="CN144" s="53"/>
      <c r="CO144" s="605" t="s">
        <v>163</v>
      </c>
      <c r="CP144" s="605" t="s">
        <v>164</v>
      </c>
      <c r="CQ144" s="39" t="s">
        <v>165</v>
      </c>
      <c r="CR144" s="48" t="s">
        <v>160</v>
      </c>
      <c r="CS144" s="39" t="s">
        <v>166</v>
      </c>
      <c r="CT144" s="59">
        <v>0.16</v>
      </c>
      <c r="CU144" s="58">
        <f>CI144*CT144</f>
        <v>608704</v>
      </c>
      <c r="CV144" s="58" t="s">
        <v>167</v>
      </c>
      <c r="CW144" s="605" t="s">
        <v>168</v>
      </c>
      <c r="CX144" s="39" t="s">
        <v>169</v>
      </c>
      <c r="CY144" s="319" t="s">
        <v>160</v>
      </c>
      <c r="CZ144" s="59">
        <v>0.04</v>
      </c>
      <c r="DA144" s="58">
        <f>CI144*CZ144</f>
        <v>152176</v>
      </c>
      <c r="DB144" s="622" t="s">
        <v>170</v>
      </c>
      <c r="DC144" s="614" t="s">
        <v>171</v>
      </c>
      <c r="DD144" s="39" t="s">
        <v>172</v>
      </c>
      <c r="DE144" s="48" t="s">
        <v>160</v>
      </c>
      <c r="DF144" s="59">
        <v>0.04</v>
      </c>
      <c r="DG144" s="60">
        <f t="shared" ref="DG144" si="31">CI144*DF144</f>
        <v>152176</v>
      </c>
      <c r="DH144" s="614" t="s">
        <v>173</v>
      </c>
      <c r="DI144" s="48" t="s">
        <v>174</v>
      </c>
      <c r="DJ144" s="53" t="s">
        <v>175</v>
      </c>
      <c r="DK144" s="57" t="s">
        <v>160</v>
      </c>
      <c r="DL144" s="61">
        <v>2.436E-2</v>
      </c>
      <c r="DM144" s="58">
        <f>CI144*DL144</f>
        <v>92675.183999999994</v>
      </c>
      <c r="DN144" s="355">
        <v>3</v>
      </c>
      <c r="DO144" s="6"/>
      <c r="DP144" s="6"/>
      <c r="DQ144" s="6"/>
      <c r="DR144" s="6"/>
      <c r="DS144" s="6"/>
      <c r="DT144" s="6"/>
      <c r="DU144" s="6"/>
      <c r="DV144" s="6"/>
      <c r="DW144" s="6"/>
      <c r="DX144" s="6"/>
      <c r="DY144" s="6"/>
      <c r="DZ144" s="6"/>
      <c r="EA144" s="6"/>
      <c r="EB144" s="6"/>
      <c r="EC144" s="6"/>
      <c r="ED144" s="55"/>
      <c r="EE144" s="55"/>
      <c r="EF144" s="55"/>
      <c r="EG144" s="55"/>
      <c r="EH144" s="55"/>
      <c r="EI144" s="55"/>
      <c r="EJ144" s="55"/>
      <c r="EK144" s="55"/>
      <c r="EL144" s="55"/>
      <c r="EM144" s="55"/>
      <c r="EN144" s="55"/>
      <c r="EO144" s="55"/>
      <c r="EP144" s="55"/>
      <c r="EQ144" s="55"/>
      <c r="ER144" s="55"/>
      <c r="ES144" s="55"/>
      <c r="ET144" s="55"/>
      <c r="EU144" s="55"/>
      <c r="EV144" s="55"/>
      <c r="EW144" s="55"/>
      <c r="EX144" s="55"/>
      <c r="EY144" s="55"/>
      <c r="EZ144" s="55"/>
      <c r="FA144" s="55"/>
      <c r="FB144" s="347"/>
      <c r="FC144" s="554"/>
      <c r="FD144" s="347"/>
    </row>
    <row r="145" spans="1:160" ht="12" customHeight="1">
      <c r="A145" s="39" t="s">
        <v>1079</v>
      </c>
      <c r="B145" s="275"/>
      <c r="C145" s="39" t="s">
        <v>151</v>
      </c>
      <c r="D145" s="40" t="s">
        <v>1080</v>
      </c>
      <c r="E145" s="41">
        <v>34505</v>
      </c>
      <c r="F145" s="39" t="s">
        <v>152</v>
      </c>
      <c r="G145" s="41">
        <v>27765</v>
      </c>
      <c r="H145" s="39" t="s">
        <v>332</v>
      </c>
      <c r="I145" s="41" t="s">
        <v>177</v>
      </c>
      <c r="J145" s="43" t="s">
        <v>214</v>
      </c>
      <c r="K145" s="44">
        <v>3142720337</v>
      </c>
      <c r="L145" s="39" t="s">
        <v>1081</v>
      </c>
      <c r="M145" s="43" t="s">
        <v>514</v>
      </c>
      <c r="N145" s="45" t="s">
        <v>1082</v>
      </c>
      <c r="O145" s="72" t="s">
        <v>414</v>
      </c>
      <c r="P145" s="47"/>
      <c r="Q145" s="39" t="s">
        <v>158</v>
      </c>
      <c r="R145" s="48" t="s">
        <v>159</v>
      </c>
      <c r="S145" s="43" t="s">
        <v>1083</v>
      </c>
      <c r="T145" s="41">
        <v>42961</v>
      </c>
      <c r="U145" s="41">
        <v>43053</v>
      </c>
      <c r="V145" s="41">
        <v>43145</v>
      </c>
      <c r="W145" s="41">
        <v>43234</v>
      </c>
      <c r="X145" s="41">
        <v>43326</v>
      </c>
      <c r="Y145" s="41">
        <v>43691</v>
      </c>
      <c r="Z145" s="41">
        <v>44057</v>
      </c>
      <c r="AA145" s="41">
        <v>44422</v>
      </c>
      <c r="AB145" s="41">
        <v>44787</v>
      </c>
      <c r="AC145" s="41">
        <v>45152</v>
      </c>
      <c r="AD145" s="41"/>
      <c r="AE145" s="41"/>
      <c r="AF145" s="41"/>
      <c r="AG145" s="41"/>
      <c r="AH145" s="41"/>
      <c r="AI145" s="41"/>
      <c r="AJ145" s="49">
        <f>AC145</f>
        <v>45152</v>
      </c>
      <c r="AK145" s="50">
        <v>365</v>
      </c>
      <c r="AL145" s="51">
        <f>AJ145+AK145</f>
        <v>45517</v>
      </c>
      <c r="AM145" s="52">
        <f ca="1">AL145-TODAY()</f>
        <v>111</v>
      </c>
      <c r="AN145" s="41">
        <f>AL145-45</f>
        <v>45472</v>
      </c>
      <c r="AO145" s="48"/>
      <c r="AP145" s="48"/>
      <c r="AQ145" s="53"/>
      <c r="AR145" s="53"/>
      <c r="AS145" s="53"/>
      <c r="AT145" s="41"/>
      <c r="AU145" s="54"/>
      <c r="AV145" s="41">
        <f>AT145+AU145</f>
        <v>0</v>
      </c>
      <c r="AW145" s="41"/>
      <c r="AX145" s="54"/>
      <c r="AY145" s="41">
        <f>AW145+AX145</f>
        <v>0</v>
      </c>
      <c r="AZ145" s="41"/>
      <c r="BA145" s="40"/>
      <c r="BB145" s="41">
        <f>AZ145+BA145</f>
        <v>0</v>
      </c>
      <c r="BC145" s="41"/>
      <c r="BD145" s="55"/>
      <c r="BE145" s="41">
        <f>BC145+BD145</f>
        <v>0</v>
      </c>
      <c r="BF145" s="41"/>
      <c r="BG145" s="56"/>
      <c r="BH145" s="41">
        <f>BF145+BG145</f>
        <v>0</v>
      </c>
      <c r="BI145" s="41"/>
      <c r="BJ145" s="56"/>
      <c r="BK145" s="41">
        <f>BI145+BJ145</f>
        <v>0</v>
      </c>
      <c r="BL145" s="41"/>
      <c r="BM145" s="56"/>
      <c r="BN145" s="41">
        <f>BL145+BM145</f>
        <v>0</v>
      </c>
      <c r="BO145" s="41"/>
      <c r="BP145" s="56"/>
      <c r="BQ145" s="41">
        <f>BO145+BP145</f>
        <v>0</v>
      </c>
      <c r="BR145" s="41"/>
      <c r="BS145" s="56"/>
      <c r="BT145" s="41">
        <f>BR145+BS145</f>
        <v>0</v>
      </c>
      <c r="BU145" s="41"/>
      <c r="BV145" s="56"/>
      <c r="BW145" s="41">
        <f>BU145+BV145</f>
        <v>0</v>
      </c>
      <c r="BX145" s="41"/>
      <c r="BY145" s="56"/>
      <c r="BZ145" s="41">
        <f>BX145+BY145</f>
        <v>0</v>
      </c>
      <c r="CA145" s="41"/>
      <c r="CB145" s="56"/>
      <c r="CC145" s="41">
        <f>CA145+CB145</f>
        <v>0</v>
      </c>
      <c r="CD145" s="57"/>
      <c r="CE145" s="41"/>
      <c r="CF145" s="50"/>
      <c r="CG145" s="50"/>
      <c r="CH145" s="39" t="s">
        <v>161</v>
      </c>
      <c r="CI145" s="58">
        <v>2500000</v>
      </c>
      <c r="CJ145" s="58">
        <v>140606</v>
      </c>
      <c r="CK145" s="58">
        <v>2717400</v>
      </c>
      <c r="CL145" s="58">
        <v>0</v>
      </c>
      <c r="CM145" s="48" t="s">
        <v>160</v>
      </c>
      <c r="CN145" s="53"/>
      <c r="CO145" s="605">
        <v>230301</v>
      </c>
      <c r="CP145" s="605" t="s">
        <v>183</v>
      </c>
      <c r="CQ145" s="39" t="s">
        <v>184</v>
      </c>
      <c r="CR145" s="48" t="s">
        <v>160</v>
      </c>
      <c r="CS145" s="39" t="s">
        <v>166</v>
      </c>
      <c r="CT145" s="59">
        <v>0.16</v>
      </c>
      <c r="CU145" s="58">
        <f>CI145*CT145</f>
        <v>400000</v>
      </c>
      <c r="CV145" s="58" t="s">
        <v>167</v>
      </c>
      <c r="CW145" s="605" t="s">
        <v>168</v>
      </c>
      <c r="CX145" s="39" t="s">
        <v>169</v>
      </c>
      <c r="CY145" s="319" t="s">
        <v>160</v>
      </c>
      <c r="CZ145" s="59">
        <v>0.04</v>
      </c>
      <c r="DA145" s="58">
        <f>CI145*CZ145</f>
        <v>100000</v>
      </c>
      <c r="DB145" s="622" t="s">
        <v>170</v>
      </c>
      <c r="DC145" s="614" t="s">
        <v>171</v>
      </c>
      <c r="DD145" s="39" t="s">
        <v>172</v>
      </c>
      <c r="DE145" s="48" t="s">
        <v>160</v>
      </c>
      <c r="DF145" s="59">
        <v>0.04</v>
      </c>
      <c r="DG145" s="60">
        <f t="shared" ref="DG145" si="32">CI145*DF145</f>
        <v>100000</v>
      </c>
      <c r="DH145" s="614" t="s">
        <v>173</v>
      </c>
      <c r="DI145" s="48" t="s">
        <v>174</v>
      </c>
      <c r="DJ145" s="53" t="s">
        <v>175</v>
      </c>
      <c r="DK145" s="57" t="s">
        <v>160</v>
      </c>
      <c r="DL145" s="61">
        <v>2.436E-2</v>
      </c>
      <c r="DM145" s="58">
        <f>CI145*DL145</f>
        <v>60900</v>
      </c>
      <c r="DN145" s="355">
        <v>3</v>
      </c>
      <c r="DO145" s="6"/>
      <c r="DP145" s="6"/>
      <c r="DQ145" s="6"/>
      <c r="DR145" s="6"/>
      <c r="DS145" s="6"/>
      <c r="DT145" s="6"/>
      <c r="DU145" s="6"/>
      <c r="DV145" s="6"/>
      <c r="DW145" s="6"/>
      <c r="DX145" s="6"/>
      <c r="DY145" s="6"/>
      <c r="DZ145" s="6"/>
      <c r="EA145" s="6"/>
      <c r="EB145" s="6"/>
      <c r="EC145" s="6"/>
      <c r="ED145" s="55"/>
      <c r="EE145" s="55"/>
      <c r="EF145" s="55"/>
      <c r="EG145" s="55"/>
      <c r="EH145" s="55"/>
      <c r="EI145" s="55"/>
      <c r="EJ145" s="55"/>
      <c r="EK145" s="55"/>
      <c r="EL145" s="55"/>
      <c r="EM145" s="55"/>
      <c r="EN145" s="55"/>
      <c r="EO145" s="55"/>
      <c r="EP145" s="55"/>
      <c r="EQ145" s="55"/>
      <c r="ER145" s="55"/>
      <c r="ES145" s="55"/>
      <c r="ET145" s="55"/>
      <c r="EU145" s="55"/>
      <c r="EV145" s="55"/>
      <c r="EW145" s="55"/>
      <c r="EX145" s="55"/>
      <c r="EY145" s="55"/>
      <c r="EZ145" s="55"/>
      <c r="FA145" s="55"/>
      <c r="FB145" s="347"/>
      <c r="FC145" s="554"/>
      <c r="FD145" s="347"/>
    </row>
    <row r="146" spans="1:160" ht="12" customHeight="1">
      <c r="A146" s="39" t="s">
        <v>1084</v>
      </c>
      <c r="B146" s="275"/>
      <c r="C146" s="39" t="s">
        <v>151</v>
      </c>
      <c r="D146" s="40" t="s">
        <v>1085</v>
      </c>
      <c r="E146" s="41">
        <v>41739</v>
      </c>
      <c r="F146" s="39" t="s">
        <v>153</v>
      </c>
      <c r="G146" s="41">
        <v>35095</v>
      </c>
      <c r="H146" s="39"/>
      <c r="I146" s="41" t="s">
        <v>177</v>
      </c>
      <c r="J146" s="43" t="s">
        <v>190</v>
      </c>
      <c r="K146" s="44">
        <v>3219341867</v>
      </c>
      <c r="L146" s="39" t="s">
        <v>1086</v>
      </c>
      <c r="M146" s="43" t="s">
        <v>1087</v>
      </c>
      <c r="N146" s="45" t="s">
        <v>1088</v>
      </c>
      <c r="O146" s="72" t="s">
        <v>414</v>
      </c>
      <c r="P146" s="47"/>
      <c r="Q146" s="39" t="s">
        <v>158</v>
      </c>
      <c r="R146" s="48" t="s">
        <v>159</v>
      </c>
      <c r="S146" s="43" t="s">
        <v>1089</v>
      </c>
      <c r="T146" s="49">
        <v>44644</v>
      </c>
      <c r="U146" s="49">
        <v>44736</v>
      </c>
      <c r="V146" s="49">
        <v>44828</v>
      </c>
      <c r="W146" s="49">
        <v>44919</v>
      </c>
      <c r="X146" s="49">
        <v>45009</v>
      </c>
      <c r="Y146" s="49">
        <v>45375</v>
      </c>
      <c r="Z146" s="49"/>
      <c r="AA146" s="49"/>
      <c r="AB146" s="49"/>
      <c r="AC146" s="49"/>
      <c r="AD146" s="49"/>
      <c r="AE146" s="49"/>
      <c r="AF146" s="49"/>
      <c r="AG146" s="49"/>
      <c r="AH146" s="49"/>
      <c r="AI146" s="49"/>
      <c r="AJ146" s="49">
        <f>Y146</f>
        <v>45375</v>
      </c>
      <c r="AK146" s="50">
        <v>364</v>
      </c>
      <c r="AL146" s="51">
        <f>AJ146+AK146</f>
        <v>45739</v>
      </c>
      <c r="AM146" s="52">
        <f ca="1">AL146-TODAY()</f>
        <v>333</v>
      </c>
      <c r="AN146" s="41">
        <f>AL146-45</f>
        <v>45694</v>
      </c>
      <c r="AO146" s="48"/>
      <c r="AP146" s="48"/>
      <c r="AQ146" s="53"/>
      <c r="AR146" s="53"/>
      <c r="AS146" s="53"/>
      <c r="AT146" s="41">
        <v>45283</v>
      </c>
      <c r="AU146" s="54">
        <v>13</v>
      </c>
      <c r="AV146" s="41">
        <f>AT146+AU146</f>
        <v>45296</v>
      </c>
      <c r="AW146" s="41"/>
      <c r="AX146" s="54"/>
      <c r="AY146" s="41">
        <f>AW146+AX146</f>
        <v>0</v>
      </c>
      <c r="AZ146" s="41"/>
      <c r="BA146" s="40"/>
      <c r="BB146" s="41">
        <f>AZ146+BA146</f>
        <v>0</v>
      </c>
      <c r="BC146" s="41"/>
      <c r="BD146" s="55"/>
      <c r="BE146" s="41">
        <f>BC146+BD146</f>
        <v>0</v>
      </c>
      <c r="BF146" s="41"/>
      <c r="BG146" s="56"/>
      <c r="BH146" s="41">
        <f>BF146+BG146</f>
        <v>0</v>
      </c>
      <c r="BI146" s="41"/>
      <c r="BJ146" s="56"/>
      <c r="BK146" s="41">
        <f>BI146+BJ146</f>
        <v>0</v>
      </c>
      <c r="BL146" s="41"/>
      <c r="BM146" s="56"/>
      <c r="BN146" s="41">
        <f>BL146+BM146</f>
        <v>0</v>
      </c>
      <c r="BO146" s="41"/>
      <c r="BP146" s="56"/>
      <c r="BQ146" s="41">
        <f>BO146+BP146</f>
        <v>0</v>
      </c>
      <c r="BR146" s="41"/>
      <c r="BS146" s="56"/>
      <c r="BT146" s="41">
        <f>BR146+BS146</f>
        <v>0</v>
      </c>
      <c r="BU146" s="41"/>
      <c r="BV146" s="56"/>
      <c r="BW146" s="41">
        <f>BU146+BV146</f>
        <v>0</v>
      </c>
      <c r="BX146" s="41"/>
      <c r="BY146" s="56"/>
      <c r="BZ146" s="41">
        <f>BX146+BY146</f>
        <v>0</v>
      </c>
      <c r="CA146" s="41"/>
      <c r="CB146" s="56"/>
      <c r="CC146" s="41">
        <f>CA146+CB146</f>
        <v>0</v>
      </c>
      <c r="CD146" s="57" t="s">
        <v>160</v>
      </c>
      <c r="CE146" s="41">
        <v>45375</v>
      </c>
      <c r="CF146" s="50"/>
      <c r="CG146" s="50"/>
      <c r="CH146" s="39" t="s">
        <v>161</v>
      </c>
      <c r="CI146" s="58">
        <v>1400000</v>
      </c>
      <c r="CJ146" s="58">
        <v>140606</v>
      </c>
      <c r="CK146" s="58">
        <v>1470000</v>
      </c>
      <c r="CL146" s="58">
        <v>162000</v>
      </c>
      <c r="CM146" s="48" t="s">
        <v>160</v>
      </c>
      <c r="CN146" s="53"/>
      <c r="CO146" s="605">
        <v>230301</v>
      </c>
      <c r="CP146" s="605" t="s">
        <v>183</v>
      </c>
      <c r="CQ146" s="39" t="s">
        <v>184</v>
      </c>
      <c r="CR146" s="48" t="s">
        <v>160</v>
      </c>
      <c r="CS146" s="39" t="s">
        <v>166</v>
      </c>
      <c r="CT146" s="59">
        <v>0.16</v>
      </c>
      <c r="CU146" s="58">
        <f>CI146*CT146</f>
        <v>224000</v>
      </c>
      <c r="CV146" s="58" t="s">
        <v>194</v>
      </c>
      <c r="CW146" s="605" t="s">
        <v>195</v>
      </c>
      <c r="CX146" s="39" t="s">
        <v>196</v>
      </c>
      <c r="CY146" s="48" t="s">
        <v>160</v>
      </c>
      <c r="CZ146" s="59">
        <v>0.04</v>
      </c>
      <c r="DA146" s="58">
        <f>CI146*CZ146</f>
        <v>56000</v>
      </c>
      <c r="DB146" s="622" t="s">
        <v>170</v>
      </c>
      <c r="DC146" s="614" t="s">
        <v>171</v>
      </c>
      <c r="DD146" s="39" t="s">
        <v>172</v>
      </c>
      <c r="DE146" s="48" t="s">
        <v>160</v>
      </c>
      <c r="DF146" s="59">
        <v>0.04</v>
      </c>
      <c r="DG146" s="60">
        <f t="shared" ref="DG146" si="33">CI146*DF146</f>
        <v>56000</v>
      </c>
      <c r="DH146" s="614" t="s">
        <v>173</v>
      </c>
      <c r="DI146" s="48" t="s">
        <v>174</v>
      </c>
      <c r="DJ146" s="53" t="s">
        <v>175</v>
      </c>
      <c r="DK146" s="57" t="s">
        <v>160</v>
      </c>
      <c r="DL146" s="61">
        <v>5.2199999999999998E-3</v>
      </c>
      <c r="DM146" s="58">
        <f>CI146*DL146</f>
        <v>7308</v>
      </c>
      <c r="DN146" s="355">
        <v>1</v>
      </c>
      <c r="DO146" s="6"/>
      <c r="DP146" s="6"/>
      <c r="DQ146" s="6"/>
      <c r="DR146" s="6"/>
      <c r="DS146" s="6"/>
      <c r="DT146" s="6"/>
      <c r="DU146" s="6"/>
      <c r="DV146" s="6"/>
      <c r="DW146" s="6"/>
      <c r="DX146" s="6"/>
      <c r="DY146" s="6"/>
      <c r="DZ146" s="6"/>
      <c r="EA146" s="6"/>
      <c r="EB146" s="6"/>
      <c r="EC146" s="6"/>
      <c r="ED146" s="55"/>
      <c r="EE146" s="55"/>
      <c r="EF146" s="55"/>
      <c r="EG146" s="55"/>
      <c r="EH146" s="55"/>
      <c r="EI146" s="55"/>
      <c r="EJ146" s="55"/>
      <c r="EK146" s="55"/>
      <c r="EL146" s="55"/>
      <c r="EM146" s="55"/>
      <c r="EN146" s="55"/>
      <c r="EO146" s="55"/>
      <c r="EP146" s="55"/>
      <c r="EQ146" s="55"/>
      <c r="ER146" s="55"/>
      <c r="ES146" s="55"/>
      <c r="ET146" s="55"/>
      <c r="EU146" s="55"/>
      <c r="EV146" s="55"/>
      <c r="EW146" s="55"/>
      <c r="EX146" s="55"/>
      <c r="EY146" s="55"/>
      <c r="EZ146" s="55"/>
      <c r="FA146" s="55"/>
      <c r="FB146" s="347"/>
      <c r="FC146" s="554"/>
      <c r="FD146" s="347"/>
    </row>
    <row r="147" spans="1:160" ht="12" customHeight="1">
      <c r="A147" s="39" t="s">
        <v>1090</v>
      </c>
      <c r="B147" s="275"/>
      <c r="C147" s="39" t="s">
        <v>151</v>
      </c>
      <c r="D147" s="40" t="s">
        <v>1091</v>
      </c>
      <c r="E147" s="41">
        <v>40274</v>
      </c>
      <c r="F147" s="39" t="s">
        <v>213</v>
      </c>
      <c r="G147" s="41">
        <v>33668</v>
      </c>
      <c r="H147" s="39"/>
      <c r="I147" s="41" t="s">
        <v>177</v>
      </c>
      <c r="J147" s="43" t="s">
        <v>214</v>
      </c>
      <c r="K147" s="44">
        <v>3172981811</v>
      </c>
      <c r="L147" s="39" t="s">
        <v>1092</v>
      </c>
      <c r="M147" s="43" t="s">
        <v>789</v>
      </c>
      <c r="N147" s="45" t="s">
        <v>1093</v>
      </c>
      <c r="O147" s="72" t="s">
        <v>414</v>
      </c>
      <c r="P147" s="47"/>
      <c r="Q147" s="39" t="s">
        <v>158</v>
      </c>
      <c r="R147" s="48" t="s">
        <v>159</v>
      </c>
      <c r="S147" s="43" t="s">
        <v>1094</v>
      </c>
      <c r="T147" s="41">
        <v>45209</v>
      </c>
      <c r="U147" s="41">
        <v>45301</v>
      </c>
      <c r="V147" s="41"/>
      <c r="W147" s="41"/>
      <c r="X147" s="41"/>
      <c r="Y147" s="41"/>
      <c r="Z147" s="41"/>
      <c r="AA147" s="41"/>
      <c r="AB147" s="41"/>
      <c r="AC147" s="41"/>
      <c r="AD147" s="41"/>
      <c r="AE147" s="41"/>
      <c r="AF147" s="41"/>
      <c r="AG147" s="41"/>
      <c r="AH147" s="41"/>
      <c r="AI147" s="41"/>
      <c r="AJ147" s="49">
        <v>45209</v>
      </c>
      <c r="AK147" s="50">
        <v>91</v>
      </c>
      <c r="AL147" s="51">
        <f>AJ147+AK147</f>
        <v>45300</v>
      </c>
      <c r="AM147" s="52">
        <f ca="1">AL147-TODAY()</f>
        <v>-106</v>
      </c>
      <c r="AN147" s="41">
        <f>AL147-45</f>
        <v>45255</v>
      </c>
      <c r="AO147" s="48" t="s">
        <v>160</v>
      </c>
      <c r="AP147" s="48"/>
      <c r="AQ147" s="53"/>
      <c r="AR147" s="53"/>
      <c r="AS147" s="53"/>
      <c r="AT147" s="41"/>
      <c r="AU147" s="54"/>
      <c r="AV147" s="41">
        <f>AT147+AU147</f>
        <v>0</v>
      </c>
      <c r="AW147" s="41"/>
      <c r="AX147" s="54"/>
      <c r="AY147" s="41">
        <f>AW147+AX147</f>
        <v>0</v>
      </c>
      <c r="AZ147" s="41"/>
      <c r="BA147" s="40"/>
      <c r="BB147" s="41">
        <f>AZ147+BA147</f>
        <v>0</v>
      </c>
      <c r="BC147" s="41"/>
      <c r="BD147" s="55"/>
      <c r="BE147" s="41">
        <f>BC147+BD147</f>
        <v>0</v>
      </c>
      <c r="BF147" s="41"/>
      <c r="BG147" s="56"/>
      <c r="BH147" s="41">
        <f>BF147+BG147</f>
        <v>0</v>
      </c>
      <c r="BI147" s="41"/>
      <c r="BJ147" s="56"/>
      <c r="BK147" s="41">
        <f>BI147+BJ147</f>
        <v>0</v>
      </c>
      <c r="BL147" s="41"/>
      <c r="BM147" s="56"/>
      <c r="BN147" s="41">
        <f>BL147+BM147</f>
        <v>0</v>
      </c>
      <c r="BO147" s="41"/>
      <c r="BP147" s="56"/>
      <c r="BQ147" s="41">
        <f>BO147+BP147</f>
        <v>0</v>
      </c>
      <c r="BR147" s="41"/>
      <c r="BS147" s="56"/>
      <c r="BT147" s="41">
        <f>BR147+BS147</f>
        <v>0</v>
      </c>
      <c r="BU147" s="41"/>
      <c r="BV147" s="56"/>
      <c r="BW147" s="41">
        <f>BU147+BV147</f>
        <v>0</v>
      </c>
      <c r="BX147" s="41"/>
      <c r="BY147" s="56"/>
      <c r="BZ147" s="41">
        <f>BX147+BY147</f>
        <v>0</v>
      </c>
      <c r="CA147" s="41"/>
      <c r="CB147" s="56"/>
      <c r="CC147" s="41">
        <f>CA147+CB147</f>
        <v>0</v>
      </c>
      <c r="CD147" s="57" t="s">
        <v>160</v>
      </c>
      <c r="CE147" s="41">
        <v>45575</v>
      </c>
      <c r="CF147" s="50"/>
      <c r="CG147" s="50"/>
      <c r="CH147" s="39" t="s">
        <v>161</v>
      </c>
      <c r="CI147" s="58">
        <v>1160000</v>
      </c>
      <c r="CJ147" s="58">
        <v>140606</v>
      </c>
      <c r="CK147" s="58">
        <v>1454400</v>
      </c>
      <c r="CL147" s="58">
        <v>162000</v>
      </c>
      <c r="CM147" s="48" t="s">
        <v>160</v>
      </c>
      <c r="CN147" s="53"/>
      <c r="CO147" s="605">
        <v>230301</v>
      </c>
      <c r="CP147" s="605" t="s">
        <v>183</v>
      </c>
      <c r="CQ147" s="39" t="s">
        <v>184</v>
      </c>
      <c r="CR147" s="48" t="s">
        <v>160</v>
      </c>
      <c r="CS147" s="39" t="s">
        <v>166</v>
      </c>
      <c r="CT147" s="59">
        <v>0.16</v>
      </c>
      <c r="CU147" s="58">
        <f>CI147*CT147</f>
        <v>185600</v>
      </c>
      <c r="CV147" s="58" t="s">
        <v>185</v>
      </c>
      <c r="CW147" s="621" t="s">
        <v>186</v>
      </c>
      <c r="CX147" s="39" t="s">
        <v>187</v>
      </c>
      <c r="CY147" s="48" t="s">
        <v>160</v>
      </c>
      <c r="CZ147" s="59">
        <v>0.04</v>
      </c>
      <c r="DA147" s="58">
        <f>CI147*CZ147</f>
        <v>46400</v>
      </c>
      <c r="DB147" s="622" t="s">
        <v>170</v>
      </c>
      <c r="DC147" s="614" t="s">
        <v>171</v>
      </c>
      <c r="DD147" s="39" t="s">
        <v>172</v>
      </c>
      <c r="DE147" s="48" t="s">
        <v>160</v>
      </c>
      <c r="DF147" s="59">
        <v>0.04</v>
      </c>
      <c r="DG147" s="60">
        <f t="shared" ref="DG147" si="34">CI147*DF147</f>
        <v>46400</v>
      </c>
      <c r="DH147" s="614" t="s">
        <v>173</v>
      </c>
      <c r="DI147" s="48" t="s">
        <v>174</v>
      </c>
      <c r="DJ147" s="53" t="s">
        <v>175</v>
      </c>
      <c r="DK147" s="57" t="s">
        <v>160</v>
      </c>
      <c r="DL147" s="61">
        <v>5.2199999999999998E-3</v>
      </c>
      <c r="DM147" s="58">
        <f>CI147*DL147</f>
        <v>6055.2</v>
      </c>
      <c r="DN147" s="355">
        <v>1</v>
      </c>
      <c r="DO147" s="6"/>
      <c r="DP147" s="6"/>
      <c r="DQ147" s="6"/>
      <c r="DR147" s="6"/>
      <c r="DS147" s="6"/>
      <c r="DT147" s="6"/>
      <c r="DU147" s="6"/>
      <c r="DV147" s="6"/>
      <c r="DW147" s="6"/>
      <c r="DX147" s="6"/>
      <c r="DY147" s="6"/>
      <c r="DZ147" s="6"/>
      <c r="EA147" s="6"/>
      <c r="EB147" s="6"/>
      <c r="EC147" s="6"/>
      <c r="ED147" s="55"/>
      <c r="EE147" s="55"/>
      <c r="EF147" s="55"/>
      <c r="EG147" s="55"/>
      <c r="EH147" s="55"/>
      <c r="EI147" s="55"/>
      <c r="EJ147" s="55"/>
      <c r="EK147" s="55"/>
      <c r="EL147" s="55"/>
      <c r="EM147" s="55"/>
      <c r="EN147" s="55"/>
      <c r="EO147" s="55"/>
      <c r="EP147" s="55"/>
      <c r="EQ147" s="55"/>
      <c r="ER147" s="55"/>
      <c r="ES147" s="55"/>
      <c r="ET147" s="55"/>
      <c r="EU147" s="55"/>
      <c r="EV147" s="55"/>
      <c r="EW147" s="347"/>
      <c r="EX147" s="347"/>
      <c r="EY147" s="347"/>
      <c r="EZ147" s="347"/>
      <c r="FA147" s="347"/>
      <c r="FB147" s="347"/>
      <c r="FC147" s="554"/>
      <c r="FD147" s="347"/>
    </row>
    <row r="148" spans="1:160" ht="12" customHeight="1">
      <c r="A148" s="39" t="s">
        <v>1095</v>
      </c>
      <c r="B148" s="39"/>
      <c r="C148" s="39" t="s">
        <v>151</v>
      </c>
      <c r="D148" s="40">
        <v>1042973665</v>
      </c>
      <c r="E148" s="41">
        <v>40844</v>
      </c>
      <c r="F148" s="39" t="s">
        <v>1096</v>
      </c>
      <c r="G148" s="41">
        <v>33978</v>
      </c>
      <c r="H148" s="39" t="s">
        <v>1096</v>
      </c>
      <c r="I148" s="41" t="s">
        <v>154</v>
      </c>
      <c r="J148" s="43" t="s">
        <v>214</v>
      </c>
      <c r="K148" s="44">
        <v>3024387346</v>
      </c>
      <c r="L148" s="39" t="s">
        <v>1097</v>
      </c>
      <c r="M148" s="43" t="s">
        <v>730</v>
      </c>
      <c r="N148" s="45" t="s">
        <v>1098</v>
      </c>
      <c r="O148" s="72" t="s">
        <v>414</v>
      </c>
      <c r="P148" s="47"/>
      <c r="Q148" s="39" t="s">
        <v>158</v>
      </c>
      <c r="R148" s="48" t="s">
        <v>159</v>
      </c>
      <c r="S148" s="43" t="s">
        <v>1099</v>
      </c>
      <c r="T148" s="41">
        <v>45231</v>
      </c>
      <c r="U148" s="41">
        <v>45323</v>
      </c>
      <c r="V148" s="41"/>
      <c r="W148" s="41"/>
      <c r="X148" s="41"/>
      <c r="Y148" s="41"/>
      <c r="Z148" s="41"/>
      <c r="AA148" s="41"/>
      <c r="AB148" s="41"/>
      <c r="AC148" s="41"/>
      <c r="AD148" s="41"/>
      <c r="AE148" s="41"/>
      <c r="AF148" s="41"/>
      <c r="AG148" s="41"/>
      <c r="AH148" s="41"/>
      <c r="AI148" s="41"/>
      <c r="AJ148" s="49">
        <f>U148</f>
        <v>45323</v>
      </c>
      <c r="AK148" s="50">
        <v>89</v>
      </c>
      <c r="AL148" s="51">
        <f>AJ148+AK148</f>
        <v>45412</v>
      </c>
      <c r="AM148" s="52">
        <f ca="1">AL148-TODAY()</f>
        <v>6</v>
      </c>
      <c r="AN148" s="41">
        <f>AL148-45</f>
        <v>45367</v>
      </c>
      <c r="AO148" s="48"/>
      <c r="AP148" s="48"/>
      <c r="AQ148" s="53"/>
      <c r="AR148" s="53"/>
      <c r="AS148" s="53"/>
      <c r="AT148" s="41"/>
      <c r="AU148" s="54"/>
      <c r="AV148" s="41">
        <f>AT148+AU148</f>
        <v>0</v>
      </c>
      <c r="AW148" s="41"/>
      <c r="AX148" s="54"/>
      <c r="AY148" s="41">
        <f>AW148+AX148</f>
        <v>0</v>
      </c>
      <c r="AZ148" s="41"/>
      <c r="BA148" s="40"/>
      <c r="BB148" s="41">
        <f>AZ148+BA148</f>
        <v>0</v>
      </c>
      <c r="BC148" s="41"/>
      <c r="BD148" s="55"/>
      <c r="BE148" s="41">
        <f>BC148+BD148</f>
        <v>0</v>
      </c>
      <c r="BF148" s="41"/>
      <c r="BG148" s="56"/>
      <c r="BH148" s="41">
        <f>BF148+BG148</f>
        <v>0</v>
      </c>
      <c r="BI148" s="41"/>
      <c r="BJ148" s="56"/>
      <c r="BK148" s="41">
        <f>BI148+BJ148</f>
        <v>0</v>
      </c>
      <c r="BL148" s="41"/>
      <c r="BM148" s="56"/>
      <c r="BN148" s="41">
        <f>BL148+BM148</f>
        <v>0</v>
      </c>
      <c r="BO148" s="41"/>
      <c r="BP148" s="56"/>
      <c r="BQ148" s="41">
        <f>BO148+BP148</f>
        <v>0</v>
      </c>
      <c r="BR148" s="41"/>
      <c r="BS148" s="56"/>
      <c r="BT148" s="41">
        <f>BR148+BS148</f>
        <v>0</v>
      </c>
      <c r="BU148" s="41"/>
      <c r="BV148" s="56"/>
      <c r="BW148" s="41">
        <f>BU148+BV148</f>
        <v>0</v>
      </c>
      <c r="BX148" s="41"/>
      <c r="BY148" s="56"/>
      <c r="BZ148" s="41">
        <f>BX148+BY148</f>
        <v>0</v>
      </c>
      <c r="CA148" s="41"/>
      <c r="CB148" s="56"/>
      <c r="CC148" s="41">
        <f>CA148+CB148</f>
        <v>0</v>
      </c>
      <c r="CD148" s="57" t="s">
        <v>160</v>
      </c>
      <c r="CE148" s="41">
        <v>45231</v>
      </c>
      <c r="CF148" s="50"/>
      <c r="CG148" s="50"/>
      <c r="CH148" s="39" t="s">
        <v>161</v>
      </c>
      <c r="CI148" s="58">
        <v>2300000</v>
      </c>
      <c r="CJ148" s="58">
        <v>140606</v>
      </c>
      <c r="CK148" s="58">
        <v>2811774</v>
      </c>
      <c r="CL148" s="58"/>
      <c r="CM148" s="48" t="s">
        <v>160</v>
      </c>
      <c r="CN148" s="53"/>
      <c r="CO148" s="605">
        <v>230201</v>
      </c>
      <c r="CP148" s="58" t="s">
        <v>219</v>
      </c>
      <c r="CQ148" s="39" t="s">
        <v>220</v>
      </c>
      <c r="CR148" s="48" t="s">
        <v>160</v>
      </c>
      <c r="CS148" s="39" t="s">
        <v>1100</v>
      </c>
      <c r="CT148" s="59">
        <v>0.26</v>
      </c>
      <c r="CU148" s="58">
        <f>CI148*CT148</f>
        <v>598000</v>
      </c>
      <c r="CV148" s="58" t="s">
        <v>194</v>
      </c>
      <c r="CW148" s="605" t="s">
        <v>195</v>
      </c>
      <c r="CX148" s="39" t="s">
        <v>196</v>
      </c>
      <c r="CY148" s="48" t="s">
        <v>160</v>
      </c>
      <c r="CZ148" s="59">
        <v>0.04</v>
      </c>
      <c r="DA148" s="58">
        <f>CI148*CZ148</f>
        <v>92000</v>
      </c>
      <c r="DB148" s="622" t="s">
        <v>170</v>
      </c>
      <c r="DC148" s="614" t="s">
        <v>171</v>
      </c>
      <c r="DD148" s="39" t="s">
        <v>172</v>
      </c>
      <c r="DE148" s="48" t="s">
        <v>160</v>
      </c>
      <c r="DF148" s="59">
        <v>0.04</v>
      </c>
      <c r="DG148" s="60">
        <f t="shared" ref="DG148" si="35">CI148*DF148</f>
        <v>92000</v>
      </c>
      <c r="DH148" s="614" t="s">
        <v>173</v>
      </c>
      <c r="DI148" s="48" t="s">
        <v>174</v>
      </c>
      <c r="DJ148" s="53" t="s">
        <v>175</v>
      </c>
      <c r="DK148" s="57" t="s">
        <v>160</v>
      </c>
      <c r="DL148" s="61">
        <v>6.9599999999999995E-2</v>
      </c>
      <c r="DM148" s="58">
        <f>CI148*DL148</f>
        <v>160080</v>
      </c>
      <c r="DN148" s="355">
        <v>5</v>
      </c>
      <c r="DO148" s="6"/>
      <c r="DP148" s="6"/>
      <c r="DQ148" s="6"/>
      <c r="DR148" s="6"/>
      <c r="DS148" s="6"/>
      <c r="DT148" s="6"/>
      <c r="DU148" s="6"/>
      <c r="DV148" s="6"/>
      <c r="DW148" s="6"/>
      <c r="DX148" s="6"/>
      <c r="DY148" s="6"/>
      <c r="DZ148" s="6"/>
      <c r="EA148" s="6"/>
      <c r="EB148" s="6"/>
      <c r="EC148" s="6"/>
      <c r="ED148" s="55"/>
      <c r="EE148" s="55"/>
      <c r="EF148" s="55"/>
      <c r="EG148" s="55"/>
      <c r="EH148" s="55"/>
      <c r="EI148" s="55"/>
      <c r="EJ148" s="55"/>
      <c r="EK148" s="55"/>
      <c r="EL148" s="55"/>
      <c r="EM148" s="55"/>
      <c r="EN148" s="55"/>
      <c r="EO148" s="55"/>
      <c r="EP148" s="55"/>
      <c r="EQ148" s="55"/>
      <c r="ER148" s="55"/>
      <c r="ES148" s="55"/>
      <c r="ET148" s="55"/>
      <c r="EU148" s="55"/>
      <c r="EV148" s="55"/>
      <c r="EW148" s="347"/>
      <c r="EX148" s="347"/>
      <c r="EY148" s="347"/>
      <c r="EZ148" s="347"/>
      <c r="FA148" s="347"/>
      <c r="FB148" s="347"/>
      <c r="FC148" s="554"/>
      <c r="FD148" s="347"/>
    </row>
    <row r="149" spans="1:160" ht="12" customHeight="1">
      <c r="A149" s="640" t="s">
        <v>1101</v>
      </c>
      <c r="B149" s="173" t="s">
        <v>11</v>
      </c>
      <c r="C149" s="39" t="s">
        <v>151</v>
      </c>
      <c r="D149" s="40" t="s">
        <v>1102</v>
      </c>
      <c r="E149" s="41">
        <v>39939</v>
      </c>
      <c r="F149" s="39" t="s">
        <v>474</v>
      </c>
      <c r="G149" s="41">
        <v>33340</v>
      </c>
      <c r="H149" s="39"/>
      <c r="I149" s="41" t="s">
        <v>154</v>
      </c>
      <c r="J149" s="43"/>
      <c r="K149" s="44">
        <v>3046517471</v>
      </c>
      <c r="L149" s="39" t="s">
        <v>1103</v>
      </c>
      <c r="M149" s="43" t="s">
        <v>1104</v>
      </c>
      <c r="N149" s="45" t="s">
        <v>1105</v>
      </c>
      <c r="O149" s="72" t="s">
        <v>202</v>
      </c>
      <c r="P149" s="47"/>
      <c r="Q149" s="39" t="s">
        <v>158</v>
      </c>
      <c r="R149" s="48" t="s">
        <v>159</v>
      </c>
      <c r="S149" s="43" t="s">
        <v>1099</v>
      </c>
      <c r="T149" s="49">
        <v>45069</v>
      </c>
      <c r="U149" s="49">
        <v>45161</v>
      </c>
      <c r="V149" s="49">
        <v>45253</v>
      </c>
      <c r="W149" s="49"/>
      <c r="X149" s="49"/>
      <c r="Y149" s="49"/>
      <c r="Z149" s="49"/>
      <c r="AA149" s="49"/>
      <c r="AB149" s="49"/>
      <c r="AC149" s="49"/>
      <c r="AD149" s="49"/>
      <c r="AE149" s="49"/>
      <c r="AF149" s="49"/>
      <c r="AG149" s="49"/>
      <c r="AH149" s="49"/>
      <c r="AI149" s="49"/>
      <c r="AJ149" s="49">
        <f>V149</f>
        <v>45253</v>
      </c>
      <c r="AK149" s="50">
        <v>91</v>
      </c>
      <c r="AL149" s="51">
        <f>AJ149+AK149</f>
        <v>45344</v>
      </c>
      <c r="AM149" s="52">
        <f ca="1">AL149-TODAY()</f>
        <v>-62</v>
      </c>
      <c r="AN149" s="41">
        <f>AL149-45</f>
        <v>45299</v>
      </c>
      <c r="AO149" s="48" t="s">
        <v>162</v>
      </c>
      <c r="AP149" s="48" t="s">
        <v>160</v>
      </c>
      <c r="AQ149" s="53">
        <v>45344</v>
      </c>
      <c r="AR149" s="53" t="s">
        <v>1106</v>
      </c>
      <c r="AS149" s="53"/>
      <c r="AT149" s="41">
        <v>45273</v>
      </c>
      <c r="AU149" s="54">
        <v>17</v>
      </c>
      <c r="AV149" s="41">
        <f>AT149+AU149</f>
        <v>45290</v>
      </c>
      <c r="AW149" s="41"/>
      <c r="AX149" s="54"/>
      <c r="AY149" s="41">
        <f>AW149+AX149</f>
        <v>0</v>
      </c>
      <c r="AZ149" s="41"/>
      <c r="BA149" s="40"/>
      <c r="BB149" s="41">
        <f>AZ149+BA149</f>
        <v>0</v>
      </c>
      <c r="BC149" s="41"/>
      <c r="BD149" s="55"/>
      <c r="BE149" s="41">
        <f>BC149+BD149</f>
        <v>0</v>
      </c>
      <c r="BF149" s="41"/>
      <c r="BG149" s="56"/>
      <c r="BH149" s="41">
        <f>BF149+BG149</f>
        <v>0</v>
      </c>
      <c r="BI149" s="41"/>
      <c r="BJ149" s="56"/>
      <c r="BK149" s="41">
        <f>BI149+BJ149</f>
        <v>0</v>
      </c>
      <c r="BL149" s="41"/>
      <c r="BM149" s="56"/>
      <c r="BN149" s="41">
        <f>BL149+BM149</f>
        <v>0</v>
      </c>
      <c r="BO149" s="41"/>
      <c r="BP149" s="56"/>
      <c r="BQ149" s="41">
        <f>BO149+BP149</f>
        <v>0</v>
      </c>
      <c r="BR149" s="41"/>
      <c r="BS149" s="56"/>
      <c r="BT149" s="41">
        <f>BR149+BS149</f>
        <v>0</v>
      </c>
      <c r="BU149" s="41"/>
      <c r="BV149" s="56"/>
      <c r="BW149" s="41">
        <f>BU149+BV149</f>
        <v>0</v>
      </c>
      <c r="BX149" s="41"/>
      <c r="BY149" s="56"/>
      <c r="BZ149" s="41">
        <f>BX149+BY149</f>
        <v>0</v>
      </c>
      <c r="CA149" s="41"/>
      <c r="CB149" s="56"/>
      <c r="CC149" s="41">
        <f>CA149+CB149</f>
        <v>0</v>
      </c>
      <c r="CD149" s="57" t="s">
        <v>160</v>
      </c>
      <c r="CE149" s="41">
        <v>45435</v>
      </c>
      <c r="CF149" s="50"/>
      <c r="CG149" s="50"/>
      <c r="CH149" s="39" t="s">
        <v>161</v>
      </c>
      <c r="CI149" s="58">
        <v>2300000</v>
      </c>
      <c r="CJ149" s="58">
        <v>140606</v>
      </c>
      <c r="CK149" s="58"/>
      <c r="CL149" s="58">
        <v>162000</v>
      </c>
      <c r="CM149" s="48" t="s">
        <v>160</v>
      </c>
      <c r="CN149" s="53"/>
      <c r="CO149" s="58"/>
      <c r="CP149" s="58"/>
      <c r="CQ149" s="39" t="s">
        <v>184</v>
      </c>
      <c r="CR149" s="48" t="s">
        <v>162</v>
      </c>
      <c r="CS149" s="39" t="s">
        <v>1100</v>
      </c>
      <c r="CT149" s="59">
        <v>0.16</v>
      </c>
      <c r="CU149" s="58">
        <f>CI149*CT149</f>
        <v>368000</v>
      </c>
      <c r="CV149" s="58"/>
      <c r="CW149" s="605"/>
      <c r="CX149" s="39" t="s">
        <v>196</v>
      </c>
      <c r="CY149" s="48" t="s">
        <v>162</v>
      </c>
      <c r="CZ149" s="59">
        <v>0.04</v>
      </c>
      <c r="DA149" s="58">
        <f>CI149*CZ149</f>
        <v>92000</v>
      </c>
      <c r="DB149" s="58"/>
      <c r="DC149" s="58"/>
      <c r="DD149" s="39" t="s">
        <v>172</v>
      </c>
      <c r="DE149" s="48" t="s">
        <v>162</v>
      </c>
      <c r="DF149" s="59">
        <v>0.04</v>
      </c>
      <c r="DG149" s="60">
        <f>CI149*DF149</f>
        <v>92000</v>
      </c>
      <c r="DH149" s="58"/>
      <c r="DI149" s="68"/>
      <c r="DJ149" s="53" t="s">
        <v>175</v>
      </c>
      <c r="DK149" s="57" t="s">
        <v>162</v>
      </c>
      <c r="DL149" s="61">
        <v>6.9599999999999995E-2</v>
      </c>
      <c r="DM149" s="58">
        <f>CI149*DL149</f>
        <v>160080</v>
      </c>
      <c r="DN149" s="355">
        <v>5</v>
      </c>
      <c r="DO149" s="6"/>
      <c r="DP149" s="6"/>
      <c r="DQ149" s="6"/>
      <c r="DR149" s="6"/>
      <c r="DS149" s="6"/>
      <c r="DT149" s="6"/>
      <c r="DU149" s="6"/>
      <c r="DV149" s="6"/>
      <c r="DW149" s="6"/>
      <c r="DX149" s="6"/>
      <c r="DY149" s="6"/>
      <c r="DZ149" s="6"/>
      <c r="EA149" s="6"/>
      <c r="EB149" s="6"/>
      <c r="EC149" s="6"/>
      <c r="ED149" s="55"/>
      <c r="EE149" s="55"/>
      <c r="EF149" s="55"/>
      <c r="EG149" s="55"/>
      <c r="EH149" s="55"/>
      <c r="EI149" s="55"/>
      <c r="EJ149" s="55"/>
      <c r="EK149" s="55"/>
      <c r="EL149" s="55"/>
      <c r="EM149" s="55"/>
      <c r="EN149" s="55"/>
      <c r="EO149" s="55"/>
      <c r="EP149" s="55"/>
      <c r="EQ149" s="55"/>
      <c r="ER149" s="55"/>
      <c r="ES149" s="55"/>
      <c r="ET149" s="55"/>
      <c r="EU149" s="55"/>
      <c r="EV149" s="55"/>
      <c r="EW149" s="347"/>
      <c r="EX149" s="347"/>
      <c r="EY149" s="347"/>
      <c r="EZ149" s="347"/>
      <c r="FA149" s="347"/>
      <c r="FB149" s="347"/>
      <c r="FC149" s="554"/>
      <c r="FD149" s="347"/>
    </row>
    <row r="150" spans="1:160" ht="12" customHeight="1">
      <c r="A150" s="39" t="s">
        <v>1107</v>
      </c>
      <c r="B150" s="135"/>
      <c r="C150" s="39" t="s">
        <v>151</v>
      </c>
      <c r="D150" s="40" t="s">
        <v>1108</v>
      </c>
      <c r="E150" s="41">
        <v>41564</v>
      </c>
      <c r="F150" s="39" t="s">
        <v>457</v>
      </c>
      <c r="G150" s="41">
        <v>34955</v>
      </c>
      <c r="H150" s="39" t="s">
        <v>457</v>
      </c>
      <c r="I150" s="41" t="s">
        <v>154</v>
      </c>
      <c r="J150" s="43" t="s">
        <v>214</v>
      </c>
      <c r="K150" s="44">
        <v>3045321019</v>
      </c>
      <c r="L150" s="39" t="s">
        <v>1109</v>
      </c>
      <c r="M150" s="43"/>
      <c r="N150" s="45" t="s">
        <v>1110</v>
      </c>
      <c r="O150" s="72" t="s">
        <v>414</v>
      </c>
      <c r="P150" s="47"/>
      <c r="Q150" s="39" t="s">
        <v>158</v>
      </c>
      <c r="R150" s="48" t="s">
        <v>159</v>
      </c>
      <c r="S150" s="43" t="s">
        <v>1099</v>
      </c>
      <c r="T150" s="49">
        <v>43116</v>
      </c>
      <c r="U150" s="49">
        <v>43175</v>
      </c>
      <c r="V150" s="49">
        <v>43236</v>
      </c>
      <c r="W150" s="49">
        <v>43297</v>
      </c>
      <c r="X150" s="49">
        <v>43359</v>
      </c>
      <c r="Y150" s="49">
        <v>43724</v>
      </c>
      <c r="Z150" s="49">
        <v>44090</v>
      </c>
      <c r="AA150" s="49">
        <v>44455</v>
      </c>
      <c r="AB150" s="49">
        <v>44820</v>
      </c>
      <c r="AC150" s="49">
        <v>45185</v>
      </c>
      <c r="AD150" s="49"/>
      <c r="AE150" s="49"/>
      <c r="AF150" s="49"/>
      <c r="AG150" s="49"/>
      <c r="AH150" s="49"/>
      <c r="AI150" s="49"/>
      <c r="AJ150" s="49">
        <f>AC150</f>
        <v>45185</v>
      </c>
      <c r="AK150" s="50">
        <v>365</v>
      </c>
      <c r="AL150" s="51">
        <f>AJ150+AK150</f>
        <v>45550</v>
      </c>
      <c r="AM150" s="52">
        <f ca="1">AL150-TODAY()</f>
        <v>144</v>
      </c>
      <c r="AN150" s="41">
        <f>AL150-45</f>
        <v>45505</v>
      </c>
      <c r="AO150" s="48"/>
      <c r="AP150" s="48"/>
      <c r="AQ150" s="53"/>
      <c r="AR150" s="53"/>
      <c r="AS150" s="53"/>
      <c r="AT150" s="41">
        <v>43293</v>
      </c>
      <c r="AU150" s="54">
        <v>18</v>
      </c>
      <c r="AV150" s="41">
        <f>AT150+AU150</f>
        <v>43311</v>
      </c>
      <c r="AW150" s="41">
        <v>43570</v>
      </c>
      <c r="AX150" s="50">
        <v>19</v>
      </c>
      <c r="AY150" s="41">
        <f>AW150+AX150</f>
        <v>43589</v>
      </c>
      <c r="AZ150" s="41">
        <v>43782</v>
      </c>
      <c r="BA150" s="40">
        <v>16</v>
      </c>
      <c r="BB150" s="41">
        <f>AZ150+BA150</f>
        <v>43798</v>
      </c>
      <c r="BC150" s="41">
        <v>43871</v>
      </c>
      <c r="BD150" s="40">
        <v>16</v>
      </c>
      <c r="BE150" s="41">
        <f>BC150+BD150</f>
        <v>43887</v>
      </c>
      <c r="BF150" s="41">
        <v>44155</v>
      </c>
      <c r="BG150" s="50">
        <v>17</v>
      </c>
      <c r="BH150" s="41">
        <f>BF150+BG150</f>
        <v>44172</v>
      </c>
      <c r="BI150" s="41">
        <v>44399</v>
      </c>
      <c r="BJ150" s="50">
        <v>19</v>
      </c>
      <c r="BK150" s="41">
        <f>BI150+BJ150</f>
        <v>44418</v>
      </c>
      <c r="BL150" s="41">
        <v>44638</v>
      </c>
      <c r="BM150" s="50">
        <v>18</v>
      </c>
      <c r="BN150" s="41">
        <f>BL150+BM150</f>
        <v>44656</v>
      </c>
      <c r="BO150" s="41">
        <v>44694</v>
      </c>
      <c r="BP150" s="50">
        <v>18</v>
      </c>
      <c r="BQ150" s="41">
        <f>BO150+BP150</f>
        <v>44712</v>
      </c>
      <c r="BR150" s="41">
        <v>44912</v>
      </c>
      <c r="BS150" s="50">
        <v>17</v>
      </c>
      <c r="BT150" s="41">
        <f>BR150+BS150</f>
        <v>44929</v>
      </c>
      <c r="BU150" s="41">
        <v>45152</v>
      </c>
      <c r="BV150" s="50">
        <v>17</v>
      </c>
      <c r="BW150" s="41">
        <f>BU150+BV150</f>
        <v>45169</v>
      </c>
      <c r="BX150" s="41">
        <v>45253</v>
      </c>
      <c r="BY150" s="50">
        <v>18</v>
      </c>
      <c r="BZ150" s="41">
        <f>BX150+BY150</f>
        <v>45271</v>
      </c>
      <c r="CA150" s="41"/>
      <c r="CB150" s="50"/>
      <c r="CC150" s="41">
        <f>CA150+CB150</f>
        <v>0</v>
      </c>
      <c r="CD150" s="57" t="s">
        <v>160</v>
      </c>
      <c r="CE150" s="41">
        <v>45307</v>
      </c>
      <c r="CF150" s="50"/>
      <c r="CG150" s="50"/>
      <c r="CH150" s="39" t="s">
        <v>161</v>
      </c>
      <c r="CI150" s="58">
        <v>2300000</v>
      </c>
      <c r="CJ150" s="58">
        <v>140606</v>
      </c>
      <c r="CK150" s="58">
        <v>2811774</v>
      </c>
      <c r="CL150" s="58"/>
      <c r="CM150" s="48" t="s">
        <v>160</v>
      </c>
      <c r="CN150" s="53"/>
      <c r="CO150" s="605" t="s">
        <v>163</v>
      </c>
      <c r="CP150" s="605" t="s">
        <v>164</v>
      </c>
      <c r="CQ150" s="39" t="s">
        <v>165</v>
      </c>
      <c r="CR150" s="48" t="s">
        <v>160</v>
      </c>
      <c r="CS150" s="39" t="s">
        <v>1100</v>
      </c>
      <c r="CT150" s="59">
        <v>0.26</v>
      </c>
      <c r="CU150" s="58">
        <f>CI150*CT150</f>
        <v>598000</v>
      </c>
      <c r="CV150" s="58" t="s">
        <v>185</v>
      </c>
      <c r="CW150" s="621" t="s">
        <v>186</v>
      </c>
      <c r="CX150" s="39" t="s">
        <v>187</v>
      </c>
      <c r="CY150" s="48" t="s">
        <v>160</v>
      </c>
      <c r="CZ150" s="59">
        <v>0.04</v>
      </c>
      <c r="DA150" s="58">
        <f>CI150*CZ150</f>
        <v>92000</v>
      </c>
      <c r="DB150" s="622" t="s">
        <v>170</v>
      </c>
      <c r="DC150" s="614" t="s">
        <v>171</v>
      </c>
      <c r="DD150" s="39" t="s">
        <v>172</v>
      </c>
      <c r="DE150" s="48" t="s">
        <v>160</v>
      </c>
      <c r="DF150" s="59">
        <v>0.04</v>
      </c>
      <c r="DG150" s="60">
        <f t="shared" ref="DG150" si="36">CI150*DF150</f>
        <v>92000</v>
      </c>
      <c r="DH150" s="614" t="s">
        <v>173</v>
      </c>
      <c r="DI150" s="48" t="s">
        <v>174</v>
      </c>
      <c r="DJ150" s="53" t="s">
        <v>175</v>
      </c>
      <c r="DK150" s="57" t="s">
        <v>160</v>
      </c>
      <c r="DL150" s="61">
        <v>6.9599999999999995E-2</v>
      </c>
      <c r="DM150" s="58">
        <f>CI150*DL150</f>
        <v>160080</v>
      </c>
      <c r="DN150" s="355">
        <v>5</v>
      </c>
      <c r="DO150" s="6"/>
      <c r="DP150" s="6"/>
      <c r="DQ150" s="6"/>
      <c r="DR150" s="6"/>
      <c r="DS150" s="6"/>
      <c r="DT150" s="6"/>
      <c r="DU150" s="6"/>
      <c r="DV150" s="6"/>
      <c r="DW150" s="6"/>
      <c r="DX150" s="6"/>
      <c r="DY150" s="6"/>
      <c r="DZ150" s="6"/>
      <c r="EA150" s="6"/>
      <c r="EB150" s="6"/>
      <c r="EC150" s="6"/>
      <c r="ED150" s="55"/>
      <c r="EE150" s="55"/>
      <c r="EF150" s="55"/>
      <c r="EG150" s="55"/>
      <c r="EH150" s="55"/>
      <c r="EI150" s="55"/>
      <c r="EJ150" s="55"/>
      <c r="EK150" s="55"/>
      <c r="EL150" s="55"/>
      <c r="EM150" s="55"/>
      <c r="EN150" s="55"/>
      <c r="EO150" s="55"/>
      <c r="EP150" s="55"/>
      <c r="EQ150" s="55"/>
      <c r="ER150" s="55"/>
      <c r="ES150" s="55"/>
      <c r="ET150" s="55"/>
      <c r="EU150" s="55"/>
      <c r="EV150" s="55"/>
      <c r="EW150" s="347"/>
      <c r="EX150" s="347"/>
      <c r="EY150" s="347"/>
      <c r="EZ150" s="347"/>
      <c r="FA150" s="347"/>
      <c r="FB150" s="347"/>
      <c r="FC150" s="554"/>
      <c r="FD150" s="347"/>
    </row>
    <row r="151" spans="1:160" ht="12" customHeight="1">
      <c r="A151" s="640" t="s">
        <v>1111</v>
      </c>
      <c r="B151" s="66" t="s">
        <v>11</v>
      </c>
      <c r="C151" s="39" t="s">
        <v>151</v>
      </c>
      <c r="D151" s="40" t="s">
        <v>1112</v>
      </c>
      <c r="E151" s="41">
        <v>42153</v>
      </c>
      <c r="F151" s="39" t="s">
        <v>457</v>
      </c>
      <c r="G151" s="41">
        <v>35573</v>
      </c>
      <c r="H151" s="39"/>
      <c r="I151" s="41" t="s">
        <v>154</v>
      </c>
      <c r="J151" s="43"/>
      <c r="K151" s="44">
        <v>3222122013</v>
      </c>
      <c r="L151" s="39" t="s">
        <v>1113</v>
      </c>
      <c r="M151" s="43"/>
      <c r="N151" s="45" t="s">
        <v>1114</v>
      </c>
      <c r="O151" s="72" t="s">
        <v>202</v>
      </c>
      <c r="P151" s="47"/>
      <c r="Q151" s="39" t="s">
        <v>158</v>
      </c>
      <c r="R151" s="48" t="s">
        <v>159</v>
      </c>
      <c r="S151" s="43" t="s">
        <v>1099</v>
      </c>
      <c r="T151" s="49">
        <v>44270</v>
      </c>
      <c r="U151" s="49">
        <v>44362</v>
      </c>
      <c r="V151" s="49">
        <v>44454</v>
      </c>
      <c r="W151" s="49">
        <v>44545</v>
      </c>
      <c r="X151" s="49">
        <v>44635</v>
      </c>
      <c r="Y151" s="49">
        <v>45000</v>
      </c>
      <c r="Z151" s="49"/>
      <c r="AA151" s="49"/>
      <c r="AB151" s="49"/>
      <c r="AC151" s="49"/>
      <c r="AD151" s="49"/>
      <c r="AE151" s="49"/>
      <c r="AF151" s="49"/>
      <c r="AG151" s="49"/>
      <c r="AH151" s="49"/>
      <c r="AI151" s="49"/>
      <c r="AJ151" s="49">
        <f>Y151</f>
        <v>45000</v>
      </c>
      <c r="AK151" s="50">
        <v>365</v>
      </c>
      <c r="AL151" s="51">
        <f>AJ151+AK151</f>
        <v>45365</v>
      </c>
      <c r="AM151" s="52">
        <f ca="1">AL151-TODAY()</f>
        <v>-41</v>
      </c>
      <c r="AN151" s="41">
        <f>AL151-45</f>
        <v>45320</v>
      </c>
      <c r="AO151" s="48"/>
      <c r="AP151" s="48"/>
      <c r="AQ151" s="53"/>
      <c r="AR151" s="53" t="s">
        <v>994</v>
      </c>
      <c r="AS151" s="53"/>
      <c r="AT151" s="41">
        <v>44418</v>
      </c>
      <c r="AU151" s="54">
        <v>17</v>
      </c>
      <c r="AV151" s="41">
        <f>AT151+AU151</f>
        <v>44435</v>
      </c>
      <c r="AW151" s="41">
        <v>44648</v>
      </c>
      <c r="AX151" s="54">
        <v>16</v>
      </c>
      <c r="AY151" s="41">
        <f>AW151+AX151</f>
        <v>44664</v>
      </c>
      <c r="AZ151" s="41">
        <v>44811</v>
      </c>
      <c r="BA151" s="40">
        <v>16</v>
      </c>
      <c r="BB151" s="41">
        <f>AZ151+BA151</f>
        <v>44827</v>
      </c>
      <c r="BC151" s="41">
        <v>45231</v>
      </c>
      <c r="BD151" s="40">
        <v>19</v>
      </c>
      <c r="BE151" s="41">
        <f>BC151+BD151</f>
        <v>45250</v>
      </c>
      <c r="BF151" s="41"/>
      <c r="BG151" s="56"/>
      <c r="BH151" s="41">
        <f>BF151+BG151</f>
        <v>0</v>
      </c>
      <c r="BI151" s="41"/>
      <c r="BJ151" s="56"/>
      <c r="BK151" s="41">
        <f>BI151+BJ151</f>
        <v>0</v>
      </c>
      <c r="BL151" s="41"/>
      <c r="BM151" s="56"/>
      <c r="BN151" s="41">
        <f>BL151+BM151</f>
        <v>0</v>
      </c>
      <c r="BO151" s="41"/>
      <c r="BP151" s="56"/>
      <c r="BQ151" s="41">
        <f>BO151+BP151</f>
        <v>0</v>
      </c>
      <c r="BR151" s="41"/>
      <c r="BS151" s="56"/>
      <c r="BT151" s="41">
        <f>BR151+BS151</f>
        <v>0</v>
      </c>
      <c r="BU151" s="41"/>
      <c r="BV151" s="56"/>
      <c r="BW151" s="41">
        <f>BU151+BV151</f>
        <v>0</v>
      </c>
      <c r="BX151" s="41"/>
      <c r="BY151" s="56"/>
      <c r="BZ151" s="41">
        <f>BX151+BY151</f>
        <v>0</v>
      </c>
      <c r="CA151" s="41"/>
      <c r="CB151" s="56"/>
      <c r="CC151" s="41">
        <f>CA151+CB151</f>
        <v>0</v>
      </c>
      <c r="CD151" s="57" t="s">
        <v>160</v>
      </c>
      <c r="CE151" s="41">
        <v>45184</v>
      </c>
      <c r="CF151" s="50">
        <v>1</v>
      </c>
      <c r="CG151" s="50"/>
      <c r="CH151" s="39" t="s">
        <v>161</v>
      </c>
      <c r="CI151" s="58">
        <v>2300000</v>
      </c>
      <c r="CJ151" s="58">
        <v>140606</v>
      </c>
      <c r="CK151" s="58"/>
      <c r="CL151" s="58">
        <v>162000</v>
      </c>
      <c r="CM151" s="48" t="s">
        <v>160</v>
      </c>
      <c r="CN151" s="53"/>
      <c r="CO151" s="58"/>
      <c r="CP151" s="58"/>
      <c r="CQ151" s="39" t="s">
        <v>184</v>
      </c>
      <c r="CR151" s="48" t="s">
        <v>160</v>
      </c>
      <c r="CS151" s="39" t="s">
        <v>1100</v>
      </c>
      <c r="CT151" s="59">
        <v>0.16</v>
      </c>
      <c r="CU151" s="58">
        <f>CI151*CT151</f>
        <v>368000</v>
      </c>
      <c r="CV151" s="58"/>
      <c r="CW151" s="605"/>
      <c r="CX151" s="39" t="s">
        <v>196</v>
      </c>
      <c r="CY151" s="48" t="s">
        <v>160</v>
      </c>
      <c r="CZ151" s="59">
        <v>0.04</v>
      </c>
      <c r="DA151" s="58">
        <f>CI151*CZ151</f>
        <v>92000</v>
      </c>
      <c r="DB151" s="622" t="s">
        <v>170</v>
      </c>
      <c r="DC151" s="614" t="s">
        <v>171</v>
      </c>
      <c r="DD151" s="39" t="s">
        <v>172</v>
      </c>
      <c r="DE151" s="48" t="s">
        <v>160</v>
      </c>
      <c r="DF151" s="59">
        <v>0.04</v>
      </c>
      <c r="DG151" s="60">
        <f t="shared" ref="DG151" si="37">CI151*DF151</f>
        <v>92000</v>
      </c>
      <c r="DH151" s="614" t="s">
        <v>173</v>
      </c>
      <c r="DI151" s="48" t="s">
        <v>174</v>
      </c>
      <c r="DJ151" s="53" t="s">
        <v>175</v>
      </c>
      <c r="DK151" s="57" t="s">
        <v>160</v>
      </c>
      <c r="DL151" s="61">
        <v>6.9599999999999995E-2</v>
      </c>
      <c r="DM151" s="58">
        <f>CI151*DL151</f>
        <v>160080</v>
      </c>
      <c r="DN151" s="355">
        <v>5</v>
      </c>
      <c r="DO151" s="6"/>
      <c r="DP151" s="6"/>
      <c r="DQ151" s="6"/>
      <c r="DR151" s="6"/>
      <c r="DS151" s="6"/>
      <c r="DT151" s="6"/>
      <c r="DU151" s="6"/>
      <c r="DV151" s="6"/>
      <c r="DW151" s="6"/>
      <c r="DX151" s="6"/>
      <c r="DY151" s="6"/>
      <c r="DZ151" s="6"/>
      <c r="EA151" s="6"/>
      <c r="EB151" s="6"/>
      <c r="EC151" s="6"/>
      <c r="ED151" s="55"/>
      <c r="EE151" s="55"/>
      <c r="EF151" s="55"/>
      <c r="EG151" s="55"/>
      <c r="EH151" s="55"/>
      <c r="EI151" s="55"/>
      <c r="EJ151" s="55"/>
      <c r="EK151" s="55"/>
      <c r="EL151" s="55"/>
      <c r="EM151" s="55"/>
      <c r="EN151" s="55"/>
      <c r="EO151" s="55"/>
      <c r="EP151" s="55"/>
      <c r="EQ151" s="55"/>
      <c r="ER151" s="55"/>
      <c r="ES151" s="55"/>
      <c r="ET151" s="55"/>
      <c r="EU151" s="55"/>
      <c r="EV151" s="55"/>
      <c r="EW151" s="347"/>
      <c r="EX151" s="347"/>
      <c r="EY151" s="347"/>
      <c r="EZ151" s="347"/>
      <c r="FA151" s="347"/>
      <c r="FB151" s="347"/>
      <c r="FC151" s="554"/>
      <c r="FD151" s="347"/>
    </row>
    <row r="152" spans="1:160" ht="12" customHeight="1">
      <c r="A152" s="39" t="s">
        <v>1115</v>
      </c>
      <c r="B152" s="39"/>
      <c r="C152" s="39" t="s">
        <v>151</v>
      </c>
      <c r="D152" s="40" t="s">
        <v>1116</v>
      </c>
      <c r="E152" s="41">
        <v>41082</v>
      </c>
      <c r="F152" s="39" t="s">
        <v>1117</v>
      </c>
      <c r="G152" s="41">
        <v>34493</v>
      </c>
      <c r="H152" s="39" t="s">
        <v>1117</v>
      </c>
      <c r="I152" s="41" t="s">
        <v>154</v>
      </c>
      <c r="J152" s="43" t="s">
        <v>190</v>
      </c>
      <c r="K152" s="44">
        <v>3012132207</v>
      </c>
      <c r="L152" s="39" t="s">
        <v>1118</v>
      </c>
      <c r="M152" s="43"/>
      <c r="N152" s="45" t="s">
        <v>1119</v>
      </c>
      <c r="O152" s="72" t="s">
        <v>414</v>
      </c>
      <c r="P152" s="47"/>
      <c r="Q152" s="39" t="s">
        <v>158</v>
      </c>
      <c r="R152" s="48" t="s">
        <v>159</v>
      </c>
      <c r="S152" s="43" t="s">
        <v>1099</v>
      </c>
      <c r="T152" s="41">
        <v>43891</v>
      </c>
      <c r="U152" s="41">
        <v>44075</v>
      </c>
      <c r="V152" s="41">
        <v>44256</v>
      </c>
      <c r="W152" s="41">
        <v>44440</v>
      </c>
      <c r="X152" s="41">
        <v>44621</v>
      </c>
      <c r="Y152" s="41">
        <v>44986</v>
      </c>
      <c r="Z152" s="41">
        <v>45352</v>
      </c>
      <c r="AA152" s="41"/>
      <c r="AB152" s="41"/>
      <c r="AC152" s="41"/>
      <c r="AD152" s="41"/>
      <c r="AE152" s="41"/>
      <c r="AF152" s="41"/>
      <c r="AG152" s="41"/>
      <c r="AH152" s="41"/>
      <c r="AI152" s="41"/>
      <c r="AJ152" s="49">
        <f>Z152</f>
        <v>45352</v>
      </c>
      <c r="AK152" s="50">
        <v>364</v>
      </c>
      <c r="AL152" s="51">
        <f>AJ152+AK152</f>
        <v>45716</v>
      </c>
      <c r="AM152" s="52">
        <f ca="1">AL152-TODAY()</f>
        <v>310</v>
      </c>
      <c r="AN152" s="41">
        <f>AL152-45</f>
        <v>45671</v>
      </c>
      <c r="AO152" s="48"/>
      <c r="AP152" s="48"/>
      <c r="AQ152" s="53"/>
      <c r="AR152" s="53"/>
      <c r="AS152" s="53"/>
      <c r="AT152" s="41">
        <v>44114</v>
      </c>
      <c r="AU152" s="54">
        <v>19</v>
      </c>
      <c r="AV152" s="41">
        <f>AT152+AU152</f>
        <v>44133</v>
      </c>
      <c r="AW152" s="41">
        <v>44377</v>
      </c>
      <c r="AX152" s="54">
        <v>9</v>
      </c>
      <c r="AY152" s="41">
        <f>AW152+AX152</f>
        <v>44386</v>
      </c>
      <c r="AZ152" s="41">
        <v>44604</v>
      </c>
      <c r="BA152" s="40">
        <v>19</v>
      </c>
      <c r="BB152" s="41">
        <f>AZ152+BA152</f>
        <v>44623</v>
      </c>
      <c r="BC152" s="41">
        <v>44679</v>
      </c>
      <c r="BD152" s="40">
        <v>16</v>
      </c>
      <c r="BE152" s="41">
        <f>BC152+BD152</f>
        <v>44695</v>
      </c>
      <c r="BF152" s="41">
        <v>44839</v>
      </c>
      <c r="BG152" s="50">
        <v>17</v>
      </c>
      <c r="BH152" s="41">
        <f>BF152+BG152</f>
        <v>44856</v>
      </c>
      <c r="BI152" s="41">
        <v>45091</v>
      </c>
      <c r="BJ152" s="50">
        <v>17</v>
      </c>
      <c r="BK152" s="41">
        <f>BI152+BJ152</f>
        <v>45108</v>
      </c>
      <c r="BL152" s="41"/>
      <c r="BM152" s="56"/>
      <c r="BN152" s="41">
        <f>BL152+BM152</f>
        <v>0</v>
      </c>
      <c r="BO152" s="41"/>
      <c r="BP152" s="56"/>
      <c r="BQ152" s="41">
        <f>BO152+BP152</f>
        <v>0</v>
      </c>
      <c r="BR152" s="41"/>
      <c r="BS152" s="56"/>
      <c r="BT152" s="41">
        <f>BR152+BS152</f>
        <v>0</v>
      </c>
      <c r="BU152" s="41"/>
      <c r="BV152" s="56"/>
      <c r="BW152" s="41">
        <f>BU152+BV152</f>
        <v>0</v>
      </c>
      <c r="BX152" s="41"/>
      <c r="BY152" s="56"/>
      <c r="BZ152" s="41">
        <f>BX152+BY152</f>
        <v>0</v>
      </c>
      <c r="CA152" s="41"/>
      <c r="CB152" s="56"/>
      <c r="CC152" s="41">
        <f>CA152+CB152</f>
        <v>0</v>
      </c>
      <c r="CD152" s="57" t="s">
        <v>160</v>
      </c>
      <c r="CE152" s="41">
        <v>45170</v>
      </c>
      <c r="CF152" s="50">
        <v>1</v>
      </c>
      <c r="CG152" s="50"/>
      <c r="CH152" s="39" t="s">
        <v>161</v>
      </c>
      <c r="CI152" s="58">
        <v>2300000</v>
      </c>
      <c r="CJ152" s="58">
        <v>140606</v>
      </c>
      <c r="CK152" s="58">
        <v>2811774</v>
      </c>
      <c r="CL152" s="58"/>
      <c r="CM152" s="48" t="s">
        <v>160</v>
      </c>
      <c r="CN152" s="53"/>
      <c r="CO152" s="605">
        <v>230301</v>
      </c>
      <c r="CP152" s="605" t="s">
        <v>183</v>
      </c>
      <c r="CQ152" s="39" t="s">
        <v>184</v>
      </c>
      <c r="CR152" s="48" t="s">
        <v>160</v>
      </c>
      <c r="CS152" s="39" t="s">
        <v>1100</v>
      </c>
      <c r="CT152" s="59">
        <v>0.26</v>
      </c>
      <c r="CU152" s="58">
        <f>CI152*CT152</f>
        <v>598000</v>
      </c>
      <c r="CV152" s="58" t="s">
        <v>167</v>
      </c>
      <c r="CW152" s="605" t="s">
        <v>168</v>
      </c>
      <c r="CX152" s="39" t="s">
        <v>169</v>
      </c>
      <c r="CY152" s="319" t="s">
        <v>160</v>
      </c>
      <c r="CZ152" s="59">
        <v>0.04</v>
      </c>
      <c r="DA152" s="58">
        <f>CI152*CZ152</f>
        <v>92000</v>
      </c>
      <c r="DB152" s="622" t="s">
        <v>170</v>
      </c>
      <c r="DC152" s="614" t="s">
        <v>171</v>
      </c>
      <c r="DD152" s="39" t="s">
        <v>172</v>
      </c>
      <c r="DE152" s="48" t="s">
        <v>160</v>
      </c>
      <c r="DF152" s="59">
        <v>0.04</v>
      </c>
      <c r="DG152" s="60">
        <f>CI152*DF152</f>
        <v>92000</v>
      </c>
      <c r="DH152" s="614" t="s">
        <v>173</v>
      </c>
      <c r="DI152" s="48" t="s">
        <v>174</v>
      </c>
      <c r="DJ152" s="53" t="s">
        <v>175</v>
      </c>
      <c r="DK152" s="57" t="s">
        <v>160</v>
      </c>
      <c r="DL152" s="61">
        <v>6.9599999999999995E-2</v>
      </c>
      <c r="DM152" s="58">
        <f>CI152*DL152</f>
        <v>160080</v>
      </c>
      <c r="DN152" s="355">
        <v>5</v>
      </c>
      <c r="DO152" s="6"/>
      <c r="DP152" s="6"/>
      <c r="DQ152" s="6"/>
      <c r="DR152" s="6"/>
      <c r="DS152" s="6"/>
      <c r="DT152" s="6"/>
      <c r="DU152" s="6"/>
      <c r="DV152" s="6"/>
      <c r="DW152" s="6"/>
      <c r="DX152" s="6"/>
      <c r="DY152" s="6"/>
      <c r="DZ152" s="6"/>
      <c r="EA152" s="6"/>
      <c r="EB152" s="6"/>
      <c r="EC152" s="6"/>
      <c r="ED152" s="55"/>
      <c r="EE152" s="55"/>
      <c r="EF152" s="55"/>
      <c r="EG152" s="55"/>
      <c r="EH152" s="55"/>
      <c r="EI152" s="55"/>
      <c r="EJ152" s="55"/>
      <c r="EK152" s="55"/>
      <c r="EL152" s="55"/>
      <c r="EM152" s="55"/>
      <c r="EN152" s="55"/>
      <c r="EO152" s="55"/>
      <c r="EP152" s="55"/>
      <c r="EQ152" s="55"/>
      <c r="ER152" s="55"/>
      <c r="ES152" s="55"/>
      <c r="ET152" s="55"/>
      <c r="EU152" s="55"/>
      <c r="EV152" s="55"/>
      <c r="EW152" s="347"/>
      <c r="EX152" s="347"/>
      <c r="EY152" s="347"/>
      <c r="EZ152" s="347"/>
      <c r="FA152" s="347"/>
      <c r="FB152" s="347"/>
      <c r="FC152" s="554"/>
      <c r="FD152" s="347"/>
    </row>
    <row r="153" spans="1:160" ht="12" customHeight="1">
      <c r="A153" s="400" t="s">
        <v>1120</v>
      </c>
      <c r="B153" s="400"/>
      <c r="C153" s="400" t="s">
        <v>151</v>
      </c>
      <c r="D153" s="401">
        <v>1042451314</v>
      </c>
      <c r="E153" s="376">
        <v>41451</v>
      </c>
      <c r="F153" s="400" t="s">
        <v>1121</v>
      </c>
      <c r="G153" s="376">
        <v>34662</v>
      </c>
      <c r="H153" s="39" t="s">
        <v>1121</v>
      </c>
      <c r="I153" s="376" t="s">
        <v>154</v>
      </c>
      <c r="J153" s="402" t="s">
        <v>214</v>
      </c>
      <c r="K153" s="401">
        <v>1042451314</v>
      </c>
      <c r="L153" s="400" t="s">
        <v>1122</v>
      </c>
      <c r="M153" s="402" t="s">
        <v>476</v>
      </c>
      <c r="N153" s="439" t="s">
        <v>1123</v>
      </c>
      <c r="O153" s="439" t="s">
        <v>414</v>
      </c>
      <c r="P153" s="405"/>
      <c r="Q153" s="400" t="s">
        <v>158</v>
      </c>
      <c r="R153" s="406" t="s">
        <v>159</v>
      </c>
      <c r="S153" s="129" t="s">
        <v>1099</v>
      </c>
      <c r="T153" s="376">
        <v>45323</v>
      </c>
      <c r="U153" s="376"/>
      <c r="V153" s="376"/>
      <c r="W153" s="376"/>
      <c r="X153" s="376"/>
      <c r="Y153" s="376"/>
      <c r="Z153" s="376"/>
      <c r="AA153" s="376"/>
      <c r="AB153" s="376"/>
      <c r="AC153" s="376"/>
      <c r="AD153" s="376"/>
      <c r="AE153" s="376"/>
      <c r="AF153" s="376"/>
      <c r="AG153" s="376"/>
      <c r="AH153" s="376"/>
      <c r="AI153" s="376"/>
      <c r="AJ153" s="376">
        <f>T153</f>
        <v>45323</v>
      </c>
      <c r="AK153" s="377">
        <v>89</v>
      </c>
      <c r="AL153" s="376">
        <f>AJ153+AK153</f>
        <v>45412</v>
      </c>
      <c r="AM153" s="378">
        <f ca="1">AL153-TODAY()</f>
        <v>6</v>
      </c>
      <c r="AN153" s="42">
        <f>AL153-45</f>
        <v>45367</v>
      </c>
      <c r="AO153" s="406"/>
      <c r="AP153" s="406"/>
      <c r="AQ153" s="409"/>
      <c r="AR153" s="409"/>
      <c r="AS153" s="409"/>
      <c r="AT153" s="376"/>
      <c r="AU153" s="410"/>
      <c r="AV153" s="376"/>
      <c r="AW153" s="376"/>
      <c r="AX153" s="410"/>
      <c r="AY153" s="376"/>
      <c r="AZ153" s="376"/>
      <c r="BA153" s="401"/>
      <c r="BB153" s="42">
        <f>AZ153+BA153</f>
        <v>0</v>
      </c>
      <c r="BC153" s="376"/>
      <c r="BD153" s="401"/>
      <c r="BE153" s="42">
        <f>BC153+BD153</f>
        <v>0</v>
      </c>
      <c r="BF153" s="376"/>
      <c r="BG153" s="377"/>
      <c r="BH153" s="42">
        <f>BF153+BG153</f>
        <v>0</v>
      </c>
      <c r="BI153" s="376"/>
      <c r="BJ153" s="377"/>
      <c r="BK153" s="42">
        <f>BI153+BJ153</f>
        <v>0</v>
      </c>
      <c r="BL153" s="376"/>
      <c r="BM153" s="412"/>
      <c r="BN153" s="42">
        <f>BL153+BM153</f>
        <v>0</v>
      </c>
      <c r="BO153" s="376"/>
      <c r="BP153" s="412"/>
      <c r="BQ153" s="42">
        <f>BO153+BP153</f>
        <v>0</v>
      </c>
      <c r="BR153" s="376"/>
      <c r="BS153" s="412"/>
      <c r="BT153" s="42">
        <f>BR153+BS153</f>
        <v>0</v>
      </c>
      <c r="BU153" s="376"/>
      <c r="BV153" s="412"/>
      <c r="BW153" s="42">
        <f>BU153+BV153</f>
        <v>0</v>
      </c>
      <c r="BX153" s="376"/>
      <c r="BY153" s="412"/>
      <c r="BZ153" s="42">
        <f>BX153+BY153</f>
        <v>0</v>
      </c>
      <c r="CA153" s="376"/>
      <c r="CB153" s="412"/>
      <c r="CC153" s="42">
        <f>CA153+CB153</f>
        <v>0</v>
      </c>
      <c r="CD153" s="413" t="s">
        <v>160</v>
      </c>
      <c r="CE153" s="376">
        <v>45323</v>
      </c>
      <c r="CF153" s="377">
        <v>0</v>
      </c>
      <c r="CG153" s="377"/>
      <c r="CH153" s="400" t="s">
        <v>161</v>
      </c>
      <c r="CI153" s="414"/>
      <c r="CJ153" s="384">
        <v>140606</v>
      </c>
      <c r="CK153" s="58">
        <v>2811774</v>
      </c>
      <c r="CL153" s="384"/>
      <c r="CM153" s="406"/>
      <c r="CN153" s="409"/>
      <c r="CO153" s="605">
        <v>230201</v>
      </c>
      <c r="CP153" s="58" t="s">
        <v>219</v>
      </c>
      <c r="CQ153" s="39" t="s">
        <v>220</v>
      </c>
      <c r="CR153" s="48" t="s">
        <v>160</v>
      </c>
      <c r="CS153" s="39" t="s">
        <v>1100</v>
      </c>
      <c r="CT153" s="59">
        <v>0.26</v>
      </c>
      <c r="CU153" s="58">
        <f>CI153*CT153</f>
        <v>0</v>
      </c>
      <c r="CV153" s="58" t="s">
        <v>167</v>
      </c>
      <c r="CW153" s="605" t="s">
        <v>168</v>
      </c>
      <c r="CX153" s="39" t="s">
        <v>169</v>
      </c>
      <c r="CY153" s="319" t="s">
        <v>160</v>
      </c>
      <c r="CZ153" s="59">
        <v>0.04</v>
      </c>
      <c r="DA153" s="58">
        <f>CI153*CZ153</f>
        <v>0</v>
      </c>
      <c r="DB153" s="622" t="s">
        <v>170</v>
      </c>
      <c r="DC153" s="614" t="s">
        <v>171</v>
      </c>
      <c r="DD153" s="39" t="s">
        <v>172</v>
      </c>
      <c r="DE153" s="48" t="s">
        <v>160</v>
      </c>
      <c r="DF153" s="59">
        <v>0.04</v>
      </c>
      <c r="DG153" s="60">
        <f>CI153*DF153</f>
        <v>0</v>
      </c>
      <c r="DH153" s="614" t="s">
        <v>173</v>
      </c>
      <c r="DI153" s="48" t="s">
        <v>174</v>
      </c>
      <c r="DJ153" s="53" t="s">
        <v>175</v>
      </c>
      <c r="DK153" s="57" t="s">
        <v>160</v>
      </c>
      <c r="DL153" s="61">
        <v>6.9599999999999995E-2</v>
      </c>
      <c r="DM153" s="58">
        <f>CI153*DL153</f>
        <v>0</v>
      </c>
      <c r="DN153" s="357"/>
      <c r="DO153" s="374"/>
      <c r="DP153" s="374"/>
      <c r="DQ153" s="374"/>
      <c r="DR153" s="374"/>
      <c r="DS153" s="374"/>
      <c r="DT153" s="374"/>
      <c r="DU153" s="374"/>
      <c r="DV153" s="374"/>
      <c r="DW153" s="374"/>
      <c r="DX153" s="374"/>
      <c r="DY153" s="374"/>
      <c r="DZ153" s="374"/>
      <c r="EA153" s="374"/>
      <c r="EB153" s="374"/>
      <c r="EC153" s="374"/>
      <c r="ED153" s="411"/>
      <c r="EE153" s="411"/>
      <c r="EF153" s="411"/>
      <c r="EG153" s="411"/>
      <c r="EH153" s="411">
        <v>4</v>
      </c>
      <c r="EI153" s="411"/>
      <c r="EJ153" s="411"/>
      <c r="EK153" s="411"/>
      <c r="EL153" s="411"/>
      <c r="EM153" s="411"/>
      <c r="EN153" s="411">
        <v>3</v>
      </c>
      <c r="EO153" s="411"/>
      <c r="EP153" s="411">
        <v>4</v>
      </c>
      <c r="EQ153" s="411"/>
      <c r="ER153" s="411"/>
      <c r="ES153" s="411"/>
      <c r="ET153" s="411"/>
      <c r="EU153" s="411"/>
      <c r="EV153" s="411"/>
      <c r="EW153" s="368"/>
      <c r="EX153" s="368"/>
      <c r="EY153" s="368"/>
      <c r="EZ153" s="368"/>
      <c r="FA153" s="368"/>
      <c r="FB153" s="368"/>
      <c r="FC153" s="557"/>
      <c r="FD153" s="347"/>
    </row>
    <row r="154" spans="1:160" ht="12" customHeight="1">
      <c r="A154" s="147" t="s">
        <v>1124</v>
      </c>
      <c r="B154" s="148" t="s">
        <v>1125</v>
      </c>
      <c r="C154" s="147" t="s">
        <v>151</v>
      </c>
      <c r="D154" s="149">
        <v>13850361</v>
      </c>
      <c r="E154" s="150">
        <v>35766</v>
      </c>
      <c r="F154" s="147" t="s">
        <v>1126</v>
      </c>
      <c r="G154" s="150">
        <v>29051</v>
      </c>
      <c r="H154" s="646" t="s">
        <v>153</v>
      </c>
      <c r="I154" s="150" t="s">
        <v>154</v>
      </c>
      <c r="J154" s="151" t="s">
        <v>214</v>
      </c>
      <c r="K154" s="152">
        <v>3173429921</v>
      </c>
      <c r="L154" s="147" t="s">
        <v>1127</v>
      </c>
      <c r="M154" s="151" t="s">
        <v>1128</v>
      </c>
      <c r="N154" s="266" t="s">
        <v>1129</v>
      </c>
      <c r="O154" s="153"/>
      <c r="P154" s="154"/>
      <c r="Q154" s="275" t="s">
        <v>1130</v>
      </c>
      <c r="R154" s="155"/>
      <c r="S154" s="147" t="s">
        <v>1131</v>
      </c>
      <c r="T154" s="150"/>
      <c r="U154" s="150"/>
      <c r="V154" s="150"/>
      <c r="W154" s="150"/>
      <c r="X154" s="150"/>
      <c r="Y154" s="150"/>
      <c r="Z154" s="150"/>
      <c r="AA154" s="150"/>
      <c r="AB154" s="150"/>
      <c r="AC154" s="150"/>
      <c r="AD154" s="150"/>
      <c r="AE154" s="150"/>
      <c r="AF154" s="150"/>
      <c r="AG154" s="150"/>
      <c r="AH154" s="150"/>
      <c r="AI154" s="150"/>
      <c r="AJ154" s="150"/>
      <c r="AK154" s="75"/>
      <c r="AL154" s="49"/>
      <c r="AM154" s="50"/>
      <c r="AN154" s="41"/>
      <c r="AO154" s="155"/>
      <c r="AP154" s="155"/>
      <c r="AQ154" s="156"/>
      <c r="AR154" s="156"/>
      <c r="AS154" s="156"/>
      <c r="AT154" s="150"/>
      <c r="AU154" s="157"/>
      <c r="AV154" s="158"/>
      <c r="AW154" s="150"/>
      <c r="AX154" s="157"/>
      <c r="AY154" s="150"/>
      <c r="AZ154" s="159"/>
      <c r="BA154" s="149"/>
      <c r="BB154" s="159"/>
      <c r="BC154" s="159"/>
      <c r="BD154" s="160"/>
      <c r="BE154" s="159"/>
      <c r="BF154" s="159"/>
      <c r="BG154" s="161"/>
      <c r="BH154" s="159"/>
      <c r="BI154" s="159"/>
      <c r="BJ154" s="161"/>
      <c r="BK154" s="159"/>
      <c r="BL154" s="159"/>
      <c r="BM154" s="161"/>
      <c r="BN154" s="159"/>
      <c r="BO154" s="159"/>
      <c r="BP154" s="161"/>
      <c r="BQ154" s="159"/>
      <c r="BR154" s="159"/>
      <c r="BS154" s="161"/>
      <c r="BT154" s="159"/>
      <c r="BU154" s="159"/>
      <c r="BV154" s="161"/>
      <c r="BW154" s="159"/>
      <c r="BX154" s="159"/>
      <c r="BY154" s="161"/>
      <c r="BZ154" s="159"/>
      <c r="CA154" s="159"/>
      <c r="CB154" s="161"/>
      <c r="CC154" s="159"/>
      <c r="CD154" s="157"/>
      <c r="CE154" s="150"/>
      <c r="CF154" s="162"/>
      <c r="CG154" s="162"/>
      <c r="CH154" s="147"/>
      <c r="CI154" s="163"/>
      <c r="CJ154" s="163"/>
      <c r="CK154" s="163"/>
      <c r="CL154" s="163"/>
      <c r="CM154" s="155"/>
      <c r="CN154" s="156"/>
      <c r="CO154" s="163"/>
      <c r="CP154" s="163"/>
      <c r="CQ154" s="147"/>
      <c r="CR154" s="155"/>
      <c r="CS154" s="147"/>
      <c r="CT154" s="164"/>
      <c r="CU154" s="163"/>
      <c r="CV154" s="644"/>
      <c r="CW154" s="645"/>
      <c r="CX154" s="147"/>
      <c r="CY154" s="155"/>
      <c r="CZ154" s="164"/>
      <c r="DA154" s="163"/>
      <c r="DB154" s="163"/>
      <c r="DC154" s="163"/>
      <c r="DD154" s="147"/>
      <c r="DE154" s="155"/>
      <c r="DF154" s="164"/>
      <c r="DG154" s="165"/>
      <c r="DH154" s="163"/>
      <c r="DI154" s="153"/>
      <c r="DJ154" s="156"/>
      <c r="DK154" s="166"/>
      <c r="DL154" s="167"/>
      <c r="DM154" s="163"/>
      <c r="DN154" s="397"/>
      <c r="DO154" s="159"/>
      <c r="DP154" s="159"/>
      <c r="DQ154" s="159"/>
      <c r="DR154" s="159"/>
      <c r="DS154" s="159"/>
      <c r="DT154" s="159"/>
      <c r="DU154" s="159"/>
      <c r="DV154" s="159"/>
      <c r="DW154" s="159"/>
      <c r="DX154" s="159"/>
      <c r="DY154" s="159"/>
      <c r="DZ154" s="159"/>
      <c r="EA154" s="159"/>
      <c r="EB154" s="159"/>
      <c r="EC154" s="159"/>
      <c r="ED154" s="160">
        <v>5</v>
      </c>
      <c r="EE154" s="160">
        <v>5</v>
      </c>
      <c r="EF154" s="160">
        <v>5</v>
      </c>
      <c r="EG154" s="160">
        <v>5</v>
      </c>
      <c r="EH154" s="160">
        <v>5</v>
      </c>
      <c r="EI154" s="160">
        <v>5</v>
      </c>
      <c r="EJ154" s="160">
        <v>5</v>
      </c>
      <c r="EK154" s="160">
        <v>5</v>
      </c>
      <c r="EL154" s="160">
        <v>5</v>
      </c>
      <c r="EM154" s="160">
        <v>5</v>
      </c>
      <c r="EN154" s="160">
        <v>5</v>
      </c>
      <c r="EO154" s="160">
        <v>5</v>
      </c>
      <c r="EP154" s="160">
        <v>5</v>
      </c>
      <c r="EQ154" s="160">
        <v>5</v>
      </c>
      <c r="ER154" s="160">
        <v>5</v>
      </c>
      <c r="ES154" s="160">
        <v>5</v>
      </c>
      <c r="ET154" s="160">
        <v>5</v>
      </c>
      <c r="EU154" s="160">
        <v>5</v>
      </c>
      <c r="EV154" s="160">
        <v>5</v>
      </c>
      <c r="EW154" s="347"/>
      <c r="EX154" s="347"/>
      <c r="EY154" s="347"/>
      <c r="EZ154" s="347"/>
      <c r="FA154" s="347"/>
      <c r="FB154" s="347"/>
      <c r="FC154" s="554"/>
      <c r="FD154" s="347"/>
    </row>
    <row r="155" spans="1:160" ht="12" customHeight="1">
      <c r="A155" s="66" t="s">
        <v>1132</v>
      </c>
      <c r="B155" s="168" t="s">
        <v>410</v>
      </c>
      <c r="C155" s="39" t="s">
        <v>151</v>
      </c>
      <c r="D155" s="40">
        <v>63462822</v>
      </c>
      <c r="E155" s="41">
        <v>33672</v>
      </c>
      <c r="F155" s="39" t="s">
        <v>153</v>
      </c>
      <c r="G155" s="41">
        <v>25080</v>
      </c>
      <c r="H155" s="39" t="s">
        <v>153</v>
      </c>
      <c r="I155" s="41" t="s">
        <v>177</v>
      </c>
      <c r="J155" s="43" t="s">
        <v>190</v>
      </c>
      <c r="K155" s="44">
        <v>3154700783</v>
      </c>
      <c r="L155" s="39" t="s">
        <v>1133</v>
      </c>
      <c r="M155" s="392" t="s">
        <v>1134</v>
      </c>
      <c r="N155" s="45" t="s">
        <v>1135</v>
      </c>
      <c r="O155" s="68" t="s">
        <v>414</v>
      </c>
      <c r="P155" s="47"/>
      <c r="Q155" s="275" t="s">
        <v>1130</v>
      </c>
      <c r="R155" s="48"/>
      <c r="S155" s="39" t="s">
        <v>1131</v>
      </c>
      <c r="T155" s="41"/>
      <c r="U155" s="41"/>
      <c r="V155" s="41"/>
      <c r="W155" s="41"/>
      <c r="X155" s="41"/>
      <c r="Y155" s="41"/>
      <c r="Z155" s="41"/>
      <c r="AA155" s="41"/>
      <c r="AB155" s="41"/>
      <c r="AC155" s="41"/>
      <c r="AD155" s="41"/>
      <c r="AE155" s="41"/>
      <c r="AF155" s="41"/>
      <c r="AG155" s="41"/>
      <c r="AH155" s="41"/>
      <c r="AI155" s="41"/>
      <c r="AJ155" s="41"/>
      <c r="AK155" s="75"/>
      <c r="AL155" s="49"/>
      <c r="AM155" s="50"/>
      <c r="AN155" s="41"/>
      <c r="AO155" s="48"/>
      <c r="AP155" s="48"/>
      <c r="AQ155" s="53"/>
      <c r="AR155" s="53"/>
      <c r="AS155" s="53"/>
      <c r="AT155" s="41"/>
      <c r="AU155" s="54"/>
      <c r="AV155" s="169"/>
      <c r="AW155" s="41"/>
      <c r="AX155" s="54"/>
      <c r="AY155" s="41"/>
      <c r="AZ155" s="6"/>
      <c r="BA155" s="40"/>
      <c r="BB155" s="6"/>
      <c r="BC155" s="6"/>
      <c r="BD155" s="55"/>
      <c r="BE155" s="6"/>
      <c r="BF155" s="6"/>
      <c r="BG155" s="56"/>
      <c r="BH155" s="6"/>
      <c r="BI155" s="6"/>
      <c r="BJ155" s="56"/>
      <c r="BK155" s="6"/>
      <c r="BL155" s="6"/>
      <c r="BM155" s="56"/>
      <c r="BN155" s="6"/>
      <c r="BO155" s="6"/>
      <c r="BP155" s="56"/>
      <c r="BQ155" s="6"/>
      <c r="BR155" s="6"/>
      <c r="BS155" s="56"/>
      <c r="BT155" s="6"/>
      <c r="BU155" s="6"/>
      <c r="BV155" s="56"/>
      <c r="BW155" s="6"/>
      <c r="BX155" s="6"/>
      <c r="BY155" s="56"/>
      <c r="BZ155" s="6"/>
      <c r="CA155" s="6"/>
      <c r="CB155" s="56"/>
      <c r="CC155" s="6"/>
      <c r="CD155" s="54"/>
      <c r="CE155" s="41"/>
      <c r="CF155" s="50"/>
      <c r="CG155" s="50"/>
      <c r="CH155" s="39"/>
      <c r="CI155" s="58"/>
      <c r="CJ155" s="58"/>
      <c r="CK155" s="58"/>
      <c r="CL155" s="58"/>
      <c r="CM155" s="48"/>
      <c r="CN155" s="53"/>
      <c r="CO155" s="58"/>
      <c r="CP155" s="58"/>
      <c r="CQ155" s="39"/>
      <c r="CR155" s="48"/>
      <c r="CS155" s="39"/>
      <c r="CT155" s="59"/>
      <c r="CU155" s="58"/>
      <c r="CV155" s="58"/>
      <c r="CW155" s="605"/>
      <c r="CX155" s="39"/>
      <c r="CY155" s="48"/>
      <c r="CZ155" s="59"/>
      <c r="DA155" s="58"/>
      <c r="DB155" s="58"/>
      <c r="DC155" s="58"/>
      <c r="DD155" s="39"/>
      <c r="DE155" s="48"/>
      <c r="DF155" s="59"/>
      <c r="DG155" s="60"/>
      <c r="DH155" s="58"/>
      <c r="DI155" s="68"/>
      <c r="DJ155" s="53"/>
      <c r="DK155" s="57"/>
      <c r="DL155" s="61"/>
      <c r="DM155" s="58"/>
      <c r="DN155" s="395"/>
      <c r="DO155" s="6"/>
      <c r="DP155" s="6" t="s">
        <v>160</v>
      </c>
      <c r="DQ155" s="6" t="s">
        <v>160</v>
      </c>
      <c r="DR155" s="169" t="s">
        <v>711</v>
      </c>
      <c r="DS155" s="6" t="s">
        <v>602</v>
      </c>
      <c r="DT155" s="6"/>
      <c r="DU155" s="6"/>
      <c r="DV155" s="6"/>
      <c r="DW155" s="6" t="s">
        <v>603</v>
      </c>
      <c r="DX155" s="6"/>
      <c r="DY155" s="6"/>
      <c r="DZ155" s="169" t="s">
        <v>1136</v>
      </c>
      <c r="EA155" s="6"/>
      <c r="EB155" s="6"/>
      <c r="EC155" s="6"/>
      <c r="ED155" s="55"/>
      <c r="EE155" s="55"/>
      <c r="EF155" s="55">
        <v>4</v>
      </c>
      <c r="EG155" s="55"/>
      <c r="EH155" s="55"/>
      <c r="EI155" s="55"/>
      <c r="EJ155" s="55"/>
      <c r="EK155" s="55">
        <v>4</v>
      </c>
      <c r="EL155" s="55"/>
      <c r="EM155" s="55"/>
      <c r="EN155" s="55"/>
      <c r="EO155" s="55"/>
      <c r="EP155" s="55"/>
      <c r="EQ155" s="55">
        <v>5</v>
      </c>
      <c r="ER155" s="55"/>
      <c r="ES155" s="55"/>
      <c r="ET155" s="55"/>
      <c r="EU155" s="55"/>
      <c r="EV155" s="55"/>
      <c r="EW155" s="347"/>
      <c r="EX155" s="347"/>
      <c r="EY155" s="347"/>
      <c r="EZ155" s="347"/>
      <c r="FA155" s="347"/>
      <c r="FB155" s="347"/>
      <c r="FC155" s="554"/>
      <c r="FD155" s="347"/>
    </row>
    <row r="156" spans="1:160" ht="12" customHeight="1">
      <c r="A156" s="67" t="s">
        <v>1137</v>
      </c>
      <c r="B156" s="168" t="s">
        <v>1125</v>
      </c>
      <c r="C156" s="39" t="s">
        <v>151</v>
      </c>
      <c r="D156" s="40">
        <v>1098753213</v>
      </c>
      <c r="E156" s="41">
        <v>41019</v>
      </c>
      <c r="F156" s="39" t="s">
        <v>213</v>
      </c>
      <c r="G156" s="41">
        <v>34433</v>
      </c>
      <c r="H156" s="39" t="s">
        <v>153</v>
      </c>
      <c r="I156" s="41" t="s">
        <v>177</v>
      </c>
      <c r="J156" s="43" t="s">
        <v>178</v>
      </c>
      <c r="K156" s="44">
        <v>3153658965</v>
      </c>
      <c r="L156" s="39" t="s">
        <v>1138</v>
      </c>
      <c r="M156" s="392" t="s">
        <v>1134</v>
      </c>
      <c r="N156" s="45" t="s">
        <v>1139</v>
      </c>
      <c r="O156" s="68" t="s">
        <v>414</v>
      </c>
      <c r="P156" s="47"/>
      <c r="Q156" s="275" t="s">
        <v>1130</v>
      </c>
      <c r="R156" s="48"/>
      <c r="S156" s="39" t="s">
        <v>1131</v>
      </c>
      <c r="T156" s="41"/>
      <c r="U156" s="41"/>
      <c r="V156" s="41"/>
      <c r="W156" s="41"/>
      <c r="X156" s="41"/>
      <c r="Y156" s="41"/>
      <c r="Z156" s="41"/>
      <c r="AA156" s="41"/>
      <c r="AB156" s="41"/>
      <c r="AC156" s="41"/>
      <c r="AD156" s="41"/>
      <c r="AE156" s="41"/>
      <c r="AF156" s="41"/>
      <c r="AG156" s="41"/>
      <c r="AH156" s="41"/>
      <c r="AI156" s="41"/>
      <c r="AJ156" s="41"/>
      <c r="AK156" s="75"/>
      <c r="AL156" s="49"/>
      <c r="AM156" s="50"/>
      <c r="AN156" s="41"/>
      <c r="AO156" s="48"/>
      <c r="AP156" s="48"/>
      <c r="AQ156" s="53"/>
      <c r="AR156" s="53"/>
      <c r="AS156" s="53"/>
      <c r="AT156" s="41"/>
      <c r="AU156" s="54"/>
      <c r="AV156" s="169"/>
      <c r="AW156" s="41"/>
      <c r="AX156" s="54"/>
      <c r="AY156" s="41"/>
      <c r="AZ156" s="6"/>
      <c r="BA156" s="40"/>
      <c r="BB156" s="6"/>
      <c r="BC156" s="6"/>
      <c r="BD156" s="55"/>
      <c r="BE156" s="6"/>
      <c r="BF156" s="6"/>
      <c r="BG156" s="56"/>
      <c r="BH156" s="6"/>
      <c r="BI156" s="6"/>
      <c r="BJ156" s="56"/>
      <c r="BK156" s="6"/>
      <c r="BL156" s="6"/>
      <c r="BM156" s="56"/>
      <c r="BN156" s="6"/>
      <c r="BO156" s="6"/>
      <c r="BP156" s="56"/>
      <c r="BQ156" s="6"/>
      <c r="BR156" s="6"/>
      <c r="BS156" s="56"/>
      <c r="BT156" s="6"/>
      <c r="BU156" s="6"/>
      <c r="BV156" s="56"/>
      <c r="BW156" s="6"/>
      <c r="BX156" s="6"/>
      <c r="BY156" s="56"/>
      <c r="BZ156" s="6"/>
      <c r="CA156" s="6"/>
      <c r="CB156" s="56"/>
      <c r="CC156" s="6"/>
      <c r="CD156" s="54"/>
      <c r="CE156" s="41"/>
      <c r="CF156" s="50"/>
      <c r="CG156" s="50"/>
      <c r="CH156" s="39"/>
      <c r="CI156" s="58"/>
      <c r="CJ156" s="58"/>
      <c r="CK156" s="58"/>
      <c r="CL156" s="58"/>
      <c r="CM156" s="48"/>
      <c r="CN156" s="53"/>
      <c r="CO156" s="58"/>
      <c r="CP156" s="58"/>
      <c r="CQ156" s="39"/>
      <c r="CR156" s="48"/>
      <c r="CS156" s="39"/>
      <c r="CT156" s="59"/>
      <c r="CU156" s="58"/>
      <c r="CV156" s="58"/>
      <c r="CW156" s="605"/>
      <c r="CX156" s="39"/>
      <c r="CY156" s="48"/>
      <c r="CZ156" s="59"/>
      <c r="DA156" s="58"/>
      <c r="DB156" s="58"/>
      <c r="DC156" s="58"/>
      <c r="DD156" s="39"/>
      <c r="DE156" s="48"/>
      <c r="DF156" s="59"/>
      <c r="DG156" s="60"/>
      <c r="DH156" s="58"/>
      <c r="DI156" s="68"/>
      <c r="DJ156" s="53"/>
      <c r="DK156" s="57"/>
      <c r="DL156" s="61"/>
      <c r="DM156" s="58"/>
      <c r="DN156" s="395"/>
      <c r="DO156" s="6"/>
      <c r="DP156" s="6" t="s">
        <v>160</v>
      </c>
      <c r="DQ156" s="6"/>
      <c r="DR156" s="6"/>
      <c r="DS156" s="6"/>
      <c r="DT156" s="6"/>
      <c r="DU156" s="6"/>
      <c r="DV156" s="6"/>
      <c r="DW156" s="6"/>
      <c r="DX156" s="6"/>
      <c r="DY156" s="6"/>
      <c r="DZ156" s="6"/>
      <c r="EA156" s="6"/>
      <c r="EB156" s="6"/>
      <c r="EC156" s="6"/>
      <c r="ED156" s="55"/>
      <c r="EE156" s="55"/>
      <c r="EF156" s="55">
        <v>4</v>
      </c>
      <c r="EG156" s="55"/>
      <c r="EH156" s="55"/>
      <c r="EI156" s="55"/>
      <c r="EJ156" s="55"/>
      <c r="EK156" s="55">
        <v>5</v>
      </c>
      <c r="EL156" s="55"/>
      <c r="EM156" s="55"/>
      <c r="EN156" s="55"/>
      <c r="EO156" s="55"/>
      <c r="EP156" s="55"/>
      <c r="EQ156" s="55">
        <v>5</v>
      </c>
      <c r="ER156" s="55"/>
      <c r="ES156" s="55"/>
      <c r="ET156" s="55"/>
      <c r="EU156" s="55"/>
      <c r="EV156" s="55"/>
      <c r="EW156" s="347"/>
      <c r="EX156" s="347"/>
      <c r="EY156" s="347"/>
      <c r="EZ156" s="347"/>
      <c r="FA156" s="347"/>
      <c r="FB156" s="347"/>
      <c r="FC156" s="554"/>
      <c r="FD156" s="347"/>
    </row>
    <row r="157" spans="1:160" ht="12" customHeight="1">
      <c r="A157" s="67" t="s">
        <v>1140</v>
      </c>
      <c r="B157" s="168" t="s">
        <v>410</v>
      </c>
      <c r="C157" s="39" t="s">
        <v>151</v>
      </c>
      <c r="D157" s="40">
        <v>1096255515</v>
      </c>
      <c r="E157" s="41">
        <v>43136</v>
      </c>
      <c r="F157" s="39" t="s">
        <v>153</v>
      </c>
      <c r="G157" s="41">
        <v>36555</v>
      </c>
      <c r="H157" s="39" t="s">
        <v>153</v>
      </c>
      <c r="I157" s="41" t="s">
        <v>177</v>
      </c>
      <c r="J157" s="43" t="s">
        <v>214</v>
      </c>
      <c r="K157" s="44">
        <v>3203872984</v>
      </c>
      <c r="L157" s="39" t="s">
        <v>1141</v>
      </c>
      <c r="M157" s="43" t="s">
        <v>1142</v>
      </c>
      <c r="N157" s="45" t="s">
        <v>1143</v>
      </c>
      <c r="O157" s="68" t="s">
        <v>414</v>
      </c>
      <c r="P157" s="47"/>
      <c r="Q157" s="275" t="s">
        <v>1130</v>
      </c>
      <c r="R157" s="48"/>
      <c r="S157" s="39" t="s">
        <v>1131</v>
      </c>
      <c r="T157" s="41"/>
      <c r="U157" s="41"/>
      <c r="V157" s="41"/>
      <c r="W157" s="41"/>
      <c r="X157" s="41"/>
      <c r="Y157" s="41"/>
      <c r="Z157" s="41"/>
      <c r="AA157" s="41"/>
      <c r="AB157" s="41"/>
      <c r="AC157" s="41"/>
      <c r="AD157" s="41"/>
      <c r="AE157" s="41"/>
      <c r="AF157" s="41"/>
      <c r="AG157" s="41"/>
      <c r="AH157" s="41"/>
      <c r="AI157" s="41"/>
      <c r="AJ157" s="49"/>
      <c r="AK157" s="75"/>
      <c r="AL157" s="49"/>
      <c r="AM157" s="50"/>
      <c r="AN157" s="41"/>
      <c r="AO157" s="48"/>
      <c r="AP157" s="48"/>
      <c r="AQ157" s="53"/>
      <c r="AR157" s="53"/>
      <c r="AS157" s="53"/>
      <c r="AT157" s="41"/>
      <c r="AU157" s="54"/>
      <c r="AV157" s="169"/>
      <c r="AW157" s="41"/>
      <c r="AX157" s="54"/>
      <c r="AY157" s="41"/>
      <c r="AZ157" s="6"/>
      <c r="BA157" s="40"/>
      <c r="BB157" s="6"/>
      <c r="BC157" s="6"/>
      <c r="BD157" s="55"/>
      <c r="BE157" s="6"/>
      <c r="BF157" s="6"/>
      <c r="BG157" s="56"/>
      <c r="BH157" s="6"/>
      <c r="BI157" s="6"/>
      <c r="BJ157" s="56"/>
      <c r="BK157" s="6"/>
      <c r="BL157" s="6"/>
      <c r="BM157" s="56"/>
      <c r="BN157" s="6"/>
      <c r="BO157" s="6"/>
      <c r="BP157" s="56"/>
      <c r="BQ157" s="6"/>
      <c r="BR157" s="6"/>
      <c r="BS157" s="56"/>
      <c r="BT157" s="6"/>
      <c r="BU157" s="6"/>
      <c r="BV157" s="56"/>
      <c r="BW157" s="6"/>
      <c r="BX157" s="6"/>
      <c r="BY157" s="56"/>
      <c r="BZ157" s="6"/>
      <c r="CA157" s="6"/>
      <c r="CB157" s="56"/>
      <c r="CC157" s="6"/>
      <c r="CD157" s="54"/>
      <c r="CE157" s="41"/>
      <c r="CF157" s="50"/>
      <c r="CG157" s="50"/>
      <c r="CH157" s="39"/>
      <c r="CI157" s="58"/>
      <c r="CJ157" s="58"/>
      <c r="CK157" s="58"/>
      <c r="CL157" s="58"/>
      <c r="CM157" s="48"/>
      <c r="CN157" s="53"/>
      <c r="CO157" s="58"/>
      <c r="CP157" s="58"/>
      <c r="CQ157" s="39"/>
      <c r="CR157" s="48"/>
      <c r="CS157" s="39"/>
      <c r="CT157" s="59"/>
      <c r="CU157" s="58"/>
      <c r="CV157" s="58"/>
      <c r="CW157" s="605"/>
      <c r="CX157" s="39"/>
      <c r="CY157" s="48"/>
      <c r="CZ157" s="59"/>
      <c r="DA157" s="58"/>
      <c r="DB157" s="58"/>
      <c r="DC157" s="58"/>
      <c r="DD157" s="39"/>
      <c r="DE157" s="48"/>
      <c r="DF157" s="59"/>
      <c r="DG157" s="60"/>
      <c r="DH157" s="58"/>
      <c r="DI157" s="68"/>
      <c r="DJ157" s="53"/>
      <c r="DK157" s="57"/>
      <c r="DL157" s="61"/>
      <c r="DM157" s="58"/>
      <c r="DN157" s="395"/>
      <c r="DO157" s="6"/>
      <c r="DP157" s="6" t="s">
        <v>160</v>
      </c>
      <c r="DQ157" s="6" t="s">
        <v>1144</v>
      </c>
      <c r="DR157" s="169" t="s">
        <v>1145</v>
      </c>
      <c r="DS157" s="169" t="s">
        <v>1146</v>
      </c>
      <c r="DT157" s="6" t="s">
        <v>1147</v>
      </c>
      <c r="DU157" s="6" t="s">
        <v>1147</v>
      </c>
      <c r="DV157" s="169" t="s">
        <v>1148</v>
      </c>
      <c r="DW157" s="169" t="s">
        <v>1145</v>
      </c>
      <c r="DX157" s="6"/>
      <c r="DY157" s="6"/>
      <c r="DZ157" s="6"/>
      <c r="EA157" s="6"/>
      <c r="EB157" s="6"/>
      <c r="EC157" s="6"/>
      <c r="ED157" s="55"/>
      <c r="EE157" s="55"/>
      <c r="EF157" s="55">
        <v>4</v>
      </c>
      <c r="EG157" s="55"/>
      <c r="EH157" s="55"/>
      <c r="EI157" s="55"/>
      <c r="EJ157" s="55"/>
      <c r="EK157" s="55">
        <v>5</v>
      </c>
      <c r="EL157" s="55"/>
      <c r="EM157" s="55"/>
      <c r="EN157" s="55"/>
      <c r="EO157" s="55"/>
      <c r="EP157" s="55"/>
      <c r="EQ157" s="55">
        <v>4</v>
      </c>
      <c r="ER157" s="55"/>
      <c r="ES157" s="55"/>
      <c r="ET157" s="55"/>
      <c r="EU157" s="55"/>
      <c r="EV157" s="55"/>
      <c r="EW157" s="347"/>
      <c r="EX157" s="347"/>
      <c r="EY157" s="347"/>
      <c r="EZ157" s="347"/>
      <c r="FA157" s="347"/>
      <c r="FB157" s="347"/>
      <c r="FC157" s="554"/>
      <c r="FD157" s="347"/>
    </row>
    <row r="158" spans="1:160" ht="12" customHeight="1">
      <c r="A158" s="67" t="s">
        <v>1149</v>
      </c>
      <c r="B158" s="168" t="s">
        <v>410</v>
      </c>
      <c r="C158" s="39" t="s">
        <v>151</v>
      </c>
      <c r="D158" s="40">
        <v>91446618</v>
      </c>
      <c r="E158" s="41">
        <v>34800</v>
      </c>
      <c r="F158" s="39" t="s">
        <v>153</v>
      </c>
      <c r="G158" s="41">
        <v>28144</v>
      </c>
      <c r="H158" s="39" t="s">
        <v>153</v>
      </c>
      <c r="I158" s="41" t="s">
        <v>154</v>
      </c>
      <c r="J158" s="43" t="s">
        <v>214</v>
      </c>
      <c r="K158" s="44">
        <v>3135756920</v>
      </c>
      <c r="L158" s="39" t="s">
        <v>1150</v>
      </c>
      <c r="M158" s="43" t="s">
        <v>1151</v>
      </c>
      <c r="N158" s="45" t="s">
        <v>1152</v>
      </c>
      <c r="O158" s="68" t="s">
        <v>414</v>
      </c>
      <c r="P158" s="47"/>
      <c r="Q158" s="39" t="s">
        <v>1130</v>
      </c>
      <c r="R158" s="48"/>
      <c r="S158" s="39" t="s">
        <v>1131</v>
      </c>
      <c r="T158" s="41"/>
      <c r="U158" s="41"/>
      <c r="V158" s="41"/>
      <c r="W158" s="41"/>
      <c r="X158" s="41"/>
      <c r="Y158" s="41"/>
      <c r="Z158" s="41"/>
      <c r="AA158" s="41"/>
      <c r="AB158" s="41"/>
      <c r="AC158" s="41"/>
      <c r="AD158" s="41"/>
      <c r="AE158" s="41"/>
      <c r="AF158" s="41"/>
      <c r="AG158" s="41"/>
      <c r="AH158" s="41"/>
      <c r="AI158" s="41"/>
      <c r="AJ158" s="49"/>
      <c r="AK158" s="75"/>
      <c r="AL158" s="49"/>
      <c r="AM158" s="50"/>
      <c r="AN158" s="41"/>
      <c r="AO158" s="48"/>
      <c r="AP158" s="48"/>
      <c r="AQ158" s="53"/>
      <c r="AR158" s="53"/>
      <c r="AS158" s="53"/>
      <c r="AT158" s="41"/>
      <c r="AU158" s="54"/>
      <c r="AV158" s="169"/>
      <c r="AW158" s="41"/>
      <c r="AX158" s="54"/>
      <c r="AY158" s="41"/>
      <c r="AZ158" s="6"/>
      <c r="BA158" s="40"/>
      <c r="BB158" s="6"/>
      <c r="BC158" s="6"/>
      <c r="BD158" s="55"/>
      <c r="BE158" s="6"/>
      <c r="BF158" s="6"/>
      <c r="BG158" s="56"/>
      <c r="BH158" s="6"/>
      <c r="BI158" s="6"/>
      <c r="BJ158" s="56"/>
      <c r="BK158" s="6"/>
      <c r="BL158" s="6"/>
      <c r="BM158" s="56"/>
      <c r="BN158" s="6"/>
      <c r="BO158" s="6"/>
      <c r="BP158" s="56"/>
      <c r="BQ158" s="6"/>
      <c r="BR158" s="6"/>
      <c r="BS158" s="56"/>
      <c r="BT158" s="6"/>
      <c r="BU158" s="6"/>
      <c r="BV158" s="56"/>
      <c r="BW158" s="6"/>
      <c r="BX158" s="6"/>
      <c r="BY158" s="56"/>
      <c r="BZ158" s="6"/>
      <c r="CA158" s="6"/>
      <c r="CB158" s="56"/>
      <c r="CC158" s="6"/>
      <c r="CD158" s="54"/>
      <c r="CE158" s="41"/>
      <c r="CF158" s="50"/>
      <c r="CG158" s="50"/>
      <c r="CH158" s="39"/>
      <c r="CI158" s="58"/>
      <c r="CJ158" s="58"/>
      <c r="CK158" s="58"/>
      <c r="CL158" s="58"/>
      <c r="CM158" s="48"/>
      <c r="CN158" s="53"/>
      <c r="CO158" s="58"/>
      <c r="CP158" s="58"/>
      <c r="CQ158" s="39"/>
      <c r="CR158" s="48"/>
      <c r="CS158" s="39"/>
      <c r="CT158" s="59"/>
      <c r="CU158" s="58"/>
      <c r="CV158" s="58"/>
      <c r="CW158" s="605"/>
      <c r="CX158" s="39"/>
      <c r="CY158" s="48"/>
      <c r="CZ158" s="59"/>
      <c r="DA158" s="58"/>
      <c r="DB158" s="58"/>
      <c r="DC158" s="58"/>
      <c r="DD158" s="39"/>
      <c r="DE158" s="48"/>
      <c r="DF158" s="59"/>
      <c r="DG158" s="60"/>
      <c r="DH158" s="58"/>
      <c r="DI158" s="68"/>
      <c r="DJ158" s="53"/>
      <c r="DK158" s="57"/>
      <c r="DL158" s="61"/>
      <c r="DM158" s="58"/>
      <c r="DN158" s="395"/>
      <c r="DO158" s="6"/>
      <c r="DP158" s="6" t="s">
        <v>160</v>
      </c>
      <c r="DQ158" s="6"/>
      <c r="DR158" s="6" t="s">
        <v>1153</v>
      </c>
      <c r="DS158" s="6" t="s">
        <v>1154</v>
      </c>
      <c r="DT158" s="6" t="s">
        <v>1155</v>
      </c>
      <c r="DU158" s="6" t="s">
        <v>1155</v>
      </c>
      <c r="DV158" s="6" t="s">
        <v>1156</v>
      </c>
      <c r="DW158" s="6" t="s">
        <v>1156</v>
      </c>
      <c r="DX158" s="6"/>
      <c r="DY158" s="6"/>
      <c r="DZ158" s="6"/>
      <c r="EA158" s="6"/>
      <c r="EB158" s="6"/>
      <c r="EC158" s="6"/>
      <c r="ED158" s="55"/>
      <c r="EE158" s="55"/>
      <c r="EF158" s="55">
        <v>5</v>
      </c>
      <c r="EG158" s="55"/>
      <c r="EH158" s="55"/>
      <c r="EI158" s="55"/>
      <c r="EJ158" s="55"/>
      <c r="EK158" s="55">
        <v>4</v>
      </c>
      <c r="EL158" s="55"/>
      <c r="EM158" s="55"/>
      <c r="EN158" s="55"/>
      <c r="EO158" s="55"/>
      <c r="EP158" s="55"/>
      <c r="EQ158" s="55">
        <v>5</v>
      </c>
      <c r="ER158" s="55"/>
      <c r="ES158" s="55"/>
      <c r="ET158" s="55"/>
      <c r="EU158" s="55"/>
      <c r="EV158" s="55"/>
      <c r="EW158" s="347"/>
      <c r="EX158" s="347"/>
      <c r="EY158" s="347"/>
      <c r="EZ158" s="347"/>
      <c r="FA158" s="347"/>
      <c r="FB158" s="347"/>
      <c r="FC158" s="554"/>
      <c r="FD158" s="347"/>
    </row>
    <row r="159" spans="1:160" ht="12" customHeight="1">
      <c r="A159" s="67" t="s">
        <v>1157</v>
      </c>
      <c r="B159" s="168" t="s">
        <v>410</v>
      </c>
      <c r="C159" s="39" t="s">
        <v>151</v>
      </c>
      <c r="D159" s="40">
        <v>91446618</v>
      </c>
      <c r="E159" s="41">
        <v>43706</v>
      </c>
      <c r="F159" s="39" t="s">
        <v>213</v>
      </c>
      <c r="G159" s="41">
        <v>37125</v>
      </c>
      <c r="H159" s="39" t="s">
        <v>153</v>
      </c>
      <c r="I159" s="41" t="s">
        <v>177</v>
      </c>
      <c r="J159" s="43" t="s">
        <v>214</v>
      </c>
      <c r="K159" s="44">
        <v>3204341851</v>
      </c>
      <c r="L159" s="39" t="s">
        <v>1158</v>
      </c>
      <c r="M159" s="43" t="s">
        <v>767</v>
      </c>
      <c r="N159" s="45" t="s">
        <v>1159</v>
      </c>
      <c r="O159" s="68" t="s">
        <v>414</v>
      </c>
      <c r="P159" s="47"/>
      <c r="Q159" s="275" t="s">
        <v>1130</v>
      </c>
      <c r="R159" s="48"/>
      <c r="S159" s="39" t="s">
        <v>1131</v>
      </c>
      <c r="T159" s="41"/>
      <c r="U159" s="41"/>
      <c r="V159" s="41"/>
      <c r="W159" s="41"/>
      <c r="X159" s="41"/>
      <c r="Y159" s="41"/>
      <c r="Z159" s="41"/>
      <c r="AA159" s="41"/>
      <c r="AB159" s="41"/>
      <c r="AC159" s="41"/>
      <c r="AD159" s="41"/>
      <c r="AE159" s="41"/>
      <c r="AF159" s="41"/>
      <c r="AG159" s="41"/>
      <c r="AH159" s="41"/>
      <c r="AI159" s="41"/>
      <c r="AJ159" s="49"/>
      <c r="AK159" s="75"/>
      <c r="AL159" s="49"/>
      <c r="AM159" s="50"/>
      <c r="AN159" s="41"/>
      <c r="AO159" s="48"/>
      <c r="AP159" s="48"/>
      <c r="AQ159" s="53"/>
      <c r="AR159" s="53"/>
      <c r="AS159" s="53"/>
      <c r="AT159" s="41"/>
      <c r="AU159" s="54"/>
      <c r="AV159" s="169"/>
      <c r="AW159" s="41"/>
      <c r="AX159" s="54"/>
      <c r="AY159" s="41"/>
      <c r="AZ159" s="6"/>
      <c r="BA159" s="40"/>
      <c r="BB159" s="6"/>
      <c r="BC159" s="6"/>
      <c r="BD159" s="55"/>
      <c r="BE159" s="6"/>
      <c r="BF159" s="6"/>
      <c r="BG159" s="56"/>
      <c r="BH159" s="6"/>
      <c r="BI159" s="6"/>
      <c r="BJ159" s="56"/>
      <c r="BK159" s="6"/>
      <c r="BL159" s="6"/>
      <c r="BM159" s="56"/>
      <c r="BN159" s="6"/>
      <c r="BO159" s="6"/>
      <c r="BP159" s="56"/>
      <c r="BQ159" s="6"/>
      <c r="BR159" s="6"/>
      <c r="BS159" s="56"/>
      <c r="BT159" s="6"/>
      <c r="BU159" s="6"/>
      <c r="BV159" s="56"/>
      <c r="BW159" s="6"/>
      <c r="BX159" s="6"/>
      <c r="BY159" s="56"/>
      <c r="BZ159" s="6"/>
      <c r="CA159" s="6"/>
      <c r="CB159" s="56"/>
      <c r="CC159" s="6"/>
      <c r="CD159" s="54"/>
      <c r="CE159" s="41"/>
      <c r="CF159" s="50"/>
      <c r="CG159" s="50"/>
      <c r="CH159" s="39"/>
      <c r="CI159" s="58"/>
      <c r="CJ159" s="58"/>
      <c r="CK159" s="58"/>
      <c r="CL159" s="58"/>
      <c r="CM159" s="48"/>
      <c r="CN159" s="53"/>
      <c r="CO159" s="58"/>
      <c r="CP159" s="58"/>
      <c r="CQ159" s="39"/>
      <c r="CR159" s="48"/>
      <c r="CS159" s="39"/>
      <c r="CT159" s="59"/>
      <c r="CU159" s="58"/>
      <c r="CV159" s="58"/>
      <c r="CW159" s="605"/>
      <c r="CX159" s="39"/>
      <c r="CY159" s="48"/>
      <c r="CZ159" s="59"/>
      <c r="DA159" s="58"/>
      <c r="DB159" s="58"/>
      <c r="DC159" s="58"/>
      <c r="DD159" s="39"/>
      <c r="DE159" s="48"/>
      <c r="DF159" s="59"/>
      <c r="DG159" s="60"/>
      <c r="DH159" s="58"/>
      <c r="DI159" s="68"/>
      <c r="DJ159" s="53"/>
      <c r="DK159" s="57"/>
      <c r="DL159" s="61"/>
      <c r="DM159" s="58"/>
      <c r="DN159" s="395"/>
      <c r="DO159" s="6"/>
      <c r="DP159" s="6" t="s">
        <v>160</v>
      </c>
      <c r="DQ159" s="6"/>
      <c r="DR159" s="6"/>
      <c r="DS159" s="6"/>
      <c r="DT159" s="6" t="s">
        <v>1160</v>
      </c>
      <c r="DU159" s="6" t="s">
        <v>1160</v>
      </c>
      <c r="DV159" s="6"/>
      <c r="DW159" s="6"/>
      <c r="DX159" s="6"/>
      <c r="DY159" s="6"/>
      <c r="DZ159" s="6"/>
      <c r="EA159" s="6"/>
      <c r="EB159" s="6"/>
      <c r="EC159" s="6"/>
      <c r="ED159" s="55"/>
      <c r="EE159" s="55"/>
      <c r="EF159" s="55">
        <v>5</v>
      </c>
      <c r="EG159" s="55"/>
      <c r="EH159" s="55"/>
      <c r="EI159" s="55"/>
      <c r="EJ159" s="55"/>
      <c r="EK159" s="55">
        <v>4</v>
      </c>
      <c r="EL159" s="55"/>
      <c r="EM159" s="55"/>
      <c r="EN159" s="55"/>
      <c r="EO159" s="55"/>
      <c r="EP159" s="55"/>
      <c r="EQ159" s="55">
        <v>4</v>
      </c>
      <c r="ER159" s="55"/>
      <c r="ES159" s="55"/>
      <c r="ET159" s="55"/>
      <c r="EU159" s="55"/>
      <c r="EV159" s="55"/>
      <c r="EW159" s="347"/>
      <c r="EX159" s="347"/>
      <c r="EY159" s="347"/>
      <c r="EZ159" s="347"/>
      <c r="FA159" s="347"/>
      <c r="FB159" s="347"/>
      <c r="FC159" s="554"/>
      <c r="FD159" s="347"/>
    </row>
    <row r="160" spans="1:160" ht="12" customHeight="1">
      <c r="A160" s="67" t="s">
        <v>1161</v>
      </c>
      <c r="B160" s="168" t="s">
        <v>410</v>
      </c>
      <c r="C160" s="39" t="s">
        <v>151</v>
      </c>
      <c r="D160" s="40">
        <v>1095788389</v>
      </c>
      <c r="E160" s="41">
        <v>38175</v>
      </c>
      <c r="F160" s="39" t="s">
        <v>834</v>
      </c>
      <c r="G160" s="41">
        <v>31472</v>
      </c>
      <c r="H160" s="39" t="s">
        <v>153</v>
      </c>
      <c r="I160" s="41" t="s">
        <v>177</v>
      </c>
      <c r="J160" s="43" t="s">
        <v>214</v>
      </c>
      <c r="K160" s="44">
        <v>3023570711</v>
      </c>
      <c r="L160" s="39"/>
      <c r="M160" s="39"/>
      <c r="N160" s="45" t="s">
        <v>1162</v>
      </c>
      <c r="O160" s="68" t="s">
        <v>414</v>
      </c>
      <c r="P160" s="47"/>
      <c r="Q160" s="275" t="s">
        <v>1130</v>
      </c>
      <c r="R160" s="48"/>
      <c r="S160" s="39" t="s">
        <v>1131</v>
      </c>
      <c r="T160" s="41"/>
      <c r="U160" s="41"/>
      <c r="V160" s="41"/>
      <c r="W160" s="41"/>
      <c r="X160" s="41"/>
      <c r="Y160" s="41"/>
      <c r="Z160" s="41"/>
      <c r="AA160" s="41"/>
      <c r="AB160" s="41"/>
      <c r="AC160" s="41"/>
      <c r="AD160" s="41"/>
      <c r="AE160" s="41"/>
      <c r="AF160" s="41"/>
      <c r="AG160" s="41"/>
      <c r="AH160" s="41"/>
      <c r="AI160" s="41"/>
      <c r="AJ160" s="49"/>
      <c r="AK160" s="75"/>
      <c r="AL160" s="49"/>
      <c r="AM160" s="50"/>
      <c r="AN160" s="41"/>
      <c r="AO160" s="48"/>
      <c r="AP160" s="48"/>
      <c r="AQ160" s="53"/>
      <c r="AR160" s="53"/>
      <c r="AS160" s="53"/>
      <c r="AT160" s="41"/>
      <c r="AU160" s="54"/>
      <c r="AV160" s="169"/>
      <c r="AW160" s="41"/>
      <c r="AX160" s="54"/>
      <c r="AY160" s="41"/>
      <c r="AZ160" s="6"/>
      <c r="BA160" s="40"/>
      <c r="BB160" s="6"/>
      <c r="BC160" s="6"/>
      <c r="BD160" s="55"/>
      <c r="BE160" s="6"/>
      <c r="BF160" s="6"/>
      <c r="BG160" s="56"/>
      <c r="BH160" s="6"/>
      <c r="BI160" s="6"/>
      <c r="BJ160" s="56"/>
      <c r="BK160" s="6"/>
      <c r="BL160" s="6"/>
      <c r="BM160" s="56"/>
      <c r="BN160" s="6"/>
      <c r="BO160" s="6"/>
      <c r="BP160" s="56"/>
      <c r="BQ160" s="6"/>
      <c r="BR160" s="6"/>
      <c r="BS160" s="56"/>
      <c r="BT160" s="6"/>
      <c r="BU160" s="6"/>
      <c r="BV160" s="56"/>
      <c r="BW160" s="6"/>
      <c r="BX160" s="6"/>
      <c r="BY160" s="56"/>
      <c r="BZ160" s="6"/>
      <c r="CA160" s="6"/>
      <c r="CB160" s="56"/>
      <c r="CC160" s="6"/>
      <c r="CD160" s="54"/>
      <c r="CE160" s="41"/>
      <c r="CF160" s="50"/>
      <c r="CG160" s="50"/>
      <c r="CH160" s="39"/>
      <c r="CI160" s="58"/>
      <c r="CJ160" s="58"/>
      <c r="CK160" s="58"/>
      <c r="CL160" s="58"/>
      <c r="CM160" s="48"/>
      <c r="CN160" s="53"/>
      <c r="CO160" s="58"/>
      <c r="CP160" s="58"/>
      <c r="CQ160" s="39"/>
      <c r="CR160" s="48"/>
      <c r="CS160" s="39"/>
      <c r="CT160" s="59"/>
      <c r="CU160" s="58"/>
      <c r="CV160" s="58"/>
      <c r="CW160" s="605"/>
      <c r="CX160" s="39"/>
      <c r="CY160" s="48"/>
      <c r="CZ160" s="59"/>
      <c r="DA160" s="58"/>
      <c r="DB160" s="58"/>
      <c r="DC160" s="58"/>
      <c r="DD160" s="39"/>
      <c r="DE160" s="48"/>
      <c r="DF160" s="59"/>
      <c r="DG160" s="60"/>
      <c r="DH160" s="58"/>
      <c r="DI160" s="68"/>
      <c r="DJ160" s="53"/>
      <c r="DK160" s="57"/>
      <c r="DL160" s="61"/>
      <c r="DM160" s="58"/>
      <c r="DN160" s="395"/>
      <c r="DO160" s="6"/>
      <c r="DP160" s="6" t="s">
        <v>160</v>
      </c>
      <c r="DQ160" s="6"/>
      <c r="DR160" s="6" t="s">
        <v>1163</v>
      </c>
      <c r="DS160" s="6" t="s">
        <v>1163</v>
      </c>
      <c r="DT160" s="6" t="s">
        <v>1164</v>
      </c>
      <c r="DU160" s="6" t="s">
        <v>1164</v>
      </c>
      <c r="DV160" s="6" t="s">
        <v>1165</v>
      </c>
      <c r="DW160" s="6" t="s">
        <v>1165</v>
      </c>
      <c r="DX160" s="6"/>
      <c r="DY160" s="6"/>
      <c r="DZ160" s="6"/>
      <c r="EA160" s="6"/>
      <c r="EB160" s="6"/>
      <c r="EC160" s="6"/>
      <c r="ED160" s="55"/>
      <c r="EE160" s="55"/>
      <c r="EF160" s="55">
        <v>2</v>
      </c>
      <c r="EG160" s="55"/>
      <c r="EH160" s="55"/>
      <c r="EI160" s="55"/>
      <c r="EJ160" s="55"/>
      <c r="EK160" s="55">
        <v>3</v>
      </c>
      <c r="EL160" s="55"/>
      <c r="EM160" s="55"/>
      <c r="EN160" s="55"/>
      <c r="EO160" s="55"/>
      <c r="EP160" s="55"/>
      <c r="EQ160" s="55">
        <v>5</v>
      </c>
      <c r="ER160" s="55"/>
      <c r="ES160" s="55"/>
      <c r="ET160" s="55"/>
      <c r="EU160" s="55"/>
      <c r="EV160" s="55"/>
      <c r="EW160" s="347"/>
      <c r="EX160" s="347"/>
      <c r="EY160" s="347"/>
      <c r="EZ160" s="347"/>
      <c r="FA160" s="347"/>
      <c r="FB160" s="347"/>
      <c r="FC160" s="554"/>
      <c r="FD160" s="347"/>
    </row>
    <row r="161" spans="1:160" ht="12" customHeight="1">
      <c r="A161" s="67" t="s">
        <v>1166</v>
      </c>
      <c r="B161" s="168" t="s">
        <v>503</v>
      </c>
      <c r="C161" s="39" t="s">
        <v>151</v>
      </c>
      <c r="D161" s="40">
        <v>1095804048</v>
      </c>
      <c r="E161" s="41">
        <v>39519</v>
      </c>
      <c r="F161" s="39" t="s">
        <v>834</v>
      </c>
      <c r="G161" s="41">
        <v>32845</v>
      </c>
      <c r="H161" s="39" t="s">
        <v>728</v>
      </c>
      <c r="I161" s="41" t="s">
        <v>177</v>
      </c>
      <c r="J161" s="43" t="s">
        <v>214</v>
      </c>
      <c r="K161" s="44">
        <v>3209173967</v>
      </c>
      <c r="L161" s="39" t="s">
        <v>1167</v>
      </c>
      <c r="M161" s="43" t="s">
        <v>1168</v>
      </c>
      <c r="N161" s="330" t="s">
        <v>1169</v>
      </c>
      <c r="O161" s="68" t="s">
        <v>414</v>
      </c>
      <c r="P161" s="47"/>
      <c r="Q161" s="275" t="s">
        <v>1130</v>
      </c>
      <c r="R161" s="48"/>
      <c r="S161" s="39" t="s">
        <v>1131</v>
      </c>
      <c r="T161" s="41"/>
      <c r="U161" s="41"/>
      <c r="V161" s="41"/>
      <c r="W161" s="41"/>
      <c r="X161" s="41"/>
      <c r="Y161" s="41"/>
      <c r="Z161" s="41"/>
      <c r="AA161" s="41"/>
      <c r="AB161" s="41"/>
      <c r="AC161" s="41"/>
      <c r="AD161" s="41"/>
      <c r="AE161" s="41"/>
      <c r="AF161" s="41"/>
      <c r="AG161" s="41"/>
      <c r="AH161" s="41"/>
      <c r="AI161" s="41"/>
      <c r="AJ161" s="49"/>
      <c r="AK161" s="75"/>
      <c r="AL161" s="49"/>
      <c r="AM161" s="50"/>
      <c r="AN161" s="41"/>
      <c r="AO161" s="48"/>
      <c r="AP161" s="48"/>
      <c r="AQ161" s="53"/>
      <c r="AR161" s="53"/>
      <c r="AS161" s="53"/>
      <c r="AT161" s="41"/>
      <c r="AU161" s="54"/>
      <c r="AV161" s="169"/>
      <c r="AW161" s="41"/>
      <c r="AX161" s="54"/>
      <c r="AY161" s="41"/>
      <c r="AZ161" s="6"/>
      <c r="BA161" s="40"/>
      <c r="BB161" s="6"/>
      <c r="BC161" s="6"/>
      <c r="BD161" s="55"/>
      <c r="BE161" s="6"/>
      <c r="BF161" s="6"/>
      <c r="BG161" s="56"/>
      <c r="BH161" s="6"/>
      <c r="BI161" s="6"/>
      <c r="BJ161" s="56"/>
      <c r="BK161" s="6"/>
      <c r="BL161" s="6"/>
      <c r="BM161" s="56"/>
      <c r="BN161" s="6"/>
      <c r="BO161" s="6"/>
      <c r="BP161" s="56"/>
      <c r="BQ161" s="6"/>
      <c r="BR161" s="6"/>
      <c r="BS161" s="56"/>
      <c r="BT161" s="6"/>
      <c r="BU161" s="6"/>
      <c r="BV161" s="56"/>
      <c r="BW161" s="6"/>
      <c r="BX161" s="6"/>
      <c r="BY161" s="56"/>
      <c r="BZ161" s="6"/>
      <c r="CA161" s="6"/>
      <c r="CB161" s="56"/>
      <c r="CC161" s="6"/>
      <c r="CD161" s="54"/>
      <c r="CE161" s="41"/>
      <c r="CF161" s="50"/>
      <c r="CG161" s="50"/>
      <c r="CH161" s="39"/>
      <c r="CI161" s="58"/>
      <c r="CJ161" s="58"/>
      <c r="CK161" s="58"/>
      <c r="CL161" s="58"/>
      <c r="CM161" s="48"/>
      <c r="CN161" s="53"/>
      <c r="CO161" s="58"/>
      <c r="CP161" s="58"/>
      <c r="CQ161" s="39"/>
      <c r="CR161" s="48"/>
      <c r="CS161" s="39"/>
      <c r="CT161" s="59"/>
      <c r="CU161" s="58"/>
      <c r="CV161" s="58"/>
      <c r="CW161" s="605"/>
      <c r="CX161" s="39"/>
      <c r="CY161" s="48"/>
      <c r="CZ161" s="59"/>
      <c r="DA161" s="58"/>
      <c r="DB161" s="58"/>
      <c r="DC161" s="58"/>
      <c r="DD161" s="39"/>
      <c r="DE161" s="48"/>
      <c r="DF161" s="59"/>
      <c r="DG161" s="60"/>
      <c r="DH161" s="58"/>
      <c r="DI161" s="68"/>
      <c r="DJ161" s="53"/>
      <c r="DK161" s="57"/>
      <c r="DL161" s="61"/>
      <c r="DM161" s="58"/>
      <c r="DN161" s="395"/>
      <c r="DO161" s="6"/>
      <c r="DP161" s="6" t="s">
        <v>160</v>
      </c>
      <c r="DQ161" s="6"/>
      <c r="DR161" s="6" t="s">
        <v>1170</v>
      </c>
      <c r="DS161" s="6" t="s">
        <v>1170</v>
      </c>
      <c r="DT161" s="6" t="s">
        <v>1170</v>
      </c>
      <c r="DU161" s="6" t="s">
        <v>1170</v>
      </c>
      <c r="DV161" s="6" t="s">
        <v>1170</v>
      </c>
      <c r="DW161" s="6" t="s">
        <v>1170</v>
      </c>
      <c r="DX161" s="6" t="s">
        <v>1171</v>
      </c>
      <c r="DY161" s="6"/>
      <c r="DZ161" s="6"/>
      <c r="EA161" s="6"/>
      <c r="EB161" s="6"/>
      <c r="EC161" s="6"/>
      <c r="ED161" s="55"/>
      <c r="EE161" s="55"/>
      <c r="EF161" s="55">
        <v>5</v>
      </c>
      <c r="EG161" s="55"/>
      <c r="EH161" s="55"/>
      <c r="EI161" s="55"/>
      <c r="EJ161" s="55"/>
      <c r="EK161" s="55">
        <v>4</v>
      </c>
      <c r="EL161" s="55"/>
      <c r="EM161" s="55"/>
      <c r="EN161" s="55"/>
      <c r="EO161" s="55"/>
      <c r="EP161" s="55"/>
      <c r="EQ161" s="55">
        <v>5</v>
      </c>
      <c r="ER161" s="55"/>
      <c r="ES161" s="55"/>
      <c r="ET161" s="55"/>
      <c r="EU161" s="55"/>
      <c r="EV161" s="55"/>
      <c r="EW161" s="347"/>
      <c r="EX161" s="347"/>
      <c r="EY161" s="347"/>
      <c r="EZ161" s="347"/>
      <c r="FA161" s="347"/>
      <c r="FB161" s="347"/>
      <c r="FC161" s="554"/>
      <c r="FD161" s="347"/>
    </row>
    <row r="162" spans="1:160" ht="12" customHeight="1">
      <c r="A162" s="67" t="s">
        <v>1172</v>
      </c>
      <c r="B162" s="168" t="s">
        <v>410</v>
      </c>
      <c r="C162" s="39" t="s">
        <v>151</v>
      </c>
      <c r="D162" s="40">
        <v>1098751469</v>
      </c>
      <c r="E162" s="41">
        <v>40982</v>
      </c>
      <c r="F162" s="39" t="s">
        <v>213</v>
      </c>
      <c r="G162" s="41">
        <v>34404</v>
      </c>
      <c r="H162" s="39" t="s">
        <v>153</v>
      </c>
      <c r="I162" s="41" t="s">
        <v>177</v>
      </c>
      <c r="J162" s="43" t="s">
        <v>190</v>
      </c>
      <c r="K162" s="44">
        <v>3102317604</v>
      </c>
      <c r="L162" s="39" t="s">
        <v>1173</v>
      </c>
      <c r="M162" s="43" t="s">
        <v>1174</v>
      </c>
      <c r="N162" s="45" t="s">
        <v>1175</v>
      </c>
      <c r="O162" s="68" t="s">
        <v>414</v>
      </c>
      <c r="P162" s="47"/>
      <c r="Q162" s="275" t="s">
        <v>1130</v>
      </c>
      <c r="R162" s="48"/>
      <c r="S162" s="39" t="s">
        <v>1131</v>
      </c>
      <c r="T162" s="41"/>
      <c r="U162" s="41"/>
      <c r="V162" s="41"/>
      <c r="W162" s="41"/>
      <c r="X162" s="41"/>
      <c r="Y162" s="41"/>
      <c r="Z162" s="41"/>
      <c r="AA162" s="41"/>
      <c r="AB162" s="41"/>
      <c r="AC162" s="41"/>
      <c r="AD162" s="41"/>
      <c r="AE162" s="41"/>
      <c r="AF162" s="41"/>
      <c r="AG162" s="41"/>
      <c r="AH162" s="41"/>
      <c r="AI162" s="41"/>
      <c r="AJ162" s="49"/>
      <c r="AK162" s="75"/>
      <c r="AL162" s="49"/>
      <c r="AM162" s="50"/>
      <c r="AN162" s="41"/>
      <c r="AO162" s="48"/>
      <c r="AP162" s="48"/>
      <c r="AQ162" s="53"/>
      <c r="AR162" s="53"/>
      <c r="AS162" s="53"/>
      <c r="AT162" s="41"/>
      <c r="AU162" s="54"/>
      <c r="AV162" s="169"/>
      <c r="AW162" s="41"/>
      <c r="AX162" s="54"/>
      <c r="AY162" s="41"/>
      <c r="AZ162" s="6"/>
      <c r="BA162" s="40"/>
      <c r="BB162" s="6"/>
      <c r="BC162" s="6"/>
      <c r="BD162" s="55"/>
      <c r="BE162" s="6"/>
      <c r="BF162" s="6"/>
      <c r="BG162" s="56"/>
      <c r="BH162" s="6"/>
      <c r="BI162" s="6"/>
      <c r="BJ162" s="56"/>
      <c r="BK162" s="6"/>
      <c r="BL162" s="6"/>
      <c r="BM162" s="56"/>
      <c r="BN162" s="6"/>
      <c r="BO162" s="6"/>
      <c r="BP162" s="56"/>
      <c r="BQ162" s="6"/>
      <c r="BR162" s="6"/>
      <c r="BS162" s="56"/>
      <c r="BT162" s="6"/>
      <c r="BU162" s="6"/>
      <c r="BV162" s="56"/>
      <c r="BW162" s="6"/>
      <c r="BX162" s="6"/>
      <c r="BY162" s="56"/>
      <c r="BZ162" s="6"/>
      <c r="CA162" s="6"/>
      <c r="CB162" s="56"/>
      <c r="CC162" s="6"/>
      <c r="CD162" s="54"/>
      <c r="CE162" s="41"/>
      <c r="CF162" s="50"/>
      <c r="CG162" s="50"/>
      <c r="CH162" s="39"/>
      <c r="CI162" s="58"/>
      <c r="CJ162" s="58"/>
      <c r="CK162" s="58"/>
      <c r="CL162" s="58"/>
      <c r="CM162" s="48"/>
      <c r="CN162" s="53"/>
      <c r="CO162" s="58"/>
      <c r="CP162" s="58"/>
      <c r="CQ162" s="39"/>
      <c r="CR162" s="48"/>
      <c r="CS162" s="39"/>
      <c r="CT162" s="59"/>
      <c r="CU162" s="58"/>
      <c r="CV162" s="58"/>
      <c r="CW162" s="605"/>
      <c r="CX162" s="39"/>
      <c r="CY162" s="48"/>
      <c r="CZ162" s="59"/>
      <c r="DA162" s="58"/>
      <c r="DB162" s="58"/>
      <c r="DC162" s="58"/>
      <c r="DD162" s="39"/>
      <c r="DE162" s="48"/>
      <c r="DF162" s="59"/>
      <c r="DG162" s="60"/>
      <c r="DH162" s="58"/>
      <c r="DI162" s="68"/>
      <c r="DJ162" s="53"/>
      <c r="DK162" s="57"/>
      <c r="DL162" s="61"/>
      <c r="DM162" s="58"/>
      <c r="DN162" s="395"/>
      <c r="DO162" s="6"/>
      <c r="DP162" s="6" t="s">
        <v>160</v>
      </c>
      <c r="DQ162" s="6"/>
      <c r="DR162" s="6" t="s">
        <v>1170</v>
      </c>
      <c r="DS162" s="6" t="s">
        <v>1176</v>
      </c>
      <c r="DT162" s="6" t="s">
        <v>1170</v>
      </c>
      <c r="DU162" s="6" t="s">
        <v>1170</v>
      </c>
      <c r="DV162" s="6" t="s">
        <v>1176</v>
      </c>
      <c r="DW162" s="348" t="s">
        <v>1177</v>
      </c>
      <c r="DX162" s="6"/>
      <c r="DY162" s="6"/>
      <c r="DZ162" s="6"/>
      <c r="EA162" s="6"/>
      <c r="EB162" s="6"/>
      <c r="EC162" s="6"/>
      <c r="ED162" s="55"/>
      <c r="EE162" s="55"/>
      <c r="EF162" s="55">
        <v>5</v>
      </c>
      <c r="EG162" s="55"/>
      <c r="EH162" s="55"/>
      <c r="EI162" s="55"/>
      <c r="EJ162" s="55"/>
      <c r="EK162" s="55">
        <v>5</v>
      </c>
      <c r="EL162" s="55"/>
      <c r="EM162" s="55"/>
      <c r="EN162" s="55"/>
      <c r="EO162" s="55"/>
      <c r="EP162" s="55"/>
      <c r="EQ162" s="55">
        <v>5</v>
      </c>
      <c r="ER162" s="55"/>
      <c r="ES162" s="55"/>
      <c r="ET162" s="55"/>
      <c r="EU162" s="55"/>
      <c r="EV162" s="55"/>
      <c r="EW162" s="347"/>
      <c r="EX162" s="347"/>
      <c r="EY162" s="347"/>
      <c r="EZ162" s="347"/>
      <c r="FA162" s="347"/>
      <c r="FB162" s="347"/>
      <c r="FC162" s="554"/>
      <c r="FD162" s="347"/>
    </row>
    <row r="163" spans="1:160" ht="12" customHeight="1">
      <c r="A163" s="67" t="s">
        <v>1178</v>
      </c>
      <c r="B163" s="168" t="s">
        <v>1125</v>
      </c>
      <c r="C163" s="39" t="s">
        <v>151</v>
      </c>
      <c r="D163" s="40">
        <v>1042350535</v>
      </c>
      <c r="E163" s="41">
        <v>40190</v>
      </c>
      <c r="F163" s="39" t="s">
        <v>1179</v>
      </c>
      <c r="G163" s="41">
        <v>33172</v>
      </c>
      <c r="H163" s="39" t="s">
        <v>1180</v>
      </c>
      <c r="I163" s="41" t="s">
        <v>177</v>
      </c>
      <c r="J163" s="43" t="s">
        <v>214</v>
      </c>
      <c r="K163" s="44">
        <v>3157629287</v>
      </c>
      <c r="L163" s="39" t="s">
        <v>1181</v>
      </c>
      <c r="M163" s="43"/>
      <c r="N163" s="45" t="s">
        <v>1182</v>
      </c>
      <c r="O163" s="68" t="s">
        <v>414</v>
      </c>
      <c r="P163" s="47"/>
      <c r="Q163" s="275" t="s">
        <v>1130</v>
      </c>
      <c r="R163" s="48"/>
      <c r="S163" s="39" t="s">
        <v>1131</v>
      </c>
      <c r="T163" s="41"/>
      <c r="U163" s="41"/>
      <c r="V163" s="41"/>
      <c r="W163" s="41"/>
      <c r="X163" s="41"/>
      <c r="Y163" s="41"/>
      <c r="Z163" s="41"/>
      <c r="AA163" s="41"/>
      <c r="AB163" s="41"/>
      <c r="AC163" s="41"/>
      <c r="AD163" s="41"/>
      <c r="AE163" s="41"/>
      <c r="AF163" s="41"/>
      <c r="AG163" s="41"/>
      <c r="AH163" s="41"/>
      <c r="AI163" s="41"/>
      <c r="AJ163" s="49"/>
      <c r="AK163" s="75"/>
      <c r="AL163" s="49"/>
      <c r="AM163" s="50"/>
      <c r="AN163" s="41"/>
      <c r="AO163" s="48"/>
      <c r="AP163" s="48"/>
      <c r="AQ163" s="53"/>
      <c r="AR163" s="53"/>
      <c r="AS163" s="53"/>
      <c r="AT163" s="41"/>
      <c r="AU163" s="54"/>
      <c r="AV163" s="169"/>
      <c r="AW163" s="41"/>
      <c r="AX163" s="54"/>
      <c r="AY163" s="41"/>
      <c r="AZ163" s="6"/>
      <c r="BA163" s="40"/>
      <c r="BB163" s="6"/>
      <c r="BC163" s="6"/>
      <c r="BD163" s="55"/>
      <c r="BE163" s="6"/>
      <c r="BF163" s="6"/>
      <c r="BG163" s="56"/>
      <c r="BH163" s="6"/>
      <c r="BI163" s="6"/>
      <c r="BJ163" s="56"/>
      <c r="BK163" s="6"/>
      <c r="BL163" s="6"/>
      <c r="BM163" s="56"/>
      <c r="BN163" s="6"/>
      <c r="BO163" s="6"/>
      <c r="BP163" s="56"/>
      <c r="BQ163" s="6"/>
      <c r="BR163" s="6"/>
      <c r="BS163" s="56"/>
      <c r="BT163" s="6"/>
      <c r="BU163" s="6"/>
      <c r="BV163" s="56"/>
      <c r="BW163" s="6"/>
      <c r="BX163" s="6"/>
      <c r="BY163" s="56"/>
      <c r="BZ163" s="6"/>
      <c r="CA163" s="6"/>
      <c r="CB163" s="56"/>
      <c r="CC163" s="6"/>
      <c r="CD163" s="54"/>
      <c r="CE163" s="41"/>
      <c r="CF163" s="50"/>
      <c r="CG163" s="50"/>
      <c r="CH163" s="39"/>
      <c r="CI163" s="58"/>
      <c r="CJ163" s="58"/>
      <c r="CK163" s="58"/>
      <c r="CL163" s="58"/>
      <c r="CM163" s="48"/>
      <c r="CN163" s="53"/>
      <c r="CO163" s="58"/>
      <c r="CP163" s="58"/>
      <c r="CQ163" s="39"/>
      <c r="CR163" s="48"/>
      <c r="CS163" s="39"/>
      <c r="CT163" s="59"/>
      <c r="CU163" s="58"/>
      <c r="CV163" s="58"/>
      <c r="CW163" s="605"/>
      <c r="CX163" s="39"/>
      <c r="CY163" s="48"/>
      <c r="CZ163" s="59"/>
      <c r="DA163" s="58"/>
      <c r="DB163" s="58"/>
      <c r="DC163" s="58"/>
      <c r="DD163" s="39"/>
      <c r="DE163" s="48"/>
      <c r="DF163" s="59"/>
      <c r="DG163" s="60"/>
      <c r="DH163" s="58"/>
      <c r="DI163" s="68"/>
      <c r="DJ163" s="53"/>
      <c r="DK163" s="57"/>
      <c r="DL163" s="61"/>
      <c r="DM163" s="58"/>
      <c r="DN163" s="395"/>
      <c r="DO163" s="6"/>
      <c r="DP163" s="6" t="s">
        <v>162</v>
      </c>
      <c r="DQ163" s="6"/>
      <c r="DR163" s="6" t="s">
        <v>1183</v>
      </c>
      <c r="DS163" s="6" t="s">
        <v>1183</v>
      </c>
      <c r="DT163" s="6" t="s">
        <v>1183</v>
      </c>
      <c r="DU163" s="6" t="s">
        <v>1183</v>
      </c>
      <c r="DV163" s="6" t="s">
        <v>1183</v>
      </c>
      <c r="DW163" s="6" t="s">
        <v>1183</v>
      </c>
      <c r="DX163" s="6"/>
      <c r="DY163" s="6"/>
      <c r="DZ163" s="6" t="s">
        <v>1184</v>
      </c>
      <c r="EA163" s="6"/>
      <c r="EB163" s="6"/>
      <c r="EC163" s="6"/>
      <c r="ED163" s="55"/>
      <c r="EE163" s="55"/>
      <c r="EF163" s="55">
        <v>4</v>
      </c>
      <c r="EG163" s="55"/>
      <c r="EH163" s="55"/>
      <c r="EI163" s="55"/>
      <c r="EJ163" s="55"/>
      <c r="EK163" s="55">
        <v>5</v>
      </c>
      <c r="EL163" s="55"/>
      <c r="EM163" s="55"/>
      <c r="EN163" s="55"/>
      <c r="EO163" s="55"/>
      <c r="EP163" s="55"/>
      <c r="EQ163" s="55">
        <v>5</v>
      </c>
      <c r="ER163" s="55"/>
      <c r="ES163" s="55"/>
      <c r="ET163" s="55"/>
      <c r="EU163" s="55"/>
      <c r="EV163" s="55"/>
      <c r="EW163" s="55"/>
      <c r="EX163" s="55"/>
      <c r="EY163" s="347"/>
      <c r="EZ163" s="347"/>
      <c r="FA163" s="347"/>
      <c r="FB163" s="347"/>
      <c r="FC163" s="554"/>
      <c r="FD163" s="347"/>
    </row>
    <row r="164" spans="1:160" ht="12" customHeight="1">
      <c r="A164" s="563" t="s">
        <v>1185</v>
      </c>
      <c r="B164" s="472" t="s">
        <v>503</v>
      </c>
      <c r="C164" s="473" t="s">
        <v>151</v>
      </c>
      <c r="D164" s="474">
        <v>1096207465</v>
      </c>
      <c r="E164" s="475">
        <v>43373</v>
      </c>
      <c r="F164" s="473" t="s">
        <v>153</v>
      </c>
      <c r="G164" s="475">
        <v>33114</v>
      </c>
      <c r="H164" s="39" t="s">
        <v>213</v>
      </c>
      <c r="I164" s="475" t="s">
        <v>177</v>
      </c>
      <c r="J164" s="476" t="s">
        <v>214</v>
      </c>
      <c r="K164" s="477">
        <v>3017820331</v>
      </c>
      <c r="L164" s="473" t="s">
        <v>1186</v>
      </c>
      <c r="M164" s="476" t="s">
        <v>1187</v>
      </c>
      <c r="N164" s="478" t="s">
        <v>1188</v>
      </c>
      <c r="O164" s="479" t="s">
        <v>414</v>
      </c>
      <c r="P164" s="480"/>
      <c r="Q164" s="473" t="s">
        <v>1130</v>
      </c>
      <c r="R164" s="481"/>
      <c r="S164" s="473" t="s">
        <v>1131</v>
      </c>
      <c r="T164" s="475"/>
      <c r="U164" s="475"/>
      <c r="V164" s="475"/>
      <c r="W164" s="475"/>
      <c r="X164" s="475"/>
      <c r="Y164" s="475"/>
      <c r="Z164" s="475"/>
      <c r="AA164" s="475"/>
      <c r="AB164" s="475"/>
      <c r="AC164" s="475"/>
      <c r="AD164" s="475"/>
      <c r="AE164" s="475"/>
      <c r="AF164" s="475"/>
      <c r="AG164" s="475"/>
      <c r="AH164" s="475"/>
      <c r="AI164" s="475"/>
      <c r="AJ164" s="482"/>
      <c r="AK164" s="483"/>
      <c r="AL164" s="482"/>
      <c r="AM164" s="484"/>
      <c r="AN164" s="475"/>
      <c r="AO164" s="481"/>
      <c r="AP164" s="481"/>
      <c r="AQ164" s="485"/>
      <c r="AR164" s="485"/>
      <c r="AS164" s="485"/>
      <c r="AT164" s="475"/>
      <c r="AU164" s="486"/>
      <c r="AV164" s="487"/>
      <c r="AW164" s="475"/>
      <c r="AX164" s="486"/>
      <c r="AY164" s="475"/>
      <c r="AZ164" s="488"/>
      <c r="BA164" s="474"/>
      <c r="BB164" s="488"/>
      <c r="BC164" s="488"/>
      <c r="BD164" s="489"/>
      <c r="BE164" s="488"/>
      <c r="BF164" s="488"/>
      <c r="BG164" s="490"/>
      <c r="BH164" s="488"/>
      <c r="BI164" s="488"/>
      <c r="BJ164" s="490"/>
      <c r="BK164" s="488"/>
      <c r="BL164" s="488"/>
      <c r="BM164" s="490"/>
      <c r="BN164" s="488"/>
      <c r="BO164" s="488"/>
      <c r="BP164" s="490"/>
      <c r="BQ164" s="488"/>
      <c r="BR164" s="488"/>
      <c r="BS164" s="490"/>
      <c r="BT164" s="488"/>
      <c r="BU164" s="488"/>
      <c r="BV164" s="490"/>
      <c r="BW164" s="488"/>
      <c r="BX164" s="488"/>
      <c r="BY164" s="490"/>
      <c r="BZ164" s="488"/>
      <c r="CA164" s="488"/>
      <c r="CB164" s="490"/>
      <c r="CC164" s="488"/>
      <c r="CD164" s="486"/>
      <c r="CE164" s="475"/>
      <c r="CF164" s="484"/>
      <c r="CG164" s="484"/>
      <c r="CH164" s="473"/>
      <c r="CI164" s="491"/>
      <c r="CJ164" s="491"/>
      <c r="CK164" s="491"/>
      <c r="CL164" s="491"/>
      <c r="CM164" s="481"/>
      <c r="CN164" s="485"/>
      <c r="CO164" s="491"/>
      <c r="CP164" s="491"/>
      <c r="CQ164" s="473"/>
      <c r="CR164" s="481"/>
      <c r="CS164" s="473"/>
      <c r="CT164" s="492"/>
      <c r="CU164" s="491"/>
      <c r="CV164" s="58"/>
      <c r="CW164" s="605"/>
      <c r="CX164" s="473"/>
      <c r="CY164" s="481"/>
      <c r="CZ164" s="492"/>
      <c r="DA164" s="491"/>
      <c r="DB164" s="491"/>
      <c r="DC164" s="491"/>
      <c r="DD164" s="473"/>
      <c r="DE164" s="481"/>
      <c r="DF164" s="492"/>
      <c r="DG164" s="493"/>
      <c r="DH164" s="491"/>
      <c r="DI164" s="479"/>
      <c r="DJ164" s="485"/>
      <c r="DK164" s="494"/>
      <c r="DL164" s="495"/>
      <c r="DM164" s="491"/>
      <c r="DN164" s="355"/>
      <c r="DO164" s="488"/>
      <c r="DP164" s="580" t="s">
        <v>160</v>
      </c>
      <c r="DQ164" s="488"/>
      <c r="DR164" s="488" t="s">
        <v>1189</v>
      </c>
      <c r="DS164" s="488" t="s">
        <v>1189</v>
      </c>
      <c r="DT164" s="488" t="s">
        <v>1190</v>
      </c>
      <c r="DU164" s="488" t="s">
        <v>1191</v>
      </c>
      <c r="DV164" s="6"/>
      <c r="DW164" s="488" t="s">
        <v>1189</v>
      </c>
      <c r="DX164" s="6"/>
      <c r="DY164" s="6"/>
      <c r="DZ164" s="6"/>
      <c r="EA164" s="488"/>
      <c r="EB164" s="488"/>
      <c r="EC164" s="488"/>
      <c r="ED164" s="489"/>
      <c r="EE164" s="489"/>
      <c r="EF164" s="489">
        <v>4</v>
      </c>
      <c r="EG164" s="489"/>
      <c r="EH164" s="489"/>
      <c r="EI164" s="489"/>
      <c r="EJ164" s="489"/>
      <c r="EK164" s="489">
        <v>5</v>
      </c>
      <c r="EL164" s="489"/>
      <c r="EM164" s="489"/>
      <c r="EN164" s="489"/>
      <c r="EO164" s="489"/>
      <c r="EP164" s="489"/>
      <c r="EQ164" s="489">
        <v>4</v>
      </c>
      <c r="ER164" s="489"/>
      <c r="ES164" s="489"/>
      <c r="ET164" s="489"/>
      <c r="EU164" s="489"/>
      <c r="EV164" s="489"/>
      <c r="EW164" s="489"/>
      <c r="EX164" s="489"/>
      <c r="EY164" s="496"/>
      <c r="EZ164" s="496"/>
      <c r="FA164" s="496"/>
      <c r="FB164" s="496"/>
      <c r="FC164" s="566"/>
      <c r="FD164" s="347"/>
    </row>
    <row r="165" spans="1:160" ht="12" customHeight="1">
      <c r="A165" s="67" t="s">
        <v>1192</v>
      </c>
      <c r="B165" s="62" t="s">
        <v>1125</v>
      </c>
      <c r="C165" s="62" t="s">
        <v>151</v>
      </c>
      <c r="D165" s="107">
        <v>72297171</v>
      </c>
      <c r="E165" s="69">
        <v>37798</v>
      </c>
      <c r="F165" s="62" t="s">
        <v>457</v>
      </c>
      <c r="G165" s="69">
        <v>30726</v>
      </c>
      <c r="H165" s="39" t="s">
        <v>457</v>
      </c>
      <c r="I165" s="69" t="s">
        <v>154</v>
      </c>
      <c r="J165" s="108" t="s">
        <v>190</v>
      </c>
      <c r="K165" s="109">
        <v>3112153115</v>
      </c>
      <c r="L165" s="62"/>
      <c r="M165" s="108"/>
      <c r="N165" s="264" t="s">
        <v>1193</v>
      </c>
      <c r="O165" s="170" t="s">
        <v>414</v>
      </c>
      <c r="P165" s="110"/>
      <c r="Q165" s="62" t="s">
        <v>1194</v>
      </c>
      <c r="R165" s="111"/>
      <c r="S165" s="62" t="s">
        <v>1195</v>
      </c>
      <c r="T165" s="69"/>
      <c r="U165" s="69"/>
      <c r="V165" s="69"/>
      <c r="W165" s="69"/>
      <c r="X165" s="69"/>
      <c r="Y165" s="69"/>
      <c r="Z165" s="69"/>
      <c r="AA165" s="69"/>
      <c r="AB165" s="69"/>
      <c r="AC165" s="69"/>
      <c r="AD165" s="69"/>
      <c r="AE165" s="69"/>
      <c r="AF165" s="69"/>
      <c r="AG165" s="69"/>
      <c r="AH165" s="69"/>
      <c r="AI165" s="69"/>
      <c r="AJ165" s="69"/>
      <c r="AK165" s="75"/>
      <c r="AL165" s="49"/>
      <c r="AM165" s="50"/>
      <c r="AN165" s="41"/>
      <c r="AO165" s="111"/>
      <c r="AP165" s="111"/>
      <c r="AQ165" s="115"/>
      <c r="AR165" s="115"/>
      <c r="AS165" s="115"/>
      <c r="AT165" s="69"/>
      <c r="AU165" s="116"/>
      <c r="AV165" s="171"/>
      <c r="AW165" s="69"/>
      <c r="AX165" s="116"/>
      <c r="AY165" s="69"/>
      <c r="AZ165" s="124"/>
      <c r="BA165" s="107"/>
      <c r="BB165" s="124"/>
      <c r="BC165" s="124"/>
      <c r="BD165" s="117"/>
      <c r="BE165" s="124"/>
      <c r="BF165" s="124"/>
      <c r="BG165" s="118"/>
      <c r="BH165" s="124"/>
      <c r="BI165" s="124"/>
      <c r="BJ165" s="118"/>
      <c r="BK165" s="124"/>
      <c r="BL165" s="124"/>
      <c r="BM165" s="118"/>
      <c r="BN165" s="124"/>
      <c r="BO165" s="124"/>
      <c r="BP165" s="118"/>
      <c r="BQ165" s="124"/>
      <c r="BR165" s="124"/>
      <c r="BS165" s="118"/>
      <c r="BT165" s="124"/>
      <c r="BU165" s="124"/>
      <c r="BV165" s="118"/>
      <c r="BW165" s="124"/>
      <c r="BX165" s="124"/>
      <c r="BY165" s="118"/>
      <c r="BZ165" s="124"/>
      <c r="CA165" s="124"/>
      <c r="CB165" s="118"/>
      <c r="CC165" s="124"/>
      <c r="CD165" s="116"/>
      <c r="CE165" s="69"/>
      <c r="CF165" s="112"/>
      <c r="CG165" s="112"/>
      <c r="CH165" s="62"/>
      <c r="CI165" s="120"/>
      <c r="CJ165" s="120"/>
      <c r="CK165" s="120"/>
      <c r="CL165" s="120"/>
      <c r="CM165" s="111"/>
      <c r="CN165" s="115"/>
      <c r="CO165" s="120"/>
      <c r="CP165" s="120"/>
      <c r="CQ165" s="62"/>
      <c r="CR165" s="111"/>
      <c r="CS165" s="62"/>
      <c r="CT165" s="121"/>
      <c r="CU165" s="120"/>
      <c r="CV165" s="58"/>
      <c r="CW165" s="605"/>
      <c r="CX165" s="62"/>
      <c r="CY165" s="111"/>
      <c r="CZ165" s="121"/>
      <c r="DA165" s="120"/>
      <c r="DB165" s="120"/>
      <c r="DC165" s="120"/>
      <c r="DD165" s="62"/>
      <c r="DE165" s="111"/>
      <c r="DF165" s="121"/>
      <c r="DG165" s="122"/>
      <c r="DH165" s="120"/>
      <c r="DI165" s="170"/>
      <c r="DJ165" s="115"/>
      <c r="DK165" s="119"/>
      <c r="DL165" s="123"/>
      <c r="DM165" s="120"/>
      <c r="DN165" s="398"/>
      <c r="DO165" s="347"/>
      <c r="DP165" s="124" t="s">
        <v>162</v>
      </c>
      <c r="DQ165" s="6"/>
      <c r="DR165" s="169" t="s">
        <v>1170</v>
      </c>
      <c r="DS165" s="169" t="s">
        <v>1170</v>
      </c>
      <c r="DT165" s="169" t="s">
        <v>1170</v>
      </c>
      <c r="DU165" s="169" t="s">
        <v>1170</v>
      </c>
      <c r="DV165" s="169" t="s">
        <v>1170</v>
      </c>
      <c r="DW165" s="169" t="s">
        <v>1170</v>
      </c>
      <c r="DX165" s="6"/>
      <c r="DY165" s="6"/>
      <c r="DZ165" s="6"/>
      <c r="EA165" s="124"/>
      <c r="EB165" s="124"/>
      <c r="EC165" s="124"/>
      <c r="ED165" s="117"/>
      <c r="EE165" s="117"/>
      <c r="EF165" s="117"/>
      <c r="EG165" s="117"/>
      <c r="EH165" s="117"/>
      <c r="EI165" s="117"/>
      <c r="EJ165" s="117"/>
      <c r="EK165" s="117"/>
      <c r="EL165" s="117"/>
      <c r="EM165" s="117"/>
      <c r="EN165" s="117"/>
      <c r="EO165" s="117"/>
      <c r="EP165" s="117"/>
      <c r="EQ165" s="117"/>
      <c r="ER165" s="117"/>
      <c r="ES165" s="117"/>
      <c r="ET165" s="117"/>
      <c r="EU165" s="117"/>
      <c r="EV165" s="117"/>
      <c r="EW165" s="117"/>
      <c r="EX165" s="117">
        <v>0</v>
      </c>
      <c r="EY165" s="347"/>
      <c r="EZ165" s="347"/>
      <c r="FA165" s="347"/>
      <c r="FB165" s="347"/>
      <c r="FC165" s="554"/>
      <c r="FD165" s="347"/>
    </row>
    <row r="166" spans="1:160" ht="12" customHeight="1">
      <c r="A166" s="67" t="s">
        <v>1196</v>
      </c>
      <c r="B166" s="67" t="s">
        <v>410</v>
      </c>
      <c r="C166" s="39" t="s">
        <v>151</v>
      </c>
      <c r="D166" s="40">
        <v>13850362</v>
      </c>
      <c r="E166" s="69">
        <v>35766</v>
      </c>
      <c r="F166" s="39" t="s">
        <v>153</v>
      </c>
      <c r="G166" s="41">
        <v>29163</v>
      </c>
      <c r="H166" s="39" t="s">
        <v>1197</v>
      </c>
      <c r="I166" s="41" t="s">
        <v>154</v>
      </c>
      <c r="J166" s="43" t="s">
        <v>214</v>
      </c>
      <c r="K166" s="44">
        <v>3104163340</v>
      </c>
      <c r="L166" s="39" t="s">
        <v>1198</v>
      </c>
      <c r="M166" s="43" t="s">
        <v>1151</v>
      </c>
      <c r="N166" s="45" t="s">
        <v>1199</v>
      </c>
      <c r="O166" s="68" t="s">
        <v>414</v>
      </c>
      <c r="P166" s="47"/>
      <c r="Q166" s="39" t="s">
        <v>1194</v>
      </c>
      <c r="R166" s="48"/>
      <c r="S166" s="39" t="s">
        <v>1195</v>
      </c>
      <c r="T166" s="41"/>
      <c r="U166" s="41"/>
      <c r="V166" s="41"/>
      <c r="W166" s="41"/>
      <c r="X166" s="41"/>
      <c r="Y166" s="41"/>
      <c r="Z166" s="41"/>
      <c r="AA166" s="41"/>
      <c r="AB166" s="41"/>
      <c r="AC166" s="41"/>
      <c r="AD166" s="41"/>
      <c r="AE166" s="41"/>
      <c r="AF166" s="41"/>
      <c r="AG166" s="41"/>
      <c r="AH166" s="41"/>
      <c r="AI166" s="41"/>
      <c r="AJ166" s="49"/>
      <c r="AK166" s="75"/>
      <c r="AL166" s="49"/>
      <c r="AM166" s="50"/>
      <c r="AN166" s="41"/>
      <c r="AO166" s="48"/>
      <c r="AP166" s="48"/>
      <c r="AQ166" s="53"/>
      <c r="AR166" s="53"/>
      <c r="AS166" s="53"/>
      <c r="AT166" s="41"/>
      <c r="AU166" s="54"/>
      <c r="AV166" s="169"/>
      <c r="AW166" s="41"/>
      <c r="AX166" s="54"/>
      <c r="AY166" s="41"/>
      <c r="AZ166" s="6"/>
      <c r="BA166" s="40"/>
      <c r="BB166" s="6"/>
      <c r="BC166" s="6"/>
      <c r="BD166" s="55"/>
      <c r="BE166" s="6"/>
      <c r="BF166" s="6"/>
      <c r="BG166" s="56"/>
      <c r="BH166" s="6"/>
      <c r="BI166" s="6"/>
      <c r="BJ166" s="56"/>
      <c r="BK166" s="6"/>
      <c r="BL166" s="6"/>
      <c r="BM166" s="56"/>
      <c r="BN166" s="6"/>
      <c r="BO166" s="6"/>
      <c r="BP166" s="56"/>
      <c r="BQ166" s="6"/>
      <c r="BR166" s="6"/>
      <c r="BS166" s="56"/>
      <c r="BT166" s="6"/>
      <c r="BU166" s="6"/>
      <c r="BV166" s="56"/>
      <c r="BW166" s="6"/>
      <c r="BX166" s="6"/>
      <c r="BY166" s="56"/>
      <c r="BZ166" s="6"/>
      <c r="CA166" s="6"/>
      <c r="CB166" s="56"/>
      <c r="CC166" s="6"/>
      <c r="CD166" s="54"/>
      <c r="CE166" s="41"/>
      <c r="CF166" s="50"/>
      <c r="CG166" s="50"/>
      <c r="CH166" s="39"/>
      <c r="CI166" s="58"/>
      <c r="CJ166" s="58"/>
      <c r="CK166" s="58"/>
      <c r="CL166" s="58"/>
      <c r="CM166" s="48"/>
      <c r="CN166" s="53"/>
      <c r="CO166" s="58"/>
      <c r="CP166" s="58"/>
      <c r="CQ166" s="39"/>
      <c r="CR166" s="48"/>
      <c r="CS166" s="39"/>
      <c r="CT166" s="59"/>
      <c r="CU166" s="58"/>
      <c r="CV166" s="58"/>
      <c r="CW166" s="605"/>
      <c r="CX166" s="39"/>
      <c r="CY166" s="48"/>
      <c r="CZ166" s="59"/>
      <c r="DA166" s="58"/>
      <c r="DB166" s="58"/>
      <c r="DC166" s="58"/>
      <c r="DD166" s="39"/>
      <c r="DE166" s="48"/>
      <c r="DF166" s="59"/>
      <c r="DG166" s="60"/>
      <c r="DH166" s="58"/>
      <c r="DI166" s="68"/>
      <c r="DJ166" s="53"/>
      <c r="DK166" s="57"/>
      <c r="DL166" s="61"/>
      <c r="DM166" s="58"/>
      <c r="DN166" s="395"/>
      <c r="DO166" s="6"/>
      <c r="DP166" s="6" t="s">
        <v>160</v>
      </c>
      <c r="DQ166" s="347"/>
      <c r="DR166" s="6" t="s">
        <v>1200</v>
      </c>
      <c r="DS166" s="6" t="s">
        <v>714</v>
      </c>
      <c r="DT166" s="6" t="s">
        <v>1201</v>
      </c>
      <c r="DU166" s="6" t="s">
        <v>1201</v>
      </c>
      <c r="DV166" s="6"/>
      <c r="DW166" s="169" t="s">
        <v>1202</v>
      </c>
      <c r="DX166" s="6"/>
      <c r="DY166" s="6"/>
      <c r="DZ166" s="6"/>
      <c r="EA166" s="6"/>
      <c r="EB166" s="6"/>
      <c r="EC166" s="6"/>
      <c r="ED166" s="55"/>
      <c r="EE166" s="55"/>
      <c r="EF166" s="55"/>
      <c r="EG166" s="55"/>
      <c r="EH166" s="55"/>
      <c r="EI166" s="55"/>
      <c r="EJ166" s="55"/>
      <c r="EK166" s="55"/>
      <c r="EL166" s="55"/>
      <c r="EM166" s="55"/>
      <c r="EN166" s="55"/>
      <c r="EO166" s="55"/>
      <c r="EP166" s="55"/>
      <c r="EQ166" s="55"/>
      <c r="ER166" s="55"/>
      <c r="ES166" s="55"/>
      <c r="ET166" s="55"/>
      <c r="EU166" s="55"/>
      <c r="EV166" s="55"/>
      <c r="EW166" s="55"/>
      <c r="EX166" s="55">
        <v>0</v>
      </c>
      <c r="EY166" s="347"/>
      <c r="EZ166" s="347"/>
      <c r="FA166" s="347"/>
      <c r="FB166" s="347"/>
      <c r="FC166" s="554"/>
      <c r="FD166" s="347"/>
    </row>
    <row r="167" spans="1:160" ht="12" customHeight="1">
      <c r="A167" s="67" t="s">
        <v>1203</v>
      </c>
      <c r="B167" s="66" t="s">
        <v>1125</v>
      </c>
      <c r="C167" s="39" t="s">
        <v>151</v>
      </c>
      <c r="D167" s="40">
        <v>1232594416</v>
      </c>
      <c r="E167" s="41">
        <v>43375</v>
      </c>
      <c r="F167" s="39" t="s">
        <v>870</v>
      </c>
      <c r="G167" s="41">
        <v>33754</v>
      </c>
      <c r="H167" s="39" t="s">
        <v>870</v>
      </c>
      <c r="I167" s="41" t="s">
        <v>154</v>
      </c>
      <c r="J167" s="43" t="s">
        <v>214</v>
      </c>
      <c r="K167" s="44">
        <v>3183978365</v>
      </c>
      <c r="L167" s="39" t="s">
        <v>1204</v>
      </c>
      <c r="M167" s="43" t="s">
        <v>1205</v>
      </c>
      <c r="N167" s="45" t="s">
        <v>1206</v>
      </c>
      <c r="O167" s="68" t="s">
        <v>414</v>
      </c>
      <c r="P167" s="47"/>
      <c r="Q167" s="39" t="s">
        <v>1194</v>
      </c>
      <c r="R167" s="48"/>
      <c r="S167" s="39" t="s">
        <v>1195</v>
      </c>
      <c r="T167" s="41"/>
      <c r="U167" s="41"/>
      <c r="V167" s="41"/>
      <c r="W167" s="41"/>
      <c r="X167" s="41"/>
      <c r="Y167" s="41"/>
      <c r="Z167" s="41"/>
      <c r="AA167" s="41"/>
      <c r="AB167" s="41"/>
      <c r="AC167" s="41"/>
      <c r="AD167" s="41"/>
      <c r="AE167" s="41"/>
      <c r="AF167" s="41"/>
      <c r="AG167" s="41"/>
      <c r="AH167" s="41"/>
      <c r="AI167" s="41"/>
      <c r="AJ167" s="49"/>
      <c r="AK167" s="75"/>
      <c r="AL167" s="49"/>
      <c r="AM167" s="50"/>
      <c r="AN167" s="41"/>
      <c r="AO167" s="48"/>
      <c r="AP167" s="48"/>
      <c r="AQ167" s="53"/>
      <c r="AR167" s="53"/>
      <c r="AS167" s="53"/>
      <c r="AT167" s="41"/>
      <c r="AU167" s="54"/>
      <c r="AV167" s="169"/>
      <c r="AW167" s="41"/>
      <c r="AX167" s="54"/>
      <c r="AY167" s="41"/>
      <c r="AZ167" s="6"/>
      <c r="BA167" s="40"/>
      <c r="BB167" s="6"/>
      <c r="BC167" s="6"/>
      <c r="BD167" s="55"/>
      <c r="BE167" s="6"/>
      <c r="BF167" s="6"/>
      <c r="BG167" s="56"/>
      <c r="BH167" s="6"/>
      <c r="BI167" s="6"/>
      <c r="BJ167" s="56"/>
      <c r="BK167" s="6"/>
      <c r="BL167" s="6"/>
      <c r="BM167" s="56"/>
      <c r="BN167" s="6"/>
      <c r="BO167" s="6"/>
      <c r="BP167" s="56"/>
      <c r="BQ167" s="6"/>
      <c r="BR167" s="6"/>
      <c r="BS167" s="56"/>
      <c r="BT167" s="6"/>
      <c r="BU167" s="6"/>
      <c r="BV167" s="56"/>
      <c r="BW167" s="6"/>
      <c r="BX167" s="6"/>
      <c r="BY167" s="56"/>
      <c r="BZ167" s="6"/>
      <c r="CA167" s="6"/>
      <c r="CB167" s="56"/>
      <c r="CC167" s="6"/>
      <c r="CD167" s="54"/>
      <c r="CE167" s="41"/>
      <c r="CF167" s="50"/>
      <c r="CG167" s="50"/>
      <c r="CH167" s="39"/>
      <c r="CI167" s="58"/>
      <c r="CJ167" s="58"/>
      <c r="CK167" s="58"/>
      <c r="CL167" s="58"/>
      <c r="CM167" s="48"/>
      <c r="CN167" s="53"/>
      <c r="CO167" s="58"/>
      <c r="CP167" s="58"/>
      <c r="CQ167" s="39"/>
      <c r="CR167" s="48"/>
      <c r="CS167" s="39"/>
      <c r="CT167" s="59"/>
      <c r="CU167" s="58"/>
      <c r="CV167" s="58"/>
      <c r="CW167" s="605"/>
      <c r="CX167" s="39"/>
      <c r="CY167" s="48"/>
      <c r="CZ167" s="59"/>
      <c r="DA167" s="58"/>
      <c r="DB167" s="58"/>
      <c r="DC167" s="58"/>
      <c r="DD167" s="39"/>
      <c r="DE167" s="48"/>
      <c r="DF167" s="59"/>
      <c r="DG167" s="60"/>
      <c r="DH167" s="58"/>
      <c r="DI167" s="68"/>
      <c r="DJ167" s="53"/>
      <c r="DK167" s="57"/>
      <c r="DL167" s="61"/>
      <c r="DM167" s="58"/>
      <c r="DN167" s="395"/>
      <c r="DO167" s="6"/>
      <c r="DP167" s="6" t="s">
        <v>160</v>
      </c>
      <c r="DQ167" s="6"/>
      <c r="DR167" s="6" t="s">
        <v>1207</v>
      </c>
      <c r="DS167" s="6"/>
      <c r="DT167" s="6" t="s">
        <v>1207</v>
      </c>
      <c r="DU167" s="6" t="s">
        <v>1207</v>
      </c>
      <c r="DV167" s="6"/>
      <c r="DW167" s="6"/>
      <c r="DX167" s="6" t="s">
        <v>1208</v>
      </c>
      <c r="DY167" s="6"/>
      <c r="DZ167" s="6"/>
      <c r="EA167" s="6"/>
      <c r="EB167" s="6"/>
      <c r="EC167" s="6"/>
      <c r="ED167" s="55"/>
      <c r="EE167" s="55"/>
      <c r="EF167" s="55"/>
      <c r="EG167" s="55"/>
      <c r="EH167" s="55"/>
      <c r="EI167" s="55"/>
      <c r="EJ167" s="55"/>
      <c r="EK167" s="55"/>
      <c r="EL167" s="55"/>
      <c r="EM167" s="55"/>
      <c r="EN167" s="55"/>
      <c r="EO167" s="55"/>
      <c r="EP167" s="55"/>
      <c r="EQ167" s="55"/>
      <c r="ER167" s="55"/>
      <c r="ES167" s="55"/>
      <c r="ET167" s="55"/>
      <c r="EU167" s="55"/>
      <c r="EV167" s="55"/>
      <c r="EW167" s="55"/>
      <c r="EX167" s="55">
        <v>0</v>
      </c>
      <c r="EY167" s="347"/>
      <c r="EZ167" s="347"/>
      <c r="FA167" s="347"/>
      <c r="FB167" s="347"/>
      <c r="FC167" s="554"/>
      <c r="FD167" s="347"/>
    </row>
    <row r="168" spans="1:160" ht="12" customHeight="1">
      <c r="A168" s="67" t="s">
        <v>1209</v>
      </c>
      <c r="B168" s="67" t="s">
        <v>410</v>
      </c>
      <c r="C168" s="39" t="s">
        <v>886</v>
      </c>
      <c r="D168" s="40">
        <v>5361780</v>
      </c>
      <c r="E168" s="41">
        <v>40975</v>
      </c>
      <c r="F168" s="39" t="s">
        <v>152</v>
      </c>
      <c r="G168" s="41">
        <v>33414</v>
      </c>
      <c r="H168" s="39" t="s">
        <v>870</v>
      </c>
      <c r="I168" s="41" t="s">
        <v>154</v>
      </c>
      <c r="J168" s="43"/>
      <c r="K168" s="44">
        <v>3133187573</v>
      </c>
      <c r="L168" s="39" t="s">
        <v>1210</v>
      </c>
      <c r="M168" s="43" t="s">
        <v>392</v>
      </c>
      <c r="N168" s="45" t="s">
        <v>1211</v>
      </c>
      <c r="O168" s="68" t="s">
        <v>414</v>
      </c>
      <c r="P168" s="47"/>
      <c r="Q168" s="39" t="s">
        <v>1194</v>
      </c>
      <c r="R168" s="48"/>
      <c r="S168" s="39" t="s">
        <v>1195</v>
      </c>
      <c r="T168" s="41"/>
      <c r="U168" s="41"/>
      <c r="V168" s="41"/>
      <c r="W168" s="41"/>
      <c r="X168" s="41"/>
      <c r="Y168" s="41"/>
      <c r="Z168" s="41"/>
      <c r="AA168" s="41"/>
      <c r="AB168" s="41"/>
      <c r="AC168" s="41"/>
      <c r="AD168" s="41"/>
      <c r="AE168" s="41"/>
      <c r="AF168" s="41"/>
      <c r="AG168" s="41"/>
      <c r="AH168" s="41"/>
      <c r="AI168" s="41"/>
      <c r="AJ168" s="49"/>
      <c r="AK168" s="75"/>
      <c r="AL168" s="49"/>
      <c r="AM168" s="50"/>
      <c r="AN168" s="41"/>
      <c r="AO168" s="48"/>
      <c r="AP168" s="48"/>
      <c r="AQ168" s="53"/>
      <c r="AR168" s="53"/>
      <c r="AS168" s="53"/>
      <c r="AT168" s="41"/>
      <c r="AU168" s="54"/>
      <c r="AV168" s="169"/>
      <c r="AW168" s="41"/>
      <c r="AX168" s="54"/>
      <c r="AY168" s="41"/>
      <c r="AZ168" s="6"/>
      <c r="BA168" s="40"/>
      <c r="BB168" s="6"/>
      <c r="BC168" s="6"/>
      <c r="BD168" s="55"/>
      <c r="BE168" s="6"/>
      <c r="BF168" s="6"/>
      <c r="BG168" s="56"/>
      <c r="BH168" s="6"/>
      <c r="BI168" s="6"/>
      <c r="BJ168" s="56"/>
      <c r="BK168" s="6"/>
      <c r="BL168" s="6"/>
      <c r="BM168" s="56"/>
      <c r="BN168" s="6"/>
      <c r="BO168" s="6"/>
      <c r="BP168" s="56"/>
      <c r="BQ168" s="6"/>
      <c r="BR168" s="6"/>
      <c r="BS168" s="56"/>
      <c r="BT168" s="6"/>
      <c r="BU168" s="6"/>
      <c r="BV168" s="56"/>
      <c r="BW168" s="6"/>
      <c r="BX168" s="6"/>
      <c r="BY168" s="56"/>
      <c r="BZ168" s="6"/>
      <c r="CA168" s="6"/>
      <c r="CB168" s="56"/>
      <c r="CC168" s="6"/>
      <c r="CD168" s="54"/>
      <c r="CE168" s="41"/>
      <c r="CF168" s="50"/>
      <c r="CG168" s="50"/>
      <c r="CH168" s="39"/>
      <c r="CI168" s="58"/>
      <c r="CJ168" s="58"/>
      <c r="CK168" s="58"/>
      <c r="CL168" s="58"/>
      <c r="CM168" s="48"/>
      <c r="CN168" s="53"/>
      <c r="CO168" s="58"/>
      <c r="CP168" s="58"/>
      <c r="CQ168" s="39"/>
      <c r="CR168" s="48"/>
      <c r="CS168" s="39"/>
      <c r="CT168" s="59"/>
      <c r="CU168" s="58"/>
      <c r="CV168" s="58"/>
      <c r="CW168" s="605"/>
      <c r="CX168" s="39"/>
      <c r="CY168" s="48"/>
      <c r="CZ168" s="59"/>
      <c r="DA168" s="58"/>
      <c r="DB168" s="58"/>
      <c r="DC168" s="58"/>
      <c r="DD168" s="39"/>
      <c r="DE168" s="48"/>
      <c r="DF168" s="59"/>
      <c r="DG168" s="60"/>
      <c r="DH168" s="58"/>
      <c r="DI168" s="68"/>
      <c r="DJ168" s="53"/>
      <c r="DK168" s="57"/>
      <c r="DL168" s="61"/>
      <c r="DM168" s="58"/>
      <c r="DN168" s="395"/>
      <c r="DO168" s="6"/>
      <c r="DP168" s="6" t="s">
        <v>162</v>
      </c>
      <c r="DQ168" s="6"/>
      <c r="DR168" s="6" t="s">
        <v>461</v>
      </c>
      <c r="DS168" s="6" t="s">
        <v>1212</v>
      </c>
      <c r="DT168" s="6"/>
      <c r="DU168" s="6" t="s">
        <v>1213</v>
      </c>
      <c r="DV168" s="6" t="s">
        <v>1214</v>
      </c>
      <c r="DW168" s="6" t="s">
        <v>1215</v>
      </c>
      <c r="DX168" s="6" t="s">
        <v>1216</v>
      </c>
      <c r="DY168" s="6"/>
      <c r="DZ168" s="6"/>
      <c r="EA168" s="6"/>
      <c r="EB168" s="6"/>
      <c r="EC168" s="6"/>
      <c r="ED168" s="55"/>
      <c r="EE168" s="55"/>
      <c r="EF168" s="55"/>
      <c r="EG168" s="55"/>
      <c r="EH168" s="55"/>
      <c r="EI168" s="55"/>
      <c r="EJ168" s="55"/>
      <c r="EK168" s="55"/>
      <c r="EL168" s="55"/>
      <c r="EM168" s="55"/>
      <c r="EN168" s="55"/>
      <c r="EO168" s="55"/>
      <c r="EP168" s="55"/>
      <c r="EQ168" s="55"/>
      <c r="ER168" s="55"/>
      <c r="ES168" s="55"/>
      <c r="ET168" s="55"/>
      <c r="EU168" s="55"/>
      <c r="EV168" s="55"/>
      <c r="EW168" s="55"/>
      <c r="EX168" s="55">
        <v>5</v>
      </c>
      <c r="EY168" s="347"/>
      <c r="EZ168" s="347"/>
      <c r="FA168" s="347"/>
      <c r="FB168" s="347"/>
      <c r="FC168" s="554"/>
      <c r="FD168" s="347"/>
    </row>
    <row r="169" spans="1:160" ht="12" customHeight="1">
      <c r="A169" s="67" t="s">
        <v>1217</v>
      </c>
      <c r="B169" s="67" t="s">
        <v>410</v>
      </c>
      <c r="C169" s="39" t="s">
        <v>886</v>
      </c>
      <c r="D169" s="40">
        <v>1172904</v>
      </c>
      <c r="E169" s="41">
        <v>44623</v>
      </c>
      <c r="F169" s="39" t="s">
        <v>152</v>
      </c>
      <c r="G169" s="41">
        <v>34079</v>
      </c>
      <c r="H169" s="39" t="s">
        <v>870</v>
      </c>
      <c r="I169" s="41" t="s">
        <v>177</v>
      </c>
      <c r="J169" s="43"/>
      <c r="K169" s="44">
        <v>3243182162</v>
      </c>
      <c r="L169" s="39" t="s">
        <v>1218</v>
      </c>
      <c r="M169" s="43" t="s">
        <v>392</v>
      </c>
      <c r="N169" s="45" t="s">
        <v>1219</v>
      </c>
      <c r="O169" s="68" t="s">
        <v>414</v>
      </c>
      <c r="P169" s="47"/>
      <c r="Q169" s="39" t="s">
        <v>1194</v>
      </c>
      <c r="R169" s="48"/>
      <c r="S169" s="39" t="s">
        <v>1195</v>
      </c>
      <c r="T169" s="41"/>
      <c r="U169" s="41"/>
      <c r="V169" s="41"/>
      <c r="W169" s="41"/>
      <c r="X169" s="41"/>
      <c r="Y169" s="41"/>
      <c r="Z169" s="41"/>
      <c r="AA169" s="41"/>
      <c r="AB169" s="41"/>
      <c r="AC169" s="41"/>
      <c r="AD169" s="41"/>
      <c r="AE169" s="41"/>
      <c r="AF169" s="41"/>
      <c r="AG169" s="41"/>
      <c r="AH169" s="41"/>
      <c r="AI169" s="41"/>
      <c r="AJ169" s="49"/>
      <c r="AK169" s="75"/>
      <c r="AL169" s="49"/>
      <c r="AM169" s="50"/>
      <c r="AN169" s="41"/>
      <c r="AO169" s="48"/>
      <c r="AP169" s="48"/>
      <c r="AQ169" s="53"/>
      <c r="AR169" s="53"/>
      <c r="AS169" s="53"/>
      <c r="AT169" s="41"/>
      <c r="AU169" s="54"/>
      <c r="AV169" s="169"/>
      <c r="AW169" s="41"/>
      <c r="AX169" s="54"/>
      <c r="AY169" s="41"/>
      <c r="AZ169" s="6"/>
      <c r="BA169" s="40"/>
      <c r="BB169" s="6"/>
      <c r="BC169" s="6"/>
      <c r="BD169" s="55"/>
      <c r="BE169" s="6"/>
      <c r="BF169" s="6"/>
      <c r="BG169" s="56"/>
      <c r="BH169" s="6"/>
      <c r="BI169" s="6"/>
      <c r="BJ169" s="56"/>
      <c r="BK169" s="6"/>
      <c r="BL169" s="6"/>
      <c r="BM169" s="56"/>
      <c r="BN169" s="6"/>
      <c r="BO169" s="6"/>
      <c r="BP169" s="56"/>
      <c r="BQ169" s="6"/>
      <c r="BR169" s="6"/>
      <c r="BS169" s="56"/>
      <c r="BT169" s="6"/>
      <c r="BU169" s="6"/>
      <c r="BV169" s="56"/>
      <c r="BW169" s="6"/>
      <c r="BX169" s="6"/>
      <c r="BY169" s="56"/>
      <c r="BZ169" s="6"/>
      <c r="CA169" s="6"/>
      <c r="CB169" s="56"/>
      <c r="CC169" s="6"/>
      <c r="CD169" s="54"/>
      <c r="CE169" s="41"/>
      <c r="CF169" s="50"/>
      <c r="CG169" s="50"/>
      <c r="CH169" s="39"/>
      <c r="CI169" s="58"/>
      <c r="CJ169" s="58"/>
      <c r="CK169" s="58"/>
      <c r="CL169" s="58"/>
      <c r="CM169" s="48"/>
      <c r="CN169" s="53"/>
      <c r="CO169" s="58"/>
      <c r="CP169" s="58"/>
      <c r="CQ169" s="39"/>
      <c r="CR169" s="48"/>
      <c r="CS169" s="39"/>
      <c r="CT169" s="59"/>
      <c r="CU169" s="58"/>
      <c r="CV169" s="58"/>
      <c r="CW169" s="605"/>
      <c r="CX169" s="39"/>
      <c r="CY169" s="48"/>
      <c r="CZ169" s="59"/>
      <c r="DA169" s="58"/>
      <c r="DB169" s="58"/>
      <c r="DC169" s="58"/>
      <c r="DD169" s="39"/>
      <c r="DE169" s="48"/>
      <c r="DF169" s="59"/>
      <c r="DG169" s="60"/>
      <c r="DH169" s="58"/>
      <c r="DI169" s="68"/>
      <c r="DJ169" s="53"/>
      <c r="DK169" s="57"/>
      <c r="DL169" s="61"/>
      <c r="DM169" s="58"/>
      <c r="DN169" s="395"/>
      <c r="DO169" s="6"/>
      <c r="DP169" s="6" t="s">
        <v>162</v>
      </c>
      <c r="DQ169" s="6"/>
      <c r="DR169" s="169" t="s">
        <v>1220</v>
      </c>
      <c r="DS169" s="348" t="s">
        <v>1212</v>
      </c>
      <c r="DT169" s="6"/>
      <c r="DU169" s="6" t="s">
        <v>1213</v>
      </c>
      <c r="DV169" s="6" t="s">
        <v>1214</v>
      </c>
      <c r="DW169" s="6"/>
      <c r="DX169" s="6"/>
      <c r="DY169" s="6"/>
      <c r="DZ169" s="6"/>
      <c r="EA169" s="6"/>
      <c r="EB169" s="6"/>
      <c r="EC169" s="6"/>
      <c r="ED169" s="55"/>
      <c r="EE169" s="55"/>
      <c r="EF169" s="55"/>
      <c r="EG169" s="55"/>
      <c r="EH169" s="55"/>
      <c r="EI169" s="55"/>
      <c r="EJ169" s="55"/>
      <c r="EK169" s="55"/>
      <c r="EL169" s="55"/>
      <c r="EM169" s="55"/>
      <c r="EN169" s="55"/>
      <c r="EO169" s="55"/>
      <c r="EP169" s="55"/>
      <c r="EQ169" s="55"/>
      <c r="ER169" s="55"/>
      <c r="ES169" s="55"/>
      <c r="ET169" s="55"/>
      <c r="EU169" s="55"/>
      <c r="EV169" s="55"/>
      <c r="EW169" s="55"/>
      <c r="EX169" s="55">
        <v>5</v>
      </c>
      <c r="EY169" s="347"/>
      <c r="EZ169" s="347"/>
      <c r="FA169" s="347"/>
      <c r="FB169" s="347"/>
      <c r="FC169" s="554"/>
      <c r="FD169" s="347"/>
    </row>
    <row r="170" spans="1:160" ht="12" customHeight="1">
      <c r="A170" s="67" t="s">
        <v>1221</v>
      </c>
      <c r="B170" s="66" t="s">
        <v>1125</v>
      </c>
      <c r="C170" s="39" t="s">
        <v>886</v>
      </c>
      <c r="D170" s="40">
        <v>5486047</v>
      </c>
      <c r="E170" s="41">
        <v>45241</v>
      </c>
      <c r="F170" s="39" t="s">
        <v>152</v>
      </c>
      <c r="G170" s="41">
        <v>30271</v>
      </c>
      <c r="H170" s="39" t="s">
        <v>1222</v>
      </c>
      <c r="I170" s="41" t="s">
        <v>154</v>
      </c>
      <c r="J170" s="43"/>
      <c r="K170" s="44">
        <v>3015440945</v>
      </c>
      <c r="L170" s="39" t="s">
        <v>1223</v>
      </c>
      <c r="M170" s="43" t="s">
        <v>1224</v>
      </c>
      <c r="N170" s="330" t="s">
        <v>1225</v>
      </c>
      <c r="O170" s="68" t="s">
        <v>202</v>
      </c>
      <c r="P170" s="47"/>
      <c r="Q170" s="39" t="s">
        <v>1194</v>
      </c>
      <c r="R170" s="48"/>
      <c r="S170" s="39" t="s">
        <v>1195</v>
      </c>
      <c r="T170" s="41"/>
      <c r="U170" s="41"/>
      <c r="V170" s="41"/>
      <c r="W170" s="41"/>
      <c r="X170" s="41"/>
      <c r="Y170" s="41"/>
      <c r="Z170" s="41"/>
      <c r="AA170" s="41"/>
      <c r="AB170" s="41"/>
      <c r="AC170" s="41"/>
      <c r="AD170" s="41"/>
      <c r="AE170" s="41"/>
      <c r="AF170" s="41"/>
      <c r="AG170" s="41"/>
      <c r="AH170" s="41"/>
      <c r="AI170" s="41"/>
      <c r="AJ170" s="49"/>
      <c r="AK170" s="75"/>
      <c r="AL170" s="49"/>
      <c r="AM170" s="50"/>
      <c r="AN170" s="41"/>
      <c r="AO170" s="48"/>
      <c r="AP170" s="48"/>
      <c r="AQ170" s="53"/>
      <c r="AR170" s="53"/>
      <c r="AS170" s="53"/>
      <c r="AT170" s="41"/>
      <c r="AU170" s="54"/>
      <c r="AV170" s="169"/>
      <c r="AW170" s="41"/>
      <c r="AX170" s="54"/>
      <c r="AY170" s="41"/>
      <c r="AZ170" s="6"/>
      <c r="BA170" s="40"/>
      <c r="BB170" s="6"/>
      <c r="BC170" s="6"/>
      <c r="BD170" s="55"/>
      <c r="BE170" s="6"/>
      <c r="BF170" s="6"/>
      <c r="BG170" s="56"/>
      <c r="BH170" s="6"/>
      <c r="BI170" s="6"/>
      <c r="BJ170" s="56"/>
      <c r="BK170" s="6"/>
      <c r="BL170" s="6"/>
      <c r="BM170" s="56"/>
      <c r="BN170" s="6"/>
      <c r="BO170" s="6"/>
      <c r="BP170" s="56"/>
      <c r="BQ170" s="6"/>
      <c r="BR170" s="6"/>
      <c r="BS170" s="56"/>
      <c r="BT170" s="6"/>
      <c r="BU170" s="6"/>
      <c r="BV170" s="56"/>
      <c r="BW170" s="6"/>
      <c r="BX170" s="6"/>
      <c r="BY170" s="56"/>
      <c r="BZ170" s="6"/>
      <c r="CA170" s="6"/>
      <c r="CB170" s="56"/>
      <c r="CC170" s="6"/>
      <c r="CD170" s="54"/>
      <c r="CE170" s="41"/>
      <c r="CF170" s="50"/>
      <c r="CG170" s="50"/>
      <c r="CH170" s="39"/>
      <c r="CI170" s="58"/>
      <c r="CJ170" s="58"/>
      <c r="CK170" s="58"/>
      <c r="CL170" s="58"/>
      <c r="CM170" s="48"/>
      <c r="CN170" s="53"/>
      <c r="CO170" s="58"/>
      <c r="CP170" s="58"/>
      <c r="CQ170" s="39"/>
      <c r="CR170" s="48"/>
      <c r="CS170" s="39"/>
      <c r="CT170" s="59"/>
      <c r="CU170" s="58"/>
      <c r="CV170" s="58"/>
      <c r="CW170" s="605"/>
      <c r="CX170" s="39"/>
      <c r="CY170" s="48"/>
      <c r="CZ170" s="59"/>
      <c r="DA170" s="58"/>
      <c r="DB170" s="58"/>
      <c r="DC170" s="58"/>
      <c r="DD170" s="39"/>
      <c r="DE170" s="48"/>
      <c r="DF170" s="59"/>
      <c r="DG170" s="60"/>
      <c r="DH170" s="58"/>
      <c r="DI170" s="68"/>
      <c r="DJ170" s="53"/>
      <c r="DK170" s="57"/>
      <c r="DL170" s="61"/>
      <c r="DM170" s="58"/>
      <c r="DN170" s="395"/>
      <c r="DO170" s="6"/>
      <c r="DP170" s="6" t="s">
        <v>162</v>
      </c>
      <c r="DQ170" s="6"/>
      <c r="DR170" s="6" t="s">
        <v>1226</v>
      </c>
      <c r="DS170" s="6" t="s">
        <v>1226</v>
      </c>
      <c r="DT170" s="6" t="s">
        <v>1226</v>
      </c>
      <c r="DU170" s="6" t="s">
        <v>1226</v>
      </c>
      <c r="DV170" s="6" t="s">
        <v>1226</v>
      </c>
      <c r="DW170" s="6" t="s">
        <v>1226</v>
      </c>
      <c r="DX170" s="6"/>
      <c r="DY170" s="6"/>
      <c r="DZ170" s="6"/>
      <c r="EA170" s="6"/>
      <c r="EB170" s="6"/>
      <c r="EC170" s="6"/>
      <c r="ED170" s="55"/>
      <c r="EE170" s="55"/>
      <c r="EF170" s="55"/>
      <c r="EG170" s="55"/>
      <c r="EH170" s="55"/>
      <c r="EI170" s="55"/>
      <c r="EJ170" s="55"/>
      <c r="EK170" s="55"/>
      <c r="EL170" s="55"/>
      <c r="EM170" s="55"/>
      <c r="EN170" s="55"/>
      <c r="EO170" s="55"/>
      <c r="EP170" s="55"/>
      <c r="EQ170" s="55"/>
      <c r="ER170" s="55"/>
      <c r="ES170" s="55"/>
      <c r="ET170" s="55"/>
      <c r="EU170" s="55"/>
      <c r="EV170" s="55"/>
      <c r="EW170" s="55"/>
      <c r="EX170" s="55">
        <v>0</v>
      </c>
      <c r="EY170" s="347"/>
      <c r="EZ170" s="347"/>
      <c r="FA170" s="347"/>
      <c r="FB170" s="347"/>
      <c r="FC170" s="554"/>
      <c r="FD170" s="347"/>
    </row>
    <row r="171" spans="1:160" ht="12" customHeight="1">
      <c r="A171" s="67" t="s">
        <v>1227</v>
      </c>
      <c r="B171" s="66" t="s">
        <v>1125</v>
      </c>
      <c r="C171" s="39" t="s">
        <v>151</v>
      </c>
      <c r="D171" s="40">
        <v>1092016069</v>
      </c>
      <c r="E171" s="41">
        <v>43433</v>
      </c>
      <c r="F171" s="39" t="s">
        <v>728</v>
      </c>
      <c r="G171" s="41">
        <v>31120</v>
      </c>
      <c r="H171" s="39" t="s">
        <v>870</v>
      </c>
      <c r="I171" s="41" t="s">
        <v>154</v>
      </c>
      <c r="J171" s="43" t="s">
        <v>214</v>
      </c>
      <c r="K171" s="44">
        <v>3209073483</v>
      </c>
      <c r="L171" s="39" t="s">
        <v>1228</v>
      </c>
      <c r="M171" s="43" t="s">
        <v>1229</v>
      </c>
      <c r="N171" s="45" t="s">
        <v>1230</v>
      </c>
      <c r="O171" s="68" t="s">
        <v>414</v>
      </c>
      <c r="P171" s="47"/>
      <c r="Q171" s="39" t="s">
        <v>1194</v>
      </c>
      <c r="R171" s="48"/>
      <c r="S171" s="39" t="s">
        <v>1195</v>
      </c>
      <c r="T171" s="41"/>
      <c r="U171" s="41"/>
      <c r="V171" s="41"/>
      <c r="W171" s="41"/>
      <c r="X171" s="41"/>
      <c r="Y171" s="41"/>
      <c r="Z171" s="41"/>
      <c r="AA171" s="41"/>
      <c r="AB171" s="41"/>
      <c r="AC171" s="41"/>
      <c r="AD171" s="41"/>
      <c r="AE171" s="41"/>
      <c r="AF171" s="41"/>
      <c r="AG171" s="41"/>
      <c r="AH171" s="41"/>
      <c r="AI171" s="41"/>
      <c r="AJ171" s="49"/>
      <c r="AK171" s="75"/>
      <c r="AL171" s="49"/>
      <c r="AM171" s="50"/>
      <c r="AN171" s="41"/>
      <c r="AO171" s="48"/>
      <c r="AP171" s="48"/>
      <c r="AQ171" s="53"/>
      <c r="AR171" s="53"/>
      <c r="AS171" s="53"/>
      <c r="AT171" s="41"/>
      <c r="AU171" s="54"/>
      <c r="AV171" s="169"/>
      <c r="AW171" s="41"/>
      <c r="AX171" s="54"/>
      <c r="AY171" s="41"/>
      <c r="AZ171" s="6"/>
      <c r="BA171" s="40"/>
      <c r="BB171" s="6"/>
      <c r="BC171" s="6"/>
      <c r="BD171" s="55"/>
      <c r="BE171" s="6"/>
      <c r="BF171" s="6"/>
      <c r="BG171" s="56"/>
      <c r="BH171" s="6"/>
      <c r="BI171" s="6"/>
      <c r="BJ171" s="56"/>
      <c r="BK171" s="6"/>
      <c r="BL171" s="6"/>
      <c r="BM171" s="56"/>
      <c r="BN171" s="6"/>
      <c r="BO171" s="6"/>
      <c r="BP171" s="56"/>
      <c r="BQ171" s="6"/>
      <c r="BR171" s="6"/>
      <c r="BS171" s="56"/>
      <c r="BT171" s="6"/>
      <c r="BU171" s="6"/>
      <c r="BV171" s="56"/>
      <c r="BW171" s="6"/>
      <c r="BX171" s="6"/>
      <c r="BY171" s="56"/>
      <c r="BZ171" s="6"/>
      <c r="CA171" s="6"/>
      <c r="CB171" s="56"/>
      <c r="CC171" s="6"/>
      <c r="CD171" s="54"/>
      <c r="CE171" s="41"/>
      <c r="CF171" s="50"/>
      <c r="CG171" s="50"/>
      <c r="CH171" s="39"/>
      <c r="CI171" s="58"/>
      <c r="CJ171" s="58"/>
      <c r="CK171" s="58"/>
      <c r="CL171" s="58"/>
      <c r="CM171" s="48"/>
      <c r="CN171" s="53"/>
      <c r="CO171" s="58"/>
      <c r="CP171" s="58"/>
      <c r="CQ171" s="39"/>
      <c r="CR171" s="48"/>
      <c r="CS171" s="39"/>
      <c r="CT171" s="59"/>
      <c r="CU171" s="58"/>
      <c r="CV171" s="58"/>
      <c r="CW171" s="605"/>
      <c r="CX171" s="39"/>
      <c r="CY171" s="48"/>
      <c r="CZ171" s="59"/>
      <c r="DA171" s="58"/>
      <c r="DB171" s="58"/>
      <c r="DC171" s="58"/>
      <c r="DD171" s="39"/>
      <c r="DE171" s="48"/>
      <c r="DF171" s="59"/>
      <c r="DG171" s="60"/>
      <c r="DH171" s="58"/>
      <c r="DI171" s="68"/>
      <c r="DJ171" s="53"/>
      <c r="DK171" s="57"/>
      <c r="DL171" s="61"/>
      <c r="DM171" s="58"/>
      <c r="DN171" s="395"/>
      <c r="DO171" s="6"/>
      <c r="DP171" s="6" t="s">
        <v>162</v>
      </c>
      <c r="DQ171" s="6"/>
      <c r="DR171" s="6" t="s">
        <v>733</v>
      </c>
      <c r="DS171" s="6" t="s">
        <v>733</v>
      </c>
      <c r="DT171" s="6" t="s">
        <v>733</v>
      </c>
      <c r="DU171" s="6" t="s">
        <v>733</v>
      </c>
      <c r="DV171" s="6"/>
      <c r="DW171" s="6" t="s">
        <v>733</v>
      </c>
      <c r="DX171" s="6"/>
      <c r="DY171" s="6"/>
      <c r="DZ171" s="6" t="s">
        <v>1155</v>
      </c>
      <c r="EA171" s="6"/>
      <c r="EB171" s="6"/>
      <c r="EC171" s="6"/>
      <c r="ED171" s="55"/>
      <c r="EE171" s="55"/>
      <c r="EF171" s="55"/>
      <c r="EG171" s="55"/>
      <c r="EH171" s="55"/>
      <c r="EI171" s="55"/>
      <c r="EJ171" s="55"/>
      <c r="EK171" s="55"/>
      <c r="EL171" s="55"/>
      <c r="EM171" s="55"/>
      <c r="EN171" s="55"/>
      <c r="EO171" s="55"/>
      <c r="EP171" s="55"/>
      <c r="EQ171" s="55"/>
      <c r="ER171" s="55"/>
      <c r="ES171" s="55"/>
      <c r="ET171" s="55"/>
      <c r="EU171" s="55"/>
      <c r="EV171" s="55"/>
      <c r="EW171" s="55"/>
      <c r="EX171" s="55">
        <v>0</v>
      </c>
      <c r="EY171" s="347"/>
      <c r="EZ171" s="347"/>
      <c r="FA171" s="347"/>
      <c r="FB171" s="347"/>
      <c r="FC171" s="554"/>
      <c r="FD171" s="347"/>
    </row>
    <row r="172" spans="1:160" ht="12" customHeight="1">
      <c r="A172" s="67" t="s">
        <v>1231</v>
      </c>
      <c r="B172" s="67" t="s">
        <v>410</v>
      </c>
      <c r="C172" s="39" t="s">
        <v>1232</v>
      </c>
      <c r="D172" s="40">
        <v>511066</v>
      </c>
      <c r="E172" s="41">
        <v>43854</v>
      </c>
      <c r="F172" s="39"/>
      <c r="G172" s="41">
        <v>28973</v>
      </c>
      <c r="H172" s="39" t="s">
        <v>1222</v>
      </c>
      <c r="I172" s="41" t="s">
        <v>154</v>
      </c>
      <c r="J172" s="43" t="s">
        <v>214</v>
      </c>
      <c r="K172" s="44">
        <v>3008395059</v>
      </c>
      <c r="L172" s="393" t="s">
        <v>1233</v>
      </c>
      <c r="M172" s="43" t="s">
        <v>1134</v>
      </c>
      <c r="N172" s="394" t="s">
        <v>1234</v>
      </c>
      <c r="O172" s="68" t="s">
        <v>414</v>
      </c>
      <c r="P172" s="47"/>
      <c r="Q172" s="39" t="s">
        <v>1194</v>
      </c>
      <c r="R172" s="48"/>
      <c r="S172" s="39" t="s">
        <v>1195</v>
      </c>
      <c r="T172" s="41"/>
      <c r="U172" s="41"/>
      <c r="V172" s="41"/>
      <c r="W172" s="41"/>
      <c r="X172" s="41"/>
      <c r="Y172" s="41"/>
      <c r="Z172" s="41"/>
      <c r="AA172" s="41"/>
      <c r="AB172" s="41"/>
      <c r="AC172" s="41"/>
      <c r="AD172" s="41"/>
      <c r="AE172" s="41"/>
      <c r="AF172" s="41"/>
      <c r="AG172" s="41"/>
      <c r="AH172" s="41"/>
      <c r="AI172" s="41"/>
      <c r="AJ172" s="49"/>
      <c r="AK172" s="75"/>
      <c r="AL172" s="49"/>
      <c r="AM172" s="50"/>
      <c r="AN172" s="41"/>
      <c r="AO172" s="48"/>
      <c r="AP172" s="48"/>
      <c r="AQ172" s="53"/>
      <c r="AR172" s="53"/>
      <c r="AS172" s="53"/>
      <c r="AT172" s="41"/>
      <c r="AU172" s="54"/>
      <c r="AV172" s="169"/>
      <c r="AW172" s="41"/>
      <c r="AX172" s="54"/>
      <c r="AY172" s="41"/>
      <c r="AZ172" s="6"/>
      <c r="BA172" s="40"/>
      <c r="BB172" s="6"/>
      <c r="BC172" s="6"/>
      <c r="BD172" s="55"/>
      <c r="BE172" s="6"/>
      <c r="BF172" s="6"/>
      <c r="BG172" s="56"/>
      <c r="BH172" s="6"/>
      <c r="BI172" s="6"/>
      <c r="BJ172" s="56"/>
      <c r="BK172" s="6"/>
      <c r="BL172" s="6"/>
      <c r="BM172" s="56"/>
      <c r="BN172" s="6"/>
      <c r="BO172" s="6"/>
      <c r="BP172" s="56"/>
      <c r="BQ172" s="6"/>
      <c r="BR172" s="6"/>
      <c r="BS172" s="56"/>
      <c r="BT172" s="6"/>
      <c r="BU172" s="6"/>
      <c r="BV172" s="56"/>
      <c r="BW172" s="6"/>
      <c r="BX172" s="6"/>
      <c r="BY172" s="56"/>
      <c r="BZ172" s="6"/>
      <c r="CA172" s="6"/>
      <c r="CB172" s="56"/>
      <c r="CC172" s="6"/>
      <c r="CD172" s="54"/>
      <c r="CE172" s="41"/>
      <c r="CF172" s="50"/>
      <c r="CG172" s="50"/>
      <c r="CH172" s="39"/>
      <c r="CI172" s="58"/>
      <c r="CJ172" s="58"/>
      <c r="CK172" s="58"/>
      <c r="CL172" s="58"/>
      <c r="CM172" s="48"/>
      <c r="CN172" s="53"/>
      <c r="CO172" s="58"/>
      <c r="CP172" s="58"/>
      <c r="CQ172" s="39"/>
      <c r="CR172" s="48"/>
      <c r="CS172" s="39"/>
      <c r="CT172" s="59"/>
      <c r="CU172" s="58"/>
      <c r="CV172" s="58"/>
      <c r="CW172" s="605"/>
      <c r="CX172" s="39"/>
      <c r="CY172" s="48"/>
      <c r="CZ172" s="59"/>
      <c r="DA172" s="58"/>
      <c r="DB172" s="58"/>
      <c r="DC172" s="58"/>
      <c r="DD172" s="39"/>
      <c r="DE172" s="48"/>
      <c r="DF172" s="59"/>
      <c r="DG172" s="60"/>
      <c r="DH172" s="58"/>
      <c r="DI172" s="68"/>
      <c r="DJ172" s="53"/>
      <c r="DK172" s="57"/>
      <c r="DL172" s="61"/>
      <c r="DM172" s="58"/>
      <c r="DN172" s="395"/>
      <c r="DO172" s="6"/>
      <c r="DP172" s="6" t="s">
        <v>160</v>
      </c>
      <c r="DQ172" s="6" t="s">
        <v>160</v>
      </c>
      <c r="DR172" s="6"/>
      <c r="DS172" s="6"/>
      <c r="DT172" s="6" t="s">
        <v>1235</v>
      </c>
      <c r="DU172" s="6"/>
      <c r="DV172" s="6"/>
      <c r="DW172" s="6"/>
      <c r="DX172" s="6"/>
      <c r="DY172" s="6"/>
      <c r="DZ172" s="6" t="s">
        <v>1236</v>
      </c>
      <c r="EA172" s="6"/>
      <c r="EB172" s="6"/>
      <c r="EC172" s="6"/>
      <c r="ED172" s="55"/>
      <c r="EE172" s="55"/>
      <c r="EF172" s="55"/>
      <c r="EG172" s="55"/>
      <c r="EH172" s="55"/>
      <c r="EI172" s="55"/>
      <c r="EJ172" s="55"/>
      <c r="EK172" s="55"/>
      <c r="EL172" s="55"/>
      <c r="EM172" s="55"/>
      <c r="EN172" s="55"/>
      <c r="EO172" s="55"/>
      <c r="EP172" s="55"/>
      <c r="EQ172" s="55"/>
      <c r="ER172" s="55"/>
      <c r="ES172" s="55"/>
      <c r="ET172" s="55"/>
      <c r="EU172" s="55"/>
      <c r="EV172" s="55"/>
      <c r="EW172" s="55"/>
      <c r="EX172" s="55">
        <v>0</v>
      </c>
      <c r="EY172" s="347"/>
      <c r="EZ172" s="347"/>
      <c r="FA172" s="347"/>
      <c r="FB172" s="347"/>
      <c r="FC172" s="554"/>
      <c r="FD172" s="347"/>
    </row>
    <row r="173" spans="1:160" ht="12" customHeight="1">
      <c r="A173" s="67" t="s">
        <v>1237</v>
      </c>
      <c r="B173" s="67" t="s">
        <v>410</v>
      </c>
      <c r="C173" s="39" t="s">
        <v>886</v>
      </c>
      <c r="D173" s="40">
        <v>6584852</v>
      </c>
      <c r="E173" s="41">
        <v>44703</v>
      </c>
      <c r="F173" s="39" t="s">
        <v>152</v>
      </c>
      <c r="G173" s="41">
        <v>35361</v>
      </c>
      <c r="H173" s="39" t="s">
        <v>870</v>
      </c>
      <c r="I173" s="41" t="s">
        <v>177</v>
      </c>
      <c r="J173" s="43"/>
      <c r="K173" s="44">
        <v>3204752414</v>
      </c>
      <c r="L173" s="39" t="s">
        <v>1238</v>
      </c>
      <c r="M173" s="43"/>
      <c r="N173" s="45" t="s">
        <v>1239</v>
      </c>
      <c r="O173" s="68" t="s">
        <v>414</v>
      </c>
      <c r="P173" s="47"/>
      <c r="Q173" s="39" t="s">
        <v>1194</v>
      </c>
      <c r="R173" s="48"/>
      <c r="S173" s="39" t="s">
        <v>1195</v>
      </c>
      <c r="T173" s="41"/>
      <c r="U173" s="41"/>
      <c r="V173" s="41"/>
      <c r="W173" s="41"/>
      <c r="X173" s="41"/>
      <c r="Y173" s="41"/>
      <c r="Z173" s="41"/>
      <c r="AA173" s="41"/>
      <c r="AB173" s="41"/>
      <c r="AC173" s="41"/>
      <c r="AD173" s="41"/>
      <c r="AE173" s="41"/>
      <c r="AF173" s="41"/>
      <c r="AG173" s="41"/>
      <c r="AH173" s="41"/>
      <c r="AI173" s="41"/>
      <c r="AJ173" s="49"/>
      <c r="AK173" s="75"/>
      <c r="AL173" s="49"/>
      <c r="AM173" s="50"/>
      <c r="AN173" s="41"/>
      <c r="AO173" s="48"/>
      <c r="AP173" s="48"/>
      <c r="AQ173" s="53"/>
      <c r="AR173" s="53"/>
      <c r="AS173" s="53"/>
      <c r="AT173" s="41"/>
      <c r="AU173" s="54"/>
      <c r="AV173" s="169"/>
      <c r="AW173" s="41"/>
      <c r="AX173" s="54"/>
      <c r="AY173" s="41"/>
      <c r="AZ173" s="6"/>
      <c r="BA173" s="40"/>
      <c r="BB173" s="6"/>
      <c r="BC173" s="6"/>
      <c r="BD173" s="55"/>
      <c r="BE173" s="6"/>
      <c r="BF173" s="6"/>
      <c r="BG173" s="56"/>
      <c r="BH173" s="6"/>
      <c r="BI173" s="6"/>
      <c r="BJ173" s="56"/>
      <c r="BK173" s="6"/>
      <c r="BL173" s="6"/>
      <c r="BM173" s="56"/>
      <c r="BN173" s="6"/>
      <c r="BO173" s="6"/>
      <c r="BP173" s="56"/>
      <c r="BQ173" s="6"/>
      <c r="BR173" s="6"/>
      <c r="BS173" s="56"/>
      <c r="BT173" s="6"/>
      <c r="BU173" s="6"/>
      <c r="BV173" s="56"/>
      <c r="BW173" s="6"/>
      <c r="BX173" s="6"/>
      <c r="BY173" s="56"/>
      <c r="BZ173" s="6"/>
      <c r="CA173" s="6"/>
      <c r="CB173" s="56"/>
      <c r="CC173" s="6"/>
      <c r="CD173" s="54"/>
      <c r="CE173" s="41"/>
      <c r="CF173" s="50"/>
      <c r="CG173" s="50"/>
      <c r="CH173" s="39"/>
      <c r="CI173" s="58"/>
      <c r="CJ173" s="58"/>
      <c r="CK173" s="58"/>
      <c r="CL173" s="58"/>
      <c r="CM173" s="48"/>
      <c r="CN173" s="53"/>
      <c r="CO173" s="58"/>
      <c r="CP173" s="58"/>
      <c r="CQ173" s="39"/>
      <c r="CR173" s="48"/>
      <c r="CS173" s="39"/>
      <c r="CT173" s="59"/>
      <c r="CU173" s="58"/>
      <c r="CV173" s="58"/>
      <c r="CW173" s="605"/>
      <c r="CX173" s="39"/>
      <c r="CY173" s="48"/>
      <c r="CZ173" s="59"/>
      <c r="DA173" s="58"/>
      <c r="DB173" s="58"/>
      <c r="DC173" s="58"/>
      <c r="DD173" s="39"/>
      <c r="DE173" s="48"/>
      <c r="DF173" s="59"/>
      <c r="DG173" s="60"/>
      <c r="DH173" s="58"/>
      <c r="DI173" s="68"/>
      <c r="DJ173" s="53"/>
      <c r="DK173" s="57"/>
      <c r="DL173" s="61"/>
      <c r="DM173" s="58"/>
      <c r="DN173" s="395"/>
      <c r="DO173" s="6"/>
      <c r="DP173" s="6" t="s">
        <v>162</v>
      </c>
      <c r="DQ173" s="6"/>
      <c r="DR173" s="6" t="s">
        <v>1240</v>
      </c>
      <c r="DS173" s="6" t="s">
        <v>1241</v>
      </c>
      <c r="DT173" s="6" t="s">
        <v>1242</v>
      </c>
      <c r="DU173" s="6" t="s">
        <v>1243</v>
      </c>
      <c r="DV173" s="6" t="s">
        <v>1244</v>
      </c>
      <c r="DW173" s="6"/>
      <c r="DX173" s="6"/>
      <c r="DY173" s="6"/>
      <c r="DZ173" s="6"/>
      <c r="EA173" s="6"/>
      <c r="EB173" s="6"/>
      <c r="EC173" s="6"/>
      <c r="ED173" s="55"/>
      <c r="EE173" s="55"/>
      <c r="EF173" s="55"/>
      <c r="EG173" s="55"/>
      <c r="EH173" s="55"/>
      <c r="EI173" s="55"/>
      <c r="EJ173" s="55"/>
      <c r="EK173" s="55"/>
      <c r="EL173" s="55"/>
      <c r="EM173" s="55"/>
      <c r="EN173" s="55"/>
      <c r="EO173" s="55"/>
      <c r="EP173" s="55"/>
      <c r="EQ173" s="55"/>
      <c r="ER173" s="55"/>
      <c r="ES173" s="55"/>
      <c r="ET173" s="55"/>
      <c r="EU173" s="55"/>
      <c r="EV173" s="55"/>
      <c r="EW173" s="55"/>
      <c r="EX173" s="55">
        <v>5</v>
      </c>
      <c r="EY173" s="347"/>
      <c r="EZ173" s="347"/>
      <c r="FA173" s="347"/>
      <c r="FB173" s="347"/>
      <c r="FC173" s="554"/>
      <c r="FD173" s="347"/>
    </row>
    <row r="174" spans="1:160" ht="12" customHeight="1">
      <c r="A174" s="67" t="s">
        <v>1245</v>
      </c>
      <c r="B174" s="67" t="s">
        <v>410</v>
      </c>
      <c r="C174" s="39" t="s">
        <v>886</v>
      </c>
      <c r="D174" s="40">
        <v>3770945</v>
      </c>
      <c r="E174" s="41">
        <v>44542</v>
      </c>
      <c r="F174" s="39" t="s">
        <v>152</v>
      </c>
      <c r="G174" s="41">
        <v>34829</v>
      </c>
      <c r="H174" s="39" t="s">
        <v>870</v>
      </c>
      <c r="I174" s="41" t="s">
        <v>154</v>
      </c>
      <c r="J174" s="43"/>
      <c r="K174" s="44">
        <v>3205156275</v>
      </c>
      <c r="L174" s="39" t="s">
        <v>1238</v>
      </c>
      <c r="M174" s="43"/>
      <c r="N174" s="45" t="s">
        <v>1246</v>
      </c>
      <c r="O174" s="68" t="s">
        <v>414</v>
      </c>
      <c r="P174" s="47"/>
      <c r="Q174" s="39" t="s">
        <v>1194</v>
      </c>
      <c r="R174" s="48"/>
      <c r="S174" s="39" t="s">
        <v>1195</v>
      </c>
      <c r="T174" s="41"/>
      <c r="U174" s="41"/>
      <c r="V174" s="41"/>
      <c r="W174" s="41"/>
      <c r="X174" s="41"/>
      <c r="Y174" s="41"/>
      <c r="Z174" s="41"/>
      <c r="AA174" s="41"/>
      <c r="AB174" s="41"/>
      <c r="AC174" s="41"/>
      <c r="AD174" s="41"/>
      <c r="AE174" s="41"/>
      <c r="AF174" s="41"/>
      <c r="AG174" s="41"/>
      <c r="AH174" s="41"/>
      <c r="AI174" s="41"/>
      <c r="AJ174" s="49"/>
      <c r="AK174" s="75"/>
      <c r="AL174" s="49"/>
      <c r="AM174" s="50"/>
      <c r="AN174" s="41"/>
      <c r="AO174" s="48"/>
      <c r="AP174" s="48"/>
      <c r="AQ174" s="53"/>
      <c r="AR174" s="53"/>
      <c r="AS174" s="53"/>
      <c r="AT174" s="41"/>
      <c r="AU174" s="54"/>
      <c r="AV174" s="169"/>
      <c r="AW174" s="41"/>
      <c r="AX174" s="54"/>
      <c r="AY174" s="41"/>
      <c r="AZ174" s="6"/>
      <c r="BA174" s="40"/>
      <c r="BB174" s="6"/>
      <c r="BC174" s="6"/>
      <c r="BD174" s="55"/>
      <c r="BE174" s="6"/>
      <c r="BF174" s="6"/>
      <c r="BG174" s="56"/>
      <c r="BH174" s="6"/>
      <c r="BI174" s="6"/>
      <c r="BJ174" s="56"/>
      <c r="BK174" s="6"/>
      <c r="BL174" s="6"/>
      <c r="BM174" s="56"/>
      <c r="BN174" s="6"/>
      <c r="BO174" s="6"/>
      <c r="BP174" s="56"/>
      <c r="BQ174" s="6"/>
      <c r="BR174" s="6"/>
      <c r="BS174" s="56"/>
      <c r="BT174" s="6"/>
      <c r="BU174" s="6"/>
      <c r="BV174" s="56"/>
      <c r="BW174" s="6"/>
      <c r="BX174" s="6"/>
      <c r="BY174" s="56"/>
      <c r="BZ174" s="6"/>
      <c r="CA174" s="6"/>
      <c r="CB174" s="56"/>
      <c r="CC174" s="6"/>
      <c r="CD174" s="54"/>
      <c r="CE174" s="41"/>
      <c r="CF174" s="50"/>
      <c r="CG174" s="50"/>
      <c r="CH174" s="39"/>
      <c r="CI174" s="58"/>
      <c r="CJ174" s="58"/>
      <c r="CK174" s="58"/>
      <c r="CL174" s="58"/>
      <c r="CM174" s="48"/>
      <c r="CN174" s="53"/>
      <c r="CO174" s="58"/>
      <c r="CP174" s="58"/>
      <c r="CQ174" s="39"/>
      <c r="CR174" s="48"/>
      <c r="CS174" s="39"/>
      <c r="CT174" s="59"/>
      <c r="CU174" s="58"/>
      <c r="CV174" s="58"/>
      <c r="CW174" s="605"/>
      <c r="CX174" s="39"/>
      <c r="CY174" s="48"/>
      <c r="CZ174" s="59"/>
      <c r="DA174" s="58"/>
      <c r="DB174" s="58"/>
      <c r="DC174" s="58"/>
      <c r="DD174" s="39"/>
      <c r="DE174" s="48"/>
      <c r="DF174" s="59"/>
      <c r="DG174" s="60"/>
      <c r="DH174" s="58"/>
      <c r="DI174" s="68"/>
      <c r="DJ174" s="53"/>
      <c r="DK174" s="57"/>
      <c r="DL174" s="61"/>
      <c r="DM174" s="58"/>
      <c r="DN174" s="395"/>
      <c r="DO174" s="6"/>
      <c r="DP174" s="6" t="s">
        <v>160</v>
      </c>
      <c r="DQ174" s="6" t="s">
        <v>160</v>
      </c>
      <c r="DR174" s="6" t="s">
        <v>1247</v>
      </c>
      <c r="DS174" s="6" t="s">
        <v>1241</v>
      </c>
      <c r="DT174" s="6" t="s">
        <v>1248</v>
      </c>
      <c r="DU174" s="6" t="s">
        <v>1249</v>
      </c>
      <c r="DV174" s="6" t="s">
        <v>1250</v>
      </c>
      <c r="DW174" s="6"/>
      <c r="DX174" s="6"/>
      <c r="DY174" s="6"/>
      <c r="DZ174" s="6"/>
      <c r="EA174" s="6"/>
      <c r="EB174" s="6"/>
      <c r="EC174" s="6"/>
      <c r="ED174" s="55"/>
      <c r="EE174" s="55"/>
      <c r="EF174" s="55"/>
      <c r="EG174" s="55"/>
      <c r="EH174" s="55"/>
      <c r="EI174" s="55"/>
      <c r="EJ174" s="55"/>
      <c r="EK174" s="55"/>
      <c r="EL174" s="55"/>
      <c r="EM174" s="55"/>
      <c r="EN174" s="55"/>
      <c r="EO174" s="55"/>
      <c r="EP174" s="55"/>
      <c r="EQ174" s="55"/>
      <c r="ER174" s="55"/>
      <c r="ES174" s="55"/>
      <c r="ET174" s="55"/>
      <c r="EU174" s="55"/>
      <c r="EV174" s="55"/>
      <c r="EW174" s="55"/>
      <c r="EX174" s="55">
        <v>5</v>
      </c>
      <c r="EY174" s="347"/>
      <c r="EZ174" s="347"/>
      <c r="FA174" s="347"/>
      <c r="FB174" s="347"/>
      <c r="FC174" s="554"/>
      <c r="FD174" s="347"/>
    </row>
    <row r="175" spans="1:160" ht="12" customHeight="1">
      <c r="A175" s="67" t="s">
        <v>1251</v>
      </c>
      <c r="B175" s="67" t="s">
        <v>410</v>
      </c>
      <c r="C175" s="39" t="s">
        <v>886</v>
      </c>
      <c r="D175" s="40">
        <v>4912245</v>
      </c>
      <c r="E175" s="41">
        <v>44648</v>
      </c>
      <c r="F175" s="39" t="s">
        <v>152</v>
      </c>
      <c r="G175" s="41">
        <v>34656</v>
      </c>
      <c r="H175" s="39" t="s">
        <v>870</v>
      </c>
      <c r="I175" s="41" t="s">
        <v>177</v>
      </c>
      <c r="J175" s="43"/>
      <c r="K175" s="44">
        <v>3224307842</v>
      </c>
      <c r="L175" s="39" t="s">
        <v>1252</v>
      </c>
      <c r="M175" s="43" t="s">
        <v>767</v>
      </c>
      <c r="N175" s="330" t="s">
        <v>1253</v>
      </c>
      <c r="O175" s="68" t="s">
        <v>414</v>
      </c>
      <c r="P175" s="47"/>
      <c r="Q175" s="39" t="s">
        <v>1194</v>
      </c>
      <c r="R175" s="48"/>
      <c r="S175" s="39" t="s">
        <v>1195</v>
      </c>
      <c r="T175" s="41"/>
      <c r="U175" s="41"/>
      <c r="V175" s="41"/>
      <c r="W175" s="41"/>
      <c r="X175" s="41"/>
      <c r="Y175" s="41"/>
      <c r="Z175" s="41"/>
      <c r="AA175" s="41"/>
      <c r="AB175" s="41"/>
      <c r="AC175" s="41"/>
      <c r="AD175" s="41"/>
      <c r="AE175" s="41"/>
      <c r="AF175" s="41"/>
      <c r="AG175" s="41"/>
      <c r="AH175" s="41"/>
      <c r="AI175" s="41"/>
      <c r="AJ175" s="49"/>
      <c r="AK175" s="75"/>
      <c r="AL175" s="49"/>
      <c r="AM175" s="50"/>
      <c r="AN175" s="41"/>
      <c r="AO175" s="48"/>
      <c r="AP175" s="48"/>
      <c r="AQ175" s="53"/>
      <c r="AR175" s="53"/>
      <c r="AS175" s="53"/>
      <c r="AT175" s="41"/>
      <c r="AU175" s="54"/>
      <c r="AV175" s="169"/>
      <c r="AW175" s="41"/>
      <c r="AX175" s="54"/>
      <c r="AY175" s="41"/>
      <c r="AZ175" s="6"/>
      <c r="BA175" s="40"/>
      <c r="BB175" s="6"/>
      <c r="BC175" s="6"/>
      <c r="BD175" s="55"/>
      <c r="BE175" s="6"/>
      <c r="BF175" s="6"/>
      <c r="BG175" s="56"/>
      <c r="BH175" s="6"/>
      <c r="BI175" s="6"/>
      <c r="BJ175" s="56"/>
      <c r="BK175" s="6"/>
      <c r="BL175" s="6"/>
      <c r="BM175" s="56"/>
      <c r="BN175" s="6"/>
      <c r="BO175" s="6"/>
      <c r="BP175" s="56"/>
      <c r="BQ175" s="6"/>
      <c r="BR175" s="6"/>
      <c r="BS175" s="56"/>
      <c r="BT175" s="6"/>
      <c r="BU175" s="6"/>
      <c r="BV175" s="56"/>
      <c r="BW175" s="6"/>
      <c r="BX175" s="6"/>
      <c r="BY175" s="56"/>
      <c r="BZ175" s="6"/>
      <c r="CA175" s="6"/>
      <c r="CB175" s="56"/>
      <c r="CC175" s="6"/>
      <c r="CD175" s="54"/>
      <c r="CE175" s="41"/>
      <c r="CF175" s="50"/>
      <c r="CG175" s="50"/>
      <c r="CH175" s="39"/>
      <c r="CI175" s="58"/>
      <c r="CJ175" s="58"/>
      <c r="CK175" s="58"/>
      <c r="CL175" s="58"/>
      <c r="CM175" s="48"/>
      <c r="CN175" s="53"/>
      <c r="CO175" s="58"/>
      <c r="CP175" s="58"/>
      <c r="CQ175" s="39"/>
      <c r="CR175" s="48"/>
      <c r="CS175" s="39"/>
      <c r="CT175" s="59"/>
      <c r="CU175" s="58"/>
      <c r="CV175" s="58"/>
      <c r="CW175" s="605"/>
      <c r="CX175" s="39"/>
      <c r="CY175" s="48"/>
      <c r="CZ175" s="59"/>
      <c r="DA175" s="58"/>
      <c r="DB175" s="58"/>
      <c r="DC175" s="58"/>
      <c r="DD175" s="39"/>
      <c r="DE175" s="48"/>
      <c r="DF175" s="59"/>
      <c r="DG175" s="60"/>
      <c r="DH175" s="58"/>
      <c r="DI175" s="68"/>
      <c r="DJ175" s="53"/>
      <c r="DK175" s="57"/>
      <c r="DL175" s="61"/>
      <c r="DM175" s="58"/>
      <c r="DN175" s="395"/>
      <c r="DO175" s="6"/>
      <c r="DP175" s="6" t="s">
        <v>160</v>
      </c>
      <c r="DQ175" s="6"/>
      <c r="DR175" s="6" t="s">
        <v>1247</v>
      </c>
      <c r="DS175" s="6"/>
      <c r="DT175" s="6"/>
      <c r="DU175" s="6" t="s">
        <v>471</v>
      </c>
      <c r="DV175" s="6" t="s">
        <v>1200</v>
      </c>
      <c r="DW175" s="6"/>
      <c r="DX175" s="6"/>
      <c r="DY175" s="6"/>
      <c r="DZ175" s="6"/>
      <c r="EA175" s="6"/>
      <c r="EB175" s="6"/>
      <c r="EC175" s="6"/>
      <c r="ED175" s="55"/>
      <c r="EE175" s="55"/>
      <c r="EF175" s="55"/>
      <c r="EG175" s="55"/>
      <c r="EH175" s="55"/>
      <c r="EI175" s="55"/>
      <c r="EJ175" s="55"/>
      <c r="EK175" s="55"/>
      <c r="EL175" s="55"/>
      <c r="EM175" s="55"/>
      <c r="EN175" s="55"/>
      <c r="EO175" s="55"/>
      <c r="EP175" s="55"/>
      <c r="EQ175" s="55"/>
      <c r="ER175" s="55"/>
      <c r="ES175" s="55"/>
      <c r="ET175" s="55"/>
      <c r="EU175" s="55"/>
      <c r="EV175" s="55"/>
      <c r="EW175" s="55"/>
      <c r="EX175" s="55">
        <v>4.5</v>
      </c>
      <c r="EY175" s="347"/>
      <c r="EZ175" s="347"/>
      <c r="FA175" s="347"/>
      <c r="FB175" s="347"/>
      <c r="FC175" s="554"/>
      <c r="FD175" s="347"/>
    </row>
    <row r="176" spans="1:160" ht="12" customHeight="1">
      <c r="A176" s="67" t="s">
        <v>1254</v>
      </c>
      <c r="B176" s="67" t="s">
        <v>410</v>
      </c>
      <c r="C176" s="39" t="s">
        <v>151</v>
      </c>
      <c r="D176" s="40">
        <v>1098801612</v>
      </c>
      <c r="E176" s="41">
        <v>42334</v>
      </c>
      <c r="F176" s="39" t="s">
        <v>213</v>
      </c>
      <c r="G176" s="41">
        <v>35760</v>
      </c>
      <c r="H176" s="39" t="s">
        <v>213</v>
      </c>
      <c r="I176" s="41" t="s">
        <v>154</v>
      </c>
      <c r="J176" s="43" t="s">
        <v>214</v>
      </c>
      <c r="K176" s="44">
        <v>3154119027</v>
      </c>
      <c r="L176" s="39" t="s">
        <v>1255</v>
      </c>
      <c r="M176" s="43" t="s">
        <v>1256</v>
      </c>
      <c r="N176" s="330" t="s">
        <v>1257</v>
      </c>
      <c r="O176" s="68" t="s">
        <v>414</v>
      </c>
      <c r="P176" s="47"/>
      <c r="Q176" s="39" t="s">
        <v>1194</v>
      </c>
      <c r="R176" s="48"/>
      <c r="S176" s="39" t="s">
        <v>1195</v>
      </c>
      <c r="T176" s="41"/>
      <c r="U176" s="41"/>
      <c r="V176" s="41"/>
      <c r="W176" s="41"/>
      <c r="X176" s="41"/>
      <c r="Y176" s="41"/>
      <c r="Z176" s="41"/>
      <c r="AA176" s="41"/>
      <c r="AB176" s="41"/>
      <c r="AC176" s="41"/>
      <c r="AD176" s="41"/>
      <c r="AE176" s="41"/>
      <c r="AF176" s="41"/>
      <c r="AG176" s="41"/>
      <c r="AH176" s="41"/>
      <c r="AI176" s="41"/>
      <c r="AJ176" s="49"/>
      <c r="AK176" s="75"/>
      <c r="AL176" s="49"/>
      <c r="AM176" s="50"/>
      <c r="AN176" s="41"/>
      <c r="AO176" s="48"/>
      <c r="AP176" s="48"/>
      <c r="AQ176" s="53"/>
      <c r="AR176" s="53"/>
      <c r="AS176" s="53"/>
      <c r="AT176" s="41"/>
      <c r="AU176" s="54"/>
      <c r="AV176" s="169"/>
      <c r="AW176" s="41"/>
      <c r="AX176" s="54"/>
      <c r="AY176" s="41"/>
      <c r="AZ176" s="6"/>
      <c r="BA176" s="40"/>
      <c r="BB176" s="6"/>
      <c r="BC176" s="6"/>
      <c r="BD176" s="55"/>
      <c r="BE176" s="6"/>
      <c r="BF176" s="6"/>
      <c r="BG176" s="56"/>
      <c r="BH176" s="6"/>
      <c r="BI176" s="6"/>
      <c r="BJ176" s="56"/>
      <c r="BK176" s="6"/>
      <c r="BL176" s="6"/>
      <c r="BM176" s="56"/>
      <c r="BN176" s="6"/>
      <c r="BO176" s="6"/>
      <c r="BP176" s="56"/>
      <c r="BQ176" s="6"/>
      <c r="BR176" s="6"/>
      <c r="BS176" s="56"/>
      <c r="BT176" s="6"/>
      <c r="BU176" s="6"/>
      <c r="BV176" s="56"/>
      <c r="BW176" s="6"/>
      <c r="BX176" s="6"/>
      <c r="BY176" s="56"/>
      <c r="BZ176" s="6"/>
      <c r="CA176" s="6"/>
      <c r="CB176" s="56"/>
      <c r="CC176" s="6"/>
      <c r="CD176" s="54"/>
      <c r="CE176" s="41"/>
      <c r="CF176" s="50"/>
      <c r="CG176" s="50"/>
      <c r="CH176" s="39"/>
      <c r="CI176" s="58"/>
      <c r="CJ176" s="58"/>
      <c r="CK176" s="58"/>
      <c r="CL176" s="58"/>
      <c r="CM176" s="48"/>
      <c r="CN176" s="53"/>
      <c r="CO176" s="58"/>
      <c r="CP176" s="58"/>
      <c r="CQ176" s="39"/>
      <c r="CR176" s="48"/>
      <c r="CS176" s="39"/>
      <c r="CT176" s="59"/>
      <c r="CU176" s="58"/>
      <c r="CV176" s="58"/>
      <c r="CW176" s="605"/>
      <c r="CX176" s="39"/>
      <c r="CY176" s="48"/>
      <c r="CZ176" s="59"/>
      <c r="DA176" s="58"/>
      <c r="DB176" s="58"/>
      <c r="DC176" s="58"/>
      <c r="DD176" s="39"/>
      <c r="DE176" s="48"/>
      <c r="DF176" s="59"/>
      <c r="DG176" s="60"/>
      <c r="DH176" s="58"/>
      <c r="DI176" s="68"/>
      <c r="DJ176" s="53"/>
      <c r="DK176" s="57"/>
      <c r="DL176" s="61"/>
      <c r="DM176" s="58"/>
      <c r="DN176" s="395"/>
      <c r="DO176" s="6"/>
      <c r="DP176" s="6" t="s">
        <v>162</v>
      </c>
      <c r="DQ176" s="6"/>
      <c r="DR176" s="6" t="s">
        <v>1258</v>
      </c>
      <c r="DS176" s="6" t="s">
        <v>1259</v>
      </c>
      <c r="DT176" s="6" t="s">
        <v>1258</v>
      </c>
      <c r="DU176" s="6" t="s">
        <v>1258</v>
      </c>
      <c r="DV176" s="6" t="s">
        <v>1258</v>
      </c>
      <c r="DW176" s="6" t="s">
        <v>1260</v>
      </c>
      <c r="DX176" s="6" t="s">
        <v>1261</v>
      </c>
      <c r="DY176" s="6"/>
      <c r="DZ176" s="6"/>
      <c r="EA176" s="6"/>
      <c r="EB176" s="6"/>
      <c r="EC176" s="6"/>
      <c r="ED176" s="55"/>
      <c r="EE176" s="55"/>
      <c r="EF176" s="55"/>
      <c r="EG176" s="55"/>
      <c r="EH176" s="55"/>
      <c r="EI176" s="55"/>
      <c r="EJ176" s="55"/>
      <c r="EK176" s="55"/>
      <c r="EL176" s="55"/>
      <c r="EM176" s="55"/>
      <c r="EN176" s="55"/>
      <c r="EO176" s="55"/>
      <c r="EP176" s="55"/>
      <c r="EQ176" s="55"/>
      <c r="ER176" s="55"/>
      <c r="ES176" s="55"/>
      <c r="ET176" s="55"/>
      <c r="EU176" s="55"/>
      <c r="EV176" s="55"/>
      <c r="EW176" s="55"/>
      <c r="EX176" s="55">
        <v>5</v>
      </c>
      <c r="EY176" s="347"/>
      <c r="EZ176" s="347"/>
      <c r="FA176" s="347"/>
      <c r="FB176" s="347"/>
      <c r="FC176" s="554"/>
      <c r="FD176" s="347"/>
    </row>
    <row r="177" spans="1:160" ht="12" customHeight="1">
      <c r="A177" s="67" t="s">
        <v>1262</v>
      </c>
      <c r="B177" s="39" t="s">
        <v>410</v>
      </c>
      <c r="C177" s="39" t="s">
        <v>151</v>
      </c>
      <c r="D177" s="40">
        <v>22699249</v>
      </c>
      <c r="E177" s="41" t="s">
        <v>1263</v>
      </c>
      <c r="F177" s="39" t="s">
        <v>1264</v>
      </c>
      <c r="G177" s="41">
        <v>30577</v>
      </c>
      <c r="H177" s="39" t="s">
        <v>1264</v>
      </c>
      <c r="I177" s="41" t="s">
        <v>177</v>
      </c>
      <c r="J177" s="43" t="s">
        <v>214</v>
      </c>
      <c r="K177" s="44">
        <v>3023049288</v>
      </c>
      <c r="L177" s="39" t="s">
        <v>1265</v>
      </c>
      <c r="M177" s="392" t="s">
        <v>1266</v>
      </c>
      <c r="N177" s="45" t="s">
        <v>1267</v>
      </c>
      <c r="O177" s="68" t="s">
        <v>414</v>
      </c>
      <c r="P177" s="47"/>
      <c r="Q177" s="39" t="s">
        <v>1194</v>
      </c>
      <c r="R177" s="48"/>
      <c r="S177" s="39" t="s">
        <v>1195</v>
      </c>
      <c r="T177" s="41"/>
      <c r="U177" s="41"/>
      <c r="V177" s="41"/>
      <c r="W177" s="41"/>
      <c r="X177" s="41"/>
      <c r="Y177" s="41"/>
      <c r="Z177" s="41"/>
      <c r="AA177" s="41"/>
      <c r="AB177" s="41"/>
      <c r="AC177" s="41"/>
      <c r="AD177" s="41"/>
      <c r="AE177" s="41"/>
      <c r="AF177" s="41"/>
      <c r="AG177" s="41"/>
      <c r="AH177" s="41"/>
      <c r="AI177" s="41"/>
      <c r="AJ177" s="49"/>
      <c r="AK177" s="75"/>
      <c r="AL177" s="49"/>
      <c r="AM177" s="50"/>
      <c r="AN177" s="41"/>
      <c r="AO177" s="48"/>
      <c r="AP177" s="48"/>
      <c r="AQ177" s="53"/>
      <c r="AR177" s="53"/>
      <c r="AS177" s="53"/>
      <c r="AT177" s="41"/>
      <c r="AU177" s="54"/>
      <c r="AV177" s="169"/>
      <c r="AW177" s="41"/>
      <c r="AX177" s="54"/>
      <c r="AY177" s="41"/>
      <c r="AZ177" s="6"/>
      <c r="BA177" s="40"/>
      <c r="BB177" s="6"/>
      <c r="BC177" s="6"/>
      <c r="BD177" s="55"/>
      <c r="BE177" s="6"/>
      <c r="BF177" s="6"/>
      <c r="BG177" s="56"/>
      <c r="BH177" s="6"/>
      <c r="BI177" s="6"/>
      <c r="BJ177" s="56"/>
      <c r="BK177" s="6"/>
      <c r="BL177" s="6"/>
      <c r="BM177" s="56"/>
      <c r="BN177" s="6"/>
      <c r="BO177" s="6"/>
      <c r="BP177" s="56"/>
      <c r="BQ177" s="6"/>
      <c r="BR177" s="6"/>
      <c r="BS177" s="56"/>
      <c r="BT177" s="6"/>
      <c r="BU177" s="6"/>
      <c r="BV177" s="56"/>
      <c r="BW177" s="6"/>
      <c r="BX177" s="6"/>
      <c r="BY177" s="56"/>
      <c r="BZ177" s="6"/>
      <c r="CA177" s="6"/>
      <c r="CB177" s="56"/>
      <c r="CC177" s="6"/>
      <c r="CD177" s="54"/>
      <c r="CE177" s="41"/>
      <c r="CF177" s="50"/>
      <c r="CG177" s="50"/>
      <c r="CH177" s="39"/>
      <c r="CI177" s="58"/>
      <c r="CJ177" s="58"/>
      <c r="CK177" s="58"/>
      <c r="CL177" s="58"/>
      <c r="CM177" s="48"/>
      <c r="CN177" s="53"/>
      <c r="CO177" s="58"/>
      <c r="CP177" s="58"/>
      <c r="CQ177" s="39"/>
      <c r="CR177" s="48"/>
      <c r="CS177" s="39"/>
      <c r="CT177" s="59"/>
      <c r="CU177" s="58"/>
      <c r="CV177" s="58"/>
      <c r="CW177" s="605"/>
      <c r="CX177" s="39"/>
      <c r="CY177" s="48"/>
      <c r="CZ177" s="59"/>
      <c r="DA177" s="58"/>
      <c r="DB177" s="58"/>
      <c r="DC177" s="58"/>
      <c r="DD177" s="39"/>
      <c r="DE177" s="48"/>
      <c r="DF177" s="59"/>
      <c r="DG177" s="60"/>
      <c r="DH177" s="58"/>
      <c r="DI177" s="68"/>
      <c r="DJ177" s="53"/>
      <c r="DK177" s="57"/>
      <c r="DL177" s="61"/>
      <c r="DM177" s="58"/>
      <c r="DN177" s="395"/>
      <c r="DO177" s="6"/>
      <c r="DP177" s="6" t="s">
        <v>162</v>
      </c>
      <c r="DQ177" s="6"/>
      <c r="DR177" s="6"/>
      <c r="DS177" s="6"/>
      <c r="DT177" s="6"/>
      <c r="DU177" s="6"/>
      <c r="DV177" s="6"/>
      <c r="DW177" s="6"/>
      <c r="DX177" s="6"/>
      <c r="DY177" s="6"/>
      <c r="DZ177" s="6"/>
      <c r="EA177" s="6"/>
      <c r="EB177" s="6"/>
      <c r="EC177" s="6"/>
      <c r="ED177" s="55"/>
      <c r="EE177" s="55"/>
      <c r="EF177" s="55"/>
      <c r="EG177" s="55"/>
      <c r="EH177" s="55"/>
      <c r="EI177" s="55"/>
      <c r="EJ177" s="55"/>
      <c r="EK177" s="55"/>
      <c r="EL177" s="55"/>
      <c r="EM177" s="55"/>
      <c r="EN177" s="55"/>
      <c r="EO177" s="55"/>
      <c r="EP177" s="55"/>
      <c r="EQ177" s="55"/>
      <c r="ER177" s="55"/>
      <c r="ES177" s="55"/>
      <c r="ET177" s="55"/>
      <c r="EU177" s="55"/>
      <c r="EV177" s="55"/>
      <c r="EW177" s="55"/>
      <c r="EX177" s="55">
        <v>4.5</v>
      </c>
      <c r="EY177" s="347"/>
      <c r="EZ177" s="347"/>
      <c r="FA177" s="347"/>
      <c r="FB177" s="347"/>
      <c r="FC177" s="554"/>
      <c r="FD177" s="347"/>
    </row>
    <row r="178" spans="1:160" ht="12" customHeight="1">
      <c r="A178" s="67" t="s">
        <v>1268</v>
      </c>
      <c r="B178" s="39" t="s">
        <v>410</v>
      </c>
      <c r="C178" s="39" t="s">
        <v>151</v>
      </c>
      <c r="D178" s="40">
        <v>1096202701</v>
      </c>
      <c r="E178" s="41">
        <v>39435</v>
      </c>
      <c r="F178" s="39" t="s">
        <v>153</v>
      </c>
      <c r="G178" s="41">
        <v>32852</v>
      </c>
      <c r="H178" s="39" t="s">
        <v>153</v>
      </c>
      <c r="I178" s="41" t="s">
        <v>177</v>
      </c>
      <c r="J178" s="43" t="s">
        <v>214</v>
      </c>
      <c r="K178" s="44">
        <v>3205238070</v>
      </c>
      <c r="L178" s="39" t="s">
        <v>1269</v>
      </c>
      <c r="M178" s="43" t="s">
        <v>1270</v>
      </c>
      <c r="N178" s="330" t="s">
        <v>1271</v>
      </c>
      <c r="O178" s="68" t="s">
        <v>414</v>
      </c>
      <c r="P178" s="47"/>
      <c r="Q178" s="39"/>
      <c r="R178" s="48"/>
      <c r="S178" s="39" t="s">
        <v>1195</v>
      </c>
      <c r="T178" s="41"/>
      <c r="U178" s="41"/>
      <c r="V178" s="41"/>
      <c r="W178" s="41"/>
      <c r="X178" s="41"/>
      <c r="Y178" s="41"/>
      <c r="Z178" s="41"/>
      <c r="AA178" s="41"/>
      <c r="AB178" s="41"/>
      <c r="AC178" s="41"/>
      <c r="AD178" s="41"/>
      <c r="AE178" s="41"/>
      <c r="AF178" s="41"/>
      <c r="AG178" s="41"/>
      <c r="AH178" s="41"/>
      <c r="AI178" s="41"/>
      <c r="AJ178" s="49"/>
      <c r="AK178" s="75"/>
      <c r="AL178" s="49"/>
      <c r="AM178" s="50"/>
      <c r="AN178" s="41"/>
      <c r="AO178" s="48"/>
      <c r="AP178" s="48"/>
      <c r="AQ178" s="53"/>
      <c r="AR178" s="53"/>
      <c r="AS178" s="53"/>
      <c r="AT178" s="41"/>
      <c r="AU178" s="54"/>
      <c r="AV178" s="169"/>
      <c r="AW178" s="41"/>
      <c r="AX178" s="54"/>
      <c r="AY178" s="41"/>
      <c r="AZ178" s="6"/>
      <c r="BA178" s="40"/>
      <c r="BB178" s="6"/>
      <c r="BC178" s="6"/>
      <c r="BD178" s="55"/>
      <c r="BE178" s="6"/>
      <c r="BF178" s="6"/>
      <c r="BG178" s="56"/>
      <c r="BH178" s="6"/>
      <c r="BI178" s="6"/>
      <c r="BJ178" s="56"/>
      <c r="BK178" s="6"/>
      <c r="BL178" s="6"/>
      <c r="BM178" s="56"/>
      <c r="BN178" s="6"/>
      <c r="BO178" s="6"/>
      <c r="BP178" s="56"/>
      <c r="BQ178" s="6"/>
      <c r="BR178" s="6"/>
      <c r="BS178" s="56"/>
      <c r="BT178" s="6"/>
      <c r="BU178" s="6"/>
      <c r="BV178" s="56"/>
      <c r="BW178" s="6"/>
      <c r="BX178" s="6"/>
      <c r="BY178" s="56"/>
      <c r="BZ178" s="6"/>
      <c r="CA178" s="6"/>
      <c r="CB178" s="56"/>
      <c r="CC178" s="6"/>
      <c r="CD178" s="54"/>
      <c r="CE178" s="41"/>
      <c r="CF178" s="50"/>
      <c r="CG178" s="50"/>
      <c r="CH178" s="39"/>
      <c r="CI178" s="58"/>
      <c r="CJ178" s="58"/>
      <c r="CK178" s="58"/>
      <c r="CL178" s="58"/>
      <c r="CM178" s="48"/>
      <c r="CN178" s="53"/>
      <c r="CO178" s="58"/>
      <c r="CP178" s="58"/>
      <c r="CQ178" s="39"/>
      <c r="CR178" s="48"/>
      <c r="CS178" s="39"/>
      <c r="CT178" s="59"/>
      <c r="CU178" s="58"/>
      <c r="CV178" s="58"/>
      <c r="CW178" s="605"/>
      <c r="CX178" s="39"/>
      <c r="CY178" s="48"/>
      <c r="CZ178" s="59"/>
      <c r="DA178" s="58"/>
      <c r="DB178" s="58"/>
      <c r="DC178" s="58"/>
      <c r="DD178" s="39"/>
      <c r="DE178" s="48"/>
      <c r="DF178" s="59"/>
      <c r="DG178" s="60"/>
      <c r="DH178" s="58"/>
      <c r="DI178" s="68"/>
      <c r="DJ178" s="53"/>
      <c r="DK178" s="57"/>
      <c r="DL178" s="61"/>
      <c r="DM178" s="58"/>
      <c r="DN178" s="399"/>
      <c r="DO178" s="6"/>
      <c r="DP178" s="373" t="s">
        <v>160</v>
      </c>
      <c r="DQ178" s="6"/>
      <c r="DR178" s="6" t="s">
        <v>1272</v>
      </c>
      <c r="DS178" s="6"/>
      <c r="DT178" s="6" t="s">
        <v>1273</v>
      </c>
      <c r="DU178" s="6" t="s">
        <v>1274</v>
      </c>
      <c r="DV178" s="6"/>
      <c r="DW178" s="6" t="s">
        <v>1272</v>
      </c>
      <c r="DX178" s="6"/>
      <c r="DY178" s="6"/>
      <c r="DZ178" s="6"/>
      <c r="EA178" s="6"/>
      <c r="EB178" s="6"/>
      <c r="EC178" s="6"/>
      <c r="ED178" s="55"/>
      <c r="EE178" s="55"/>
      <c r="EF178" s="55"/>
      <c r="EG178" s="55"/>
      <c r="EH178" s="55"/>
      <c r="EI178" s="55"/>
      <c r="EJ178" s="55"/>
      <c r="EK178" s="55"/>
      <c r="EL178" s="55"/>
      <c r="EM178" s="55"/>
      <c r="EN178" s="55"/>
      <c r="EO178" s="55"/>
      <c r="EP178" s="55"/>
      <c r="EQ178" s="55"/>
      <c r="ER178" s="55"/>
      <c r="ES178" s="55"/>
      <c r="ET178" s="55"/>
      <c r="EU178" s="55"/>
      <c r="EV178" s="55"/>
      <c r="EW178" s="55"/>
      <c r="EX178" s="55">
        <v>4.5</v>
      </c>
      <c r="EY178" s="347"/>
      <c r="EZ178" s="347"/>
      <c r="FA178" s="347"/>
      <c r="FB178" s="347"/>
      <c r="FC178" s="554"/>
      <c r="FD178" s="347"/>
    </row>
    <row r="179" spans="1:160" ht="12" customHeight="1">
      <c r="A179" s="497" t="s">
        <v>1275</v>
      </c>
      <c r="B179" s="135" t="s">
        <v>410</v>
      </c>
      <c r="C179" s="135" t="s">
        <v>151</v>
      </c>
      <c r="D179" s="455">
        <v>1042978390</v>
      </c>
      <c r="E179" s="65">
        <v>42044</v>
      </c>
      <c r="F179" s="135" t="s">
        <v>1096</v>
      </c>
      <c r="G179" s="65">
        <v>35468</v>
      </c>
      <c r="H179" s="39" t="s">
        <v>457</v>
      </c>
      <c r="I179" s="65" t="s">
        <v>154</v>
      </c>
      <c r="J179" s="133" t="s">
        <v>214</v>
      </c>
      <c r="K179" s="134">
        <v>3015634574</v>
      </c>
      <c r="L179" s="135" t="s">
        <v>1276</v>
      </c>
      <c r="M179" s="133" t="s">
        <v>1277</v>
      </c>
      <c r="N179" s="553" t="s">
        <v>1278</v>
      </c>
      <c r="O179" s="498" t="s">
        <v>414</v>
      </c>
      <c r="P179" s="458"/>
      <c r="Q179" s="135"/>
      <c r="R179" s="459"/>
      <c r="S179" s="499" t="s">
        <v>1195</v>
      </c>
      <c r="T179" s="389"/>
      <c r="U179" s="389"/>
      <c r="V179" s="389"/>
      <c r="W179" s="389"/>
      <c r="X179" s="389"/>
      <c r="Y179" s="389"/>
      <c r="Z179" s="389"/>
      <c r="AA179" s="389"/>
      <c r="AB179" s="389"/>
      <c r="AC179" s="389"/>
      <c r="AD179" s="389"/>
      <c r="AE179" s="389"/>
      <c r="AF179" s="389"/>
      <c r="AG179" s="389"/>
      <c r="AH179" s="389"/>
      <c r="AI179" s="389"/>
      <c r="AJ179" s="389"/>
      <c r="AK179" s="389"/>
      <c r="AL179" s="389"/>
      <c r="AM179" s="389"/>
      <c r="AN179" s="389"/>
      <c r="AO179" s="389"/>
      <c r="AP179" s="389"/>
      <c r="AQ179" s="389"/>
      <c r="AR179" s="389"/>
      <c r="AS179" s="389"/>
      <c r="AT179" s="389"/>
      <c r="AU179" s="389"/>
      <c r="AV179" s="389"/>
      <c r="AW179" s="389"/>
      <c r="AX179" s="389"/>
      <c r="AY179" s="389"/>
      <c r="AZ179" s="389"/>
      <c r="BA179" s="389"/>
      <c r="BB179" s="389"/>
      <c r="BC179" s="389"/>
      <c r="BD179" s="389"/>
      <c r="BE179" s="389"/>
      <c r="BF179" s="389"/>
      <c r="BG179" s="389"/>
      <c r="BH179" s="389"/>
      <c r="BI179" s="389"/>
      <c r="BJ179" s="389"/>
      <c r="BK179" s="389"/>
      <c r="BL179" s="389"/>
      <c r="BM179" s="389"/>
      <c r="BN179" s="389"/>
      <c r="BO179" s="389"/>
      <c r="BP179" s="389"/>
      <c r="BQ179" s="389"/>
      <c r="BR179" s="389"/>
      <c r="BS179" s="389"/>
      <c r="BT179" s="389"/>
      <c r="BU179" s="389"/>
      <c r="BV179" s="389"/>
      <c r="BW179" s="389"/>
      <c r="BX179" s="389"/>
      <c r="BY179" s="389"/>
      <c r="BZ179" s="389"/>
      <c r="CA179" s="389"/>
      <c r="CB179" s="389"/>
      <c r="CC179" s="389"/>
      <c r="CD179" s="389"/>
      <c r="CE179" s="389"/>
      <c r="CF179" s="389"/>
      <c r="CG179" s="389"/>
      <c r="CH179" s="389"/>
      <c r="CI179" s="389"/>
      <c r="CJ179" s="389"/>
      <c r="CK179" s="389"/>
      <c r="CL179" s="389"/>
      <c r="CM179" s="389"/>
      <c r="CN179" s="389"/>
      <c r="CO179" s="389"/>
      <c r="CP179" s="389"/>
      <c r="CQ179" s="389"/>
      <c r="CR179" s="389"/>
      <c r="CS179" s="389"/>
      <c r="CT179" s="389"/>
      <c r="CU179" s="389"/>
      <c r="CV179" s="58"/>
      <c r="CW179" s="605"/>
      <c r="CX179" s="389"/>
      <c r="CY179" s="389"/>
      <c r="CZ179" s="389"/>
      <c r="DA179" s="389"/>
      <c r="DB179" s="389"/>
      <c r="DC179" s="389"/>
      <c r="DD179" s="389"/>
      <c r="DE179" s="389"/>
      <c r="DF179" s="389"/>
      <c r="DG179" s="389"/>
      <c r="DH179" s="389"/>
      <c r="DI179" s="617"/>
      <c r="DJ179" s="389"/>
      <c r="DK179" s="389"/>
      <c r="DL179" s="389"/>
      <c r="DM179" s="389"/>
      <c r="DN179" s="347"/>
      <c r="DO179" s="389"/>
      <c r="DP179" s="389" t="s">
        <v>160</v>
      </c>
      <c r="DQ179" s="389"/>
      <c r="DR179" s="389" t="s">
        <v>1279</v>
      </c>
      <c r="DS179" s="649" t="s">
        <v>1280</v>
      </c>
      <c r="DT179" s="389" t="s">
        <v>1281</v>
      </c>
      <c r="DU179" s="389" t="s">
        <v>1282</v>
      </c>
      <c r="DV179" s="389" t="s">
        <v>1283</v>
      </c>
      <c r="DW179" s="649" t="s">
        <v>1280</v>
      </c>
      <c r="DX179" s="649" t="s">
        <v>1280</v>
      </c>
      <c r="DY179" s="347"/>
      <c r="DZ179" s="347"/>
      <c r="EA179" s="389"/>
      <c r="EB179" s="389"/>
      <c r="EC179" s="389"/>
      <c r="ED179" s="389"/>
      <c r="EE179" s="389"/>
      <c r="EF179" s="389"/>
      <c r="EG179" s="389"/>
      <c r="EH179" s="389"/>
      <c r="EI179" s="389"/>
      <c r="EJ179" s="389"/>
      <c r="EK179" s="389"/>
      <c r="EL179" s="389"/>
      <c r="EM179" s="500"/>
      <c r="EN179" s="389"/>
      <c r="EO179" s="389"/>
      <c r="EP179" s="389"/>
      <c r="EQ179" s="389"/>
      <c r="ER179" s="389"/>
      <c r="ES179" s="389"/>
      <c r="ET179" s="389"/>
      <c r="EU179" s="389"/>
      <c r="EV179" s="389"/>
      <c r="EW179" s="389"/>
      <c r="EX179" s="389"/>
      <c r="EY179" s="389"/>
      <c r="EZ179" s="389"/>
      <c r="FA179" s="389"/>
      <c r="FB179" s="389"/>
      <c r="FC179" s="565"/>
      <c r="FD179" s="347"/>
    </row>
    <row r="180" spans="1:160" ht="12" customHeight="1">
      <c r="A180" s="67" t="s">
        <v>1284</v>
      </c>
      <c r="B180" s="67" t="s">
        <v>410</v>
      </c>
      <c r="C180" s="39" t="s">
        <v>151</v>
      </c>
      <c r="D180" s="40">
        <v>1045750861</v>
      </c>
      <c r="E180" s="41">
        <v>42445</v>
      </c>
      <c r="F180" s="39" t="s">
        <v>457</v>
      </c>
      <c r="G180" s="41">
        <v>35817</v>
      </c>
      <c r="H180" s="39" t="s">
        <v>457</v>
      </c>
      <c r="I180" s="41" t="s">
        <v>154</v>
      </c>
      <c r="J180" s="43" t="s">
        <v>214</v>
      </c>
      <c r="K180" s="44">
        <v>3012291150</v>
      </c>
      <c r="L180" s="39" t="s">
        <v>1285</v>
      </c>
      <c r="M180" s="43" t="s">
        <v>457</v>
      </c>
      <c r="N180" s="330" t="s">
        <v>1286</v>
      </c>
      <c r="O180" s="68" t="s">
        <v>414</v>
      </c>
      <c r="P180" s="47"/>
      <c r="Q180" s="39"/>
      <c r="R180" s="48"/>
      <c r="S180" s="369" t="s">
        <v>1195</v>
      </c>
      <c r="T180" s="347"/>
      <c r="U180" s="347"/>
      <c r="V180" s="347"/>
      <c r="W180" s="347"/>
      <c r="X180" s="347"/>
      <c r="Y180" s="347"/>
      <c r="Z180" s="347"/>
      <c r="AA180" s="347"/>
      <c r="AB180" s="347"/>
      <c r="AC180" s="347"/>
      <c r="AD180" s="347"/>
      <c r="AE180" s="347"/>
      <c r="AF180" s="347"/>
      <c r="AG180" s="347"/>
      <c r="AH180" s="347"/>
      <c r="AI180" s="347"/>
      <c r="AJ180" s="347"/>
      <c r="AK180" s="347"/>
      <c r="AL180" s="347"/>
      <c r="AM180" s="347"/>
      <c r="AN180" s="347"/>
      <c r="AO180" s="347"/>
      <c r="AP180" s="347"/>
      <c r="AQ180" s="347"/>
      <c r="AR180" s="347"/>
      <c r="AS180" s="347"/>
      <c r="AT180" s="347"/>
      <c r="AU180" s="347"/>
      <c r="AV180" s="347"/>
      <c r="AW180" s="347"/>
      <c r="AX180" s="347"/>
      <c r="AY180" s="347"/>
      <c r="AZ180" s="347"/>
      <c r="BA180" s="347"/>
      <c r="BB180" s="347"/>
      <c r="BC180" s="347"/>
      <c r="BD180" s="347"/>
      <c r="BE180" s="347"/>
      <c r="BF180" s="347"/>
      <c r="BG180" s="347"/>
      <c r="BH180" s="347"/>
      <c r="BI180" s="347"/>
      <c r="BJ180" s="347"/>
      <c r="BK180" s="347"/>
      <c r="BL180" s="347"/>
      <c r="BM180" s="347"/>
      <c r="BN180" s="347"/>
      <c r="BO180" s="347"/>
      <c r="BP180" s="347"/>
      <c r="BQ180" s="347"/>
      <c r="BR180" s="347"/>
      <c r="BS180" s="347"/>
      <c r="BT180" s="347"/>
      <c r="BU180" s="347"/>
      <c r="BV180" s="347"/>
      <c r="BW180" s="347"/>
      <c r="BX180" s="347"/>
      <c r="BY180" s="347"/>
      <c r="BZ180" s="347"/>
      <c r="CA180" s="347"/>
      <c r="CB180" s="347"/>
      <c r="CC180" s="347"/>
      <c r="CD180" s="347"/>
      <c r="CE180" s="347"/>
      <c r="CF180" s="347"/>
      <c r="CG180" s="347"/>
      <c r="CH180" s="347"/>
      <c r="CI180" s="347"/>
      <c r="CJ180" s="347"/>
      <c r="CK180" s="347"/>
      <c r="CL180" s="347"/>
      <c r="CM180" s="347"/>
      <c r="CN180" s="347"/>
      <c r="CO180" s="347"/>
      <c r="CP180" s="347"/>
      <c r="CQ180" s="347"/>
      <c r="CR180" s="347"/>
      <c r="CS180" s="347"/>
      <c r="CT180" s="347"/>
      <c r="CU180" s="347"/>
      <c r="CV180" s="58"/>
      <c r="CW180" s="605"/>
      <c r="CX180" s="347"/>
      <c r="CY180" s="347"/>
      <c r="CZ180" s="347"/>
      <c r="DA180" s="347"/>
      <c r="DB180" s="347"/>
      <c r="DC180" s="347"/>
      <c r="DD180" s="347"/>
      <c r="DE180" s="347"/>
      <c r="DF180" s="347"/>
      <c r="DG180" s="347"/>
      <c r="DH180" s="347"/>
      <c r="DI180" s="618"/>
      <c r="DJ180" s="347"/>
      <c r="DK180" s="347"/>
      <c r="DL180" s="347"/>
      <c r="DM180" s="347"/>
      <c r="DN180" s="347"/>
      <c r="DO180" s="347"/>
      <c r="DP180" s="347" t="s">
        <v>160</v>
      </c>
      <c r="DQ180" s="347"/>
      <c r="DR180" s="347" t="s">
        <v>1287</v>
      </c>
      <c r="DS180" s="347" t="s">
        <v>1287</v>
      </c>
      <c r="DT180" s="347" t="s">
        <v>1288</v>
      </c>
      <c r="DU180" s="347" t="s">
        <v>1287</v>
      </c>
      <c r="DV180" s="347" t="s">
        <v>1287</v>
      </c>
      <c r="DW180" s="347"/>
      <c r="DX180" s="347"/>
      <c r="DY180" s="347"/>
      <c r="DZ180" s="347"/>
      <c r="EA180" s="347"/>
      <c r="EB180" s="347"/>
      <c r="EC180" s="347"/>
      <c r="ED180" s="347"/>
      <c r="EE180" s="347"/>
      <c r="EF180" s="347"/>
      <c r="EG180" s="347"/>
      <c r="EH180" s="347"/>
      <c r="EI180" s="347"/>
      <c r="EJ180" s="347"/>
      <c r="EK180" s="347"/>
      <c r="EL180" s="347"/>
      <c r="EM180" s="375"/>
      <c r="EN180" s="347"/>
      <c r="EO180" s="347"/>
      <c r="EP180" s="347"/>
      <c r="EQ180" s="347"/>
      <c r="ER180" s="347"/>
      <c r="ES180" s="347"/>
      <c r="ET180" s="347"/>
      <c r="EU180" s="347"/>
      <c r="EV180" s="347"/>
      <c r="EW180" s="347"/>
      <c r="EX180" s="347"/>
      <c r="EY180" s="347"/>
      <c r="EZ180" s="347"/>
      <c r="FA180" s="347"/>
      <c r="FB180" s="347"/>
      <c r="FC180" s="554"/>
      <c r="FD180" s="347"/>
    </row>
    <row r="181" spans="1:160" ht="12" customHeight="1">
      <c r="A181" s="131" t="s">
        <v>1289</v>
      </c>
      <c r="B181" s="400" t="s">
        <v>410</v>
      </c>
      <c r="C181" s="131" t="s">
        <v>151</v>
      </c>
      <c r="D181" s="382">
        <v>1140839346</v>
      </c>
      <c r="E181" s="42"/>
      <c r="F181" s="131"/>
      <c r="G181" s="42"/>
      <c r="H181" s="39"/>
      <c r="I181" s="42" t="s">
        <v>177</v>
      </c>
      <c r="J181" s="129"/>
      <c r="K181" s="130">
        <v>3204433136</v>
      </c>
      <c r="L181" s="131" t="s">
        <v>1290</v>
      </c>
      <c r="M181" s="129"/>
      <c r="N181" s="441" t="s">
        <v>1291</v>
      </c>
      <c r="O181" s="442" t="s">
        <v>414</v>
      </c>
      <c r="P181" s="443"/>
      <c r="Q181" s="131"/>
      <c r="R181" s="379"/>
      <c r="S181" s="444" t="s">
        <v>1195</v>
      </c>
      <c r="T181" s="368"/>
      <c r="U181" s="368"/>
      <c r="V181" s="368"/>
      <c r="W181" s="368"/>
      <c r="X181" s="368"/>
      <c r="Y181" s="368"/>
      <c r="Z181" s="368"/>
      <c r="AA181" s="368"/>
      <c r="AB181" s="368"/>
      <c r="AC181" s="368"/>
      <c r="AD181" s="368"/>
      <c r="AE181" s="368"/>
      <c r="AF181" s="368"/>
      <c r="AG181" s="368"/>
      <c r="AH181" s="368"/>
      <c r="AI181" s="368"/>
      <c r="AJ181" s="368"/>
      <c r="AK181" s="368"/>
      <c r="AL181" s="368"/>
      <c r="AM181" s="368"/>
      <c r="AN181" s="368"/>
      <c r="AO181" s="368"/>
      <c r="AP181" s="368"/>
      <c r="AQ181" s="368"/>
      <c r="AR181" s="368"/>
      <c r="AS181" s="368"/>
      <c r="AT181" s="368"/>
      <c r="AU181" s="368"/>
      <c r="AV181" s="368"/>
      <c r="AW181" s="368"/>
      <c r="AX181" s="368"/>
      <c r="AY181" s="368"/>
      <c r="AZ181" s="368"/>
      <c r="BA181" s="368"/>
      <c r="BB181" s="368"/>
      <c r="BC181" s="368"/>
      <c r="BD181" s="368"/>
      <c r="BE181" s="368"/>
      <c r="BF181" s="368"/>
      <c r="BG181" s="368"/>
      <c r="BH181" s="368"/>
      <c r="BI181" s="368"/>
      <c r="BJ181" s="368"/>
      <c r="BK181" s="368"/>
      <c r="BL181" s="368"/>
      <c r="BM181" s="368"/>
      <c r="BN181" s="368"/>
      <c r="BO181" s="368"/>
      <c r="BP181" s="368"/>
      <c r="BQ181" s="368"/>
      <c r="BR181" s="368"/>
      <c r="BS181" s="368"/>
      <c r="BT181" s="368"/>
      <c r="BU181" s="368"/>
      <c r="BV181" s="368"/>
      <c r="BW181" s="368"/>
      <c r="BX181" s="368"/>
      <c r="BY181" s="368"/>
      <c r="BZ181" s="368"/>
      <c r="CA181" s="368"/>
      <c r="CB181" s="368"/>
      <c r="CC181" s="368"/>
      <c r="CD181" s="368"/>
      <c r="CE181" s="368"/>
      <c r="CF181" s="368"/>
      <c r="CG181" s="368"/>
      <c r="CH181" s="368"/>
      <c r="CI181" s="368"/>
      <c r="CJ181" s="368"/>
      <c r="CK181" s="368"/>
      <c r="CL181" s="368"/>
      <c r="CM181" s="368"/>
      <c r="CN181" s="368"/>
      <c r="CO181" s="368"/>
      <c r="CP181" s="368"/>
      <c r="CQ181" s="368"/>
      <c r="CR181" s="368"/>
      <c r="CS181" s="368"/>
      <c r="CT181" s="368"/>
      <c r="CU181" s="368"/>
      <c r="CV181" s="58"/>
      <c r="CW181" s="605"/>
      <c r="CX181" s="368"/>
      <c r="CY181" s="368"/>
      <c r="CZ181" s="368"/>
      <c r="DA181" s="368"/>
      <c r="DB181" s="368"/>
      <c r="DC181" s="368"/>
      <c r="DD181" s="368"/>
      <c r="DE181" s="368"/>
      <c r="DF181" s="368"/>
      <c r="DG181" s="368"/>
      <c r="DH181" s="368"/>
      <c r="DI181" s="619"/>
      <c r="DJ181" s="368"/>
      <c r="DK181" s="368"/>
      <c r="DL181" s="368"/>
      <c r="DM181" s="368"/>
      <c r="DN181" s="347"/>
      <c r="DO181" s="368"/>
      <c r="DP181" s="368" t="s">
        <v>160</v>
      </c>
      <c r="DQ181" s="368"/>
      <c r="DR181" s="368" t="s">
        <v>1292</v>
      </c>
      <c r="DS181" s="347"/>
      <c r="DT181" s="368" t="s">
        <v>1292</v>
      </c>
      <c r="DU181" s="368" t="s">
        <v>1292</v>
      </c>
      <c r="DV181" s="347"/>
      <c r="DW181" s="347"/>
      <c r="DX181" s="347"/>
      <c r="DY181" s="347"/>
      <c r="DZ181" s="347"/>
      <c r="EA181" s="368">
        <v>0</v>
      </c>
      <c r="EB181" s="368"/>
      <c r="EC181" s="368"/>
      <c r="ED181" s="368"/>
      <c r="EE181" s="368"/>
      <c r="EF181" s="368"/>
      <c r="EG181" s="368"/>
      <c r="EH181" s="368"/>
      <c r="EI181" s="368"/>
      <c r="EJ181" s="368"/>
      <c r="EK181" s="368"/>
      <c r="EL181" s="368"/>
      <c r="EM181" s="445"/>
      <c r="EN181" s="368"/>
      <c r="EO181" s="368"/>
      <c r="EP181" s="368"/>
      <c r="EQ181" s="368"/>
      <c r="ER181" s="368"/>
      <c r="ES181" s="368"/>
      <c r="ET181" s="368"/>
      <c r="EU181" s="368"/>
      <c r="EV181" s="368"/>
      <c r="EW181" s="368"/>
      <c r="EX181" s="368"/>
      <c r="EY181" s="368"/>
      <c r="EZ181" s="368"/>
      <c r="FA181" s="368"/>
      <c r="FB181" s="368"/>
      <c r="FC181" s="557"/>
      <c r="FD181" s="347"/>
    </row>
    <row r="182" spans="1:160" ht="12" customHeight="1">
      <c r="A182" s="39" t="s">
        <v>1293</v>
      </c>
      <c r="B182" s="131" t="s">
        <v>410</v>
      </c>
      <c r="C182" s="131" t="s">
        <v>151</v>
      </c>
      <c r="D182" s="382">
        <v>1083011299</v>
      </c>
      <c r="E182" s="42">
        <v>41744</v>
      </c>
      <c r="F182" s="131" t="s">
        <v>189</v>
      </c>
      <c r="G182" s="42">
        <v>35108</v>
      </c>
      <c r="H182" s="39" t="s">
        <v>189</v>
      </c>
      <c r="I182" s="42" t="s">
        <v>154</v>
      </c>
      <c r="J182" s="129" t="s">
        <v>190</v>
      </c>
      <c r="K182" s="130">
        <v>3155486519</v>
      </c>
      <c r="L182" s="131" t="s">
        <v>1294</v>
      </c>
      <c r="M182" s="129"/>
      <c r="N182" s="404" t="s">
        <v>1295</v>
      </c>
      <c r="O182" s="442" t="s">
        <v>414</v>
      </c>
      <c r="P182" s="443"/>
      <c r="Q182" s="131" t="s">
        <v>1194</v>
      </c>
      <c r="R182" s="379"/>
      <c r="S182" s="131" t="s">
        <v>1195</v>
      </c>
      <c r="T182" s="368"/>
      <c r="U182" s="368"/>
      <c r="V182" s="368"/>
      <c r="W182" s="368"/>
      <c r="X182" s="368"/>
      <c r="Y182" s="368"/>
      <c r="Z182" s="368"/>
      <c r="AA182" s="368"/>
      <c r="AB182" s="368"/>
      <c r="AC182" s="368"/>
      <c r="AD182" s="368"/>
      <c r="AE182" s="368"/>
      <c r="AF182" s="368"/>
      <c r="AG182" s="368"/>
      <c r="AH182" s="368"/>
      <c r="AI182" s="368"/>
      <c r="AJ182" s="368"/>
      <c r="AK182" s="368"/>
      <c r="AL182" s="368"/>
      <c r="AM182" s="368"/>
      <c r="AN182" s="368"/>
      <c r="AO182" s="368"/>
      <c r="AP182" s="368"/>
      <c r="AQ182" s="368"/>
      <c r="AR182" s="368"/>
      <c r="AS182" s="368"/>
      <c r="AT182" s="368"/>
      <c r="AU182" s="368"/>
      <c r="AV182" s="368"/>
      <c r="AW182" s="368"/>
      <c r="AX182" s="368"/>
      <c r="AY182" s="368"/>
      <c r="AZ182" s="368"/>
      <c r="BA182" s="368"/>
      <c r="BB182" s="368"/>
      <c r="BC182" s="368"/>
      <c r="BD182" s="368"/>
      <c r="BE182" s="368"/>
      <c r="BF182" s="368"/>
      <c r="BG182" s="368"/>
      <c r="BH182" s="368"/>
      <c r="BI182" s="368"/>
      <c r="BJ182" s="368"/>
      <c r="BK182" s="368"/>
      <c r="BL182" s="368"/>
      <c r="BM182" s="368"/>
      <c r="BN182" s="368"/>
      <c r="BO182" s="368"/>
      <c r="BP182" s="368"/>
      <c r="BQ182" s="368"/>
      <c r="BR182" s="368"/>
      <c r="BS182" s="368"/>
      <c r="BT182" s="368"/>
      <c r="BU182" s="368"/>
      <c r="BV182" s="368"/>
      <c r="BW182" s="368"/>
      <c r="BX182" s="368"/>
      <c r="BY182" s="368"/>
      <c r="BZ182" s="368"/>
      <c r="CA182" s="368"/>
      <c r="CB182" s="368"/>
      <c r="CC182" s="368"/>
      <c r="CD182" s="368"/>
      <c r="CE182" s="368"/>
      <c r="CF182" s="368"/>
      <c r="CG182" s="368"/>
      <c r="CH182" s="368"/>
      <c r="CI182" s="368"/>
      <c r="CJ182" s="368"/>
      <c r="CK182" s="368"/>
      <c r="CL182" s="368"/>
      <c r="CM182" s="368"/>
      <c r="CN182" s="368"/>
      <c r="CO182" s="368"/>
      <c r="CP182" s="368"/>
      <c r="CQ182" s="368"/>
      <c r="CR182" s="368"/>
      <c r="CS182" s="368"/>
      <c r="CT182" s="368"/>
      <c r="CU182" s="368"/>
      <c r="CV182" s="58"/>
      <c r="CW182" s="605"/>
      <c r="CX182" s="368"/>
      <c r="CY182" s="368"/>
      <c r="CZ182" s="368"/>
      <c r="DA182" s="368"/>
      <c r="DB182" s="368"/>
      <c r="DC182" s="368"/>
      <c r="DD182" s="368"/>
      <c r="DE182" s="368"/>
      <c r="DF182" s="368"/>
      <c r="DG182" s="368"/>
      <c r="DH182" s="368"/>
      <c r="DI182" s="619"/>
      <c r="DJ182" s="368"/>
      <c r="DK182" s="368"/>
      <c r="DL182" s="368"/>
      <c r="DM182" s="368"/>
      <c r="DN182" s="350"/>
      <c r="DO182" s="368"/>
      <c r="DP182" s="368" t="s">
        <v>160</v>
      </c>
      <c r="DQ182" s="368"/>
      <c r="DR182" s="358"/>
      <c r="DS182" s="358"/>
      <c r="DT182" s="358" t="s">
        <v>1296</v>
      </c>
      <c r="DU182" s="358" t="s">
        <v>1296</v>
      </c>
      <c r="DV182" s="358" t="s">
        <v>1297</v>
      </c>
      <c r="DW182" s="358" t="s">
        <v>1297</v>
      </c>
      <c r="DX182" s="358"/>
      <c r="DY182" s="358"/>
      <c r="DZ182" s="358"/>
      <c r="EA182" s="368"/>
      <c r="EB182" s="368"/>
      <c r="EC182" s="368"/>
      <c r="ED182" s="368"/>
      <c r="EE182" s="368"/>
      <c r="EF182" s="368"/>
      <c r="EG182" s="368"/>
      <c r="EH182" s="368"/>
      <c r="EI182" s="368"/>
      <c r="EJ182" s="368"/>
      <c r="EK182" s="368"/>
      <c r="EL182" s="368"/>
      <c r="EM182" s="368"/>
      <c r="EN182" s="368"/>
      <c r="EO182" s="368"/>
      <c r="EP182" s="368"/>
      <c r="EQ182" s="368"/>
      <c r="ER182" s="368"/>
      <c r="ES182" s="368"/>
      <c r="ET182" s="368"/>
      <c r="EU182" s="368"/>
      <c r="EV182" s="368"/>
      <c r="EW182" s="368"/>
      <c r="EX182" s="368"/>
      <c r="EY182" s="368"/>
      <c r="EZ182" s="368"/>
      <c r="FA182" s="368"/>
      <c r="FB182" s="368"/>
      <c r="FC182" s="557"/>
      <c r="FD182" s="368"/>
    </row>
    <row r="183" spans="1:160" ht="12" customHeight="1">
      <c r="A183" s="574" t="s">
        <v>1298</v>
      </c>
      <c r="B183" s="67" t="s">
        <v>1125</v>
      </c>
      <c r="C183" s="39"/>
      <c r="D183" s="40"/>
      <c r="E183" s="41"/>
      <c r="F183" s="39"/>
      <c r="G183" s="41"/>
      <c r="H183" s="39"/>
      <c r="I183" s="41"/>
      <c r="J183" s="43"/>
      <c r="K183" s="44"/>
      <c r="L183" s="39"/>
      <c r="M183" s="43"/>
      <c r="N183" s="39"/>
      <c r="O183" s="68"/>
      <c r="P183" s="47"/>
      <c r="Q183" s="39"/>
      <c r="R183" s="48"/>
      <c r="S183" s="39"/>
      <c r="T183" s="347"/>
      <c r="U183" s="347"/>
      <c r="V183" s="347"/>
      <c r="W183" s="347"/>
      <c r="X183" s="347"/>
      <c r="Y183" s="347"/>
      <c r="Z183" s="347"/>
      <c r="AA183" s="347"/>
      <c r="AB183" s="347"/>
      <c r="AC183" s="347"/>
      <c r="AD183" s="347"/>
      <c r="AE183" s="347"/>
      <c r="AF183" s="347"/>
      <c r="AG183" s="347"/>
      <c r="AH183" s="347"/>
      <c r="AI183" s="347"/>
      <c r="AJ183" s="347"/>
      <c r="AK183" s="347"/>
      <c r="AL183" s="347"/>
      <c r="AM183" s="347"/>
      <c r="AN183" s="347"/>
      <c r="AO183" s="347"/>
      <c r="AP183" s="347"/>
      <c r="AQ183" s="347"/>
      <c r="AR183" s="347"/>
      <c r="AS183" s="347"/>
      <c r="AT183" s="347"/>
      <c r="AU183" s="347"/>
      <c r="AV183" s="347"/>
      <c r="AW183" s="347"/>
      <c r="AX183" s="347"/>
      <c r="AY183" s="347"/>
      <c r="AZ183" s="347"/>
      <c r="BA183" s="347"/>
      <c r="BB183" s="347"/>
      <c r="BC183" s="347"/>
      <c r="BD183" s="347"/>
      <c r="BE183" s="347"/>
      <c r="BF183" s="347"/>
      <c r="BG183" s="347"/>
      <c r="BH183" s="347"/>
      <c r="BI183" s="347"/>
      <c r="BJ183" s="347"/>
      <c r="BK183" s="347"/>
      <c r="BL183" s="347"/>
      <c r="BM183" s="347"/>
      <c r="BN183" s="347"/>
      <c r="BO183" s="347"/>
      <c r="BP183" s="347"/>
      <c r="BQ183" s="347"/>
      <c r="BR183" s="347"/>
      <c r="BS183" s="347"/>
      <c r="BT183" s="347"/>
      <c r="BU183" s="347"/>
      <c r="BV183" s="347"/>
      <c r="BW183" s="347"/>
      <c r="BX183" s="347"/>
      <c r="BY183" s="347"/>
      <c r="BZ183" s="347"/>
      <c r="CA183" s="347"/>
      <c r="CB183" s="347"/>
      <c r="CC183" s="347"/>
      <c r="CD183" s="347"/>
      <c r="CE183" s="347"/>
      <c r="CF183" s="347"/>
      <c r="CG183" s="347"/>
      <c r="CH183" s="347"/>
      <c r="CI183" s="347"/>
      <c r="CJ183" s="347"/>
      <c r="CK183" s="347"/>
      <c r="CL183" s="347"/>
      <c r="CM183" s="347"/>
      <c r="CN183" s="347"/>
      <c r="CO183" s="347"/>
      <c r="CP183" s="347"/>
      <c r="CQ183" s="347"/>
      <c r="CR183" s="347"/>
      <c r="CS183" s="347"/>
      <c r="CT183" s="347"/>
      <c r="CU183" s="347"/>
      <c r="CV183" s="58"/>
      <c r="CW183" s="605"/>
      <c r="CX183" s="347"/>
      <c r="CY183" s="347"/>
      <c r="CZ183" s="347"/>
      <c r="DA183" s="347"/>
      <c r="DB183" s="347"/>
      <c r="DC183" s="347"/>
      <c r="DD183" s="347"/>
      <c r="DE183" s="347"/>
      <c r="DF183" s="347"/>
      <c r="DG183" s="347"/>
      <c r="DH183" s="347"/>
      <c r="DI183" s="618"/>
      <c r="DJ183" s="347"/>
      <c r="DK183" s="347"/>
      <c r="DL183" s="347"/>
      <c r="DM183" s="347"/>
      <c r="DN183" s="347"/>
      <c r="DO183" s="347"/>
      <c r="DP183" s="347"/>
      <c r="DQ183" s="347"/>
      <c r="DR183" s="347"/>
      <c r="DS183" s="347"/>
      <c r="DT183" s="347"/>
      <c r="DU183" s="347"/>
      <c r="DV183" s="347"/>
      <c r="DW183" s="347"/>
      <c r="DX183" s="347"/>
      <c r="DY183" s="347"/>
      <c r="DZ183" s="347"/>
      <c r="EA183" s="347"/>
      <c r="EB183" s="347"/>
      <c r="EC183" s="347"/>
      <c r="ED183" s="347"/>
      <c r="EE183" s="347"/>
      <c r="EF183" s="347"/>
      <c r="EG183" s="347"/>
      <c r="EH183" s="347"/>
      <c r="EI183" s="347"/>
      <c r="EJ183" s="347"/>
      <c r="EK183" s="347"/>
      <c r="EL183" s="347"/>
      <c r="EM183" s="347"/>
      <c r="EN183" s="347"/>
      <c r="EO183" s="347"/>
      <c r="EP183" s="347"/>
      <c r="EQ183" s="347"/>
      <c r="ER183" s="347"/>
      <c r="ES183" s="347"/>
      <c r="ET183" s="347"/>
      <c r="EU183" s="347"/>
      <c r="EV183" s="347"/>
      <c r="EW183" s="347"/>
      <c r="EX183" s="347"/>
      <c r="EY183" s="347"/>
      <c r="EZ183" s="347"/>
      <c r="FA183" s="347"/>
      <c r="FB183" s="347"/>
      <c r="FC183" s="347"/>
      <c r="FD183" s="347"/>
    </row>
    <row r="184" spans="1:160" ht="12" customHeight="1">
      <c r="A184" s="575" t="s">
        <v>1299</v>
      </c>
      <c r="B184" s="62" t="s">
        <v>410</v>
      </c>
      <c r="C184" s="38" t="s">
        <v>151</v>
      </c>
      <c r="D184" s="88">
        <v>9263298</v>
      </c>
      <c r="E184" s="89">
        <v>28327</v>
      </c>
      <c r="F184" s="38" t="s">
        <v>765</v>
      </c>
      <c r="G184" s="89">
        <v>20768</v>
      </c>
      <c r="H184" s="39" t="s">
        <v>765</v>
      </c>
      <c r="I184" s="89" t="s">
        <v>154</v>
      </c>
      <c r="J184" s="90" t="s">
        <v>190</v>
      </c>
      <c r="K184" s="91">
        <v>3158141728</v>
      </c>
      <c r="L184" s="38" t="s">
        <v>1300</v>
      </c>
      <c r="M184" s="90" t="s">
        <v>730</v>
      </c>
      <c r="N184" s="370" t="s">
        <v>1301</v>
      </c>
      <c r="O184" s="172" t="s">
        <v>202</v>
      </c>
      <c r="P184" s="92"/>
      <c r="Q184" s="38" t="s">
        <v>1194</v>
      </c>
      <c r="R184" s="93"/>
      <c r="S184" s="38" t="s">
        <v>1302</v>
      </c>
      <c r="T184" s="347"/>
      <c r="U184" s="347"/>
      <c r="V184" s="347"/>
      <c r="W184" s="347"/>
      <c r="X184" s="347"/>
      <c r="Y184" s="347"/>
      <c r="Z184" s="347"/>
      <c r="AA184" s="347"/>
      <c r="AB184" s="347"/>
      <c r="AC184" s="347"/>
      <c r="AD184" s="347"/>
      <c r="AE184" s="347"/>
      <c r="AF184" s="347"/>
      <c r="AG184" s="347"/>
      <c r="AH184" s="347"/>
      <c r="AI184" s="347"/>
      <c r="AJ184" s="347"/>
      <c r="AK184" s="347"/>
      <c r="AL184" s="347"/>
      <c r="AM184" s="347"/>
      <c r="AN184" s="347"/>
      <c r="AO184" s="347"/>
      <c r="AP184" s="347"/>
      <c r="AQ184" s="347"/>
      <c r="AR184" s="347"/>
      <c r="AS184" s="347"/>
      <c r="AT184" s="347"/>
      <c r="AU184" s="347"/>
      <c r="AV184" s="347"/>
      <c r="AW184" s="347"/>
      <c r="AX184" s="347"/>
      <c r="AY184" s="347"/>
      <c r="AZ184" s="347"/>
      <c r="BA184" s="347"/>
      <c r="BB184" s="347"/>
      <c r="BC184" s="347"/>
      <c r="BD184" s="347"/>
      <c r="BE184" s="347"/>
      <c r="BF184" s="347"/>
      <c r="BG184" s="347"/>
      <c r="BH184" s="347"/>
      <c r="BI184" s="347"/>
      <c r="BJ184" s="347"/>
      <c r="BK184" s="347"/>
      <c r="BL184" s="347"/>
      <c r="BM184" s="347"/>
      <c r="BN184" s="347"/>
      <c r="BO184" s="347"/>
      <c r="BP184" s="347"/>
      <c r="BQ184" s="347"/>
      <c r="BR184" s="347"/>
      <c r="BS184" s="347"/>
      <c r="BT184" s="347"/>
      <c r="BU184" s="347"/>
      <c r="BV184" s="347"/>
      <c r="BW184" s="347"/>
      <c r="BX184" s="347"/>
      <c r="BY184" s="347"/>
      <c r="BZ184" s="347"/>
      <c r="CA184" s="347"/>
      <c r="CB184" s="347"/>
      <c r="CC184" s="347"/>
      <c r="CD184" s="347"/>
      <c r="CE184" s="347"/>
      <c r="CF184" s="347"/>
      <c r="CG184" s="347"/>
      <c r="CH184" s="347"/>
      <c r="CI184" s="347"/>
      <c r="CJ184" s="347"/>
      <c r="CK184" s="347"/>
      <c r="CL184" s="347"/>
      <c r="CM184" s="347"/>
      <c r="CN184" s="347"/>
      <c r="CO184" s="347"/>
      <c r="CP184" s="347"/>
      <c r="CQ184" s="347"/>
      <c r="CR184" s="347"/>
      <c r="CS184" s="347"/>
      <c r="CT184" s="347"/>
      <c r="CU184" s="347"/>
      <c r="CV184" s="58"/>
      <c r="CW184" s="605"/>
      <c r="CX184" s="347"/>
      <c r="CY184" s="347"/>
      <c r="CZ184" s="347"/>
      <c r="DA184" s="347"/>
      <c r="DB184" s="347"/>
      <c r="DC184" s="347"/>
      <c r="DD184" s="347"/>
      <c r="DE184" s="347"/>
      <c r="DF184" s="347"/>
      <c r="DG184" s="347"/>
      <c r="DH184" s="347"/>
      <c r="DI184" s="618"/>
      <c r="DJ184" s="347"/>
      <c r="DK184" s="347"/>
      <c r="DL184" s="347"/>
      <c r="DM184" s="347"/>
      <c r="DN184" s="347"/>
      <c r="DO184" s="347"/>
      <c r="DP184" s="347" t="s">
        <v>160</v>
      </c>
      <c r="DQ184" s="347" t="s">
        <v>160</v>
      </c>
      <c r="DR184" s="347"/>
      <c r="DS184" s="6" t="s">
        <v>1297</v>
      </c>
      <c r="DT184" s="347"/>
      <c r="DU184" s="347"/>
      <c r="DV184" s="347"/>
      <c r="DW184" s="347"/>
      <c r="DX184" s="347"/>
      <c r="DY184" s="347"/>
      <c r="DZ184" s="347"/>
      <c r="EA184" s="347"/>
      <c r="EB184" s="347"/>
      <c r="EC184" s="347"/>
      <c r="ED184" s="347"/>
      <c r="EE184" s="347"/>
      <c r="EF184" s="347"/>
      <c r="EG184" s="347"/>
      <c r="EH184" s="347"/>
      <c r="EI184" s="347"/>
      <c r="EJ184" s="347"/>
      <c r="EK184" s="347"/>
      <c r="EL184" s="347"/>
      <c r="EM184" s="347"/>
      <c r="EN184" s="347"/>
      <c r="EO184" s="347"/>
      <c r="EP184" s="347"/>
      <c r="EQ184" s="347"/>
      <c r="ER184" s="347"/>
      <c r="ES184" s="347"/>
      <c r="ET184" s="347"/>
      <c r="EU184" s="347"/>
      <c r="EV184" s="347"/>
      <c r="EW184" s="347"/>
      <c r="EX184" s="347"/>
      <c r="EY184" s="347"/>
      <c r="EZ184" s="347"/>
      <c r="FA184" s="347"/>
      <c r="FB184" s="347"/>
      <c r="FC184" s="347"/>
      <c r="FD184" s="347"/>
    </row>
    <row r="185" spans="1:160" ht="12" customHeight="1">
      <c r="A185" s="369" t="s">
        <v>1303</v>
      </c>
      <c r="B185" s="67" t="s">
        <v>410</v>
      </c>
      <c r="C185" s="39" t="s">
        <v>151</v>
      </c>
      <c r="D185" s="40">
        <v>73434151</v>
      </c>
      <c r="E185" s="41">
        <v>37245</v>
      </c>
      <c r="F185" s="39" t="s">
        <v>1304</v>
      </c>
      <c r="G185" s="41">
        <v>29321</v>
      </c>
      <c r="H185" s="39" t="s">
        <v>870</v>
      </c>
      <c r="I185" s="41" t="s">
        <v>154</v>
      </c>
      <c r="J185" s="43" t="s">
        <v>214</v>
      </c>
      <c r="K185" s="44">
        <v>3013222244</v>
      </c>
      <c r="L185" s="39"/>
      <c r="M185" s="43"/>
      <c r="N185" s="330" t="s">
        <v>1305</v>
      </c>
      <c r="O185" s="68" t="s">
        <v>202</v>
      </c>
      <c r="P185" s="47"/>
      <c r="Q185" s="39" t="s">
        <v>1194</v>
      </c>
      <c r="R185" s="48"/>
      <c r="S185" s="39" t="s">
        <v>1306</v>
      </c>
      <c r="T185" s="347"/>
      <c r="U185" s="347"/>
      <c r="V185" s="347"/>
      <c r="W185" s="347"/>
      <c r="X185" s="347"/>
      <c r="Y185" s="347"/>
      <c r="Z185" s="347"/>
      <c r="AA185" s="347"/>
      <c r="AB185" s="347"/>
      <c r="AC185" s="347"/>
      <c r="AD185" s="347"/>
      <c r="AE185" s="347"/>
      <c r="AF185" s="347"/>
      <c r="AG185" s="347"/>
      <c r="AH185" s="347"/>
      <c r="AI185" s="347"/>
      <c r="AJ185" s="347"/>
      <c r="AK185" s="347"/>
      <c r="AL185" s="347"/>
      <c r="AM185" s="347"/>
      <c r="AN185" s="347"/>
      <c r="AO185" s="347"/>
      <c r="AP185" s="347"/>
      <c r="AQ185" s="347"/>
      <c r="AR185" s="347"/>
      <c r="AS185" s="347"/>
      <c r="AT185" s="347"/>
      <c r="AU185" s="347"/>
      <c r="AV185" s="347"/>
      <c r="AW185" s="347"/>
      <c r="AX185" s="347"/>
      <c r="AY185" s="347"/>
      <c r="AZ185" s="347"/>
      <c r="BA185" s="347"/>
      <c r="BB185" s="347"/>
      <c r="BC185" s="347"/>
      <c r="BD185" s="347"/>
      <c r="BE185" s="347"/>
      <c r="BF185" s="347"/>
      <c r="BG185" s="347"/>
      <c r="BH185" s="347"/>
      <c r="BI185" s="347"/>
      <c r="BJ185" s="347"/>
      <c r="BK185" s="347"/>
      <c r="BL185" s="347"/>
      <c r="BM185" s="347"/>
      <c r="BN185" s="347"/>
      <c r="BO185" s="347"/>
      <c r="BP185" s="347"/>
      <c r="BQ185" s="347"/>
      <c r="BR185" s="347"/>
      <c r="BS185" s="347"/>
      <c r="BT185" s="347"/>
      <c r="BU185" s="347"/>
      <c r="BV185" s="347"/>
      <c r="BW185" s="347"/>
      <c r="BX185" s="347"/>
      <c r="BY185" s="347"/>
      <c r="BZ185" s="347"/>
      <c r="CA185" s="347"/>
      <c r="CB185" s="347"/>
      <c r="CC185" s="347"/>
      <c r="CD185" s="347"/>
      <c r="CE185" s="347"/>
      <c r="CF185" s="347"/>
      <c r="CG185" s="347"/>
      <c r="CH185" s="347"/>
      <c r="CI185" s="347"/>
      <c r="CJ185" s="347"/>
      <c r="CK185" s="347"/>
      <c r="CL185" s="347"/>
      <c r="CM185" s="347"/>
      <c r="CN185" s="347"/>
      <c r="CO185" s="347"/>
      <c r="CP185" s="347"/>
      <c r="CQ185" s="347"/>
      <c r="CR185" s="347"/>
      <c r="CS185" s="347"/>
      <c r="CT185" s="347"/>
      <c r="CU185" s="347"/>
      <c r="CV185" s="58"/>
      <c r="CW185" s="605"/>
      <c r="CX185" s="347"/>
      <c r="CY185" s="347"/>
      <c r="CZ185" s="347"/>
      <c r="DA185" s="347"/>
      <c r="DB185" s="347"/>
      <c r="DC185" s="347"/>
      <c r="DD185" s="347"/>
      <c r="DE185" s="347"/>
      <c r="DF185" s="347"/>
      <c r="DG185" s="347"/>
      <c r="DH185" s="347"/>
      <c r="DI185" s="618"/>
      <c r="DJ185" s="347"/>
      <c r="DK185" s="347"/>
      <c r="DL185" s="347"/>
      <c r="DM185" s="347"/>
      <c r="DN185" s="347"/>
      <c r="DO185" s="347"/>
      <c r="DP185" s="347" t="s">
        <v>160</v>
      </c>
      <c r="DQ185" s="347" t="s">
        <v>160</v>
      </c>
      <c r="DR185" s="348" t="s">
        <v>1307</v>
      </c>
      <c r="DS185" s="347"/>
      <c r="DT185" s="347"/>
      <c r="DU185" s="347" t="s">
        <v>1308</v>
      </c>
      <c r="DV185" s="348" t="s">
        <v>1309</v>
      </c>
      <c r="DW185" s="347"/>
      <c r="DX185" s="347"/>
      <c r="DY185" s="347"/>
      <c r="DZ185" s="347"/>
      <c r="EA185" s="347"/>
      <c r="EB185" s="347"/>
      <c r="EC185" s="347"/>
      <c r="ED185" s="347"/>
      <c r="EE185" s="347"/>
      <c r="EF185" s="347"/>
      <c r="EG185" s="347"/>
      <c r="EH185" s="347"/>
      <c r="EI185" s="347"/>
      <c r="EJ185" s="347"/>
      <c r="EK185" s="347"/>
      <c r="EL185" s="347"/>
      <c r="EM185" s="347"/>
      <c r="EN185" s="347"/>
      <c r="EO185" s="347"/>
      <c r="EP185" s="347"/>
      <c r="EQ185" s="347"/>
      <c r="ER185" s="347"/>
      <c r="ES185" s="347"/>
      <c r="ET185" s="347"/>
      <c r="EU185" s="347"/>
      <c r="EV185" s="347"/>
      <c r="EW185" s="347"/>
      <c r="EX185" s="347"/>
      <c r="EY185" s="347"/>
      <c r="EZ185" s="347"/>
      <c r="FA185" s="347"/>
      <c r="FB185" s="347"/>
      <c r="FC185" s="347"/>
      <c r="FD185" s="347"/>
    </row>
    <row r="186" spans="1:160" ht="12" customHeight="1">
      <c r="A186" s="576" t="s">
        <v>1310</v>
      </c>
      <c r="B186" s="67" t="s">
        <v>1125</v>
      </c>
      <c r="C186" s="39" t="s">
        <v>151</v>
      </c>
      <c r="D186" s="40">
        <v>91440768</v>
      </c>
      <c r="E186" s="41"/>
      <c r="F186" s="39"/>
      <c r="G186" s="41"/>
      <c r="H186" s="39"/>
      <c r="I186" s="41"/>
      <c r="J186" s="43"/>
      <c r="K186" s="44">
        <v>3002096075</v>
      </c>
      <c r="L186" s="39"/>
      <c r="M186" s="43"/>
      <c r="N186" s="39"/>
      <c r="O186" s="68" t="s">
        <v>202</v>
      </c>
      <c r="P186" s="47"/>
      <c r="Q186" s="39"/>
      <c r="R186" s="48"/>
      <c r="S186" s="39"/>
      <c r="T186" s="347"/>
      <c r="U186" s="347"/>
      <c r="V186" s="347"/>
      <c r="W186" s="347"/>
      <c r="X186" s="347"/>
      <c r="Y186" s="347"/>
      <c r="Z186" s="347"/>
      <c r="AA186" s="347"/>
      <c r="AB186" s="347"/>
      <c r="AC186" s="347"/>
      <c r="AD186" s="347"/>
      <c r="AE186" s="347"/>
      <c r="AF186" s="347"/>
      <c r="AG186" s="347"/>
      <c r="AH186" s="347"/>
      <c r="AI186" s="347"/>
      <c r="AJ186" s="347"/>
      <c r="AK186" s="347"/>
      <c r="AL186" s="347"/>
      <c r="AM186" s="347"/>
      <c r="AN186" s="347"/>
      <c r="AO186" s="347"/>
      <c r="AP186" s="347"/>
      <c r="AQ186" s="347"/>
      <c r="AR186" s="347"/>
      <c r="AS186" s="347"/>
      <c r="AT186" s="347"/>
      <c r="AU186" s="347"/>
      <c r="AV186" s="347"/>
      <c r="AW186" s="347"/>
      <c r="AX186" s="347"/>
      <c r="AY186" s="347"/>
      <c r="AZ186" s="347"/>
      <c r="BA186" s="347"/>
      <c r="BB186" s="347"/>
      <c r="BC186" s="347"/>
      <c r="BD186" s="347"/>
      <c r="BE186" s="347"/>
      <c r="BF186" s="347"/>
      <c r="BG186" s="347"/>
      <c r="BH186" s="347"/>
      <c r="BI186" s="347"/>
      <c r="BJ186" s="347"/>
      <c r="BK186" s="347"/>
      <c r="BL186" s="347"/>
      <c r="BM186" s="347"/>
      <c r="BN186" s="347"/>
      <c r="BO186" s="347"/>
      <c r="BP186" s="347"/>
      <c r="BQ186" s="347"/>
      <c r="BR186" s="347"/>
      <c r="BS186" s="347"/>
      <c r="BT186" s="347"/>
      <c r="BU186" s="347"/>
      <c r="BV186" s="347"/>
      <c r="BW186" s="347"/>
      <c r="BX186" s="347"/>
      <c r="BY186" s="347"/>
      <c r="BZ186" s="347"/>
      <c r="CA186" s="347"/>
      <c r="CB186" s="347"/>
      <c r="CC186" s="347"/>
      <c r="CD186" s="347"/>
      <c r="CE186" s="347"/>
      <c r="CF186" s="347"/>
      <c r="CG186" s="347"/>
      <c r="CH186" s="347"/>
      <c r="CI186" s="347"/>
      <c r="CJ186" s="347"/>
      <c r="CK186" s="347"/>
      <c r="CL186" s="347"/>
      <c r="CM186" s="347"/>
      <c r="CN186" s="347"/>
      <c r="CO186" s="347"/>
      <c r="CP186" s="347"/>
      <c r="CQ186" s="347"/>
      <c r="CR186" s="347"/>
      <c r="CS186" s="347"/>
      <c r="CT186" s="347"/>
      <c r="CU186" s="347"/>
      <c r="CV186" s="58"/>
      <c r="CW186" s="605"/>
      <c r="CX186" s="347"/>
      <c r="CY186" s="347"/>
      <c r="CZ186" s="347"/>
      <c r="DA186" s="347"/>
      <c r="DB186" s="347"/>
      <c r="DC186" s="347"/>
      <c r="DD186" s="347"/>
      <c r="DE186" s="347"/>
      <c r="DF186" s="347"/>
      <c r="DG186" s="347"/>
      <c r="DH186" s="347"/>
      <c r="DI186" s="618"/>
      <c r="DJ186" s="347"/>
      <c r="DK186" s="347"/>
      <c r="DL186" s="347"/>
      <c r="DM186" s="347"/>
      <c r="DN186" s="347"/>
      <c r="DO186" s="347"/>
      <c r="DP186" s="347" t="s">
        <v>160</v>
      </c>
      <c r="DQ186" s="347"/>
      <c r="DR186" s="347" t="s">
        <v>1311</v>
      </c>
      <c r="DS186" s="347" t="s">
        <v>1312</v>
      </c>
      <c r="DT186" s="347"/>
      <c r="DU186" s="347" t="s">
        <v>1312</v>
      </c>
      <c r="DV186" s="347" t="s">
        <v>1313</v>
      </c>
      <c r="DW186" s="347" t="s">
        <v>1312</v>
      </c>
      <c r="DX186" s="347" t="s">
        <v>1312</v>
      </c>
      <c r="DY186" s="347"/>
      <c r="DZ186" s="347" t="s">
        <v>1312</v>
      </c>
      <c r="EA186" s="347"/>
      <c r="EB186" s="347"/>
      <c r="EC186" s="347"/>
      <c r="ED186" s="347"/>
      <c r="EE186" s="347"/>
      <c r="EF186" s="347"/>
      <c r="EG186" s="347"/>
      <c r="EH186" s="347"/>
      <c r="EI186" s="347"/>
      <c r="EJ186" s="347"/>
      <c r="EK186" s="347"/>
      <c r="EL186" s="347"/>
      <c r="EM186" s="347"/>
      <c r="EN186" s="347"/>
      <c r="EO186" s="347"/>
      <c r="EP186" s="347"/>
      <c r="EQ186" s="347"/>
      <c r="ER186" s="347"/>
      <c r="ES186" s="347"/>
      <c r="ET186" s="347"/>
      <c r="EU186" s="347"/>
      <c r="EV186" s="347"/>
      <c r="EW186" s="347"/>
      <c r="EX186" s="347"/>
      <c r="EY186" s="347"/>
      <c r="EZ186" s="347"/>
      <c r="FA186" s="347"/>
      <c r="FB186" s="347"/>
      <c r="FC186" s="347"/>
      <c r="FD186" s="347"/>
    </row>
    <row r="187" spans="1:160" ht="12" customHeight="1">
      <c r="A187" s="369" t="s">
        <v>1314</v>
      </c>
      <c r="B187" s="67" t="s">
        <v>1125</v>
      </c>
      <c r="C187" s="39" t="s">
        <v>1232</v>
      </c>
      <c r="D187" s="40">
        <v>571514</v>
      </c>
      <c r="E187" s="41">
        <v>43405</v>
      </c>
      <c r="F187" s="39"/>
      <c r="G187" s="41">
        <v>30877</v>
      </c>
      <c r="H187" s="39" t="s">
        <v>870</v>
      </c>
      <c r="I187" s="41" t="s">
        <v>177</v>
      </c>
      <c r="J187" s="43" t="s">
        <v>190</v>
      </c>
      <c r="K187" s="44">
        <v>3185549958</v>
      </c>
      <c r="L187" s="39" t="s">
        <v>1315</v>
      </c>
      <c r="M187" s="43" t="s">
        <v>269</v>
      </c>
      <c r="N187" s="45" t="s">
        <v>1316</v>
      </c>
      <c r="O187" s="68" t="s">
        <v>414</v>
      </c>
      <c r="P187" s="47"/>
      <c r="Q187" s="39" t="s">
        <v>1194</v>
      </c>
      <c r="R187" s="48"/>
      <c r="S187" s="39" t="s">
        <v>1317</v>
      </c>
      <c r="T187" s="347"/>
      <c r="U187" s="347"/>
      <c r="V187" s="347"/>
      <c r="W187" s="347"/>
      <c r="X187" s="347"/>
      <c r="Y187" s="347"/>
      <c r="Z187" s="347"/>
      <c r="AA187" s="347"/>
      <c r="AB187" s="347"/>
      <c r="AC187" s="347"/>
      <c r="AD187" s="347"/>
      <c r="AE187" s="347"/>
      <c r="AF187" s="347"/>
      <c r="AG187" s="347"/>
      <c r="AH187" s="347"/>
      <c r="AI187" s="347"/>
      <c r="AJ187" s="347"/>
      <c r="AK187" s="347"/>
      <c r="AL187" s="347"/>
      <c r="AM187" s="347"/>
      <c r="AN187" s="347"/>
      <c r="AO187" s="347"/>
      <c r="AP187" s="347"/>
      <c r="AQ187" s="347"/>
      <c r="AR187" s="347"/>
      <c r="AS187" s="347"/>
      <c r="AT187" s="347"/>
      <c r="AU187" s="347"/>
      <c r="AV187" s="347"/>
      <c r="AW187" s="347"/>
      <c r="AX187" s="347"/>
      <c r="AY187" s="347"/>
      <c r="AZ187" s="347"/>
      <c r="BA187" s="347"/>
      <c r="BB187" s="347"/>
      <c r="BC187" s="347"/>
      <c r="BD187" s="347"/>
      <c r="BE187" s="347"/>
      <c r="BF187" s="347"/>
      <c r="BG187" s="347"/>
      <c r="BH187" s="347"/>
      <c r="BI187" s="347"/>
      <c r="BJ187" s="347"/>
      <c r="BK187" s="347"/>
      <c r="BL187" s="347"/>
      <c r="BM187" s="347"/>
      <c r="BN187" s="347"/>
      <c r="BO187" s="347"/>
      <c r="BP187" s="347"/>
      <c r="BQ187" s="347"/>
      <c r="BR187" s="347"/>
      <c r="BS187" s="347"/>
      <c r="BT187" s="347"/>
      <c r="BU187" s="347"/>
      <c r="BV187" s="347"/>
      <c r="BW187" s="347"/>
      <c r="BX187" s="347"/>
      <c r="BY187" s="347"/>
      <c r="BZ187" s="347"/>
      <c r="CA187" s="347"/>
      <c r="CB187" s="347"/>
      <c r="CC187" s="347"/>
      <c r="CD187" s="347"/>
      <c r="CE187" s="347"/>
      <c r="CF187" s="347"/>
      <c r="CG187" s="347"/>
      <c r="CH187" s="347"/>
      <c r="CI187" s="347"/>
      <c r="CJ187" s="347"/>
      <c r="CK187" s="347"/>
      <c r="CL187" s="347"/>
      <c r="CM187" s="347"/>
      <c r="CN187" s="347"/>
      <c r="CO187" s="347"/>
      <c r="CP187" s="347"/>
      <c r="CQ187" s="347"/>
      <c r="CR187" s="347"/>
      <c r="CS187" s="347"/>
      <c r="CT187" s="347"/>
      <c r="CU187" s="347"/>
      <c r="CV187" s="58"/>
      <c r="CW187" s="605"/>
      <c r="CX187" s="347"/>
      <c r="CY187" s="347"/>
      <c r="CZ187" s="347"/>
      <c r="DA187" s="347"/>
      <c r="DB187" s="347"/>
      <c r="DC187" s="347"/>
      <c r="DD187" s="347"/>
      <c r="DE187" s="347"/>
      <c r="DF187" s="347"/>
      <c r="DG187" s="347"/>
      <c r="DH187" s="347"/>
      <c r="DI187" s="618"/>
      <c r="DJ187" s="347"/>
      <c r="DK187" s="347"/>
      <c r="DL187" s="347"/>
      <c r="DM187" s="347"/>
      <c r="DN187" s="347"/>
      <c r="DO187" s="347"/>
      <c r="DP187" s="347" t="s">
        <v>160</v>
      </c>
      <c r="DQ187" s="347" t="s">
        <v>160</v>
      </c>
      <c r="DR187" s="347"/>
      <c r="DS187" s="347"/>
      <c r="DT187" s="347"/>
      <c r="DU187" s="347"/>
      <c r="DV187" s="347"/>
      <c r="DW187" s="347"/>
      <c r="DX187" s="347"/>
      <c r="DY187" s="347"/>
      <c r="DZ187" s="347"/>
      <c r="EA187" s="347"/>
      <c r="EB187" s="347"/>
      <c r="EC187" s="347"/>
      <c r="ED187" s="347"/>
      <c r="EE187" s="347"/>
      <c r="EF187" s="347"/>
      <c r="EG187" s="347"/>
      <c r="EH187" s="347"/>
      <c r="EI187" s="347"/>
      <c r="EJ187" s="347"/>
      <c r="EK187" s="347"/>
      <c r="EL187" s="347"/>
      <c r="EM187" s="347"/>
      <c r="EN187" s="347"/>
      <c r="EO187" s="347"/>
      <c r="EP187" s="347"/>
      <c r="EQ187" s="347"/>
      <c r="ER187" s="347"/>
      <c r="ES187" s="347"/>
      <c r="ET187" s="347"/>
      <c r="EU187" s="347"/>
      <c r="EV187" s="347"/>
      <c r="EW187" s="347"/>
      <c r="EX187" s="347"/>
      <c r="EY187" s="347"/>
      <c r="EZ187" s="347"/>
      <c r="FA187" s="347"/>
      <c r="FB187" s="347"/>
      <c r="FC187" s="347"/>
      <c r="FD187" s="347"/>
    </row>
    <row r="188" spans="1:160" ht="12" customHeight="1">
      <c r="A188" s="575" t="s">
        <v>1318</v>
      </c>
      <c r="B188" s="62" t="s">
        <v>410</v>
      </c>
      <c r="C188" s="38" t="s">
        <v>151</v>
      </c>
      <c r="D188" s="88">
        <v>1126254360</v>
      </c>
      <c r="E188" s="89">
        <v>41873</v>
      </c>
      <c r="F188" s="38" t="s">
        <v>870</v>
      </c>
      <c r="G188" s="89">
        <v>30391</v>
      </c>
      <c r="H188" s="39" t="s">
        <v>870</v>
      </c>
      <c r="I188" s="89" t="s">
        <v>177</v>
      </c>
      <c r="J188" s="90" t="s">
        <v>190</v>
      </c>
      <c r="K188" s="91">
        <v>3183933887</v>
      </c>
      <c r="L188" s="38" t="s">
        <v>1319</v>
      </c>
      <c r="M188" s="90" t="s">
        <v>1142</v>
      </c>
      <c r="N188" s="263" t="s">
        <v>1320</v>
      </c>
      <c r="O188" s="172" t="s">
        <v>414</v>
      </c>
      <c r="P188" s="92"/>
      <c r="Q188" s="38" t="s">
        <v>1194</v>
      </c>
      <c r="R188" s="93"/>
      <c r="S188" s="39" t="s">
        <v>1317</v>
      </c>
      <c r="T188" s="347"/>
      <c r="U188" s="347"/>
      <c r="V188" s="347"/>
      <c r="W188" s="347"/>
      <c r="X188" s="347"/>
      <c r="Y188" s="347"/>
      <c r="Z188" s="347"/>
      <c r="AA188" s="347"/>
      <c r="AB188" s="347"/>
      <c r="AC188" s="347"/>
      <c r="AD188" s="347"/>
      <c r="AE188" s="347"/>
      <c r="AF188" s="347"/>
      <c r="AG188" s="347"/>
      <c r="AH188" s="347"/>
      <c r="AI188" s="347"/>
      <c r="AJ188" s="347"/>
      <c r="AK188" s="347"/>
      <c r="AL188" s="347"/>
      <c r="AM188" s="347"/>
      <c r="AN188" s="347"/>
      <c r="AO188" s="347"/>
      <c r="AP188" s="347"/>
      <c r="AQ188" s="347"/>
      <c r="AR188" s="347"/>
      <c r="AS188" s="347"/>
      <c r="AT188" s="347"/>
      <c r="AU188" s="347"/>
      <c r="AV188" s="347"/>
      <c r="AW188" s="347"/>
      <c r="AX188" s="347"/>
      <c r="AY188" s="347"/>
      <c r="AZ188" s="347"/>
      <c r="BA188" s="347"/>
      <c r="BB188" s="347"/>
      <c r="BC188" s="347"/>
      <c r="BD188" s="347"/>
      <c r="BE188" s="347"/>
      <c r="BF188" s="347"/>
      <c r="BG188" s="347"/>
      <c r="BH188" s="347"/>
      <c r="BI188" s="347"/>
      <c r="BJ188" s="347"/>
      <c r="BK188" s="347"/>
      <c r="BL188" s="347"/>
      <c r="BM188" s="347"/>
      <c r="BN188" s="347"/>
      <c r="BO188" s="347"/>
      <c r="BP188" s="347"/>
      <c r="BQ188" s="347"/>
      <c r="BR188" s="347"/>
      <c r="BS188" s="347"/>
      <c r="BT188" s="347"/>
      <c r="BU188" s="347"/>
      <c r="BV188" s="347"/>
      <c r="BW188" s="347"/>
      <c r="BX188" s="347"/>
      <c r="BY188" s="347"/>
      <c r="BZ188" s="347"/>
      <c r="CA188" s="347"/>
      <c r="CB188" s="347"/>
      <c r="CC188" s="347"/>
      <c r="CD188" s="347"/>
      <c r="CE188" s="347"/>
      <c r="CF188" s="347"/>
      <c r="CG188" s="347"/>
      <c r="CH188" s="347"/>
      <c r="CI188" s="347"/>
      <c r="CJ188" s="347"/>
      <c r="CK188" s="347"/>
      <c r="CL188" s="347"/>
      <c r="CM188" s="347"/>
      <c r="CN188" s="347"/>
      <c r="CO188" s="347"/>
      <c r="CP188" s="347"/>
      <c r="CQ188" s="347"/>
      <c r="CR188" s="347"/>
      <c r="CS188" s="347"/>
      <c r="CT188" s="347"/>
      <c r="CU188" s="347"/>
      <c r="CV188" s="58"/>
      <c r="CW188" s="605"/>
      <c r="CX188" s="347"/>
      <c r="CY188" s="347"/>
      <c r="CZ188" s="347"/>
      <c r="DA188" s="347"/>
      <c r="DB188" s="347"/>
      <c r="DC188" s="347"/>
      <c r="DD188" s="347"/>
      <c r="DE188" s="347"/>
      <c r="DF188" s="347"/>
      <c r="DG188" s="347"/>
      <c r="DH188" s="347"/>
      <c r="DI188" s="618"/>
      <c r="DJ188" s="347"/>
      <c r="DK188" s="347"/>
      <c r="DL188" s="347"/>
      <c r="DM188" s="347"/>
      <c r="DN188" s="347"/>
      <c r="DO188" s="347"/>
      <c r="DP188" s="347" t="s">
        <v>160</v>
      </c>
      <c r="DQ188" s="347" t="s">
        <v>160</v>
      </c>
      <c r="DR188" s="347"/>
      <c r="DS188" s="347"/>
      <c r="DT188" s="347"/>
      <c r="DU188" s="347"/>
      <c r="DV188" s="347"/>
      <c r="DW188" s="347"/>
      <c r="DX188" s="347"/>
      <c r="DY188" s="347"/>
      <c r="DZ188" s="347"/>
      <c r="EA188" s="347"/>
      <c r="EB188" s="347"/>
      <c r="EC188" s="347"/>
      <c r="ED188" s="347"/>
      <c r="EE188" s="347"/>
      <c r="EF188" s="347"/>
      <c r="EG188" s="347"/>
      <c r="EH188" s="347"/>
      <c r="EI188" s="347"/>
      <c r="EJ188" s="347"/>
      <c r="EK188" s="347"/>
      <c r="EL188" s="347"/>
      <c r="EM188" s="347"/>
      <c r="EN188" s="347"/>
      <c r="EO188" s="347"/>
      <c r="EP188" s="347"/>
      <c r="EQ188" s="347"/>
      <c r="ER188" s="347"/>
      <c r="ES188" s="347"/>
      <c r="ET188" s="347"/>
      <c r="EU188" s="347"/>
      <c r="EV188" s="347"/>
      <c r="EW188" s="347"/>
      <c r="EX188" s="347"/>
      <c r="EY188" s="347"/>
      <c r="EZ188" s="347"/>
      <c r="FA188" s="347"/>
      <c r="FB188" s="347"/>
      <c r="FC188" s="347"/>
      <c r="FD188" s="347"/>
    </row>
    <row r="189" spans="1:160" ht="12" customHeight="1">
      <c r="A189" s="499" t="s">
        <v>1321</v>
      </c>
      <c r="B189" s="67" t="s">
        <v>1125</v>
      </c>
      <c r="C189" s="39" t="s">
        <v>151</v>
      </c>
      <c r="D189" s="40">
        <v>37933464</v>
      </c>
      <c r="E189" s="41">
        <v>30859</v>
      </c>
      <c r="F189" s="39" t="s">
        <v>153</v>
      </c>
      <c r="G189" s="41">
        <v>24095</v>
      </c>
      <c r="H189" s="39" t="s">
        <v>153</v>
      </c>
      <c r="I189" s="41" t="s">
        <v>177</v>
      </c>
      <c r="J189" s="43" t="s">
        <v>190</v>
      </c>
      <c r="K189" s="44">
        <v>3172294219</v>
      </c>
      <c r="L189" s="39" t="s">
        <v>1322</v>
      </c>
      <c r="M189" s="43" t="s">
        <v>476</v>
      </c>
      <c r="N189" s="45" t="s">
        <v>1323</v>
      </c>
      <c r="O189" s="68" t="s">
        <v>202</v>
      </c>
      <c r="P189" s="47"/>
      <c r="Q189" s="39" t="s">
        <v>1194</v>
      </c>
      <c r="R189" s="48"/>
      <c r="S189" s="39" t="s">
        <v>1324</v>
      </c>
      <c r="T189" s="347"/>
      <c r="U189" s="347"/>
      <c r="V189" s="347"/>
      <c r="W189" s="347"/>
      <c r="X189" s="347"/>
      <c r="Y189" s="347"/>
      <c r="Z189" s="347"/>
      <c r="AA189" s="347"/>
      <c r="AB189" s="347"/>
      <c r="AC189" s="347"/>
      <c r="AD189" s="347"/>
      <c r="AE189" s="347"/>
      <c r="AF189" s="347"/>
      <c r="AG189" s="347"/>
      <c r="AH189" s="347"/>
      <c r="AI189" s="347"/>
      <c r="AJ189" s="347"/>
      <c r="AK189" s="347"/>
      <c r="AL189" s="347"/>
      <c r="AM189" s="347"/>
      <c r="AN189" s="347"/>
      <c r="AO189" s="347"/>
      <c r="AP189" s="347"/>
      <c r="AQ189" s="347"/>
      <c r="AR189" s="347"/>
      <c r="AS189" s="347"/>
      <c r="AT189" s="347"/>
      <c r="AU189" s="347"/>
      <c r="AV189" s="347"/>
      <c r="AW189" s="347"/>
      <c r="AX189" s="347"/>
      <c r="AY189" s="347"/>
      <c r="AZ189" s="347"/>
      <c r="BA189" s="347"/>
      <c r="BB189" s="347"/>
      <c r="BC189" s="347"/>
      <c r="BD189" s="347"/>
      <c r="BE189" s="347"/>
      <c r="BF189" s="347"/>
      <c r="BG189" s="347"/>
      <c r="BH189" s="347"/>
      <c r="BI189" s="347"/>
      <c r="BJ189" s="347"/>
      <c r="BK189" s="347"/>
      <c r="BL189" s="347"/>
      <c r="BM189" s="347"/>
      <c r="BN189" s="347"/>
      <c r="BO189" s="347"/>
      <c r="BP189" s="347"/>
      <c r="BQ189" s="347"/>
      <c r="BR189" s="347"/>
      <c r="BS189" s="347"/>
      <c r="BT189" s="347"/>
      <c r="BU189" s="347"/>
      <c r="BV189" s="347"/>
      <c r="BW189" s="347"/>
      <c r="BX189" s="347"/>
      <c r="BY189" s="347"/>
      <c r="BZ189" s="347"/>
      <c r="CA189" s="347"/>
      <c r="CB189" s="347"/>
      <c r="CC189" s="347"/>
      <c r="CD189" s="347"/>
      <c r="CE189" s="347"/>
      <c r="CF189" s="347"/>
      <c r="CG189" s="347"/>
      <c r="CH189" s="347"/>
      <c r="CI189" s="347"/>
      <c r="CJ189" s="347"/>
      <c r="CK189" s="347"/>
      <c r="CL189" s="347"/>
      <c r="CM189" s="347"/>
      <c r="CN189" s="347"/>
      <c r="CO189" s="347"/>
      <c r="CP189" s="347"/>
      <c r="CQ189" s="347"/>
      <c r="CR189" s="347"/>
      <c r="CS189" s="347"/>
      <c r="CT189" s="347"/>
      <c r="CU189" s="347"/>
      <c r="CV189" s="58"/>
      <c r="CW189" s="605"/>
      <c r="CX189" s="347"/>
      <c r="CY189" s="347"/>
      <c r="CZ189" s="347"/>
      <c r="DA189" s="347"/>
      <c r="DB189" s="347"/>
      <c r="DC189" s="347"/>
      <c r="DD189" s="347"/>
      <c r="DE189" s="347"/>
      <c r="DF189" s="347"/>
      <c r="DG189" s="347"/>
      <c r="DH189" s="347"/>
      <c r="DI189" s="618"/>
      <c r="DJ189" s="347"/>
      <c r="DK189" s="347"/>
      <c r="DL189" s="347"/>
      <c r="DM189" s="347"/>
      <c r="DN189" s="347"/>
      <c r="DO189" s="347"/>
      <c r="DP189" s="347"/>
      <c r="DQ189" s="347"/>
      <c r="DR189" s="347"/>
      <c r="DS189" s="347"/>
      <c r="DT189" s="347"/>
      <c r="DU189" s="347"/>
      <c r="DV189" s="347"/>
      <c r="DW189" s="347"/>
      <c r="DX189" s="347"/>
      <c r="DY189" s="347"/>
      <c r="DZ189" s="347"/>
      <c r="EA189" s="347"/>
      <c r="EB189" s="347"/>
      <c r="EC189" s="347"/>
      <c r="ED189" s="347"/>
      <c r="EE189" s="347"/>
      <c r="EF189" s="347"/>
      <c r="EG189" s="347"/>
      <c r="EH189" s="347"/>
      <c r="EI189" s="347"/>
      <c r="EJ189" s="347"/>
      <c r="EK189" s="347"/>
      <c r="EL189" s="347"/>
      <c r="EM189" s="347"/>
      <c r="EN189" s="347"/>
      <c r="EO189" s="347"/>
      <c r="EP189" s="347"/>
      <c r="EQ189" s="347"/>
      <c r="ER189" s="347"/>
      <c r="ES189" s="347"/>
      <c r="ET189" s="347"/>
      <c r="EU189" s="347"/>
      <c r="EV189" s="347"/>
      <c r="EW189" s="347"/>
      <c r="EX189" s="347"/>
      <c r="EY189" s="347"/>
      <c r="EZ189" s="347"/>
      <c r="FA189" s="347"/>
      <c r="FB189" s="347"/>
      <c r="FC189" s="347"/>
      <c r="FD189" s="347"/>
    </row>
    <row r="190" spans="1:160" ht="12" customHeight="1">
      <c r="A190" s="577" t="s">
        <v>1325</v>
      </c>
      <c r="B190" s="67" t="s">
        <v>410</v>
      </c>
      <c r="C190" s="39"/>
      <c r="D190" s="40"/>
      <c r="E190" s="41"/>
      <c r="F190" s="39"/>
      <c r="G190" s="41"/>
      <c r="H190" s="39"/>
      <c r="I190" s="41"/>
      <c r="J190" s="43"/>
      <c r="K190" s="44"/>
      <c r="L190" s="39"/>
      <c r="M190" s="43"/>
      <c r="N190" s="39"/>
      <c r="O190" s="68"/>
      <c r="P190" s="47"/>
      <c r="Q190" s="39"/>
      <c r="R190" s="48"/>
      <c r="S190" s="39"/>
      <c r="T190" s="347"/>
      <c r="U190" s="347"/>
      <c r="V190" s="347"/>
      <c r="W190" s="347"/>
      <c r="X190" s="347"/>
      <c r="Y190" s="347"/>
      <c r="Z190" s="347"/>
      <c r="AA190" s="347"/>
      <c r="AB190" s="347"/>
      <c r="AC190" s="347"/>
      <c r="AD190" s="347"/>
      <c r="AE190" s="347"/>
      <c r="AF190" s="347"/>
      <c r="AG190" s="347"/>
      <c r="AH190" s="347"/>
      <c r="AI190" s="347"/>
      <c r="AJ190" s="347"/>
      <c r="AK190" s="347"/>
      <c r="AL190" s="347"/>
      <c r="AM190" s="347"/>
      <c r="AN190" s="347"/>
      <c r="AO190" s="347"/>
      <c r="AP190" s="347"/>
      <c r="AQ190" s="347"/>
      <c r="AR190" s="347"/>
      <c r="AS190" s="347"/>
      <c r="AT190" s="347"/>
      <c r="AU190" s="347"/>
      <c r="AV190" s="347"/>
      <c r="AW190" s="347"/>
      <c r="AX190" s="347"/>
      <c r="AY190" s="347"/>
      <c r="AZ190" s="347"/>
      <c r="BA190" s="347"/>
      <c r="BB190" s="347"/>
      <c r="BC190" s="347"/>
      <c r="BD190" s="347"/>
      <c r="BE190" s="347"/>
      <c r="BF190" s="347"/>
      <c r="BG190" s="347"/>
      <c r="BH190" s="347"/>
      <c r="BI190" s="347"/>
      <c r="BJ190" s="347"/>
      <c r="BK190" s="347"/>
      <c r="BL190" s="347"/>
      <c r="BM190" s="347"/>
      <c r="BN190" s="347"/>
      <c r="BO190" s="347"/>
      <c r="BP190" s="347"/>
      <c r="BQ190" s="347"/>
      <c r="BR190" s="347"/>
      <c r="BS190" s="347"/>
      <c r="BT190" s="347"/>
      <c r="BU190" s="347"/>
      <c r="BV190" s="347"/>
      <c r="BW190" s="347"/>
      <c r="BX190" s="347"/>
      <c r="BY190" s="347"/>
      <c r="BZ190" s="347"/>
      <c r="CA190" s="347"/>
      <c r="CB190" s="347"/>
      <c r="CC190" s="347"/>
      <c r="CD190" s="347"/>
      <c r="CE190" s="347"/>
      <c r="CF190" s="347"/>
      <c r="CG190" s="347"/>
      <c r="CH190" s="347"/>
      <c r="CI190" s="347"/>
      <c r="CJ190" s="347"/>
      <c r="CK190" s="347"/>
      <c r="CL190" s="347"/>
      <c r="CM190" s="347"/>
      <c r="CN190" s="347"/>
      <c r="CO190" s="347"/>
      <c r="CP190" s="347"/>
      <c r="CQ190" s="347"/>
      <c r="CR190" s="347"/>
      <c r="CS190" s="347"/>
      <c r="CT190" s="347"/>
      <c r="CU190" s="347"/>
      <c r="CV190" s="58"/>
      <c r="CW190" s="605"/>
      <c r="CX190" s="347"/>
      <c r="CY190" s="347"/>
      <c r="CZ190" s="347"/>
      <c r="DA190" s="347"/>
      <c r="DB190" s="347"/>
      <c r="DC190" s="347"/>
      <c r="DD190" s="347"/>
      <c r="DE190" s="347"/>
      <c r="DF190" s="347"/>
      <c r="DG190" s="347"/>
      <c r="DH190" s="347"/>
      <c r="DI190" s="618"/>
      <c r="DJ190" s="347"/>
      <c r="DK190" s="347"/>
      <c r="DL190" s="347"/>
      <c r="DM190" s="347"/>
      <c r="DN190" s="347"/>
      <c r="DO190" s="347"/>
      <c r="DP190" s="347"/>
      <c r="DQ190" s="347"/>
      <c r="DR190" s="347"/>
      <c r="DS190" s="347"/>
      <c r="DT190" s="347"/>
      <c r="DU190" s="347"/>
      <c r="DV190" s="347"/>
      <c r="DW190" s="347"/>
      <c r="DX190" s="347"/>
      <c r="DY190" s="347"/>
      <c r="DZ190" s="347"/>
      <c r="EA190" s="347"/>
      <c r="EB190" s="347"/>
      <c r="EC190" s="347"/>
      <c r="ED190" s="347"/>
      <c r="EE190" s="347"/>
      <c r="EF190" s="347"/>
      <c r="EG190" s="347"/>
      <c r="EH190" s="347"/>
      <c r="EI190" s="347"/>
      <c r="EJ190" s="347"/>
      <c r="EK190" s="347"/>
      <c r="EL190" s="347"/>
      <c r="EM190" s="347"/>
      <c r="EN190" s="347"/>
      <c r="EO190" s="347"/>
      <c r="EP190" s="347"/>
      <c r="EQ190" s="347"/>
      <c r="ER190" s="347"/>
      <c r="ES190" s="347"/>
      <c r="ET190" s="347"/>
      <c r="EU190" s="347"/>
      <c r="EV190" s="347"/>
      <c r="EW190" s="347"/>
      <c r="EX190" s="347"/>
      <c r="EY190" s="347"/>
      <c r="EZ190" s="347"/>
      <c r="FA190" s="347"/>
      <c r="FB190" s="347"/>
      <c r="FC190" s="347"/>
      <c r="FD190" s="347"/>
    </row>
    <row r="191" spans="1:160" ht="12" customHeight="1">
      <c r="A191" s="575" t="s">
        <v>1326</v>
      </c>
      <c r="B191" s="67" t="s">
        <v>410</v>
      </c>
      <c r="C191" s="39" t="s">
        <v>151</v>
      </c>
      <c r="D191" s="88">
        <v>1090415764</v>
      </c>
      <c r="E191" s="41"/>
      <c r="F191" s="39"/>
      <c r="G191" s="41">
        <v>32454</v>
      </c>
      <c r="H191" s="39"/>
      <c r="I191" s="41" t="s">
        <v>177</v>
      </c>
      <c r="J191" s="43"/>
      <c r="K191" s="44">
        <v>3142431186</v>
      </c>
      <c r="L191" s="39"/>
      <c r="M191" s="43"/>
      <c r="N191" s="330" t="s">
        <v>1327</v>
      </c>
      <c r="O191" s="68" t="s">
        <v>202</v>
      </c>
      <c r="P191" s="47"/>
      <c r="Q191" s="39"/>
      <c r="R191" s="48"/>
      <c r="S191" s="39" t="s">
        <v>1328</v>
      </c>
      <c r="T191" s="347"/>
      <c r="U191" s="347"/>
      <c r="V191" s="347"/>
      <c r="W191" s="347"/>
      <c r="X191" s="347"/>
      <c r="Y191" s="347"/>
      <c r="Z191" s="347"/>
      <c r="AA191" s="347"/>
      <c r="AB191" s="347"/>
      <c r="AC191" s="347"/>
      <c r="AD191" s="347"/>
      <c r="AE191" s="347"/>
      <c r="AF191" s="347"/>
      <c r="AG191" s="347"/>
      <c r="AH191" s="347"/>
      <c r="AI191" s="347"/>
      <c r="AJ191" s="347"/>
      <c r="AK191" s="347"/>
      <c r="AL191" s="347"/>
      <c r="AM191" s="347"/>
      <c r="AN191" s="347"/>
      <c r="AO191" s="347"/>
      <c r="AP191" s="347"/>
      <c r="AQ191" s="347"/>
      <c r="AR191" s="347"/>
      <c r="AS191" s="347"/>
      <c r="AT191" s="347"/>
      <c r="AU191" s="347"/>
      <c r="AV191" s="347"/>
      <c r="AW191" s="347"/>
      <c r="AX191" s="347"/>
      <c r="AY191" s="347"/>
      <c r="AZ191" s="347"/>
      <c r="BA191" s="347"/>
      <c r="BB191" s="347"/>
      <c r="BC191" s="347"/>
      <c r="BD191" s="347"/>
      <c r="BE191" s="347"/>
      <c r="BF191" s="347"/>
      <c r="BG191" s="347"/>
      <c r="BH191" s="347"/>
      <c r="BI191" s="347"/>
      <c r="BJ191" s="347"/>
      <c r="BK191" s="347"/>
      <c r="BL191" s="347"/>
      <c r="BM191" s="347"/>
      <c r="BN191" s="347"/>
      <c r="BO191" s="347"/>
      <c r="BP191" s="347"/>
      <c r="BQ191" s="347"/>
      <c r="BR191" s="347"/>
      <c r="BS191" s="347"/>
      <c r="BT191" s="347"/>
      <c r="BU191" s="347"/>
      <c r="BV191" s="347"/>
      <c r="BW191" s="347"/>
      <c r="BX191" s="347"/>
      <c r="BY191" s="347"/>
      <c r="BZ191" s="347"/>
      <c r="CA191" s="347"/>
      <c r="CB191" s="347"/>
      <c r="CC191" s="347"/>
      <c r="CD191" s="347"/>
      <c r="CE191" s="347"/>
      <c r="CF191" s="347"/>
      <c r="CG191" s="347"/>
      <c r="CH191" s="347"/>
      <c r="CI191" s="347"/>
      <c r="CJ191" s="347"/>
      <c r="CK191" s="347"/>
      <c r="CL191" s="347"/>
      <c r="CM191" s="347"/>
      <c r="CN191" s="347"/>
      <c r="CO191" s="347"/>
      <c r="CP191" s="347"/>
      <c r="CQ191" s="347"/>
      <c r="CR191" s="347"/>
      <c r="CS191" s="347"/>
      <c r="CT191" s="347"/>
      <c r="CU191" s="347"/>
      <c r="CV191" s="58"/>
      <c r="CW191" s="605"/>
      <c r="CX191" s="347"/>
      <c r="CY191" s="347"/>
      <c r="CZ191" s="347"/>
      <c r="DA191" s="347"/>
      <c r="DB191" s="347"/>
      <c r="DC191" s="347"/>
      <c r="DD191" s="347"/>
      <c r="DE191" s="347"/>
      <c r="DF191" s="347"/>
      <c r="DG191" s="347"/>
      <c r="DH191" s="347"/>
      <c r="DI191" s="618"/>
      <c r="DJ191" s="347"/>
      <c r="DK191" s="347"/>
      <c r="DL191" s="347"/>
      <c r="DM191" s="347"/>
      <c r="DN191" s="347"/>
      <c r="DO191" s="347"/>
      <c r="DP191" s="347" t="s">
        <v>160</v>
      </c>
      <c r="DQ191" s="347" t="s">
        <v>160</v>
      </c>
      <c r="DR191" s="347" t="s">
        <v>1329</v>
      </c>
      <c r="DS191" s="348" t="s">
        <v>1330</v>
      </c>
      <c r="DT191" s="347" t="s">
        <v>1329</v>
      </c>
      <c r="DU191" s="346" t="s">
        <v>1331</v>
      </c>
      <c r="DV191" s="347"/>
      <c r="DW191" s="347"/>
      <c r="DX191" s="347"/>
      <c r="DY191" s="347"/>
      <c r="DZ191" s="347"/>
      <c r="EA191" s="347"/>
      <c r="EB191" s="347"/>
      <c r="EC191" s="347"/>
      <c r="ED191" s="347"/>
      <c r="EE191" s="347"/>
      <c r="EF191" s="347"/>
      <c r="EG191" s="347"/>
      <c r="EH191" s="347"/>
      <c r="EI191" s="347"/>
      <c r="EJ191" s="347"/>
      <c r="EK191" s="347"/>
      <c r="EL191" s="347"/>
      <c r="EM191" s="347"/>
      <c r="EN191" s="347"/>
      <c r="EO191" s="347"/>
      <c r="EP191" s="347"/>
      <c r="EQ191" s="347"/>
      <c r="ER191" s="347"/>
      <c r="ES191" s="347"/>
      <c r="ET191" s="347"/>
      <c r="EU191" s="347"/>
      <c r="EV191" s="347"/>
      <c r="EW191" s="347"/>
      <c r="EX191" s="347"/>
      <c r="EY191" s="347"/>
      <c r="EZ191" s="347"/>
      <c r="FA191" s="347"/>
      <c r="FB191" s="347"/>
      <c r="FC191" s="347"/>
      <c r="FD191" s="347"/>
    </row>
    <row r="192" spans="1:160" ht="12" customHeight="1">
      <c r="A192" s="578" t="s">
        <v>1332</v>
      </c>
      <c r="B192" s="67" t="s">
        <v>1125</v>
      </c>
      <c r="C192" s="39" t="s">
        <v>151</v>
      </c>
      <c r="D192" s="88">
        <v>1098604254</v>
      </c>
      <c r="E192" s="41">
        <v>37958</v>
      </c>
      <c r="F192" s="39" t="s">
        <v>213</v>
      </c>
      <c r="G192" s="41">
        <v>31356</v>
      </c>
      <c r="H192" s="39" t="s">
        <v>153</v>
      </c>
      <c r="I192" s="41" t="s">
        <v>177</v>
      </c>
      <c r="J192" s="43" t="s">
        <v>178</v>
      </c>
      <c r="K192" s="44">
        <v>3228388937</v>
      </c>
      <c r="L192" s="39" t="s">
        <v>1333</v>
      </c>
      <c r="M192" s="43" t="s">
        <v>208</v>
      </c>
      <c r="N192" s="330" t="s">
        <v>1334</v>
      </c>
      <c r="O192" s="68" t="s">
        <v>414</v>
      </c>
      <c r="P192" s="47"/>
      <c r="Q192" s="39"/>
      <c r="R192" s="48"/>
      <c r="S192" s="39" t="s">
        <v>1328</v>
      </c>
      <c r="T192" s="347"/>
      <c r="U192" s="347"/>
      <c r="V192" s="347"/>
      <c r="W192" s="347"/>
      <c r="X192" s="347"/>
      <c r="Y192" s="347"/>
      <c r="Z192" s="347"/>
      <c r="AA192" s="347"/>
      <c r="AB192" s="347"/>
      <c r="AC192" s="347"/>
      <c r="AD192" s="347"/>
      <c r="AE192" s="347"/>
      <c r="AF192" s="347"/>
      <c r="AG192" s="347"/>
      <c r="AH192" s="347"/>
      <c r="AI192" s="347"/>
      <c r="AJ192" s="347"/>
      <c r="AK192" s="347"/>
      <c r="AL192" s="347"/>
      <c r="AM192" s="347"/>
      <c r="AN192" s="347"/>
      <c r="AO192" s="347"/>
      <c r="AP192" s="347"/>
      <c r="AQ192" s="347"/>
      <c r="AR192" s="347"/>
      <c r="AS192" s="347"/>
      <c r="AT192" s="347"/>
      <c r="AU192" s="347"/>
      <c r="AV192" s="347"/>
      <c r="AW192" s="347"/>
      <c r="AX192" s="347"/>
      <c r="AY192" s="347"/>
      <c r="AZ192" s="347"/>
      <c r="BA192" s="347"/>
      <c r="BB192" s="347"/>
      <c r="BC192" s="347"/>
      <c r="BD192" s="347"/>
      <c r="BE192" s="347"/>
      <c r="BF192" s="347"/>
      <c r="BG192" s="347"/>
      <c r="BH192" s="347"/>
      <c r="BI192" s="347"/>
      <c r="BJ192" s="347"/>
      <c r="BK192" s="347"/>
      <c r="BL192" s="347"/>
      <c r="BM192" s="347"/>
      <c r="BN192" s="347"/>
      <c r="BO192" s="347"/>
      <c r="BP192" s="347"/>
      <c r="BQ192" s="347"/>
      <c r="BR192" s="347"/>
      <c r="BS192" s="347"/>
      <c r="BT192" s="347"/>
      <c r="BU192" s="347"/>
      <c r="BV192" s="347"/>
      <c r="BW192" s="347"/>
      <c r="BX192" s="347"/>
      <c r="BY192" s="347"/>
      <c r="BZ192" s="347"/>
      <c r="CA192" s="347"/>
      <c r="CB192" s="347"/>
      <c r="CC192" s="347"/>
      <c r="CD192" s="347"/>
      <c r="CE192" s="347"/>
      <c r="CF192" s="347"/>
      <c r="CG192" s="347"/>
      <c r="CH192" s="347"/>
      <c r="CI192" s="347"/>
      <c r="CJ192" s="347"/>
      <c r="CK192" s="347"/>
      <c r="CL192" s="347"/>
      <c r="CM192" s="347"/>
      <c r="CN192" s="347"/>
      <c r="CO192" s="347"/>
      <c r="CP192" s="347"/>
      <c r="CQ192" s="347"/>
      <c r="CR192" s="347"/>
      <c r="CS192" s="347"/>
      <c r="CT192" s="347"/>
      <c r="CU192" s="347"/>
      <c r="CV192" s="58"/>
      <c r="CW192" s="605"/>
      <c r="CX192" s="347"/>
      <c r="CY192" s="347"/>
      <c r="CZ192" s="347"/>
      <c r="DA192" s="347"/>
      <c r="DB192" s="347"/>
      <c r="DC192" s="347"/>
      <c r="DD192" s="347"/>
      <c r="DE192" s="347"/>
      <c r="DF192" s="347"/>
      <c r="DG192" s="347"/>
      <c r="DH192" s="347"/>
      <c r="DI192" s="618"/>
      <c r="DJ192" s="347"/>
      <c r="DK192" s="347"/>
      <c r="DL192" s="347"/>
      <c r="DM192" s="347"/>
      <c r="DN192" s="347"/>
      <c r="DO192" s="347"/>
      <c r="DP192" s="347" t="s">
        <v>160</v>
      </c>
      <c r="DQ192" s="347" t="s">
        <v>160</v>
      </c>
      <c r="DR192" s="347"/>
      <c r="DS192" s="347"/>
      <c r="DT192" s="347"/>
      <c r="DU192" s="347"/>
      <c r="DV192" s="347"/>
      <c r="DW192" s="347"/>
      <c r="DX192" s="347"/>
      <c r="DY192" s="347"/>
      <c r="DZ192" s="347"/>
      <c r="EA192" s="347"/>
      <c r="EB192" s="347"/>
      <c r="EC192" s="347"/>
      <c r="ED192" s="347"/>
      <c r="EE192" s="347"/>
      <c r="EF192" s="347"/>
      <c r="EG192" s="347"/>
      <c r="EH192" s="347"/>
      <c r="EI192" s="347"/>
      <c r="EJ192" s="347"/>
      <c r="EK192" s="347"/>
      <c r="EL192" s="347"/>
      <c r="EM192" s="347"/>
      <c r="EN192" s="347"/>
      <c r="EO192" s="347"/>
      <c r="EP192" s="347"/>
      <c r="EQ192" s="347"/>
      <c r="ER192" s="347"/>
      <c r="ES192" s="347"/>
      <c r="ET192" s="347"/>
      <c r="EU192" s="347"/>
      <c r="EV192" s="347"/>
      <c r="EW192" s="347"/>
      <c r="EX192" s="347"/>
      <c r="EY192" s="347"/>
      <c r="EZ192" s="347"/>
      <c r="FA192" s="347"/>
      <c r="FB192" s="347"/>
      <c r="FC192" s="347"/>
      <c r="FD192" s="347"/>
    </row>
    <row r="193" spans="1:160" ht="12" customHeight="1">
      <c r="A193" s="601" t="s">
        <v>1335</v>
      </c>
      <c r="B193" s="67" t="s">
        <v>410</v>
      </c>
      <c r="C193" s="39" t="s">
        <v>151</v>
      </c>
      <c r="D193" s="40">
        <v>1088241164</v>
      </c>
      <c r="E193" s="41">
        <v>38204</v>
      </c>
      <c r="F193" s="39" t="s">
        <v>331</v>
      </c>
      <c r="G193" s="41">
        <v>31625</v>
      </c>
      <c r="H193" s="39"/>
      <c r="I193" s="41"/>
      <c r="J193" s="43" t="s">
        <v>214</v>
      </c>
      <c r="K193" s="44">
        <v>3104691222</v>
      </c>
      <c r="L193" s="39" t="s">
        <v>1336</v>
      </c>
      <c r="M193" s="43" t="s">
        <v>1337</v>
      </c>
      <c r="N193" s="45" t="s">
        <v>1338</v>
      </c>
      <c r="O193" s="68" t="s">
        <v>202</v>
      </c>
      <c r="P193" s="47"/>
      <c r="Q193" s="39" t="s">
        <v>1194</v>
      </c>
      <c r="R193" s="48"/>
      <c r="S193" s="39" t="s">
        <v>1328</v>
      </c>
      <c r="T193" s="347"/>
      <c r="U193" s="347"/>
      <c r="V193" s="347"/>
      <c r="W193" s="347"/>
      <c r="X193" s="347"/>
      <c r="Y193" s="347"/>
      <c r="Z193" s="347"/>
      <c r="AA193" s="347"/>
      <c r="AB193" s="347"/>
      <c r="AC193" s="347"/>
      <c r="AD193" s="347"/>
      <c r="AE193" s="347"/>
      <c r="AF193" s="347"/>
      <c r="AG193" s="347"/>
      <c r="AH193" s="347"/>
      <c r="AI193" s="347"/>
      <c r="AJ193" s="347"/>
      <c r="AK193" s="347"/>
      <c r="AL193" s="347"/>
      <c r="AM193" s="347"/>
      <c r="AN193" s="347"/>
      <c r="AO193" s="347"/>
      <c r="AP193" s="347"/>
      <c r="AQ193" s="347"/>
      <c r="AR193" s="347"/>
      <c r="AS193" s="347"/>
      <c r="AT193" s="347"/>
      <c r="AU193" s="347"/>
      <c r="AV193" s="347"/>
      <c r="AW193" s="347"/>
      <c r="AX193" s="347"/>
      <c r="AY193" s="347"/>
      <c r="AZ193" s="347"/>
      <c r="BA193" s="347"/>
      <c r="BB193" s="347"/>
      <c r="BC193" s="347"/>
      <c r="BD193" s="347"/>
      <c r="BE193" s="347"/>
      <c r="BF193" s="347"/>
      <c r="BG193" s="347"/>
      <c r="BH193" s="347"/>
      <c r="BI193" s="347"/>
      <c r="BJ193" s="347"/>
      <c r="BK193" s="347"/>
      <c r="BL193" s="347"/>
      <c r="BM193" s="347"/>
      <c r="BN193" s="347"/>
      <c r="BO193" s="347"/>
      <c r="BP193" s="347"/>
      <c r="BQ193" s="347"/>
      <c r="BR193" s="347"/>
      <c r="BS193" s="347"/>
      <c r="BT193" s="347"/>
      <c r="BU193" s="347"/>
      <c r="BV193" s="347"/>
      <c r="BW193" s="347"/>
      <c r="BX193" s="347"/>
      <c r="BY193" s="347"/>
      <c r="BZ193" s="347"/>
      <c r="CA193" s="347"/>
      <c r="CB193" s="347"/>
      <c r="CC193" s="347"/>
      <c r="CD193" s="347"/>
      <c r="CE193" s="347"/>
      <c r="CF193" s="347"/>
      <c r="CG193" s="347"/>
      <c r="CH193" s="347"/>
      <c r="CI193" s="347"/>
      <c r="CJ193" s="347"/>
      <c r="CK193" s="347"/>
      <c r="CL193" s="347"/>
      <c r="CM193" s="347"/>
      <c r="CN193" s="347"/>
      <c r="CO193" s="347"/>
      <c r="CP193" s="347"/>
      <c r="CQ193" s="347"/>
      <c r="CR193" s="347"/>
      <c r="CS193" s="347"/>
      <c r="CT193" s="347"/>
      <c r="CU193" s="347"/>
      <c r="CV193" s="58"/>
      <c r="CW193" s="605"/>
      <c r="CX193" s="347"/>
      <c r="CY193" s="347"/>
      <c r="CZ193" s="347"/>
      <c r="DA193" s="347"/>
      <c r="DB193" s="347"/>
      <c r="DC193" s="347"/>
      <c r="DD193" s="347"/>
      <c r="DE193" s="347"/>
      <c r="DF193" s="347"/>
      <c r="DG193" s="347"/>
      <c r="DH193" s="347"/>
      <c r="DI193" s="618"/>
      <c r="DJ193" s="347"/>
      <c r="DK193" s="347"/>
      <c r="DL193" s="347"/>
      <c r="DM193" s="347"/>
      <c r="DN193" s="347"/>
      <c r="DO193" s="347"/>
      <c r="DP193" s="347" t="s">
        <v>160</v>
      </c>
      <c r="DQ193" s="347"/>
      <c r="DR193" s="347" t="s">
        <v>1339</v>
      </c>
      <c r="DS193" s="347"/>
      <c r="DT193" s="347" t="s">
        <v>1340</v>
      </c>
      <c r="DU193" s="347"/>
      <c r="DV193" s="347"/>
      <c r="DW193" s="347"/>
      <c r="DX193" s="347"/>
      <c r="DY193" s="347"/>
      <c r="DZ193" s="347"/>
      <c r="EA193" s="347"/>
      <c r="EB193" s="347"/>
      <c r="EC193" s="347"/>
      <c r="ED193" s="347"/>
      <c r="EE193" s="347"/>
      <c r="EF193" s="347"/>
      <c r="EG193" s="347"/>
      <c r="EH193" s="347"/>
      <c r="EI193" s="347"/>
      <c r="EJ193" s="347"/>
      <c r="EK193" s="347"/>
      <c r="EL193" s="347"/>
      <c r="EM193" s="347"/>
      <c r="EN193" s="347"/>
      <c r="EO193" s="347"/>
      <c r="EP193" s="347"/>
      <c r="EQ193" s="347"/>
      <c r="ER193" s="347"/>
      <c r="ES193" s="347"/>
      <c r="ET193" s="347"/>
      <c r="EU193" s="347"/>
      <c r="EV193" s="347"/>
      <c r="EW193" s="347"/>
      <c r="EX193" s="347"/>
      <c r="EY193" s="347"/>
      <c r="EZ193" s="347"/>
      <c r="FA193" s="347"/>
      <c r="FB193" s="347"/>
      <c r="FC193" s="347"/>
      <c r="FD193" s="347"/>
    </row>
    <row r="194" spans="1:160" ht="12" customHeight="1">
      <c r="A194" s="574" t="s">
        <v>1341</v>
      </c>
      <c r="B194" s="39" t="s">
        <v>1125</v>
      </c>
      <c r="C194" s="39" t="s">
        <v>151</v>
      </c>
      <c r="D194" s="40">
        <v>80422009</v>
      </c>
      <c r="E194" s="41">
        <v>32766</v>
      </c>
      <c r="F194" s="39" t="s">
        <v>152</v>
      </c>
      <c r="G194" s="41">
        <v>26082</v>
      </c>
      <c r="H194" s="39" t="s">
        <v>152</v>
      </c>
      <c r="I194" s="41" t="s">
        <v>154</v>
      </c>
      <c r="J194" s="43" t="s">
        <v>214</v>
      </c>
      <c r="K194" s="44">
        <v>3103040803</v>
      </c>
      <c r="L194" s="39" t="s">
        <v>1342</v>
      </c>
      <c r="M194" s="43" t="s">
        <v>1337</v>
      </c>
      <c r="N194" s="330" t="s">
        <v>1343</v>
      </c>
      <c r="O194" s="68" t="s">
        <v>202</v>
      </c>
      <c r="P194" s="47"/>
      <c r="Q194" s="39"/>
      <c r="R194" s="48"/>
      <c r="S194" s="39" t="s">
        <v>1328</v>
      </c>
      <c r="T194" s="347"/>
      <c r="U194" s="347"/>
      <c r="V194" s="347"/>
      <c r="W194" s="347"/>
      <c r="X194" s="347"/>
      <c r="Y194" s="347"/>
      <c r="Z194" s="347"/>
      <c r="AA194" s="347"/>
      <c r="AB194" s="347"/>
      <c r="AC194" s="347"/>
      <c r="AD194" s="347"/>
      <c r="AE194" s="347"/>
      <c r="AF194" s="347"/>
      <c r="AG194" s="347"/>
      <c r="AH194" s="347"/>
      <c r="AI194" s="347"/>
      <c r="AJ194" s="347"/>
      <c r="AK194" s="347"/>
      <c r="AL194" s="347"/>
      <c r="AM194" s="347"/>
      <c r="AN194" s="347"/>
      <c r="AO194" s="347"/>
      <c r="AP194" s="347"/>
      <c r="AQ194" s="347"/>
      <c r="AR194" s="347"/>
      <c r="AS194" s="347"/>
      <c r="AT194" s="347"/>
      <c r="AU194" s="347"/>
      <c r="AV194" s="347"/>
      <c r="AW194" s="347"/>
      <c r="AX194" s="347"/>
      <c r="AY194" s="347"/>
      <c r="AZ194" s="347"/>
      <c r="BA194" s="347"/>
      <c r="BB194" s="347"/>
      <c r="BC194" s="347"/>
      <c r="BD194" s="347"/>
      <c r="BE194" s="347"/>
      <c r="BF194" s="347"/>
      <c r="BG194" s="347"/>
      <c r="BH194" s="347"/>
      <c r="BI194" s="347"/>
      <c r="BJ194" s="347"/>
      <c r="BK194" s="347"/>
      <c r="BL194" s="347"/>
      <c r="BM194" s="347"/>
      <c r="BN194" s="347"/>
      <c r="BO194" s="347"/>
      <c r="BP194" s="347"/>
      <c r="BQ194" s="347"/>
      <c r="BR194" s="347"/>
      <c r="BS194" s="347"/>
      <c r="BT194" s="347"/>
      <c r="BU194" s="347"/>
      <c r="BV194" s="347"/>
      <c r="BW194" s="347"/>
      <c r="BX194" s="347"/>
      <c r="BY194" s="347"/>
      <c r="BZ194" s="347"/>
      <c r="CA194" s="347"/>
      <c r="CB194" s="347"/>
      <c r="CC194" s="347"/>
      <c r="CD194" s="347"/>
      <c r="CE194" s="347"/>
      <c r="CF194" s="347"/>
      <c r="CG194" s="347"/>
      <c r="CH194" s="347"/>
      <c r="CI194" s="347"/>
      <c r="CJ194" s="347"/>
      <c r="CK194" s="347"/>
      <c r="CL194" s="347"/>
      <c r="CM194" s="347"/>
      <c r="CN194" s="347"/>
      <c r="CO194" s="347"/>
      <c r="CP194" s="347"/>
      <c r="CQ194" s="347"/>
      <c r="CR194" s="347"/>
      <c r="CS194" s="347"/>
      <c r="CT194" s="347"/>
      <c r="CU194" s="347"/>
      <c r="CV194" s="58"/>
      <c r="CW194" s="605"/>
      <c r="CX194" s="347"/>
      <c r="CY194" s="347"/>
      <c r="CZ194" s="347"/>
      <c r="DA194" s="347"/>
      <c r="DB194" s="347"/>
      <c r="DC194" s="347"/>
      <c r="DD194" s="347"/>
      <c r="DE194" s="347"/>
      <c r="DF194" s="347"/>
      <c r="DG194" s="347"/>
      <c r="DH194" s="347"/>
      <c r="DI194" s="618"/>
      <c r="DJ194" s="347"/>
      <c r="DK194" s="347"/>
      <c r="DL194" s="347"/>
      <c r="DM194" s="347"/>
      <c r="DN194" s="347"/>
      <c r="DO194" s="347"/>
      <c r="DP194" s="347" t="s">
        <v>160</v>
      </c>
      <c r="DQ194" s="347"/>
      <c r="DR194" s="347" t="s">
        <v>1344</v>
      </c>
      <c r="DS194" s="347"/>
      <c r="DT194" s="347"/>
      <c r="DU194" s="347"/>
      <c r="DV194" s="347"/>
      <c r="DW194" s="347"/>
      <c r="DX194" s="347"/>
      <c r="DY194" s="347"/>
      <c r="DZ194" s="347"/>
      <c r="EA194" s="347"/>
      <c r="EB194" s="347"/>
      <c r="EC194" s="347"/>
      <c r="ED194" s="347"/>
      <c r="EE194" s="347"/>
      <c r="EF194" s="347"/>
      <c r="EG194" s="347"/>
      <c r="EH194" s="347"/>
      <c r="EI194" s="347"/>
      <c r="EJ194" s="347"/>
      <c r="EK194" s="347"/>
      <c r="EL194" s="347"/>
      <c r="EM194" s="347"/>
      <c r="EN194" s="347"/>
      <c r="EO194" s="347"/>
      <c r="EP194" s="347"/>
      <c r="EQ194" s="347"/>
      <c r="ER194" s="347"/>
      <c r="ES194" s="347"/>
      <c r="ET194" s="347"/>
      <c r="EU194" s="347"/>
      <c r="EV194" s="347"/>
      <c r="EW194" s="347"/>
      <c r="EX194" s="347"/>
      <c r="EY194" s="347"/>
      <c r="EZ194" s="347"/>
      <c r="FA194" s="347"/>
      <c r="FB194" s="347"/>
      <c r="FC194" s="347"/>
      <c r="FD194" s="347"/>
    </row>
    <row r="195" spans="1:160" ht="12" customHeight="1">
      <c r="A195" s="369" t="s">
        <v>1345</v>
      </c>
      <c r="B195" s="67" t="s">
        <v>410</v>
      </c>
      <c r="C195" s="39" t="s">
        <v>151</v>
      </c>
      <c r="D195" s="40">
        <v>91291375</v>
      </c>
      <c r="E195" s="41">
        <v>33413</v>
      </c>
      <c r="F195" s="39" t="s">
        <v>213</v>
      </c>
      <c r="G195" s="41">
        <v>26782</v>
      </c>
      <c r="H195" s="39" t="s">
        <v>213</v>
      </c>
      <c r="I195" s="41" t="s">
        <v>154</v>
      </c>
      <c r="J195" s="43" t="s">
        <v>930</v>
      </c>
      <c r="K195" s="44">
        <v>3183541166</v>
      </c>
      <c r="L195" s="39"/>
      <c r="M195" s="43"/>
      <c r="N195" s="330" t="s">
        <v>1346</v>
      </c>
      <c r="O195" s="68" t="s">
        <v>202</v>
      </c>
      <c r="P195" s="47"/>
      <c r="Q195" s="39" t="s">
        <v>1194</v>
      </c>
      <c r="R195" s="48"/>
      <c r="S195" s="39" t="s">
        <v>1347</v>
      </c>
      <c r="T195" s="347"/>
      <c r="U195" s="347"/>
      <c r="V195" s="347"/>
      <c r="W195" s="347"/>
      <c r="X195" s="347"/>
      <c r="Y195" s="347"/>
      <c r="Z195" s="347"/>
      <c r="AA195" s="347"/>
      <c r="AB195" s="347"/>
      <c r="AC195" s="347"/>
      <c r="AD195" s="347"/>
      <c r="AE195" s="347"/>
      <c r="AF195" s="347"/>
      <c r="AG195" s="347"/>
      <c r="AH195" s="347"/>
      <c r="AI195" s="347"/>
      <c r="AJ195" s="347"/>
      <c r="AK195" s="347"/>
      <c r="AL195" s="347"/>
      <c r="AM195" s="347"/>
      <c r="AN195" s="347"/>
      <c r="AO195" s="347"/>
      <c r="AP195" s="347"/>
      <c r="AQ195" s="347"/>
      <c r="AR195" s="347"/>
      <c r="AS195" s="347"/>
      <c r="AT195" s="347"/>
      <c r="AU195" s="347"/>
      <c r="AV195" s="347"/>
      <c r="AW195" s="347"/>
      <c r="AX195" s="347"/>
      <c r="AY195" s="347"/>
      <c r="AZ195" s="347"/>
      <c r="BA195" s="347"/>
      <c r="BB195" s="347"/>
      <c r="BC195" s="347"/>
      <c r="BD195" s="347"/>
      <c r="BE195" s="347"/>
      <c r="BF195" s="347"/>
      <c r="BG195" s="347"/>
      <c r="BH195" s="347"/>
      <c r="BI195" s="347"/>
      <c r="BJ195" s="347"/>
      <c r="BK195" s="347"/>
      <c r="BL195" s="347"/>
      <c r="BM195" s="347"/>
      <c r="BN195" s="347"/>
      <c r="BO195" s="347"/>
      <c r="BP195" s="347"/>
      <c r="BQ195" s="347"/>
      <c r="BR195" s="347"/>
      <c r="BS195" s="347"/>
      <c r="BT195" s="347"/>
      <c r="BU195" s="347"/>
      <c r="BV195" s="347"/>
      <c r="BW195" s="347"/>
      <c r="BX195" s="347"/>
      <c r="BY195" s="347"/>
      <c r="BZ195" s="347"/>
      <c r="CA195" s="347"/>
      <c r="CB195" s="347"/>
      <c r="CC195" s="347"/>
      <c r="CD195" s="347"/>
      <c r="CE195" s="347"/>
      <c r="CF195" s="347"/>
      <c r="CG195" s="347"/>
      <c r="CH195" s="347"/>
      <c r="CI195" s="347"/>
      <c r="CJ195" s="347"/>
      <c r="CK195" s="347"/>
      <c r="CL195" s="347"/>
      <c r="CM195" s="347"/>
      <c r="CN195" s="347"/>
      <c r="CO195" s="347"/>
      <c r="CP195" s="347"/>
      <c r="CQ195" s="347"/>
      <c r="CR195" s="347"/>
      <c r="CS195" s="347"/>
      <c r="CT195" s="347"/>
      <c r="CU195" s="347"/>
      <c r="CV195" s="58"/>
      <c r="CW195" s="605"/>
      <c r="CX195" s="347"/>
      <c r="CY195" s="347"/>
      <c r="CZ195" s="347"/>
      <c r="DA195" s="347"/>
      <c r="DB195" s="347"/>
      <c r="DC195" s="347"/>
      <c r="DD195" s="347"/>
      <c r="DE195" s="347"/>
      <c r="DF195" s="347"/>
      <c r="DG195" s="347"/>
      <c r="DH195" s="347"/>
      <c r="DI195" s="618"/>
      <c r="DJ195" s="347"/>
      <c r="DK195" s="347"/>
      <c r="DL195" s="347"/>
      <c r="DM195" s="347"/>
      <c r="DN195" s="347"/>
      <c r="DO195" s="347"/>
      <c r="DP195" s="347" t="s">
        <v>160</v>
      </c>
      <c r="DQ195" s="347"/>
      <c r="DR195" s="347"/>
      <c r="DS195" s="347" t="s">
        <v>1348</v>
      </c>
      <c r="DT195" s="347"/>
      <c r="DU195" s="347" t="s">
        <v>1348</v>
      </c>
      <c r="DV195" s="347"/>
      <c r="DW195" s="347" t="s">
        <v>1348</v>
      </c>
      <c r="DX195" s="347" t="s">
        <v>1349</v>
      </c>
      <c r="DY195" s="347"/>
      <c r="DZ195" s="347" t="s">
        <v>1348</v>
      </c>
      <c r="EA195" s="347"/>
      <c r="EB195" s="347"/>
      <c r="EC195" s="347"/>
      <c r="ED195" s="347"/>
      <c r="EE195" s="347"/>
      <c r="EF195" s="347"/>
      <c r="EG195" s="347"/>
      <c r="EH195" s="347"/>
      <c r="EI195" s="347"/>
      <c r="EJ195" s="347"/>
      <c r="EK195" s="347"/>
      <c r="EL195" s="347"/>
      <c r="EM195" s="347"/>
      <c r="EN195" s="347"/>
      <c r="EO195" s="347"/>
      <c r="EP195" s="347"/>
      <c r="EQ195" s="347"/>
      <c r="ER195" s="347"/>
      <c r="ES195" s="347"/>
      <c r="ET195" s="347"/>
      <c r="EU195" s="347"/>
      <c r="EV195" s="347"/>
      <c r="EW195" s="347"/>
      <c r="EX195" s="347"/>
      <c r="EY195" s="347"/>
      <c r="EZ195" s="347"/>
      <c r="FA195" s="347"/>
      <c r="FB195" s="347"/>
      <c r="FC195" s="347"/>
      <c r="FD195" s="347"/>
    </row>
    <row r="196" spans="1:160" ht="12" customHeight="1">
      <c r="A196" s="575" t="s">
        <v>1350</v>
      </c>
      <c r="B196" s="67" t="s">
        <v>1125</v>
      </c>
      <c r="C196" s="39" t="s">
        <v>151</v>
      </c>
      <c r="D196" s="40">
        <v>1098825089</v>
      </c>
      <c r="E196" s="41">
        <v>43186</v>
      </c>
      <c r="F196" s="39" t="s">
        <v>1351</v>
      </c>
      <c r="G196" s="41">
        <v>25840</v>
      </c>
      <c r="H196" s="39" t="s">
        <v>870</v>
      </c>
      <c r="I196" s="41" t="s">
        <v>177</v>
      </c>
      <c r="J196" s="43" t="s">
        <v>214</v>
      </c>
      <c r="K196" s="44">
        <v>3023655792</v>
      </c>
      <c r="L196" s="39" t="s">
        <v>1352</v>
      </c>
      <c r="M196" s="43" t="s">
        <v>1353</v>
      </c>
      <c r="N196" s="45" t="s">
        <v>1354</v>
      </c>
      <c r="O196" s="68" t="s">
        <v>414</v>
      </c>
      <c r="P196" s="47"/>
      <c r="Q196" s="39" t="s">
        <v>1194</v>
      </c>
      <c r="R196" s="48"/>
      <c r="S196" s="39" t="s">
        <v>1347</v>
      </c>
      <c r="T196" s="347"/>
      <c r="U196" s="347"/>
      <c r="V196" s="347"/>
      <c r="W196" s="347"/>
      <c r="X196" s="347"/>
      <c r="Y196" s="347"/>
      <c r="Z196" s="347"/>
      <c r="AA196" s="347"/>
      <c r="AB196" s="347"/>
      <c r="AC196" s="347"/>
      <c r="AD196" s="347"/>
      <c r="AE196" s="347"/>
      <c r="AF196" s="347"/>
      <c r="AG196" s="347"/>
      <c r="AH196" s="347"/>
      <c r="AI196" s="347"/>
      <c r="AJ196" s="347"/>
      <c r="AK196" s="347"/>
      <c r="AL196" s="347"/>
      <c r="AM196" s="347"/>
      <c r="AN196" s="347"/>
      <c r="AO196" s="347"/>
      <c r="AP196" s="347"/>
      <c r="AQ196" s="347"/>
      <c r="AR196" s="347"/>
      <c r="AS196" s="347"/>
      <c r="AT196" s="347"/>
      <c r="AU196" s="347"/>
      <c r="AV196" s="347"/>
      <c r="AW196" s="347"/>
      <c r="AX196" s="347"/>
      <c r="AY196" s="347"/>
      <c r="AZ196" s="347"/>
      <c r="BA196" s="347"/>
      <c r="BB196" s="347"/>
      <c r="BC196" s="347"/>
      <c r="BD196" s="347"/>
      <c r="BE196" s="347"/>
      <c r="BF196" s="347"/>
      <c r="BG196" s="347"/>
      <c r="BH196" s="347"/>
      <c r="BI196" s="347"/>
      <c r="BJ196" s="347"/>
      <c r="BK196" s="347"/>
      <c r="BL196" s="347"/>
      <c r="BM196" s="347"/>
      <c r="BN196" s="347"/>
      <c r="BO196" s="347"/>
      <c r="BP196" s="347"/>
      <c r="BQ196" s="347"/>
      <c r="BR196" s="347"/>
      <c r="BS196" s="347"/>
      <c r="BT196" s="347"/>
      <c r="BU196" s="347"/>
      <c r="BV196" s="347"/>
      <c r="BW196" s="347"/>
      <c r="BX196" s="347"/>
      <c r="BY196" s="347"/>
      <c r="BZ196" s="347"/>
      <c r="CA196" s="347"/>
      <c r="CB196" s="347"/>
      <c r="CC196" s="347"/>
      <c r="CD196" s="347"/>
      <c r="CE196" s="347"/>
      <c r="CF196" s="347"/>
      <c r="CG196" s="347"/>
      <c r="CH196" s="347"/>
      <c r="CI196" s="347"/>
      <c r="CJ196" s="347"/>
      <c r="CK196" s="347"/>
      <c r="CL196" s="347"/>
      <c r="CM196" s="347"/>
      <c r="CN196" s="347"/>
      <c r="CO196" s="347"/>
      <c r="CP196" s="347"/>
      <c r="CQ196" s="347"/>
      <c r="CR196" s="347"/>
      <c r="CS196" s="347"/>
      <c r="CT196" s="347"/>
      <c r="CU196" s="347"/>
      <c r="CV196" s="58"/>
      <c r="CW196" s="605"/>
      <c r="CX196" s="347"/>
      <c r="CY196" s="347"/>
      <c r="CZ196" s="347"/>
      <c r="DA196" s="347"/>
      <c r="DB196" s="347"/>
      <c r="DC196" s="347"/>
      <c r="DD196" s="347"/>
      <c r="DE196" s="347"/>
      <c r="DF196" s="347"/>
      <c r="DG196" s="347"/>
      <c r="DH196" s="347"/>
      <c r="DI196" s="618"/>
      <c r="DJ196" s="347"/>
      <c r="DK196" s="347"/>
      <c r="DL196" s="347"/>
      <c r="DM196" s="347"/>
      <c r="DN196" s="347"/>
      <c r="DO196" s="347"/>
      <c r="DP196" s="347" t="s">
        <v>160</v>
      </c>
      <c r="DQ196" s="347" t="s">
        <v>160</v>
      </c>
      <c r="DR196" s="347" t="s">
        <v>1155</v>
      </c>
      <c r="DS196" s="347" t="s">
        <v>1355</v>
      </c>
      <c r="DT196" s="347" t="s">
        <v>1356</v>
      </c>
      <c r="DU196" s="347" t="s">
        <v>1357</v>
      </c>
      <c r="DV196" s="347" t="s">
        <v>1358</v>
      </c>
      <c r="DW196" s="347" t="s">
        <v>1359</v>
      </c>
      <c r="DX196" s="347" t="s">
        <v>1360</v>
      </c>
      <c r="DY196" s="347"/>
      <c r="DZ196" s="347" t="s">
        <v>1361</v>
      </c>
      <c r="EA196" s="347"/>
      <c r="EB196" s="347"/>
      <c r="EC196" s="347"/>
      <c r="ED196" s="347"/>
      <c r="EE196" s="347"/>
      <c r="EF196" s="347"/>
      <c r="EG196" s="347"/>
      <c r="EH196" s="347"/>
      <c r="EI196" s="347"/>
      <c r="EJ196" s="347"/>
      <c r="EK196" s="347"/>
      <c r="EL196" s="347"/>
      <c r="EM196" s="347"/>
      <c r="EN196" s="347"/>
      <c r="EO196" s="347"/>
      <c r="EP196" s="347"/>
      <c r="EQ196" s="347"/>
      <c r="ER196" s="347"/>
      <c r="ES196" s="347"/>
      <c r="ET196" s="347"/>
      <c r="EU196" s="347"/>
      <c r="EV196" s="347"/>
      <c r="EW196" s="347"/>
      <c r="EX196" s="347"/>
      <c r="EY196" s="347"/>
      <c r="EZ196" s="347"/>
      <c r="FA196" s="347"/>
      <c r="FB196" s="347"/>
      <c r="FC196" s="347"/>
      <c r="FD196" s="347"/>
    </row>
    <row r="197" spans="1:160" ht="12" customHeight="1">
      <c r="A197" s="577" t="s">
        <v>1362</v>
      </c>
      <c r="B197" s="67" t="s">
        <v>1125</v>
      </c>
      <c r="C197" s="67" t="s">
        <v>151</v>
      </c>
      <c r="D197" s="70">
        <v>1129508804</v>
      </c>
      <c r="E197" s="49">
        <v>38818</v>
      </c>
      <c r="F197" s="67" t="s">
        <v>457</v>
      </c>
      <c r="G197" s="49">
        <v>32216</v>
      </c>
      <c r="H197" s="67" t="s">
        <v>457</v>
      </c>
      <c r="I197" s="49" t="s">
        <v>177</v>
      </c>
      <c r="J197" s="63" t="s">
        <v>178</v>
      </c>
      <c r="K197" s="71">
        <v>3209204321</v>
      </c>
      <c r="L197" s="67" t="s">
        <v>1363</v>
      </c>
      <c r="M197" s="63" t="s">
        <v>514</v>
      </c>
      <c r="N197" s="67"/>
      <c r="O197" s="581" t="s">
        <v>202</v>
      </c>
      <c r="P197" s="73"/>
      <c r="Q197" s="67" t="s">
        <v>1194</v>
      </c>
      <c r="R197" s="74"/>
      <c r="S197" s="67" t="s">
        <v>1364</v>
      </c>
      <c r="T197" s="347"/>
      <c r="U197" s="347"/>
      <c r="V197" s="347"/>
      <c r="W197" s="347"/>
      <c r="X197" s="347"/>
      <c r="Y197" s="347"/>
      <c r="Z197" s="347"/>
      <c r="AA197" s="347"/>
      <c r="AB197" s="347"/>
      <c r="AC197" s="347"/>
      <c r="AD197" s="347"/>
      <c r="AE197" s="347"/>
      <c r="AF197" s="347"/>
      <c r="AG197" s="347"/>
      <c r="AH197" s="347"/>
      <c r="AI197" s="347"/>
      <c r="AJ197" s="347"/>
      <c r="AK197" s="347"/>
      <c r="AL197" s="347"/>
      <c r="AM197" s="347"/>
      <c r="AN197" s="347"/>
      <c r="AO197" s="347"/>
      <c r="AP197" s="347"/>
      <c r="AQ197" s="347"/>
      <c r="AR197" s="347"/>
      <c r="AS197" s="347"/>
      <c r="AT197" s="347"/>
      <c r="AU197" s="347"/>
      <c r="AV197" s="347"/>
      <c r="AW197" s="347"/>
      <c r="AX197" s="347"/>
      <c r="AY197" s="347"/>
      <c r="AZ197" s="347"/>
      <c r="BA197" s="347"/>
      <c r="BB197" s="347"/>
      <c r="BC197" s="347"/>
      <c r="BD197" s="347"/>
      <c r="BE197" s="347"/>
      <c r="BF197" s="347"/>
      <c r="BG197" s="347"/>
      <c r="BH197" s="347"/>
      <c r="BI197" s="347"/>
      <c r="BJ197" s="347"/>
      <c r="BK197" s="347"/>
      <c r="BL197" s="347"/>
      <c r="BM197" s="347"/>
      <c r="BN197" s="347"/>
      <c r="BO197" s="347"/>
      <c r="BP197" s="347"/>
      <c r="BQ197" s="347"/>
      <c r="BR197" s="347"/>
      <c r="BS197" s="347"/>
      <c r="BT197" s="347"/>
      <c r="BU197" s="347"/>
      <c r="BV197" s="347"/>
      <c r="BW197" s="347"/>
      <c r="BX197" s="347"/>
      <c r="BY197" s="347"/>
      <c r="BZ197" s="347"/>
      <c r="CA197" s="347"/>
      <c r="CB197" s="347"/>
      <c r="CC197" s="347"/>
      <c r="CD197" s="347"/>
      <c r="CE197" s="347"/>
      <c r="CF197" s="347"/>
      <c r="CG197" s="347"/>
      <c r="CH197" s="347"/>
      <c r="CI197" s="347"/>
      <c r="CJ197" s="347"/>
      <c r="CK197" s="347"/>
      <c r="CL197" s="347"/>
      <c r="CM197" s="347"/>
      <c r="CN197" s="347"/>
      <c r="CO197" s="347"/>
      <c r="CP197" s="347"/>
      <c r="CQ197" s="347"/>
      <c r="CR197" s="347"/>
      <c r="CS197" s="347"/>
      <c r="CT197" s="347"/>
      <c r="CU197" s="347"/>
      <c r="CV197" s="58"/>
      <c r="CW197" s="605"/>
      <c r="CX197" s="347"/>
      <c r="CY197" s="347"/>
      <c r="CZ197" s="347"/>
      <c r="DA197" s="347"/>
      <c r="DB197" s="347"/>
      <c r="DC197" s="347"/>
      <c r="DD197" s="347"/>
      <c r="DE197" s="347"/>
      <c r="DF197" s="347"/>
      <c r="DG197" s="347"/>
      <c r="DH197" s="347"/>
      <c r="DI197" s="618"/>
      <c r="DJ197" s="347"/>
      <c r="DK197" s="347"/>
      <c r="DL197" s="347"/>
      <c r="DM197" s="347"/>
      <c r="DN197" s="347"/>
      <c r="DO197" s="347"/>
      <c r="DP197" s="347" t="s">
        <v>160</v>
      </c>
      <c r="DQ197" s="347"/>
      <c r="DR197" s="347"/>
      <c r="DS197" s="347"/>
      <c r="DT197" s="347"/>
      <c r="DU197" s="347"/>
      <c r="DV197" s="347"/>
      <c r="DW197" s="347"/>
      <c r="DX197" s="347"/>
      <c r="DY197" s="347"/>
      <c r="DZ197" s="347"/>
      <c r="EA197" s="347"/>
      <c r="EB197" s="347"/>
      <c r="EC197" s="347"/>
      <c r="ED197" s="347"/>
      <c r="EE197" s="347"/>
      <c r="EF197" s="347"/>
      <c r="EG197" s="347"/>
      <c r="EH197" s="347"/>
      <c r="EI197" s="347"/>
      <c r="EJ197" s="347"/>
      <c r="EK197" s="347"/>
      <c r="EL197" s="347"/>
      <c r="EM197" s="347"/>
      <c r="EN197" s="347"/>
      <c r="EO197" s="347"/>
      <c r="EP197" s="347"/>
      <c r="EQ197" s="347"/>
      <c r="ER197" s="347"/>
      <c r="ES197" s="347"/>
      <c r="ET197" s="347"/>
      <c r="EU197" s="347"/>
      <c r="EV197" s="347"/>
      <c r="EW197" s="347"/>
      <c r="EX197" s="347"/>
      <c r="EY197" s="347"/>
      <c r="EZ197" s="347"/>
      <c r="FA197" s="347"/>
      <c r="FB197" s="347"/>
      <c r="FC197" s="347"/>
      <c r="FD197" s="347"/>
    </row>
    <row r="198" spans="1:160" ht="12" customHeight="1">
      <c r="A198" s="574" t="s">
        <v>1365</v>
      </c>
      <c r="B198" s="39" t="s">
        <v>410</v>
      </c>
      <c r="C198" s="39" t="s">
        <v>151</v>
      </c>
      <c r="D198" s="40">
        <v>91431010</v>
      </c>
      <c r="E198" s="41">
        <v>31546</v>
      </c>
      <c r="F198" s="39" t="s">
        <v>153</v>
      </c>
      <c r="G198" s="41">
        <v>24887</v>
      </c>
      <c r="H198" s="39" t="s">
        <v>153</v>
      </c>
      <c r="I198" s="41" t="s">
        <v>154</v>
      </c>
      <c r="J198" s="43" t="s">
        <v>214</v>
      </c>
      <c r="K198" s="44">
        <v>3163445974</v>
      </c>
      <c r="L198" s="39" t="s">
        <v>1366</v>
      </c>
      <c r="M198" s="43"/>
      <c r="N198" s="330" t="s">
        <v>1367</v>
      </c>
      <c r="O198" s="68" t="s">
        <v>202</v>
      </c>
      <c r="P198" s="47"/>
      <c r="Q198" s="39" t="s">
        <v>1194</v>
      </c>
      <c r="R198" s="48"/>
      <c r="S198" s="39" t="s">
        <v>1368</v>
      </c>
      <c r="T198" s="347"/>
      <c r="U198" s="347"/>
      <c r="V198" s="347"/>
      <c r="W198" s="347"/>
      <c r="X198" s="347"/>
      <c r="Y198" s="347"/>
      <c r="Z198" s="347"/>
      <c r="AA198" s="347"/>
      <c r="AB198" s="347"/>
      <c r="AC198" s="347"/>
      <c r="AD198" s="347"/>
      <c r="AE198" s="347"/>
      <c r="AF198" s="347"/>
      <c r="AG198" s="347"/>
      <c r="AH198" s="347"/>
      <c r="AI198" s="347"/>
      <c r="AJ198" s="347"/>
      <c r="AK198" s="347"/>
      <c r="AL198" s="347"/>
      <c r="AM198" s="347"/>
      <c r="AN198" s="347"/>
      <c r="AO198" s="347"/>
      <c r="AP198" s="347"/>
      <c r="AQ198" s="347"/>
      <c r="AR198" s="347"/>
      <c r="AS198" s="347"/>
      <c r="AT198" s="347"/>
      <c r="AU198" s="347"/>
      <c r="AV198" s="347"/>
      <c r="AW198" s="347"/>
      <c r="AX198" s="347"/>
      <c r="AY198" s="347"/>
      <c r="AZ198" s="347"/>
      <c r="BA198" s="347"/>
      <c r="BB198" s="347"/>
      <c r="BC198" s="347"/>
      <c r="BD198" s="347"/>
      <c r="BE198" s="347"/>
      <c r="BF198" s="347"/>
      <c r="BG198" s="347"/>
      <c r="BH198" s="347"/>
      <c r="BI198" s="347"/>
      <c r="BJ198" s="347"/>
      <c r="BK198" s="347"/>
      <c r="BL198" s="347"/>
      <c r="BM198" s="347"/>
      <c r="BN198" s="347"/>
      <c r="BO198" s="347"/>
      <c r="BP198" s="347"/>
      <c r="BQ198" s="347"/>
      <c r="BR198" s="347"/>
      <c r="BS198" s="347"/>
      <c r="BT198" s="347"/>
      <c r="BU198" s="347"/>
      <c r="BV198" s="347"/>
      <c r="BW198" s="347"/>
      <c r="BX198" s="347"/>
      <c r="BY198" s="347"/>
      <c r="BZ198" s="347"/>
      <c r="CA198" s="347"/>
      <c r="CB198" s="347"/>
      <c r="CC198" s="347"/>
      <c r="CD198" s="347"/>
      <c r="CE198" s="347"/>
      <c r="CF198" s="347"/>
      <c r="CG198" s="347"/>
      <c r="CH198" s="347"/>
      <c r="CI198" s="347"/>
      <c r="CJ198" s="347"/>
      <c r="CK198" s="347"/>
      <c r="CL198" s="347"/>
      <c r="CM198" s="347"/>
      <c r="CN198" s="347"/>
      <c r="CO198" s="347"/>
      <c r="CP198" s="347"/>
      <c r="CQ198" s="347"/>
      <c r="CR198" s="347"/>
      <c r="CS198" s="347"/>
      <c r="CT198" s="347"/>
      <c r="CU198" s="347"/>
      <c r="CV198" s="58"/>
      <c r="CW198" s="605"/>
      <c r="CX198" s="347"/>
      <c r="CY198" s="347"/>
      <c r="CZ198" s="347"/>
      <c r="DA198" s="347"/>
      <c r="DB198" s="347"/>
      <c r="DC198" s="347"/>
      <c r="DD198" s="347"/>
      <c r="DE198" s="347"/>
      <c r="DF198" s="347"/>
      <c r="DG198" s="347"/>
      <c r="DH198" s="347"/>
      <c r="DI198" s="618"/>
      <c r="DJ198" s="347"/>
      <c r="DK198" s="347"/>
      <c r="DL198" s="347"/>
      <c r="DM198" s="347"/>
      <c r="DN198" s="347"/>
      <c r="DO198" s="347"/>
      <c r="DP198" s="347" t="s">
        <v>160</v>
      </c>
      <c r="DQ198" s="347"/>
      <c r="DR198" s="347"/>
      <c r="DS198" s="347"/>
      <c r="DT198" s="347"/>
      <c r="DU198" s="347"/>
      <c r="DV198" s="347"/>
      <c r="DW198" s="347"/>
      <c r="DX198" s="347"/>
      <c r="DY198" s="347"/>
      <c r="DZ198" s="347"/>
      <c r="EA198" s="347"/>
      <c r="EB198" s="347"/>
      <c r="EC198" s="347"/>
      <c r="ED198" s="347"/>
      <c r="EE198" s="347"/>
      <c r="EF198" s="347"/>
      <c r="EG198" s="347"/>
      <c r="EH198" s="347"/>
      <c r="EI198" s="347"/>
      <c r="EJ198" s="347"/>
      <c r="EK198" s="347"/>
      <c r="EL198" s="347"/>
      <c r="EM198" s="347"/>
      <c r="EN198" s="347"/>
      <c r="EO198" s="347"/>
      <c r="EP198" s="347"/>
      <c r="EQ198" s="347"/>
      <c r="ER198" s="347"/>
      <c r="ES198" s="347"/>
      <c r="ET198" s="347"/>
      <c r="EU198" s="347"/>
      <c r="EV198" s="347"/>
      <c r="EW198" s="347"/>
      <c r="EX198" s="347"/>
      <c r="EY198" s="347"/>
      <c r="EZ198" s="347"/>
      <c r="FA198" s="347"/>
      <c r="FB198" s="347"/>
      <c r="FC198" s="347"/>
      <c r="FD198" s="347"/>
    </row>
    <row r="199" spans="1:160" ht="12" customHeight="1">
      <c r="A199" s="369" t="s">
        <v>1369</v>
      </c>
      <c r="B199" s="67" t="s">
        <v>410</v>
      </c>
      <c r="C199" s="39" t="s">
        <v>151</v>
      </c>
      <c r="D199" s="40">
        <v>91441185</v>
      </c>
      <c r="E199" s="41"/>
      <c r="F199" s="39" t="s">
        <v>153</v>
      </c>
      <c r="G199" s="41">
        <v>26937</v>
      </c>
      <c r="H199" s="39"/>
      <c r="I199" s="41" t="s">
        <v>154</v>
      </c>
      <c r="J199" s="39"/>
      <c r="K199" s="44">
        <v>3105856048</v>
      </c>
      <c r="L199" s="39" t="s">
        <v>1370</v>
      </c>
      <c r="M199" s="43"/>
      <c r="N199" s="330" t="s">
        <v>1371</v>
      </c>
      <c r="O199" s="68" t="s">
        <v>202</v>
      </c>
      <c r="P199" s="47"/>
      <c r="Q199" s="39" t="s">
        <v>1194</v>
      </c>
      <c r="R199" s="48"/>
      <c r="S199" s="39" t="s">
        <v>1372</v>
      </c>
      <c r="T199" s="347"/>
      <c r="U199" s="347"/>
      <c r="V199" s="347"/>
      <c r="W199" s="347"/>
      <c r="X199" s="347"/>
      <c r="Y199" s="347"/>
      <c r="Z199" s="347"/>
      <c r="AA199" s="347"/>
      <c r="AB199" s="347"/>
      <c r="AC199" s="347"/>
      <c r="AD199" s="347"/>
      <c r="AE199" s="347"/>
      <c r="AF199" s="347"/>
      <c r="AG199" s="347"/>
      <c r="AH199" s="347"/>
      <c r="AI199" s="347"/>
      <c r="AJ199" s="347"/>
      <c r="AK199" s="347"/>
      <c r="AL199" s="347"/>
      <c r="AM199" s="347"/>
      <c r="AN199" s="347"/>
      <c r="AO199" s="347"/>
      <c r="AP199" s="347"/>
      <c r="AQ199" s="347"/>
      <c r="AR199" s="347"/>
      <c r="AS199" s="347"/>
      <c r="AT199" s="347"/>
      <c r="AU199" s="347"/>
      <c r="AV199" s="347"/>
      <c r="AW199" s="347"/>
      <c r="AX199" s="347"/>
      <c r="AY199" s="347"/>
      <c r="AZ199" s="347"/>
      <c r="BA199" s="347"/>
      <c r="BB199" s="347"/>
      <c r="BC199" s="347"/>
      <c r="BD199" s="347"/>
      <c r="BE199" s="347"/>
      <c r="BF199" s="347"/>
      <c r="BG199" s="347"/>
      <c r="BH199" s="347"/>
      <c r="BI199" s="347"/>
      <c r="BJ199" s="347"/>
      <c r="BK199" s="347"/>
      <c r="BL199" s="347"/>
      <c r="BM199" s="347"/>
      <c r="BN199" s="347"/>
      <c r="BO199" s="347"/>
      <c r="BP199" s="347"/>
      <c r="BQ199" s="347"/>
      <c r="BR199" s="347"/>
      <c r="BS199" s="347"/>
      <c r="BT199" s="347"/>
      <c r="BU199" s="347"/>
      <c r="BV199" s="347"/>
      <c r="BW199" s="347"/>
      <c r="BX199" s="347"/>
      <c r="BY199" s="347"/>
      <c r="BZ199" s="347"/>
      <c r="CA199" s="347"/>
      <c r="CB199" s="347"/>
      <c r="CC199" s="347"/>
      <c r="CD199" s="347"/>
      <c r="CE199" s="347"/>
      <c r="CF199" s="347"/>
      <c r="CG199" s="347"/>
      <c r="CH199" s="347"/>
      <c r="CI199" s="347"/>
      <c r="CJ199" s="347"/>
      <c r="CK199" s="347"/>
      <c r="CL199" s="347"/>
      <c r="CM199" s="347"/>
      <c r="CN199" s="347"/>
      <c r="CO199" s="347"/>
      <c r="CP199" s="347"/>
      <c r="CQ199" s="347"/>
      <c r="CR199" s="347"/>
      <c r="CS199" s="347"/>
      <c r="CT199" s="347"/>
      <c r="CU199" s="347"/>
      <c r="CV199" s="58"/>
      <c r="CW199" s="605"/>
      <c r="CX199" s="347"/>
      <c r="CY199" s="347"/>
      <c r="CZ199" s="347"/>
      <c r="DA199" s="347"/>
      <c r="DB199" s="347"/>
      <c r="DC199" s="347"/>
      <c r="DD199" s="347"/>
      <c r="DE199" s="347"/>
      <c r="DF199" s="347"/>
      <c r="DG199" s="347"/>
      <c r="DH199" s="347"/>
      <c r="DI199" s="618"/>
      <c r="DJ199" s="347"/>
      <c r="DK199" s="347"/>
      <c r="DL199" s="347"/>
      <c r="DM199" s="347"/>
      <c r="DN199" s="347"/>
      <c r="DO199" s="347"/>
      <c r="DP199" s="347" t="s">
        <v>160</v>
      </c>
      <c r="DQ199" s="347"/>
      <c r="DR199" s="347"/>
      <c r="DS199" s="347"/>
      <c r="DT199" s="347"/>
      <c r="DU199" s="347"/>
      <c r="DV199" s="347"/>
      <c r="DW199" s="347"/>
      <c r="DX199" s="347"/>
      <c r="DY199" s="347"/>
      <c r="DZ199" s="347"/>
      <c r="EA199" s="347"/>
      <c r="EB199" s="347"/>
      <c r="EC199" s="347"/>
      <c r="ED199" s="347"/>
      <c r="EE199" s="347"/>
      <c r="EF199" s="347"/>
      <c r="EG199" s="347"/>
      <c r="EH199" s="347"/>
      <c r="EI199" s="347"/>
      <c r="EJ199" s="347"/>
      <c r="EK199" s="347"/>
      <c r="EL199" s="347"/>
      <c r="EM199" s="347"/>
      <c r="EN199" s="347"/>
      <c r="EO199" s="347"/>
      <c r="EP199" s="347"/>
      <c r="EQ199" s="347"/>
      <c r="ER199" s="347"/>
      <c r="ES199" s="347"/>
      <c r="ET199" s="347"/>
      <c r="EU199" s="347"/>
      <c r="EV199" s="347"/>
      <c r="EW199" s="347"/>
      <c r="EX199" s="347"/>
      <c r="EY199" s="347"/>
      <c r="EZ199" s="347"/>
      <c r="FA199" s="347"/>
      <c r="FB199" s="347"/>
      <c r="FC199" s="347"/>
      <c r="FD199" s="347"/>
    </row>
    <row r="200" spans="1:160" ht="12" customHeight="1">
      <c r="A200" s="369" t="s">
        <v>1373</v>
      </c>
      <c r="B200" s="67" t="s">
        <v>1125</v>
      </c>
      <c r="C200" s="39" t="s">
        <v>151</v>
      </c>
      <c r="D200" s="40">
        <v>1118805562</v>
      </c>
      <c r="E200" s="41"/>
      <c r="F200" s="39" t="s">
        <v>366</v>
      </c>
      <c r="G200" s="41">
        <v>31667</v>
      </c>
      <c r="H200" s="39"/>
      <c r="I200" s="41" t="s">
        <v>154</v>
      </c>
      <c r="J200" s="39"/>
      <c r="K200" s="44">
        <v>3233448138</v>
      </c>
      <c r="L200" s="39" t="s">
        <v>1374</v>
      </c>
      <c r="M200" s="43" t="s">
        <v>1375</v>
      </c>
      <c r="N200" s="45" t="s">
        <v>1376</v>
      </c>
      <c r="O200" s="68" t="s">
        <v>414</v>
      </c>
      <c r="P200" s="47"/>
      <c r="Q200" s="39" t="s">
        <v>1194</v>
      </c>
      <c r="R200" s="48"/>
      <c r="S200" s="39" t="s">
        <v>1377</v>
      </c>
      <c r="T200" s="347"/>
      <c r="U200" s="347"/>
      <c r="V200" s="347"/>
      <c r="W200" s="347"/>
      <c r="X200" s="347"/>
      <c r="Y200" s="347"/>
      <c r="Z200" s="347"/>
      <c r="AA200" s="347"/>
      <c r="AB200" s="347"/>
      <c r="AC200" s="347"/>
      <c r="AD200" s="347"/>
      <c r="AE200" s="347"/>
      <c r="AF200" s="347"/>
      <c r="AG200" s="347"/>
      <c r="AH200" s="347"/>
      <c r="AI200" s="347"/>
      <c r="AJ200" s="347"/>
      <c r="AK200" s="347"/>
      <c r="AL200" s="347"/>
      <c r="AM200" s="347"/>
      <c r="AN200" s="347"/>
      <c r="AO200" s="347"/>
      <c r="AP200" s="347"/>
      <c r="AQ200" s="347"/>
      <c r="AR200" s="347"/>
      <c r="AS200" s="347"/>
      <c r="AT200" s="347"/>
      <c r="AU200" s="347"/>
      <c r="AV200" s="347"/>
      <c r="AW200" s="347"/>
      <c r="AX200" s="347"/>
      <c r="AY200" s="347"/>
      <c r="AZ200" s="347"/>
      <c r="BA200" s="347"/>
      <c r="BB200" s="347"/>
      <c r="BC200" s="347"/>
      <c r="BD200" s="347"/>
      <c r="BE200" s="347"/>
      <c r="BF200" s="347"/>
      <c r="BG200" s="347"/>
      <c r="BH200" s="347"/>
      <c r="BI200" s="347"/>
      <c r="BJ200" s="347"/>
      <c r="BK200" s="347"/>
      <c r="BL200" s="347"/>
      <c r="BM200" s="347"/>
      <c r="BN200" s="347"/>
      <c r="BO200" s="347"/>
      <c r="BP200" s="347"/>
      <c r="BQ200" s="347"/>
      <c r="BR200" s="347"/>
      <c r="BS200" s="347"/>
      <c r="BT200" s="347"/>
      <c r="BU200" s="347"/>
      <c r="BV200" s="347"/>
      <c r="BW200" s="347"/>
      <c r="BX200" s="347"/>
      <c r="BY200" s="347"/>
      <c r="BZ200" s="347"/>
      <c r="CA200" s="347"/>
      <c r="CB200" s="347"/>
      <c r="CC200" s="347"/>
      <c r="CD200" s="347"/>
      <c r="CE200" s="347"/>
      <c r="CF200" s="347"/>
      <c r="CG200" s="347"/>
      <c r="CH200" s="347"/>
      <c r="CI200" s="347"/>
      <c r="CJ200" s="347"/>
      <c r="CK200" s="347"/>
      <c r="CL200" s="347"/>
      <c r="CM200" s="347"/>
      <c r="CN200" s="347"/>
      <c r="CO200" s="347"/>
      <c r="CP200" s="347"/>
      <c r="CQ200" s="347"/>
      <c r="CR200" s="347"/>
      <c r="CS200" s="347"/>
      <c r="CT200" s="347"/>
      <c r="CU200" s="347"/>
      <c r="CV200" s="58"/>
      <c r="CW200" s="605"/>
      <c r="CX200" s="347"/>
      <c r="CY200" s="347"/>
      <c r="CZ200" s="347"/>
      <c r="DA200" s="347"/>
      <c r="DB200" s="347"/>
      <c r="DC200" s="347"/>
      <c r="DD200" s="347"/>
      <c r="DE200" s="347"/>
      <c r="DF200" s="347"/>
      <c r="DG200" s="347"/>
      <c r="DH200" s="347"/>
      <c r="DI200" s="618"/>
      <c r="DJ200" s="347"/>
      <c r="DK200" s="347"/>
      <c r="DL200" s="347"/>
      <c r="DM200" s="347"/>
      <c r="DN200" s="347"/>
      <c r="DO200" s="347"/>
      <c r="DP200" s="347" t="s">
        <v>160</v>
      </c>
      <c r="DQ200" s="347"/>
      <c r="DR200" s="347"/>
      <c r="DS200" s="347"/>
      <c r="DT200" s="347"/>
      <c r="DU200" s="347"/>
      <c r="DV200" s="347"/>
      <c r="DW200" s="347"/>
      <c r="DX200" s="347"/>
      <c r="DY200" s="347"/>
      <c r="DZ200" s="347"/>
      <c r="EA200" s="347"/>
      <c r="EB200" s="347"/>
      <c r="EC200" s="347"/>
      <c r="ED200" s="347"/>
      <c r="EE200" s="347"/>
      <c r="EF200" s="347"/>
      <c r="EG200" s="347"/>
      <c r="EH200" s="347"/>
      <c r="EI200" s="347"/>
      <c r="EJ200" s="347"/>
      <c r="EK200" s="347"/>
      <c r="EL200" s="347"/>
      <c r="EM200" s="347"/>
      <c r="EN200" s="347"/>
      <c r="EO200" s="347"/>
      <c r="EP200" s="347"/>
      <c r="EQ200" s="347"/>
      <c r="ER200" s="347"/>
      <c r="ES200" s="347"/>
      <c r="ET200" s="347"/>
      <c r="EU200" s="347"/>
      <c r="EV200" s="347"/>
      <c r="EW200" s="347"/>
      <c r="EX200" s="347"/>
      <c r="EY200" s="347"/>
      <c r="EZ200" s="347"/>
      <c r="FA200" s="347"/>
      <c r="FB200" s="347"/>
      <c r="FC200" s="347"/>
      <c r="FD200" s="347"/>
    </row>
    <row r="201" spans="1:160" ht="12" customHeight="1">
      <c r="A201" s="369" t="s">
        <v>1378</v>
      </c>
      <c r="B201" s="39" t="s">
        <v>1379</v>
      </c>
      <c r="C201" s="39" t="s">
        <v>151</v>
      </c>
      <c r="D201" s="40">
        <v>1098630185</v>
      </c>
      <c r="E201" s="41">
        <v>38404</v>
      </c>
      <c r="F201" s="39" t="s">
        <v>213</v>
      </c>
      <c r="G201" s="41">
        <v>31798</v>
      </c>
      <c r="H201" s="39" t="s">
        <v>153</v>
      </c>
      <c r="I201" s="41" t="s">
        <v>154</v>
      </c>
      <c r="J201" s="43" t="s">
        <v>190</v>
      </c>
      <c r="K201" s="44">
        <v>30444570787</v>
      </c>
      <c r="L201" s="39" t="s">
        <v>1380</v>
      </c>
      <c r="M201" s="43" t="s">
        <v>1381</v>
      </c>
      <c r="N201" s="330" t="s">
        <v>1382</v>
      </c>
      <c r="O201" s="68" t="s">
        <v>414</v>
      </c>
      <c r="P201" s="47"/>
      <c r="Q201" s="39" t="s">
        <v>1194</v>
      </c>
      <c r="R201" s="48"/>
      <c r="S201" s="39" t="s">
        <v>1377</v>
      </c>
      <c r="T201" s="347"/>
      <c r="U201" s="347"/>
      <c r="V201" s="347"/>
      <c r="W201" s="347"/>
      <c r="X201" s="347"/>
      <c r="Y201" s="347"/>
      <c r="Z201" s="347"/>
      <c r="AA201" s="347"/>
      <c r="AB201" s="347"/>
      <c r="AC201" s="347"/>
      <c r="AD201" s="347"/>
      <c r="AE201" s="347"/>
      <c r="AF201" s="347"/>
      <c r="AG201" s="347"/>
      <c r="AH201" s="347"/>
      <c r="AI201" s="347"/>
      <c r="AJ201" s="347"/>
      <c r="AK201" s="347"/>
      <c r="AL201" s="347"/>
      <c r="AM201" s="347"/>
      <c r="AN201" s="347"/>
      <c r="AO201" s="347"/>
      <c r="AP201" s="347"/>
      <c r="AQ201" s="347"/>
      <c r="AR201" s="347"/>
      <c r="AS201" s="347"/>
      <c r="AT201" s="347"/>
      <c r="AU201" s="347"/>
      <c r="AV201" s="347"/>
      <c r="AW201" s="347"/>
      <c r="AX201" s="347"/>
      <c r="AY201" s="347"/>
      <c r="AZ201" s="347"/>
      <c r="BA201" s="347"/>
      <c r="BB201" s="347"/>
      <c r="BC201" s="347"/>
      <c r="BD201" s="347"/>
      <c r="BE201" s="347"/>
      <c r="BF201" s="347"/>
      <c r="BG201" s="347"/>
      <c r="BH201" s="347"/>
      <c r="BI201" s="347"/>
      <c r="BJ201" s="347"/>
      <c r="BK201" s="347"/>
      <c r="BL201" s="347"/>
      <c r="BM201" s="347"/>
      <c r="BN201" s="347"/>
      <c r="BO201" s="347"/>
      <c r="BP201" s="347"/>
      <c r="BQ201" s="347"/>
      <c r="BR201" s="347"/>
      <c r="BS201" s="347"/>
      <c r="BT201" s="347"/>
      <c r="BU201" s="347"/>
      <c r="BV201" s="347"/>
      <c r="BW201" s="347"/>
      <c r="BX201" s="347"/>
      <c r="BY201" s="347"/>
      <c r="BZ201" s="347"/>
      <c r="CA201" s="347"/>
      <c r="CB201" s="347"/>
      <c r="CC201" s="347"/>
      <c r="CD201" s="347"/>
      <c r="CE201" s="347"/>
      <c r="CF201" s="347"/>
      <c r="CG201" s="347"/>
      <c r="CH201" s="347"/>
      <c r="CI201" s="347"/>
      <c r="CJ201" s="347"/>
      <c r="CK201" s="347"/>
      <c r="CL201" s="347"/>
      <c r="CM201" s="347"/>
      <c r="CN201" s="347"/>
      <c r="CO201" s="347"/>
      <c r="CP201" s="347"/>
      <c r="CQ201" s="347"/>
      <c r="CR201" s="347"/>
      <c r="CS201" s="347"/>
      <c r="CT201" s="347"/>
      <c r="CU201" s="347"/>
      <c r="CV201" s="58"/>
      <c r="CW201" s="605"/>
      <c r="CX201" s="347"/>
      <c r="CY201" s="347"/>
      <c r="CZ201" s="347"/>
      <c r="DA201" s="347"/>
      <c r="DB201" s="347"/>
      <c r="DC201" s="347"/>
      <c r="DD201" s="347"/>
      <c r="DE201" s="347"/>
      <c r="DF201" s="347"/>
      <c r="DG201" s="347"/>
      <c r="DH201" s="347"/>
      <c r="DI201" s="618"/>
      <c r="DJ201" s="347"/>
      <c r="DK201" s="347"/>
      <c r="DL201" s="347"/>
      <c r="DM201" s="347"/>
      <c r="DN201" s="347"/>
      <c r="DO201" s="347"/>
      <c r="DP201" s="347" t="s">
        <v>160</v>
      </c>
      <c r="DQ201" s="347"/>
      <c r="DR201" s="347" t="s">
        <v>1383</v>
      </c>
      <c r="DS201" s="347"/>
      <c r="DT201" s="347" t="s">
        <v>1384</v>
      </c>
      <c r="DU201" s="347" t="s">
        <v>1384</v>
      </c>
      <c r="DV201" s="347"/>
      <c r="DW201" s="347" t="s">
        <v>1383</v>
      </c>
      <c r="DX201" s="347"/>
      <c r="DY201" s="347"/>
      <c r="DZ201" s="347"/>
      <c r="EA201" s="347"/>
      <c r="EB201" s="347"/>
      <c r="EC201" s="347"/>
      <c r="ED201" s="347"/>
      <c r="EE201" s="347"/>
      <c r="EF201" s="347"/>
      <c r="EG201" s="347"/>
      <c r="EH201" s="347"/>
      <c r="EI201" s="347"/>
      <c r="EJ201" s="347"/>
      <c r="EK201" s="347"/>
      <c r="EL201" s="347"/>
      <c r="EM201" s="347"/>
      <c r="EN201" s="347"/>
      <c r="EO201" s="347"/>
      <c r="EP201" s="347"/>
      <c r="EQ201" s="347"/>
      <c r="ER201" s="347"/>
      <c r="ES201" s="347"/>
      <c r="ET201" s="347"/>
      <c r="EU201" s="347"/>
      <c r="EV201" s="347"/>
      <c r="EW201" s="347"/>
      <c r="EX201" s="347"/>
      <c r="EY201" s="347"/>
      <c r="EZ201" s="347"/>
      <c r="FA201" s="347"/>
      <c r="FB201" s="347"/>
      <c r="FC201" s="347"/>
      <c r="FD201" s="347"/>
    </row>
    <row r="202" spans="1:160" ht="12" customHeight="1">
      <c r="A202" s="369" t="s">
        <v>1385</v>
      </c>
      <c r="B202" s="39" t="s">
        <v>1379</v>
      </c>
      <c r="C202" s="39" t="s">
        <v>151</v>
      </c>
      <c r="D202" s="40">
        <v>13893714</v>
      </c>
      <c r="E202" s="41">
        <v>29123</v>
      </c>
      <c r="F202" s="39" t="s">
        <v>153</v>
      </c>
      <c r="G202" s="41">
        <v>21932</v>
      </c>
      <c r="H202" s="39" t="s">
        <v>876</v>
      </c>
      <c r="I202" s="41" t="s">
        <v>154</v>
      </c>
      <c r="J202" s="43" t="s">
        <v>214</v>
      </c>
      <c r="K202" s="44">
        <v>3142528611</v>
      </c>
      <c r="L202" s="39" t="s">
        <v>1386</v>
      </c>
      <c r="M202" s="43" t="s">
        <v>1387</v>
      </c>
      <c r="N202" s="330" t="s">
        <v>1388</v>
      </c>
      <c r="O202" s="68" t="s">
        <v>202</v>
      </c>
      <c r="P202" s="47"/>
      <c r="Q202" s="39" t="s">
        <v>1194</v>
      </c>
      <c r="R202" s="48"/>
      <c r="S202" s="39" t="s">
        <v>1389</v>
      </c>
      <c r="T202" s="347"/>
      <c r="U202" s="347"/>
      <c r="V202" s="347"/>
      <c r="W202" s="347"/>
      <c r="X202" s="347"/>
      <c r="Y202" s="347"/>
      <c r="Z202" s="347"/>
      <c r="AA202" s="347"/>
      <c r="AB202" s="347"/>
      <c r="AC202" s="347"/>
      <c r="AD202" s="347"/>
      <c r="AE202" s="347"/>
      <c r="AF202" s="347"/>
      <c r="AG202" s="347"/>
      <c r="AH202" s="347"/>
      <c r="AI202" s="347"/>
      <c r="AJ202" s="347"/>
      <c r="AK202" s="347"/>
      <c r="AL202" s="347"/>
      <c r="AM202" s="347"/>
      <c r="AN202" s="347"/>
      <c r="AO202" s="347"/>
      <c r="AP202" s="347"/>
      <c r="AQ202" s="347"/>
      <c r="AR202" s="347"/>
      <c r="AS202" s="347"/>
      <c r="AT202" s="347"/>
      <c r="AU202" s="347"/>
      <c r="AV202" s="347"/>
      <c r="AW202" s="347"/>
      <c r="AX202" s="347"/>
      <c r="AY202" s="347"/>
      <c r="AZ202" s="347"/>
      <c r="BA202" s="347"/>
      <c r="BB202" s="347"/>
      <c r="BC202" s="347"/>
      <c r="BD202" s="347"/>
      <c r="BE202" s="347"/>
      <c r="BF202" s="347"/>
      <c r="BG202" s="347"/>
      <c r="BH202" s="347"/>
      <c r="BI202" s="347"/>
      <c r="BJ202" s="347"/>
      <c r="BK202" s="347"/>
      <c r="BL202" s="347"/>
      <c r="BM202" s="347"/>
      <c r="BN202" s="347"/>
      <c r="BO202" s="347"/>
      <c r="BP202" s="347"/>
      <c r="BQ202" s="347"/>
      <c r="BR202" s="347"/>
      <c r="BS202" s="347"/>
      <c r="BT202" s="347"/>
      <c r="BU202" s="347"/>
      <c r="BV202" s="347"/>
      <c r="BW202" s="347"/>
      <c r="BX202" s="347"/>
      <c r="BY202" s="347"/>
      <c r="BZ202" s="347"/>
      <c r="CA202" s="347"/>
      <c r="CB202" s="347"/>
      <c r="CC202" s="347"/>
      <c r="CD202" s="347"/>
      <c r="CE202" s="347"/>
      <c r="CF202" s="347"/>
      <c r="CG202" s="347"/>
      <c r="CH202" s="347"/>
      <c r="CI202" s="347"/>
      <c r="CJ202" s="347"/>
      <c r="CK202" s="347"/>
      <c r="CL202" s="347"/>
      <c r="CM202" s="347"/>
      <c r="CN202" s="347"/>
      <c r="CO202" s="347"/>
      <c r="CP202" s="347"/>
      <c r="CQ202" s="347"/>
      <c r="CR202" s="347"/>
      <c r="CS202" s="347"/>
      <c r="CT202" s="347"/>
      <c r="CU202" s="347"/>
      <c r="CV202" s="58"/>
      <c r="CW202" s="605"/>
      <c r="CX202" s="347"/>
      <c r="CY202" s="347"/>
      <c r="CZ202" s="347"/>
      <c r="DA202" s="347"/>
      <c r="DB202" s="347"/>
      <c r="DC202" s="347"/>
      <c r="DD202" s="347"/>
      <c r="DE202" s="347"/>
      <c r="DF202" s="347"/>
      <c r="DG202" s="347"/>
      <c r="DH202" s="347"/>
      <c r="DI202" s="618"/>
      <c r="DJ202" s="347"/>
      <c r="DK202" s="347"/>
      <c r="DL202" s="347"/>
      <c r="DM202" s="347"/>
      <c r="DN202" s="347"/>
      <c r="DO202" s="347"/>
      <c r="DP202" s="347" t="s">
        <v>160</v>
      </c>
      <c r="DQ202" s="347"/>
      <c r="DR202" s="347" t="s">
        <v>1390</v>
      </c>
      <c r="DS202" s="347" t="s">
        <v>1391</v>
      </c>
      <c r="DT202" s="347" t="s">
        <v>1392</v>
      </c>
      <c r="DU202" s="347" t="s">
        <v>1392</v>
      </c>
      <c r="DV202" s="347" t="s">
        <v>1391</v>
      </c>
      <c r="DW202" s="347"/>
      <c r="DX202" s="347"/>
      <c r="DY202" s="347"/>
      <c r="DZ202" s="347"/>
      <c r="EA202" s="347"/>
      <c r="EB202" s="347"/>
      <c r="EC202" s="347"/>
      <c r="ED202" s="347"/>
      <c r="EE202" s="347"/>
      <c r="EF202" s="347"/>
      <c r="EG202" s="347"/>
      <c r="EH202" s="347"/>
      <c r="EI202" s="347"/>
      <c r="EJ202" s="347"/>
      <c r="EK202" s="347"/>
      <c r="EL202" s="347"/>
      <c r="EM202" s="347"/>
      <c r="EN202" s="347"/>
      <c r="EO202" s="347"/>
      <c r="EP202" s="347"/>
      <c r="EQ202" s="347"/>
      <c r="ER202" s="347"/>
      <c r="ES202" s="347"/>
      <c r="ET202" s="347"/>
      <c r="EU202" s="347"/>
      <c r="EV202" s="347"/>
      <c r="EW202" s="347"/>
      <c r="EX202" s="347"/>
      <c r="EY202" s="347"/>
      <c r="EZ202" s="347"/>
      <c r="FA202" s="347"/>
      <c r="FB202" s="347"/>
      <c r="FC202" s="347"/>
      <c r="FD202" s="347"/>
    </row>
    <row r="203" spans="1:160" ht="12" customHeight="1">
      <c r="A203" s="579" t="s">
        <v>1393</v>
      </c>
      <c r="B203" s="67" t="s">
        <v>410</v>
      </c>
      <c r="C203" s="39" t="s">
        <v>151</v>
      </c>
      <c r="D203" s="40">
        <v>79557921</v>
      </c>
      <c r="E203" s="41">
        <v>33445</v>
      </c>
      <c r="F203" s="39" t="s">
        <v>152</v>
      </c>
      <c r="G203" s="41">
        <v>26364</v>
      </c>
      <c r="H203" s="39"/>
      <c r="I203" s="41" t="s">
        <v>154</v>
      </c>
      <c r="J203" s="43" t="s">
        <v>214</v>
      </c>
      <c r="K203" s="44">
        <v>3042669477</v>
      </c>
      <c r="L203" s="39"/>
      <c r="M203" s="43"/>
      <c r="N203" s="39"/>
      <c r="O203" s="68" t="s">
        <v>202</v>
      </c>
      <c r="P203" s="47"/>
      <c r="Q203" s="39" t="s">
        <v>1194</v>
      </c>
      <c r="R203" s="48"/>
      <c r="S203" s="39" t="s">
        <v>1389</v>
      </c>
      <c r="T203" s="347"/>
      <c r="U203" s="347"/>
      <c r="V203" s="347"/>
      <c r="W203" s="347"/>
      <c r="X203" s="347"/>
      <c r="Y203" s="347"/>
      <c r="Z203" s="347"/>
      <c r="AA203" s="347"/>
      <c r="AB203" s="347"/>
      <c r="AC203" s="347"/>
      <c r="AD203" s="347"/>
      <c r="AE203" s="347"/>
      <c r="AF203" s="347"/>
      <c r="AG203" s="347"/>
      <c r="AH203" s="347"/>
      <c r="AI203" s="347"/>
      <c r="AJ203" s="347"/>
      <c r="AK203" s="347"/>
      <c r="AL203" s="347"/>
      <c r="AM203" s="347"/>
      <c r="AN203" s="347"/>
      <c r="AO203" s="347"/>
      <c r="AP203" s="347"/>
      <c r="AQ203" s="347"/>
      <c r="AR203" s="347"/>
      <c r="AS203" s="347"/>
      <c r="AT203" s="347"/>
      <c r="AU203" s="347"/>
      <c r="AV203" s="347"/>
      <c r="AW203" s="347"/>
      <c r="AX203" s="347"/>
      <c r="AY203" s="347"/>
      <c r="AZ203" s="347"/>
      <c r="BA203" s="347"/>
      <c r="BB203" s="347"/>
      <c r="BC203" s="347"/>
      <c r="BD203" s="347"/>
      <c r="BE203" s="347"/>
      <c r="BF203" s="347"/>
      <c r="BG203" s="347"/>
      <c r="BH203" s="347"/>
      <c r="BI203" s="347"/>
      <c r="BJ203" s="347"/>
      <c r="BK203" s="347"/>
      <c r="BL203" s="347"/>
      <c r="BM203" s="347"/>
      <c r="BN203" s="347"/>
      <c r="BO203" s="347"/>
      <c r="BP203" s="347"/>
      <c r="BQ203" s="347"/>
      <c r="BR203" s="347"/>
      <c r="BS203" s="347"/>
      <c r="BT203" s="347"/>
      <c r="BU203" s="347"/>
      <c r="BV203" s="347"/>
      <c r="BW203" s="347"/>
      <c r="BX203" s="347"/>
      <c r="BY203" s="347"/>
      <c r="BZ203" s="347"/>
      <c r="CA203" s="347"/>
      <c r="CB203" s="347"/>
      <c r="CC203" s="347"/>
      <c r="CD203" s="347"/>
      <c r="CE203" s="347"/>
      <c r="CF203" s="347"/>
      <c r="CG203" s="347"/>
      <c r="CH203" s="347"/>
      <c r="CI203" s="347"/>
      <c r="CJ203" s="347"/>
      <c r="CK203" s="347"/>
      <c r="CL203" s="347"/>
      <c r="CM203" s="347"/>
      <c r="CN203" s="347"/>
      <c r="CO203" s="347"/>
      <c r="CP203" s="347"/>
      <c r="CQ203" s="347"/>
      <c r="CR203" s="347"/>
      <c r="CS203" s="347"/>
      <c r="CT203" s="347"/>
      <c r="CU203" s="347"/>
      <c r="CV203" s="58"/>
      <c r="CW203" s="605"/>
      <c r="CX203" s="347"/>
      <c r="CY203" s="347"/>
      <c r="CZ203" s="347"/>
      <c r="DA203" s="347"/>
      <c r="DB203" s="347"/>
      <c r="DC203" s="347"/>
      <c r="DD203" s="347"/>
      <c r="DE203" s="347"/>
      <c r="DF203" s="347"/>
      <c r="DG203" s="347"/>
      <c r="DH203" s="347"/>
      <c r="DI203" s="618"/>
      <c r="DJ203" s="347"/>
      <c r="DK203" s="347"/>
      <c r="DL203" s="347"/>
      <c r="DM203" s="347"/>
      <c r="DN203" s="347"/>
      <c r="DO203" s="347"/>
      <c r="DP203" s="347"/>
      <c r="DQ203" s="347"/>
      <c r="DR203" s="347"/>
      <c r="DS203" s="347"/>
      <c r="DT203" s="347"/>
      <c r="DU203" s="347"/>
      <c r="DV203" s="347"/>
      <c r="DW203" s="347"/>
      <c r="DX203" s="347"/>
      <c r="DY203" s="347"/>
      <c r="DZ203" s="347"/>
      <c r="EA203" s="347"/>
      <c r="EB203" s="347"/>
      <c r="EC203" s="347"/>
      <c r="ED203" s="347"/>
      <c r="EE203" s="347"/>
      <c r="EF203" s="347"/>
      <c r="EG203" s="347"/>
      <c r="EH203" s="347"/>
      <c r="EI203" s="347"/>
      <c r="EJ203" s="347"/>
      <c r="EK203" s="347"/>
      <c r="EL203" s="347"/>
      <c r="EM203" s="347"/>
      <c r="EN203" s="347"/>
      <c r="EO203" s="347"/>
      <c r="EP203" s="347"/>
      <c r="EQ203" s="347"/>
      <c r="ER203" s="347"/>
      <c r="ES203" s="347"/>
      <c r="ET203" s="347"/>
      <c r="EU203" s="347"/>
      <c r="EV203" s="347"/>
      <c r="EW203" s="347"/>
      <c r="EX203" s="347"/>
      <c r="EY203" s="347"/>
      <c r="EZ203" s="347"/>
      <c r="FA203" s="347"/>
      <c r="FB203" s="347"/>
      <c r="FC203" s="347"/>
      <c r="FD203" s="347"/>
    </row>
    <row r="204" spans="1:160" ht="12" customHeight="1">
      <c r="A204" s="369" t="s">
        <v>1394</v>
      </c>
      <c r="B204" s="67" t="s">
        <v>410</v>
      </c>
      <c r="C204" s="39" t="s">
        <v>151</v>
      </c>
      <c r="D204" s="40">
        <v>13511603</v>
      </c>
      <c r="E204" s="41">
        <v>35114</v>
      </c>
      <c r="F204" s="39" t="s">
        <v>213</v>
      </c>
      <c r="G204" s="41">
        <v>28421</v>
      </c>
      <c r="H204" s="39" t="s">
        <v>213</v>
      </c>
      <c r="I204" s="41" t="s">
        <v>154</v>
      </c>
      <c r="J204" s="43" t="s">
        <v>214</v>
      </c>
      <c r="K204" s="44">
        <v>3012755263</v>
      </c>
      <c r="L204" s="39" t="s">
        <v>1395</v>
      </c>
      <c r="M204" s="43" t="s">
        <v>622</v>
      </c>
      <c r="N204" s="330" t="s">
        <v>1396</v>
      </c>
      <c r="O204" s="68" t="s">
        <v>202</v>
      </c>
      <c r="P204" s="47"/>
      <c r="Q204" s="39" t="s">
        <v>1194</v>
      </c>
      <c r="R204" s="48"/>
      <c r="S204" s="39" t="s">
        <v>1397</v>
      </c>
      <c r="T204" s="347"/>
      <c r="U204" s="347"/>
      <c r="V204" s="347"/>
      <c r="W204" s="347"/>
      <c r="X204" s="347"/>
      <c r="Y204" s="347"/>
      <c r="Z204" s="347"/>
      <c r="AA204" s="347"/>
      <c r="AB204" s="347"/>
      <c r="AC204" s="347"/>
      <c r="AD204" s="347"/>
      <c r="AE204" s="347"/>
      <c r="AF204" s="347"/>
      <c r="AG204" s="347"/>
      <c r="AH204" s="347"/>
      <c r="AI204" s="347"/>
      <c r="AJ204" s="347"/>
      <c r="AK204" s="347"/>
      <c r="AL204" s="347"/>
      <c r="AM204" s="347"/>
      <c r="AN204" s="347"/>
      <c r="AO204" s="347"/>
      <c r="AP204" s="347"/>
      <c r="AQ204" s="347"/>
      <c r="AR204" s="347"/>
      <c r="AS204" s="347"/>
      <c r="AT204" s="347"/>
      <c r="AU204" s="347"/>
      <c r="AV204" s="347"/>
      <c r="AW204" s="347"/>
      <c r="AX204" s="347"/>
      <c r="AY204" s="347"/>
      <c r="AZ204" s="347"/>
      <c r="BA204" s="347"/>
      <c r="BB204" s="347"/>
      <c r="BC204" s="347"/>
      <c r="BD204" s="347"/>
      <c r="BE204" s="347"/>
      <c r="BF204" s="347"/>
      <c r="BG204" s="347"/>
      <c r="BH204" s="347"/>
      <c r="BI204" s="347"/>
      <c r="BJ204" s="347"/>
      <c r="BK204" s="347"/>
      <c r="BL204" s="347"/>
      <c r="BM204" s="347"/>
      <c r="BN204" s="347"/>
      <c r="BO204" s="347"/>
      <c r="BP204" s="347"/>
      <c r="BQ204" s="347"/>
      <c r="BR204" s="347"/>
      <c r="BS204" s="347"/>
      <c r="BT204" s="347"/>
      <c r="BU204" s="347"/>
      <c r="BV204" s="347"/>
      <c r="BW204" s="347"/>
      <c r="BX204" s="347"/>
      <c r="BY204" s="347"/>
      <c r="BZ204" s="347"/>
      <c r="CA204" s="347"/>
      <c r="CB204" s="347"/>
      <c r="CC204" s="347"/>
      <c r="CD204" s="347"/>
      <c r="CE204" s="347"/>
      <c r="CF204" s="347"/>
      <c r="CG204" s="347"/>
      <c r="CH204" s="347"/>
      <c r="CI204" s="347"/>
      <c r="CJ204" s="347"/>
      <c r="CK204" s="347"/>
      <c r="CL204" s="347"/>
      <c r="CM204" s="347"/>
      <c r="CN204" s="347"/>
      <c r="CO204" s="347"/>
      <c r="CP204" s="347"/>
      <c r="CQ204" s="347"/>
      <c r="CR204" s="347"/>
      <c r="CS204" s="347"/>
      <c r="CT204" s="347"/>
      <c r="CU204" s="347"/>
      <c r="CV204" s="58"/>
      <c r="CW204" s="605"/>
      <c r="CX204" s="347"/>
      <c r="CY204" s="347"/>
      <c r="CZ204" s="347"/>
      <c r="DA204" s="347"/>
      <c r="DB204" s="347"/>
      <c r="DC204" s="347"/>
      <c r="DD204" s="347"/>
      <c r="DE204" s="347"/>
      <c r="DF204" s="347"/>
      <c r="DG204" s="347"/>
      <c r="DH204" s="347"/>
      <c r="DI204" s="618"/>
      <c r="DJ204" s="347"/>
      <c r="DK204" s="347"/>
      <c r="DL204" s="347"/>
      <c r="DM204" s="347"/>
      <c r="DN204" s="347"/>
      <c r="DO204" s="347"/>
      <c r="DP204" s="347" t="s">
        <v>160</v>
      </c>
      <c r="DQ204" s="347"/>
      <c r="DR204" s="347"/>
      <c r="DS204" s="347"/>
      <c r="DT204" s="347"/>
      <c r="DU204" s="347"/>
      <c r="DV204" s="347"/>
      <c r="DW204" s="347"/>
      <c r="DX204" s="347"/>
      <c r="DY204" s="347"/>
      <c r="DZ204" s="347"/>
      <c r="EA204" s="347"/>
      <c r="EB204" s="347"/>
      <c r="EC204" s="347"/>
      <c r="ED204" s="347"/>
      <c r="EE204" s="347"/>
      <c r="EF204" s="347"/>
      <c r="EG204" s="347"/>
      <c r="EH204" s="347"/>
      <c r="EI204" s="347"/>
      <c r="EJ204" s="347"/>
      <c r="EK204" s="347"/>
      <c r="EL204" s="347"/>
      <c r="EM204" s="347"/>
      <c r="EN204" s="347"/>
      <c r="EO204" s="347"/>
      <c r="EP204" s="347"/>
      <c r="EQ204" s="347"/>
      <c r="ER204" s="347"/>
      <c r="ES204" s="347"/>
      <c r="ET204" s="347"/>
      <c r="EU204" s="347"/>
      <c r="EV204" s="347"/>
      <c r="EW204" s="347"/>
      <c r="EX204" s="347"/>
      <c r="EY204" s="347"/>
      <c r="EZ204" s="347"/>
      <c r="FA204" s="347"/>
      <c r="FB204" s="347"/>
      <c r="FC204" s="347"/>
      <c r="FD204" s="347"/>
    </row>
    <row r="205" spans="1:160" ht="12" customHeight="1">
      <c r="A205" s="369" t="s">
        <v>1398</v>
      </c>
      <c r="B205" s="67" t="s">
        <v>410</v>
      </c>
      <c r="C205" s="39" t="s">
        <v>151</v>
      </c>
      <c r="D205" s="40">
        <v>1094288705</v>
      </c>
      <c r="E205" s="41">
        <v>43635</v>
      </c>
      <c r="F205" s="39" t="s">
        <v>1399</v>
      </c>
      <c r="G205" s="41">
        <v>31478</v>
      </c>
      <c r="H205" s="39" t="s">
        <v>870</v>
      </c>
      <c r="I205" s="41" t="s">
        <v>177</v>
      </c>
      <c r="J205" s="43" t="s">
        <v>214</v>
      </c>
      <c r="K205" s="44">
        <v>3228238227</v>
      </c>
      <c r="L205" s="39" t="s">
        <v>1400</v>
      </c>
      <c r="M205" s="43" t="s">
        <v>208</v>
      </c>
      <c r="N205" s="330" t="s">
        <v>1401</v>
      </c>
      <c r="O205" s="68" t="s">
        <v>414</v>
      </c>
      <c r="P205" s="47"/>
      <c r="Q205" s="39"/>
      <c r="R205" s="48"/>
      <c r="S205" s="131" t="s">
        <v>1397</v>
      </c>
      <c r="T205" s="368"/>
      <c r="U205" s="368"/>
      <c r="V205" s="368"/>
      <c r="W205" s="368"/>
      <c r="X205" s="368"/>
      <c r="Y205" s="368"/>
      <c r="Z205" s="368"/>
      <c r="AA205" s="368"/>
      <c r="AB205" s="368"/>
      <c r="AC205" s="368"/>
      <c r="AD205" s="368"/>
      <c r="AE205" s="368"/>
      <c r="AF205" s="368"/>
      <c r="AG205" s="368"/>
      <c r="AH205" s="368"/>
      <c r="AI205" s="368"/>
      <c r="AJ205" s="368"/>
      <c r="AK205" s="368"/>
      <c r="AL205" s="368"/>
      <c r="AM205" s="368"/>
      <c r="AN205" s="368"/>
      <c r="AO205" s="368"/>
      <c r="AP205" s="368"/>
      <c r="AQ205" s="368"/>
      <c r="AR205" s="368"/>
      <c r="AS205" s="368"/>
      <c r="AT205" s="368"/>
      <c r="AU205" s="368"/>
      <c r="AV205" s="368"/>
      <c r="AW205" s="368"/>
      <c r="AX205" s="368"/>
      <c r="AY205" s="368"/>
      <c r="AZ205" s="368"/>
      <c r="BA205" s="368"/>
      <c r="BB205" s="368"/>
      <c r="BC205" s="368"/>
      <c r="BD205" s="368"/>
      <c r="BE205" s="368"/>
      <c r="BF205" s="368"/>
      <c r="BG205" s="368"/>
      <c r="BH205" s="368"/>
      <c r="BI205" s="368"/>
      <c r="BJ205" s="368"/>
      <c r="BK205" s="368"/>
      <c r="BL205" s="368"/>
      <c r="BM205" s="368"/>
      <c r="BN205" s="368"/>
      <c r="BO205" s="368"/>
      <c r="BP205" s="368"/>
      <c r="BQ205" s="368"/>
      <c r="BR205" s="368"/>
      <c r="BS205" s="368"/>
      <c r="BT205" s="368"/>
      <c r="BU205" s="368"/>
      <c r="BV205" s="368"/>
      <c r="BW205" s="368"/>
      <c r="BX205" s="368"/>
      <c r="BY205" s="368"/>
      <c r="BZ205" s="368"/>
      <c r="CA205" s="368"/>
      <c r="CB205" s="368"/>
      <c r="CC205" s="368"/>
      <c r="CD205" s="368"/>
      <c r="CE205" s="368"/>
      <c r="CF205" s="368"/>
      <c r="CG205" s="368"/>
      <c r="CH205" s="368"/>
      <c r="CI205" s="368"/>
      <c r="CJ205" s="368"/>
      <c r="CK205" s="368"/>
      <c r="CL205" s="368"/>
      <c r="CM205" s="368"/>
      <c r="CN205" s="368"/>
      <c r="CO205" s="368"/>
      <c r="CP205" s="368"/>
      <c r="CQ205" s="368"/>
      <c r="CR205" s="368"/>
      <c r="CS205" s="368"/>
      <c r="CT205" s="368"/>
      <c r="CU205" s="368"/>
      <c r="CV205" s="58"/>
      <c r="CW205" s="605"/>
      <c r="CX205" s="368"/>
      <c r="CY205" s="368"/>
      <c r="CZ205" s="368"/>
      <c r="DA205" s="368"/>
      <c r="DB205" s="368"/>
      <c r="DC205" s="368"/>
      <c r="DD205" s="368"/>
      <c r="DE205" s="368"/>
      <c r="DF205" s="368"/>
      <c r="DG205" s="368"/>
      <c r="DH205" s="368"/>
      <c r="DI205" s="619"/>
      <c r="DJ205" s="368"/>
      <c r="DK205" s="368"/>
      <c r="DL205" s="368"/>
      <c r="DM205" s="368"/>
      <c r="DN205" s="347"/>
      <c r="DO205" s="347"/>
      <c r="DP205" s="347" t="s">
        <v>160</v>
      </c>
      <c r="DQ205" s="347" t="s">
        <v>160</v>
      </c>
      <c r="DR205" s="347"/>
      <c r="DS205" s="347"/>
      <c r="DT205" s="347" t="s">
        <v>1402</v>
      </c>
      <c r="DU205" s="347" t="s">
        <v>1402</v>
      </c>
      <c r="DV205" s="347" t="s">
        <v>1403</v>
      </c>
      <c r="DW205" s="347" t="s">
        <v>1403</v>
      </c>
      <c r="DX205" s="347"/>
      <c r="DY205" s="347"/>
      <c r="DZ205" s="347"/>
      <c r="EA205" s="347"/>
      <c r="EB205" s="347"/>
      <c r="EC205" s="347"/>
      <c r="ED205" s="347"/>
      <c r="EE205" s="347"/>
      <c r="EF205" s="347"/>
      <c r="EG205" s="347"/>
      <c r="EH205" s="347"/>
      <c r="EI205" s="347"/>
      <c r="EJ205" s="347"/>
      <c r="EK205" s="347"/>
      <c r="EL205" s="347"/>
      <c r="EM205" s="347"/>
      <c r="EN205" s="347"/>
      <c r="EO205" s="347"/>
      <c r="EP205" s="347"/>
      <c r="EQ205" s="347"/>
      <c r="ER205" s="347"/>
      <c r="ES205" s="347"/>
      <c r="ET205" s="347"/>
      <c r="EU205" s="347"/>
      <c r="EV205" s="347"/>
      <c r="EW205" s="347"/>
      <c r="EX205" s="347"/>
      <c r="EY205" s="347"/>
      <c r="EZ205" s="347"/>
      <c r="FA205" s="347"/>
      <c r="FB205" s="347"/>
      <c r="FC205" s="347"/>
      <c r="FD205" s="347"/>
    </row>
    <row r="206" spans="1:160" ht="12" customHeight="1">
      <c r="A206" s="501"/>
      <c r="B206" s="473"/>
      <c r="C206" s="473"/>
      <c r="D206" s="474"/>
      <c r="E206" s="475"/>
      <c r="F206" s="473"/>
      <c r="G206" s="475"/>
      <c r="H206" s="39"/>
      <c r="I206" s="475"/>
      <c r="J206" s="476"/>
      <c r="K206" s="477"/>
      <c r="L206" s="473"/>
      <c r="M206" s="476"/>
      <c r="N206" s="473"/>
      <c r="O206" s="479"/>
      <c r="P206" s="480"/>
      <c r="Q206" s="473"/>
      <c r="R206" s="597"/>
      <c r="S206" s="39"/>
      <c r="T206" s="347"/>
      <c r="U206" s="347"/>
      <c r="V206" s="347"/>
      <c r="W206" s="347"/>
      <c r="X206" s="347"/>
      <c r="Y206" s="347"/>
      <c r="Z206" s="347"/>
      <c r="AA206" s="347"/>
      <c r="AB206" s="347"/>
      <c r="AC206" s="347"/>
      <c r="AD206" s="347"/>
      <c r="AE206" s="347"/>
      <c r="AF206" s="347"/>
      <c r="AG206" s="347"/>
      <c r="AH206" s="347"/>
      <c r="AI206" s="347"/>
      <c r="AJ206" s="347"/>
      <c r="AK206" s="347"/>
      <c r="AL206" s="347"/>
      <c r="AM206" s="347"/>
      <c r="AN206" s="347"/>
      <c r="AO206" s="347"/>
      <c r="AP206" s="347"/>
      <c r="AQ206" s="347"/>
      <c r="AR206" s="347"/>
      <c r="AS206" s="347"/>
      <c r="AT206" s="347"/>
      <c r="AU206" s="347"/>
      <c r="AV206" s="347"/>
      <c r="AW206" s="347"/>
      <c r="AX206" s="347"/>
      <c r="AY206" s="347"/>
      <c r="AZ206" s="347"/>
      <c r="BA206" s="347"/>
      <c r="BB206" s="347"/>
      <c r="BC206" s="347"/>
      <c r="BD206" s="347"/>
      <c r="BE206" s="347"/>
      <c r="BF206" s="347"/>
      <c r="BG206" s="347"/>
      <c r="BH206" s="347"/>
      <c r="BI206" s="347"/>
      <c r="BJ206" s="347"/>
      <c r="BK206" s="347"/>
      <c r="BL206" s="347"/>
      <c r="BM206" s="347"/>
      <c r="BN206" s="347"/>
      <c r="BO206" s="347"/>
      <c r="BP206" s="347"/>
      <c r="BQ206" s="347"/>
      <c r="BR206" s="347"/>
      <c r="BS206" s="347"/>
      <c r="BT206" s="347"/>
      <c r="BU206" s="347"/>
      <c r="BV206" s="347"/>
      <c r="BW206" s="347"/>
      <c r="BX206" s="347"/>
      <c r="BY206" s="347"/>
      <c r="BZ206" s="347"/>
      <c r="CA206" s="347"/>
      <c r="CB206" s="347"/>
      <c r="CC206" s="347"/>
      <c r="CD206" s="347"/>
      <c r="CE206" s="347"/>
      <c r="CF206" s="347"/>
      <c r="CG206" s="347"/>
      <c r="CH206" s="347"/>
      <c r="CI206" s="347"/>
      <c r="CJ206" s="347"/>
      <c r="CK206" s="347"/>
      <c r="CL206" s="347"/>
      <c r="CM206" s="347"/>
      <c r="CN206" s="347"/>
      <c r="CO206" s="347"/>
      <c r="CP206" s="347"/>
      <c r="CQ206" s="347"/>
      <c r="CR206" s="347"/>
      <c r="CS206" s="347"/>
      <c r="CT206" s="347"/>
      <c r="CU206" s="347"/>
      <c r="CV206" s="58"/>
      <c r="CW206" s="605"/>
      <c r="CX206" s="347"/>
      <c r="CY206" s="347"/>
      <c r="CZ206" s="347"/>
      <c r="DA206" s="347"/>
      <c r="DB206" s="347"/>
      <c r="DC206" s="347"/>
      <c r="DD206" s="347"/>
      <c r="DE206" s="347"/>
      <c r="DF206" s="347"/>
      <c r="DG206" s="347"/>
      <c r="DH206" s="347"/>
      <c r="DI206" s="618"/>
      <c r="DJ206" s="347"/>
      <c r="DK206" s="347"/>
      <c r="DL206" s="347"/>
      <c r="DM206" s="347"/>
      <c r="DN206" s="350"/>
      <c r="DO206" s="496"/>
      <c r="DP206" s="496"/>
      <c r="DQ206" s="496"/>
      <c r="DR206" s="496"/>
      <c r="DS206" s="496"/>
      <c r="DT206" s="496"/>
      <c r="DU206" s="496"/>
      <c r="DV206" s="496"/>
      <c r="DW206" s="496"/>
      <c r="DX206" s="496"/>
      <c r="DY206" s="496"/>
      <c r="DZ206" s="496"/>
      <c r="EA206" s="496"/>
      <c r="EB206" s="496"/>
      <c r="EC206" s="496"/>
      <c r="ED206" s="496"/>
      <c r="EE206" s="496"/>
      <c r="EF206" s="496"/>
      <c r="EG206" s="496"/>
      <c r="EH206" s="496"/>
      <c r="EI206" s="496"/>
      <c r="EJ206" s="496"/>
      <c r="EK206" s="496"/>
      <c r="EL206" s="496"/>
      <c r="EM206" s="496"/>
      <c r="EN206" s="496"/>
      <c r="EO206" s="496"/>
      <c r="EP206" s="496"/>
      <c r="EQ206" s="496"/>
      <c r="ER206" s="496"/>
      <c r="ES206" s="496"/>
      <c r="ET206" s="496"/>
      <c r="EU206" s="496"/>
      <c r="EV206" s="496"/>
      <c r="EW206" s="496"/>
      <c r="EX206" s="496"/>
      <c r="EY206" s="496"/>
      <c r="EZ206" s="496"/>
      <c r="FA206" s="496"/>
      <c r="FB206" s="496"/>
      <c r="FC206" s="566"/>
      <c r="FD206" s="389"/>
    </row>
    <row r="207" spans="1:160" ht="12" customHeight="1">
      <c r="A207" s="39" t="s">
        <v>1404</v>
      </c>
      <c r="B207" s="174" t="s">
        <v>1125</v>
      </c>
      <c r="C207" s="39" t="s">
        <v>151</v>
      </c>
      <c r="D207" s="40">
        <v>1128266140</v>
      </c>
      <c r="E207" s="41">
        <v>38274</v>
      </c>
      <c r="F207" s="39" t="s">
        <v>1405</v>
      </c>
      <c r="G207" s="41">
        <v>31670</v>
      </c>
      <c r="H207" s="39" t="s">
        <v>1405</v>
      </c>
      <c r="I207" s="41" t="s">
        <v>177</v>
      </c>
      <c r="J207" s="43" t="s">
        <v>214</v>
      </c>
      <c r="K207" s="44">
        <v>3007753841</v>
      </c>
      <c r="L207" s="39"/>
      <c r="M207" s="43"/>
      <c r="N207" s="45" t="s">
        <v>1406</v>
      </c>
      <c r="O207" s="68" t="s">
        <v>202</v>
      </c>
      <c r="P207" s="47"/>
      <c r="Q207" s="39" t="s">
        <v>1194</v>
      </c>
      <c r="R207" s="598"/>
      <c r="S207" s="39" t="s">
        <v>1407</v>
      </c>
      <c r="T207" s="347"/>
      <c r="U207" s="347"/>
      <c r="V207" s="347"/>
      <c r="W207" s="347"/>
      <c r="X207" s="347"/>
      <c r="Y207" s="347"/>
      <c r="Z207" s="347"/>
      <c r="AA207" s="347"/>
      <c r="AB207" s="347"/>
      <c r="AC207" s="347"/>
      <c r="AD207" s="347"/>
      <c r="AE207" s="347"/>
      <c r="AF207" s="347"/>
      <c r="AG207" s="347"/>
      <c r="AH207" s="347"/>
      <c r="AI207" s="347"/>
      <c r="AJ207" s="347"/>
      <c r="AK207" s="347"/>
      <c r="AL207" s="347"/>
      <c r="AM207" s="347"/>
      <c r="AN207" s="347"/>
      <c r="AO207" s="347"/>
      <c r="AP207" s="347"/>
      <c r="AQ207" s="347"/>
      <c r="AR207" s="347"/>
      <c r="AS207" s="347"/>
      <c r="AT207" s="347"/>
      <c r="AU207" s="347"/>
      <c r="AV207" s="347"/>
      <c r="AW207" s="347"/>
      <c r="AX207" s="347"/>
      <c r="AY207" s="347"/>
      <c r="AZ207" s="347"/>
      <c r="BA207" s="347"/>
      <c r="BB207" s="347"/>
      <c r="BC207" s="347"/>
      <c r="BD207" s="347"/>
      <c r="BE207" s="347"/>
      <c r="BF207" s="347"/>
      <c r="BG207" s="347"/>
      <c r="BH207" s="347"/>
      <c r="BI207" s="347"/>
      <c r="BJ207" s="347"/>
      <c r="BK207" s="347"/>
      <c r="BL207" s="347"/>
      <c r="BM207" s="347"/>
      <c r="BN207" s="347"/>
      <c r="BO207" s="347"/>
      <c r="BP207" s="347"/>
      <c r="BQ207" s="347"/>
      <c r="BR207" s="347"/>
      <c r="BS207" s="347"/>
      <c r="BT207" s="347"/>
      <c r="BU207" s="347"/>
      <c r="BV207" s="347"/>
      <c r="BW207" s="347"/>
      <c r="BX207" s="347"/>
      <c r="BY207" s="347"/>
      <c r="BZ207" s="347"/>
      <c r="CA207" s="347"/>
      <c r="CB207" s="347"/>
      <c r="CC207" s="347"/>
      <c r="CD207" s="347"/>
      <c r="CE207" s="347"/>
      <c r="CF207" s="347"/>
      <c r="CG207" s="347"/>
      <c r="CH207" s="347"/>
      <c r="CI207" s="347"/>
      <c r="CJ207" s="347"/>
      <c r="CK207" s="347"/>
      <c r="CL207" s="347"/>
      <c r="CM207" s="347"/>
      <c r="CN207" s="347"/>
      <c r="CO207" s="347"/>
      <c r="CP207" s="347"/>
      <c r="CQ207" s="347"/>
      <c r="CR207" s="347"/>
      <c r="CS207" s="347"/>
      <c r="CT207" s="347"/>
      <c r="CU207" s="347"/>
      <c r="CV207" s="58"/>
      <c r="CW207" s="605"/>
      <c r="CX207" s="347"/>
      <c r="CY207" s="347"/>
      <c r="CZ207" s="347"/>
      <c r="DA207" s="347"/>
      <c r="DB207" s="347"/>
      <c r="DC207" s="347"/>
      <c r="DD207" s="347"/>
      <c r="DE207" s="347"/>
      <c r="DF207" s="347"/>
      <c r="DG207" s="347"/>
      <c r="DH207" s="347"/>
      <c r="DI207" s="618"/>
      <c r="DJ207" s="347"/>
      <c r="DK207" s="347"/>
      <c r="DL207" s="347"/>
      <c r="DM207" s="347"/>
      <c r="DN207" s="350"/>
      <c r="DO207" s="347"/>
      <c r="DP207" s="347" t="s">
        <v>160</v>
      </c>
      <c r="DQ207" s="347"/>
      <c r="DR207" s="347"/>
      <c r="DS207" s="347"/>
      <c r="DT207" s="347"/>
      <c r="DU207" s="347"/>
      <c r="DV207" s="347"/>
      <c r="DW207" s="347"/>
      <c r="DX207" s="347"/>
      <c r="DY207" s="347"/>
      <c r="DZ207" s="347"/>
      <c r="EA207" s="347"/>
      <c r="EB207" s="347"/>
      <c r="EC207" s="347"/>
      <c r="ED207" s="347"/>
      <c r="EE207" s="347"/>
      <c r="EF207" s="347"/>
      <c r="EG207" s="347"/>
      <c r="EH207" s="347"/>
      <c r="EI207" s="347"/>
      <c r="EJ207" s="347"/>
      <c r="EK207" s="347"/>
      <c r="EL207" s="347"/>
      <c r="EM207" s="347"/>
      <c r="EN207" s="347"/>
      <c r="EO207" s="347"/>
      <c r="EP207" s="347"/>
      <c r="EQ207" s="347"/>
      <c r="ER207" s="347"/>
      <c r="ES207" s="347"/>
      <c r="ET207" s="347"/>
      <c r="EU207" s="347"/>
      <c r="EV207" s="347"/>
      <c r="EW207" s="347"/>
      <c r="EX207" s="347"/>
      <c r="EY207" s="347"/>
      <c r="EZ207" s="347"/>
      <c r="FA207" s="347"/>
      <c r="FB207" s="347"/>
      <c r="FC207" s="554"/>
      <c r="FD207" s="347"/>
    </row>
    <row r="208" spans="1:160" ht="12" customHeight="1">
      <c r="A208" s="39" t="s">
        <v>1408</v>
      </c>
      <c r="B208" s="67" t="s">
        <v>410</v>
      </c>
      <c r="C208" s="39" t="s">
        <v>151</v>
      </c>
      <c r="D208" s="40">
        <v>56098387</v>
      </c>
      <c r="E208" s="41">
        <v>36532</v>
      </c>
      <c r="F208" s="39" t="s">
        <v>1409</v>
      </c>
      <c r="G208" s="41">
        <v>30992</v>
      </c>
      <c r="H208" s="39" t="s">
        <v>1410</v>
      </c>
      <c r="I208" s="41" t="s">
        <v>177</v>
      </c>
      <c r="J208" s="43" t="s">
        <v>214</v>
      </c>
      <c r="K208" s="44">
        <v>3202611172</v>
      </c>
      <c r="L208" s="39"/>
      <c r="M208" s="43"/>
      <c r="N208" s="45" t="s">
        <v>1411</v>
      </c>
      <c r="O208" s="68" t="s">
        <v>202</v>
      </c>
      <c r="P208" s="47"/>
      <c r="Q208" s="39" t="s">
        <v>1412</v>
      </c>
      <c r="R208" s="598"/>
      <c r="S208" s="39" t="s">
        <v>1413</v>
      </c>
      <c r="T208" s="347"/>
      <c r="U208" s="347"/>
      <c r="V208" s="347"/>
      <c r="W208" s="347"/>
      <c r="X208" s="347"/>
      <c r="Y208" s="347"/>
      <c r="Z208" s="347"/>
      <c r="AA208" s="347"/>
      <c r="AB208" s="347"/>
      <c r="AC208" s="347"/>
      <c r="AD208" s="347"/>
      <c r="AE208" s="347"/>
      <c r="AF208" s="347"/>
      <c r="AG208" s="347"/>
      <c r="AH208" s="347"/>
      <c r="AI208" s="347"/>
      <c r="AJ208" s="347"/>
      <c r="AK208" s="347"/>
      <c r="AL208" s="347"/>
      <c r="AM208" s="347"/>
      <c r="AN208" s="347"/>
      <c r="AO208" s="347"/>
      <c r="AP208" s="347"/>
      <c r="AQ208" s="347"/>
      <c r="AR208" s="347"/>
      <c r="AS208" s="347"/>
      <c r="AT208" s="347"/>
      <c r="AU208" s="347"/>
      <c r="AV208" s="347"/>
      <c r="AW208" s="347"/>
      <c r="AX208" s="347"/>
      <c r="AY208" s="347"/>
      <c r="AZ208" s="347"/>
      <c r="BA208" s="347"/>
      <c r="BB208" s="347"/>
      <c r="BC208" s="347"/>
      <c r="BD208" s="347"/>
      <c r="BE208" s="347"/>
      <c r="BF208" s="347"/>
      <c r="BG208" s="347"/>
      <c r="BH208" s="347"/>
      <c r="BI208" s="347"/>
      <c r="BJ208" s="347"/>
      <c r="BK208" s="347"/>
      <c r="BL208" s="347"/>
      <c r="BM208" s="347"/>
      <c r="BN208" s="347"/>
      <c r="BO208" s="347"/>
      <c r="BP208" s="347"/>
      <c r="BQ208" s="347"/>
      <c r="BR208" s="347"/>
      <c r="BS208" s="347"/>
      <c r="BT208" s="347"/>
      <c r="BU208" s="347"/>
      <c r="BV208" s="347"/>
      <c r="BW208" s="347"/>
      <c r="BX208" s="347"/>
      <c r="BY208" s="347"/>
      <c r="BZ208" s="347"/>
      <c r="CA208" s="347"/>
      <c r="CB208" s="347"/>
      <c r="CC208" s="347"/>
      <c r="CD208" s="347"/>
      <c r="CE208" s="347"/>
      <c r="CF208" s="347"/>
      <c r="CG208" s="347"/>
      <c r="CH208" s="347"/>
      <c r="CI208" s="347"/>
      <c r="CJ208" s="347"/>
      <c r="CK208" s="347"/>
      <c r="CL208" s="347"/>
      <c r="CM208" s="347"/>
      <c r="CN208" s="347"/>
      <c r="CO208" s="347"/>
      <c r="CP208" s="347"/>
      <c r="CQ208" s="347"/>
      <c r="CR208" s="347"/>
      <c r="CS208" s="347"/>
      <c r="CT208" s="347"/>
      <c r="CU208" s="347"/>
      <c r="CV208" s="58"/>
      <c r="CW208" s="605"/>
      <c r="CX208" s="347"/>
      <c r="CY208" s="347"/>
      <c r="CZ208" s="347"/>
      <c r="DA208" s="347"/>
      <c r="DB208" s="347"/>
      <c r="DC208" s="347"/>
      <c r="DD208" s="347"/>
      <c r="DE208" s="347"/>
      <c r="DF208" s="347"/>
      <c r="DG208" s="347"/>
      <c r="DH208" s="347"/>
      <c r="DI208" s="618"/>
      <c r="DJ208" s="347"/>
      <c r="DK208" s="347"/>
      <c r="DL208" s="347"/>
      <c r="DM208" s="347"/>
      <c r="DN208" s="350"/>
      <c r="DO208" s="347"/>
      <c r="DP208" s="347" t="s">
        <v>160</v>
      </c>
      <c r="DQ208" s="347" t="s">
        <v>160</v>
      </c>
      <c r="DR208" s="347" t="s">
        <v>1414</v>
      </c>
      <c r="DS208" s="347" t="s">
        <v>1414</v>
      </c>
      <c r="DT208" s="347" t="s">
        <v>1414</v>
      </c>
      <c r="DU208" s="347" t="s">
        <v>1414</v>
      </c>
      <c r="DV208" s="347" t="s">
        <v>1414</v>
      </c>
      <c r="DW208" s="347"/>
      <c r="DX208" s="347"/>
      <c r="DY208" s="347"/>
      <c r="DZ208" s="347"/>
      <c r="EA208" s="347"/>
      <c r="EB208" s="347"/>
      <c r="EC208" s="347"/>
      <c r="ED208" s="347"/>
      <c r="EE208" s="347"/>
      <c r="EF208" s="347"/>
      <c r="EG208" s="347"/>
      <c r="EH208" s="347"/>
      <c r="EI208" s="347"/>
      <c r="EJ208" s="347"/>
      <c r="EK208" s="347"/>
      <c r="EL208" s="347"/>
      <c r="EM208" s="347"/>
      <c r="EN208" s="347"/>
      <c r="EO208" s="347"/>
      <c r="EP208" s="347"/>
      <c r="EQ208" s="347"/>
      <c r="ER208" s="347"/>
      <c r="ES208" s="347"/>
      <c r="ET208" s="347"/>
      <c r="EU208" s="347"/>
      <c r="EV208" s="347"/>
      <c r="EW208" s="347"/>
      <c r="EX208" s="347"/>
      <c r="EY208" s="347"/>
      <c r="EZ208" s="347"/>
      <c r="FA208" s="347"/>
      <c r="FB208" s="347"/>
      <c r="FC208" s="554"/>
      <c r="FD208" s="347"/>
    </row>
    <row r="209" spans="1:160" ht="12" customHeight="1">
      <c r="A209" s="497" t="s">
        <v>1415</v>
      </c>
      <c r="B209" s="497" t="s">
        <v>410</v>
      </c>
      <c r="C209" s="135" t="s">
        <v>151</v>
      </c>
      <c r="D209" s="455">
        <v>5166077</v>
      </c>
      <c r="E209" s="65">
        <v>37445</v>
      </c>
      <c r="F209" s="135" t="s">
        <v>1416</v>
      </c>
      <c r="G209" s="65">
        <v>30355</v>
      </c>
      <c r="H209" s="39" t="s">
        <v>1416</v>
      </c>
      <c r="I209" s="65" t="s">
        <v>154</v>
      </c>
      <c r="J209" s="133" t="s">
        <v>214</v>
      </c>
      <c r="K209" s="134">
        <v>3164126599</v>
      </c>
      <c r="L209" s="135" t="s">
        <v>1417</v>
      </c>
      <c r="M209" s="133" t="s">
        <v>1418</v>
      </c>
      <c r="N209" s="553" t="s">
        <v>1419</v>
      </c>
      <c r="O209" s="498" t="s">
        <v>202</v>
      </c>
      <c r="P209" s="458"/>
      <c r="Q209" s="135"/>
      <c r="R209" s="599"/>
      <c r="S209" s="39"/>
      <c r="T209" s="347"/>
      <c r="U209" s="347"/>
      <c r="V209" s="347"/>
      <c r="W209" s="347"/>
      <c r="X209" s="347"/>
      <c r="Y209" s="347"/>
      <c r="Z209" s="347"/>
      <c r="AA209" s="347"/>
      <c r="AB209" s="347"/>
      <c r="AC209" s="347"/>
      <c r="AD209" s="347"/>
      <c r="AE209" s="347"/>
      <c r="AF209" s="347"/>
      <c r="AG209" s="347"/>
      <c r="AH209" s="347"/>
      <c r="AI209" s="347"/>
      <c r="AJ209" s="347"/>
      <c r="AK209" s="347"/>
      <c r="AL209" s="347"/>
      <c r="AM209" s="347"/>
      <c r="AN209" s="347"/>
      <c r="AO209" s="347"/>
      <c r="AP209" s="347"/>
      <c r="AQ209" s="347"/>
      <c r="AR209" s="347"/>
      <c r="AS209" s="347"/>
      <c r="AT209" s="347"/>
      <c r="AU209" s="347"/>
      <c r="AV209" s="347"/>
      <c r="AW209" s="347"/>
      <c r="AX209" s="347"/>
      <c r="AY209" s="347"/>
      <c r="AZ209" s="347"/>
      <c r="BA209" s="347"/>
      <c r="BB209" s="347"/>
      <c r="BC209" s="347"/>
      <c r="BD209" s="347"/>
      <c r="BE209" s="347"/>
      <c r="BF209" s="347"/>
      <c r="BG209" s="347"/>
      <c r="BH209" s="347"/>
      <c r="BI209" s="347"/>
      <c r="BJ209" s="347"/>
      <c r="BK209" s="347"/>
      <c r="BL209" s="347"/>
      <c r="BM209" s="347"/>
      <c r="BN209" s="347"/>
      <c r="BO209" s="347"/>
      <c r="BP209" s="347"/>
      <c r="BQ209" s="347"/>
      <c r="BR209" s="347"/>
      <c r="BS209" s="347"/>
      <c r="BT209" s="347"/>
      <c r="BU209" s="347"/>
      <c r="BV209" s="347"/>
      <c r="BW209" s="347"/>
      <c r="BX209" s="347"/>
      <c r="BY209" s="347"/>
      <c r="BZ209" s="347"/>
      <c r="CA209" s="347"/>
      <c r="CB209" s="347"/>
      <c r="CC209" s="347"/>
      <c r="CD209" s="347"/>
      <c r="CE209" s="347"/>
      <c r="CF209" s="347"/>
      <c r="CG209" s="347"/>
      <c r="CH209" s="347"/>
      <c r="CI209" s="347"/>
      <c r="CJ209" s="347"/>
      <c r="CK209" s="347"/>
      <c r="CL209" s="347"/>
      <c r="CM209" s="347"/>
      <c r="CN209" s="347"/>
      <c r="CO209" s="347"/>
      <c r="CP209" s="347"/>
      <c r="CQ209" s="347"/>
      <c r="CR209" s="347"/>
      <c r="CS209" s="347"/>
      <c r="CT209" s="347"/>
      <c r="CU209" s="347"/>
      <c r="CV209" s="58"/>
      <c r="CW209" s="605"/>
      <c r="CX209" s="347"/>
      <c r="CY209" s="347"/>
      <c r="CZ209" s="347"/>
      <c r="DA209" s="347"/>
      <c r="DB209" s="347"/>
      <c r="DC209" s="347"/>
      <c r="DD209" s="347"/>
      <c r="DE209" s="347"/>
      <c r="DF209" s="347"/>
      <c r="DG209" s="347"/>
      <c r="DH209" s="347"/>
      <c r="DI209" s="618"/>
      <c r="DJ209" s="347"/>
      <c r="DK209" s="347"/>
      <c r="DL209" s="347"/>
      <c r="DM209" s="347"/>
      <c r="DN209" s="350"/>
      <c r="DO209" s="389"/>
      <c r="DP209" s="389" t="s">
        <v>160</v>
      </c>
      <c r="DQ209" s="389"/>
      <c r="DR209" s="347"/>
      <c r="DS209" s="347"/>
      <c r="DT209" s="347"/>
      <c r="DU209" s="347"/>
      <c r="DV209" s="347"/>
      <c r="DW209" s="347"/>
      <c r="DX209" s="347"/>
      <c r="DY209" s="347"/>
      <c r="DZ209" s="347"/>
      <c r="EA209" s="389"/>
      <c r="EB209" s="389"/>
      <c r="EC209" s="389"/>
      <c r="ED209" s="389"/>
      <c r="EE209" s="389"/>
      <c r="EF209" s="389"/>
      <c r="EG209" s="389"/>
      <c r="EH209" s="389"/>
      <c r="EI209" s="389"/>
      <c r="EJ209" s="389"/>
      <c r="EK209" s="389"/>
      <c r="EL209" s="389"/>
      <c r="EM209" s="389"/>
      <c r="EN209" s="389"/>
      <c r="EO209" s="389"/>
      <c r="EP209" s="389"/>
      <c r="EQ209" s="389"/>
      <c r="ER209" s="389"/>
      <c r="ES209" s="389"/>
      <c r="ET209" s="389"/>
      <c r="EU209" s="389"/>
      <c r="EV209" s="389"/>
      <c r="EW209" s="389"/>
      <c r="EX209" s="389"/>
      <c r="EY209" s="389"/>
      <c r="EZ209" s="389"/>
      <c r="FA209" s="389"/>
      <c r="FB209" s="389"/>
      <c r="FC209" s="565"/>
      <c r="FD209" s="347"/>
    </row>
    <row r="210" spans="1:160" ht="12" customHeight="1">
      <c r="A210" s="446" t="s">
        <v>1420</v>
      </c>
      <c r="B210" s="131" t="s">
        <v>1379</v>
      </c>
      <c r="C210" s="131" t="s">
        <v>151</v>
      </c>
      <c r="D210" s="382">
        <v>91449321</v>
      </c>
      <c r="E210" s="42">
        <v>35165</v>
      </c>
      <c r="F210" s="131" t="s">
        <v>153</v>
      </c>
      <c r="G210" s="42">
        <v>27785</v>
      </c>
      <c r="H210" s="39"/>
      <c r="I210" s="42"/>
      <c r="J210" s="129" t="s">
        <v>214</v>
      </c>
      <c r="K210" s="130">
        <v>3228096201</v>
      </c>
      <c r="L210" s="131" t="s">
        <v>1421</v>
      </c>
      <c r="M210" s="129" t="s">
        <v>1422</v>
      </c>
      <c r="N210" s="404" t="s">
        <v>1423</v>
      </c>
      <c r="O210" s="442" t="s">
        <v>414</v>
      </c>
      <c r="P210" s="443"/>
      <c r="Q210" s="131" t="s">
        <v>1194</v>
      </c>
      <c r="R210" s="600"/>
      <c r="S210" s="39" t="s">
        <v>1424</v>
      </c>
      <c r="T210" s="347"/>
      <c r="U210" s="347"/>
      <c r="V210" s="347"/>
      <c r="W210" s="347"/>
      <c r="X210" s="347"/>
      <c r="Y210" s="347"/>
      <c r="Z210" s="347"/>
      <c r="AA210" s="347"/>
      <c r="AB210" s="347"/>
      <c r="AC210" s="347"/>
      <c r="AD210" s="347"/>
      <c r="AE210" s="347"/>
      <c r="AF210" s="347"/>
      <c r="AG210" s="347"/>
      <c r="AH210" s="347"/>
      <c r="AI210" s="347"/>
      <c r="AJ210" s="347"/>
      <c r="AK210" s="347"/>
      <c r="AL210" s="347"/>
      <c r="AM210" s="347"/>
      <c r="AN210" s="347"/>
      <c r="AO210" s="347"/>
      <c r="AP210" s="347"/>
      <c r="AQ210" s="347"/>
      <c r="AR210" s="347"/>
      <c r="AS210" s="347"/>
      <c r="AT210" s="347"/>
      <c r="AU210" s="347"/>
      <c r="AV210" s="347"/>
      <c r="AW210" s="347"/>
      <c r="AX210" s="347"/>
      <c r="AY210" s="347"/>
      <c r="AZ210" s="347"/>
      <c r="BA210" s="347"/>
      <c r="BB210" s="347"/>
      <c r="BC210" s="347"/>
      <c r="BD210" s="347"/>
      <c r="BE210" s="347"/>
      <c r="BF210" s="347"/>
      <c r="BG210" s="347"/>
      <c r="BH210" s="347"/>
      <c r="BI210" s="347"/>
      <c r="BJ210" s="347"/>
      <c r="BK210" s="347"/>
      <c r="BL210" s="347"/>
      <c r="BM210" s="347"/>
      <c r="BN210" s="347"/>
      <c r="BO210" s="347"/>
      <c r="BP210" s="347"/>
      <c r="BQ210" s="347"/>
      <c r="BR210" s="347"/>
      <c r="BS210" s="347"/>
      <c r="BT210" s="347"/>
      <c r="BU210" s="347"/>
      <c r="BV210" s="347"/>
      <c r="BW210" s="347"/>
      <c r="BX210" s="347"/>
      <c r="BY210" s="347"/>
      <c r="BZ210" s="347"/>
      <c r="CA210" s="347"/>
      <c r="CB210" s="347"/>
      <c r="CC210" s="347"/>
      <c r="CD210" s="347"/>
      <c r="CE210" s="347"/>
      <c r="CF210" s="347"/>
      <c r="CG210" s="347"/>
      <c r="CH210" s="347"/>
      <c r="CI210" s="347"/>
      <c r="CJ210" s="347"/>
      <c r="CK210" s="347"/>
      <c r="CL210" s="347"/>
      <c r="CM210" s="347"/>
      <c r="CN210" s="347"/>
      <c r="CO210" s="347"/>
      <c r="CP210" s="347"/>
      <c r="CQ210" s="347"/>
      <c r="CR210" s="347"/>
      <c r="CS210" s="347"/>
      <c r="CT210" s="347"/>
      <c r="CU210" s="347"/>
      <c r="CV210" s="58"/>
      <c r="CW210" s="605"/>
      <c r="CX210" s="347"/>
      <c r="CY210" s="347"/>
      <c r="CZ210" s="347"/>
      <c r="DA210" s="347"/>
      <c r="DB210" s="347"/>
      <c r="DC210" s="347"/>
      <c r="DD210" s="347"/>
      <c r="DE210" s="347"/>
      <c r="DF210" s="347"/>
      <c r="DG210" s="347"/>
      <c r="DH210" s="347"/>
      <c r="DI210" s="618"/>
      <c r="DJ210" s="347"/>
      <c r="DK210" s="347"/>
      <c r="DL210" s="347"/>
      <c r="DM210" s="347"/>
      <c r="DN210" s="350"/>
      <c r="DO210" s="368"/>
      <c r="DP210" s="368"/>
      <c r="DQ210" s="368"/>
      <c r="DR210" s="368"/>
      <c r="DS210" s="368"/>
      <c r="DT210" s="368"/>
      <c r="DU210" s="368"/>
      <c r="DV210" s="368"/>
      <c r="DW210" s="368"/>
      <c r="DX210" s="368"/>
      <c r="DY210" s="368"/>
      <c r="DZ210" s="368"/>
      <c r="EA210" s="368"/>
      <c r="EB210" s="368"/>
      <c r="EC210" s="368"/>
      <c r="ED210" s="368"/>
      <c r="EE210" s="368"/>
      <c r="EF210" s="368"/>
      <c r="EG210" s="368"/>
      <c r="EH210" s="368"/>
      <c r="EI210" s="368"/>
      <c r="EJ210" s="368"/>
      <c r="EK210" s="368"/>
      <c r="EL210" s="368"/>
      <c r="EM210" s="368"/>
      <c r="EN210" s="368"/>
      <c r="EO210" s="368"/>
      <c r="EP210" s="368"/>
      <c r="EQ210" s="368"/>
      <c r="ER210" s="368"/>
      <c r="ES210" s="368"/>
      <c r="ET210" s="368"/>
      <c r="EU210" s="368"/>
      <c r="EV210" s="368"/>
      <c r="EW210" s="368"/>
      <c r="EX210" s="368"/>
      <c r="EY210" s="368"/>
      <c r="EZ210" s="368"/>
      <c r="FA210" s="368"/>
      <c r="FB210" s="368"/>
      <c r="FC210" s="557"/>
      <c r="FD210" s="347"/>
    </row>
    <row r="211" spans="1:160" ht="12" customHeight="1">
      <c r="A211" s="39" t="s">
        <v>1425</v>
      </c>
      <c r="B211" s="39" t="s">
        <v>410</v>
      </c>
      <c r="C211" s="39" t="s">
        <v>151</v>
      </c>
      <c r="D211" s="40">
        <v>52425816</v>
      </c>
      <c r="E211" s="41">
        <v>35208</v>
      </c>
      <c r="F211" s="39" t="s">
        <v>152</v>
      </c>
      <c r="G211" s="41">
        <v>28373</v>
      </c>
      <c r="H211" s="39" t="s">
        <v>153</v>
      </c>
      <c r="I211" s="41" t="s">
        <v>177</v>
      </c>
      <c r="J211" s="43" t="s">
        <v>190</v>
      </c>
      <c r="K211" s="44">
        <v>3163315093</v>
      </c>
      <c r="L211" s="39" t="s">
        <v>1426</v>
      </c>
      <c r="M211" s="43" t="s">
        <v>1174</v>
      </c>
      <c r="N211" s="45" t="s">
        <v>1427</v>
      </c>
      <c r="O211" s="68" t="s">
        <v>414</v>
      </c>
      <c r="P211" s="47"/>
      <c r="Q211" s="39" t="s">
        <v>1194</v>
      </c>
      <c r="R211" s="48"/>
      <c r="S211" s="135" t="s">
        <v>1428</v>
      </c>
      <c r="T211" s="65"/>
      <c r="U211" s="65"/>
      <c r="V211" s="65"/>
      <c r="W211" s="65"/>
      <c r="X211" s="65"/>
      <c r="Y211" s="65"/>
      <c r="Z211" s="65"/>
      <c r="AA211" s="65"/>
      <c r="AB211" s="65"/>
      <c r="AC211" s="65"/>
      <c r="AD211" s="65"/>
      <c r="AE211" s="65"/>
      <c r="AF211" s="65"/>
      <c r="AG211" s="65"/>
      <c r="AH211" s="65"/>
      <c r="AI211" s="65"/>
      <c r="AJ211" s="460"/>
      <c r="AK211" s="504"/>
      <c r="AL211" s="460"/>
      <c r="AM211" s="465"/>
      <c r="AN211" s="65"/>
      <c r="AO211" s="459"/>
      <c r="AP211" s="459"/>
      <c r="AQ211" s="462"/>
      <c r="AR211" s="462"/>
      <c r="AS211" s="462"/>
      <c r="AT211" s="65"/>
      <c r="AU211" s="463"/>
      <c r="AV211" s="372"/>
      <c r="AW211" s="65"/>
      <c r="AX211" s="463"/>
      <c r="AY211" s="65"/>
      <c r="AZ211" s="360"/>
      <c r="BA211" s="455"/>
      <c r="BB211" s="360"/>
      <c r="BC211" s="360"/>
      <c r="BD211" s="361"/>
      <c r="BE211" s="360"/>
      <c r="BF211" s="360"/>
      <c r="BG211" s="464"/>
      <c r="BH211" s="360"/>
      <c r="BI211" s="360"/>
      <c r="BJ211" s="464"/>
      <c r="BK211" s="360"/>
      <c r="BL211" s="360"/>
      <c r="BM211" s="464"/>
      <c r="BN211" s="360"/>
      <c r="BO211" s="360"/>
      <c r="BP211" s="464"/>
      <c r="BQ211" s="360"/>
      <c r="BR211" s="360"/>
      <c r="BS211" s="464"/>
      <c r="BT211" s="360"/>
      <c r="BU211" s="360"/>
      <c r="BV211" s="464"/>
      <c r="BW211" s="360"/>
      <c r="BX211" s="360"/>
      <c r="BY211" s="464"/>
      <c r="BZ211" s="360"/>
      <c r="CA211" s="360"/>
      <c r="CB211" s="464"/>
      <c r="CC211" s="360"/>
      <c r="CD211" s="463"/>
      <c r="CE211" s="65"/>
      <c r="CF211" s="465"/>
      <c r="CG211" s="465"/>
      <c r="CH211" s="135"/>
      <c r="CI211" s="466"/>
      <c r="CJ211" s="466"/>
      <c r="CK211" s="466"/>
      <c r="CL211" s="466"/>
      <c r="CM211" s="459"/>
      <c r="CN211" s="462"/>
      <c r="CO211" s="466"/>
      <c r="CP211" s="466"/>
      <c r="CQ211" s="135"/>
      <c r="CR211" s="459"/>
      <c r="CS211" s="135"/>
      <c r="CT211" s="467"/>
      <c r="CU211" s="466"/>
      <c r="CV211" s="58"/>
      <c r="CW211" s="605"/>
      <c r="CX211" s="135"/>
      <c r="CY211" s="459"/>
      <c r="CZ211" s="467"/>
      <c r="DA211" s="466"/>
      <c r="DB211" s="466"/>
      <c r="DC211" s="466"/>
      <c r="DD211" s="135"/>
      <c r="DE211" s="459"/>
      <c r="DF211" s="467"/>
      <c r="DG211" s="468"/>
      <c r="DH211" s="466"/>
      <c r="DI211" s="498"/>
      <c r="DJ211" s="462"/>
      <c r="DK211" s="461"/>
      <c r="DL211" s="469"/>
      <c r="DM211" s="466"/>
      <c r="DN211" s="395"/>
      <c r="DO211" s="6"/>
      <c r="DP211" s="373" t="s">
        <v>160</v>
      </c>
      <c r="DQ211" s="6"/>
      <c r="DR211" s="6" t="s">
        <v>1429</v>
      </c>
      <c r="DS211" s="6" t="s">
        <v>602</v>
      </c>
      <c r="DT211" s="6" t="s">
        <v>1429</v>
      </c>
      <c r="DU211" s="6" t="s">
        <v>1430</v>
      </c>
      <c r="DV211" s="347"/>
      <c r="DW211" s="347"/>
      <c r="DX211" s="347"/>
      <c r="DY211" s="347"/>
      <c r="DZ211" s="347"/>
      <c r="EA211" s="6"/>
      <c r="EB211" s="6"/>
      <c r="EC211" s="6"/>
      <c r="ED211" s="55"/>
      <c r="EE211" s="55"/>
      <c r="EF211" s="55"/>
      <c r="EG211" s="55"/>
      <c r="EH211" s="55"/>
      <c r="EI211" s="55"/>
      <c r="EJ211" s="55"/>
      <c r="EK211" s="55"/>
      <c r="EL211" s="55"/>
      <c r="EM211" s="55"/>
      <c r="EN211" s="55"/>
      <c r="EO211" s="55"/>
      <c r="EP211" s="55"/>
      <c r="EQ211" s="55"/>
      <c r="ER211" s="55"/>
      <c r="ES211" s="55"/>
      <c r="ET211" s="55"/>
      <c r="EU211" s="55"/>
      <c r="EV211" s="55"/>
      <c r="EW211" s="55"/>
      <c r="EX211" s="55"/>
      <c r="EY211" s="55"/>
      <c r="EZ211" s="55"/>
      <c r="FA211" s="55"/>
      <c r="FB211" s="55"/>
      <c r="FC211" s="554"/>
      <c r="FD211" s="347"/>
    </row>
    <row r="212" spans="1:160" ht="12" customHeight="1">
      <c r="A212" s="39" t="s">
        <v>1431</v>
      </c>
      <c r="B212" s="39" t="s">
        <v>410</v>
      </c>
      <c r="C212" s="39" t="s">
        <v>151</v>
      </c>
      <c r="D212" s="40">
        <v>37577938</v>
      </c>
      <c r="E212" s="41">
        <v>37302</v>
      </c>
      <c r="F212" s="39" t="s">
        <v>153</v>
      </c>
      <c r="G212" s="41">
        <v>30712</v>
      </c>
      <c r="H212" s="39" t="s">
        <v>153</v>
      </c>
      <c r="I212" s="41"/>
      <c r="J212" s="43" t="s">
        <v>214</v>
      </c>
      <c r="K212" s="44">
        <v>3112640302</v>
      </c>
      <c r="L212" s="39" t="s">
        <v>1432</v>
      </c>
      <c r="M212" s="43" t="s">
        <v>1128</v>
      </c>
      <c r="N212" s="45" t="s">
        <v>1433</v>
      </c>
      <c r="O212" s="68" t="s">
        <v>414</v>
      </c>
      <c r="P212" s="47"/>
      <c r="Q212" s="39" t="s">
        <v>1194</v>
      </c>
      <c r="R212" s="48"/>
      <c r="S212" s="39" t="s">
        <v>1428</v>
      </c>
      <c r="T212" s="41"/>
      <c r="U212" s="41"/>
      <c r="V212" s="41"/>
      <c r="W212" s="41"/>
      <c r="X212" s="41"/>
      <c r="Y212" s="41"/>
      <c r="Z212" s="41"/>
      <c r="AA212" s="41"/>
      <c r="AB212" s="41"/>
      <c r="AC212" s="41"/>
      <c r="AD212" s="41"/>
      <c r="AE212" s="41"/>
      <c r="AF212" s="41"/>
      <c r="AG212" s="41"/>
      <c r="AH212" s="41"/>
      <c r="AI212" s="41"/>
      <c r="AJ212" s="49"/>
      <c r="AK212" s="75"/>
      <c r="AL212" s="49"/>
      <c r="AM212" s="50"/>
      <c r="AN212" s="41"/>
      <c r="AO212" s="48"/>
      <c r="AP212" s="48"/>
      <c r="AQ212" s="53"/>
      <c r="AR212" s="53"/>
      <c r="AS212" s="53"/>
      <c r="AT212" s="41"/>
      <c r="AU212" s="54"/>
      <c r="AV212" s="169"/>
      <c r="AW212" s="41"/>
      <c r="AX212" s="54"/>
      <c r="AY212" s="41"/>
      <c r="AZ212" s="6"/>
      <c r="BA212" s="40"/>
      <c r="BB212" s="6"/>
      <c r="BC212" s="6"/>
      <c r="BD212" s="55"/>
      <c r="BE212" s="6"/>
      <c r="BF212" s="6"/>
      <c r="BG212" s="56"/>
      <c r="BH212" s="6"/>
      <c r="BI212" s="6"/>
      <c r="BJ212" s="56"/>
      <c r="BK212" s="6"/>
      <c r="BL212" s="6"/>
      <c r="BM212" s="56"/>
      <c r="BN212" s="6"/>
      <c r="BO212" s="6"/>
      <c r="BP212" s="56"/>
      <c r="BQ212" s="6"/>
      <c r="BR212" s="6"/>
      <c r="BS212" s="56"/>
      <c r="BT212" s="6"/>
      <c r="BU212" s="6"/>
      <c r="BV212" s="56"/>
      <c r="BW212" s="6"/>
      <c r="BX212" s="6"/>
      <c r="BY212" s="56"/>
      <c r="BZ212" s="6"/>
      <c r="CA212" s="6"/>
      <c r="CB212" s="56"/>
      <c r="CC212" s="6"/>
      <c r="CD212" s="54"/>
      <c r="CE212" s="41"/>
      <c r="CF212" s="50"/>
      <c r="CG212" s="50"/>
      <c r="CH212" s="39"/>
      <c r="CI212" s="58"/>
      <c r="CJ212" s="58"/>
      <c r="CK212" s="58"/>
      <c r="CL212" s="58"/>
      <c r="CM212" s="48"/>
      <c r="CN212" s="53"/>
      <c r="CO212" s="58"/>
      <c r="CP212" s="58"/>
      <c r="CQ212" s="39"/>
      <c r="CR212" s="48"/>
      <c r="CS212" s="39"/>
      <c r="CT212" s="59"/>
      <c r="CU212" s="58"/>
      <c r="CV212" s="58"/>
      <c r="CW212" s="605"/>
      <c r="CX212" s="39"/>
      <c r="CY212" s="48"/>
      <c r="CZ212" s="59"/>
      <c r="DA212" s="58"/>
      <c r="DB212" s="58"/>
      <c r="DC212" s="58"/>
      <c r="DD212" s="39"/>
      <c r="DE212" s="48"/>
      <c r="DF212" s="59"/>
      <c r="DG212" s="60"/>
      <c r="DH212" s="58"/>
      <c r="DI212" s="68"/>
      <c r="DJ212" s="53"/>
      <c r="DK212" s="57"/>
      <c r="DL212" s="61"/>
      <c r="DM212" s="58"/>
      <c r="DN212" s="395"/>
      <c r="DO212" s="6"/>
      <c r="DP212" s="6"/>
      <c r="DQ212" s="6"/>
      <c r="DR212" s="347" t="s">
        <v>1434</v>
      </c>
      <c r="DS212" s="347" t="s">
        <v>602</v>
      </c>
      <c r="DT212" s="347"/>
      <c r="DU212" s="347"/>
      <c r="DV212" s="347"/>
      <c r="DW212" s="6" t="s">
        <v>1435</v>
      </c>
      <c r="DX212" s="347"/>
      <c r="DY212" s="347"/>
      <c r="DZ212" s="347"/>
      <c r="EA212" s="6"/>
      <c r="EB212" s="6"/>
      <c r="EC212" s="6"/>
      <c r="ED212" s="55"/>
      <c r="EE212" s="55"/>
      <c r="EF212" s="55"/>
      <c r="EG212" s="55"/>
      <c r="EH212" s="55"/>
      <c r="EI212" s="55"/>
      <c r="EJ212" s="55"/>
      <c r="EK212" s="55"/>
      <c r="EL212" s="55"/>
      <c r="EM212" s="55"/>
      <c r="EN212" s="55"/>
      <c r="EO212" s="55"/>
      <c r="EP212" s="55"/>
      <c r="EQ212" s="55"/>
      <c r="ER212" s="55"/>
      <c r="ES212" s="55"/>
      <c r="ET212" s="55"/>
      <c r="EU212" s="55"/>
      <c r="EV212" s="55"/>
      <c r="EW212" s="55"/>
      <c r="EX212" s="55"/>
      <c r="EY212" s="55"/>
      <c r="EZ212" s="55"/>
      <c r="FA212" s="55"/>
      <c r="FB212" s="55"/>
      <c r="FC212" s="554"/>
      <c r="FD212" s="347"/>
    </row>
    <row r="213" spans="1:160" ht="12" customHeight="1">
      <c r="A213" s="39" t="s">
        <v>1436</v>
      </c>
      <c r="B213" s="39" t="s">
        <v>410</v>
      </c>
      <c r="C213" s="39" t="s">
        <v>151</v>
      </c>
      <c r="D213" s="40">
        <v>1098683815</v>
      </c>
      <c r="E213" s="41">
        <v>39521</v>
      </c>
      <c r="F213" s="39" t="s">
        <v>213</v>
      </c>
      <c r="G213" s="41">
        <v>32945</v>
      </c>
      <c r="H213" s="39" t="s">
        <v>1437</v>
      </c>
      <c r="I213" s="41" t="s">
        <v>177</v>
      </c>
      <c r="J213" s="43" t="s">
        <v>214</v>
      </c>
      <c r="K213" s="44">
        <v>3104814199</v>
      </c>
      <c r="L213" s="39" t="s">
        <v>1438</v>
      </c>
      <c r="M213" s="43"/>
      <c r="N213" s="45" t="s">
        <v>1439</v>
      </c>
      <c r="O213" s="68" t="s">
        <v>414</v>
      </c>
      <c r="P213" s="47"/>
      <c r="Q213" s="39" t="s">
        <v>1194</v>
      </c>
      <c r="R213" s="48"/>
      <c r="S213" s="39" t="s">
        <v>1428</v>
      </c>
      <c r="T213" s="41"/>
      <c r="U213" s="41"/>
      <c r="V213" s="41"/>
      <c r="W213" s="41"/>
      <c r="X213" s="41"/>
      <c r="Y213" s="41"/>
      <c r="Z213" s="41"/>
      <c r="AA213" s="41"/>
      <c r="AB213" s="41"/>
      <c r="AC213" s="41"/>
      <c r="AD213" s="41"/>
      <c r="AE213" s="41"/>
      <c r="AF213" s="41"/>
      <c r="AG213" s="41"/>
      <c r="AH213" s="41"/>
      <c r="AI213" s="41"/>
      <c r="AJ213" s="49"/>
      <c r="AK213" s="75"/>
      <c r="AL213" s="49"/>
      <c r="AM213" s="50"/>
      <c r="AN213" s="41"/>
      <c r="AO213" s="48"/>
      <c r="AP213" s="48"/>
      <c r="AQ213" s="53"/>
      <c r="AR213" s="53"/>
      <c r="AS213" s="53"/>
      <c r="AT213" s="41"/>
      <c r="AU213" s="54"/>
      <c r="AV213" s="169"/>
      <c r="AW213" s="41"/>
      <c r="AX213" s="54"/>
      <c r="AY213" s="41"/>
      <c r="AZ213" s="6"/>
      <c r="BA213" s="40"/>
      <c r="BB213" s="6"/>
      <c r="BC213" s="6"/>
      <c r="BD213" s="55"/>
      <c r="BE213" s="6"/>
      <c r="BF213" s="6"/>
      <c r="BG213" s="56"/>
      <c r="BH213" s="6"/>
      <c r="BI213" s="6"/>
      <c r="BJ213" s="56"/>
      <c r="BK213" s="6"/>
      <c r="BL213" s="6"/>
      <c r="BM213" s="56"/>
      <c r="BN213" s="6"/>
      <c r="BO213" s="6"/>
      <c r="BP213" s="56"/>
      <c r="BQ213" s="6"/>
      <c r="BR213" s="6"/>
      <c r="BS213" s="56"/>
      <c r="BT213" s="6"/>
      <c r="BU213" s="6"/>
      <c r="BV213" s="56"/>
      <c r="BW213" s="6"/>
      <c r="BX213" s="6"/>
      <c r="BY213" s="56"/>
      <c r="BZ213" s="6"/>
      <c r="CA213" s="6"/>
      <c r="CB213" s="56"/>
      <c r="CC213" s="6"/>
      <c r="CD213" s="54"/>
      <c r="CE213" s="41"/>
      <c r="CF213" s="50"/>
      <c r="CG213" s="50"/>
      <c r="CH213" s="39"/>
      <c r="CI213" s="58"/>
      <c r="CJ213" s="58"/>
      <c r="CK213" s="58"/>
      <c r="CL213" s="58"/>
      <c r="CM213" s="48"/>
      <c r="CN213" s="53"/>
      <c r="CO213" s="58"/>
      <c r="CP213" s="58"/>
      <c r="CQ213" s="39"/>
      <c r="CR213" s="48"/>
      <c r="CS213" s="39"/>
      <c r="CT213" s="59"/>
      <c r="CU213" s="58"/>
      <c r="CV213" s="58"/>
      <c r="CW213" s="605"/>
      <c r="CX213" s="39"/>
      <c r="CY213" s="48"/>
      <c r="CZ213" s="59"/>
      <c r="DA213" s="58"/>
      <c r="DB213" s="58"/>
      <c r="DC213" s="58"/>
      <c r="DD213" s="39"/>
      <c r="DE213" s="48"/>
      <c r="DF213" s="59"/>
      <c r="DG213" s="60"/>
      <c r="DH213" s="58"/>
      <c r="DI213" s="68"/>
      <c r="DJ213" s="53"/>
      <c r="DK213" s="57"/>
      <c r="DL213" s="61"/>
      <c r="DM213" s="58"/>
      <c r="DN213" s="395"/>
      <c r="DO213" s="6"/>
      <c r="DP213" s="373" t="s">
        <v>160</v>
      </c>
      <c r="DQ213" s="596"/>
      <c r="DR213" s="347"/>
      <c r="DS213" s="347"/>
      <c r="DT213" s="347"/>
      <c r="DU213" s="347"/>
      <c r="DV213" s="347"/>
      <c r="DW213" s="6" t="s">
        <v>1440</v>
      </c>
      <c r="DX213" s="347"/>
      <c r="DY213" s="347"/>
      <c r="DZ213" s="347"/>
      <c r="EA213" s="6"/>
      <c r="EB213" s="6"/>
      <c r="EC213" s="6"/>
      <c r="ED213" s="55"/>
      <c r="EE213" s="55"/>
      <c r="EF213" s="55"/>
      <c r="EG213" s="55"/>
      <c r="EH213" s="55"/>
      <c r="EI213" s="55"/>
      <c r="EJ213" s="55"/>
      <c r="EK213" s="55"/>
      <c r="EL213" s="55"/>
      <c r="EM213" s="55"/>
      <c r="EN213" s="55"/>
      <c r="EO213" s="55"/>
      <c r="EP213" s="55"/>
      <c r="EQ213" s="55"/>
      <c r="ER213" s="55"/>
      <c r="ES213" s="55"/>
      <c r="ET213" s="55"/>
      <c r="EU213" s="55"/>
      <c r="EV213" s="55"/>
      <c r="EW213" s="55"/>
      <c r="EX213" s="55"/>
      <c r="EY213" s="55"/>
      <c r="EZ213" s="55"/>
      <c r="FA213" s="55"/>
      <c r="FB213" s="55"/>
      <c r="FC213" s="554"/>
      <c r="FD213" s="347"/>
    </row>
    <row r="214" spans="1:160" s="596" customFormat="1" ht="12" customHeight="1">
      <c r="A214" s="135" t="s">
        <v>1441</v>
      </c>
      <c r="B214" s="135" t="s">
        <v>410</v>
      </c>
      <c r="C214" s="135" t="s">
        <v>151</v>
      </c>
      <c r="D214" s="455">
        <v>1140901000</v>
      </c>
      <c r="E214" s="65">
        <v>42768</v>
      </c>
      <c r="F214" s="135" t="s">
        <v>457</v>
      </c>
      <c r="G214" s="65">
        <v>36156</v>
      </c>
      <c r="H214" s="39" t="s">
        <v>457</v>
      </c>
      <c r="I214" s="65" t="s">
        <v>177</v>
      </c>
      <c r="J214" s="133" t="s">
        <v>214</v>
      </c>
      <c r="K214" s="134">
        <v>3006128826</v>
      </c>
      <c r="L214" s="135" t="s">
        <v>1442</v>
      </c>
      <c r="M214" s="133" t="s">
        <v>730</v>
      </c>
      <c r="N214" s="456" t="s">
        <v>1443</v>
      </c>
      <c r="O214" s="498" t="s">
        <v>414</v>
      </c>
      <c r="P214" s="458"/>
      <c r="Q214" s="135" t="s">
        <v>1194</v>
      </c>
      <c r="R214" s="459"/>
      <c r="S214" s="135" t="s">
        <v>1444</v>
      </c>
      <c r="T214" s="65"/>
      <c r="U214" s="65"/>
      <c r="V214" s="65"/>
      <c r="W214" s="65"/>
      <c r="X214" s="65"/>
      <c r="Y214" s="65"/>
      <c r="Z214" s="65"/>
      <c r="AA214" s="65"/>
      <c r="AB214" s="65"/>
      <c r="AC214" s="65"/>
      <c r="AD214" s="65"/>
      <c r="AE214" s="65"/>
      <c r="AF214" s="65"/>
      <c r="AG214" s="65"/>
      <c r="AH214" s="65"/>
      <c r="AI214" s="65"/>
      <c r="AJ214" s="460"/>
      <c r="AK214" s="504"/>
      <c r="AL214" s="460"/>
      <c r="AM214" s="465"/>
      <c r="AN214" s="65"/>
      <c r="AO214" s="459"/>
      <c r="AP214" s="459"/>
      <c r="AQ214" s="462"/>
      <c r="AR214" s="462"/>
      <c r="AS214" s="462"/>
      <c r="AT214" s="65"/>
      <c r="AU214" s="463"/>
      <c r="AV214" s="372"/>
      <c r="AW214" s="65"/>
      <c r="AX214" s="463"/>
      <c r="AY214" s="65"/>
      <c r="AZ214" s="360"/>
      <c r="BA214" s="455"/>
      <c r="BB214" s="360"/>
      <c r="BC214" s="360"/>
      <c r="BD214" s="361"/>
      <c r="BE214" s="360"/>
      <c r="BF214" s="360"/>
      <c r="BG214" s="464"/>
      <c r="BH214" s="360"/>
      <c r="BI214" s="360"/>
      <c r="BJ214" s="464"/>
      <c r="BK214" s="360"/>
      <c r="BL214" s="360"/>
      <c r="BM214" s="464"/>
      <c r="BN214" s="360"/>
      <c r="BO214" s="360"/>
      <c r="BP214" s="464"/>
      <c r="BQ214" s="360"/>
      <c r="BR214" s="360"/>
      <c r="BS214" s="464"/>
      <c r="BT214" s="360"/>
      <c r="BU214" s="360"/>
      <c r="BV214" s="464"/>
      <c r="BW214" s="360"/>
      <c r="BX214" s="360"/>
      <c r="BY214" s="464"/>
      <c r="BZ214" s="360"/>
      <c r="CA214" s="360"/>
      <c r="CB214" s="464"/>
      <c r="CC214" s="360"/>
      <c r="CD214" s="463"/>
      <c r="CE214" s="65"/>
      <c r="CF214" s="465"/>
      <c r="CG214" s="465"/>
      <c r="CH214" s="135"/>
      <c r="CI214" s="466"/>
      <c r="CJ214" s="466"/>
      <c r="CK214" s="466"/>
      <c r="CL214" s="466"/>
      <c r="CM214" s="459"/>
      <c r="CN214" s="462"/>
      <c r="CO214" s="466"/>
      <c r="CP214" s="466"/>
      <c r="CQ214" s="135"/>
      <c r="CR214" s="459"/>
      <c r="CS214" s="135"/>
      <c r="CT214" s="467"/>
      <c r="CU214" s="466"/>
      <c r="CV214" s="58"/>
      <c r="CW214" s="605"/>
      <c r="CX214" s="135"/>
      <c r="CY214" s="459"/>
      <c r="CZ214" s="467"/>
      <c r="DA214" s="466"/>
      <c r="DB214" s="466"/>
      <c r="DC214" s="466"/>
      <c r="DD214" s="135"/>
      <c r="DE214" s="459"/>
      <c r="DF214" s="467"/>
      <c r="DG214" s="468"/>
      <c r="DH214" s="466"/>
      <c r="DI214" s="498"/>
      <c r="DJ214" s="462"/>
      <c r="DK214" s="461"/>
      <c r="DL214" s="469"/>
      <c r="DM214" s="466"/>
      <c r="DN214" s="355"/>
      <c r="DO214" s="360"/>
      <c r="DP214" s="360"/>
      <c r="DQ214" s="360"/>
      <c r="DR214" s="360"/>
      <c r="DS214" s="360"/>
      <c r="DT214" s="360"/>
      <c r="DU214" s="360"/>
      <c r="DV214" s="360"/>
      <c r="DW214" s="360"/>
      <c r="DX214" s="360"/>
      <c r="DY214" s="360"/>
      <c r="DZ214" s="360"/>
      <c r="EA214" s="360"/>
      <c r="EB214" s="360"/>
      <c r="EC214" s="360"/>
      <c r="ED214" s="361"/>
      <c r="EE214" s="361"/>
      <c r="EF214" s="361"/>
      <c r="EG214" s="361"/>
      <c r="EH214" s="361"/>
      <c r="EI214" s="361"/>
      <c r="EJ214" s="361"/>
      <c r="EK214" s="361"/>
      <c r="EL214" s="361"/>
      <c r="EM214" s="361"/>
      <c r="EN214" s="361"/>
      <c r="EO214" s="361"/>
      <c r="EP214" s="361"/>
      <c r="EQ214" s="361"/>
      <c r="ER214" s="361"/>
      <c r="ES214" s="361"/>
      <c r="ET214" s="361"/>
      <c r="EU214" s="361"/>
      <c r="EV214" s="361"/>
      <c r="EW214" s="361"/>
      <c r="EX214" s="361"/>
      <c r="EY214" s="361"/>
      <c r="EZ214" s="361"/>
      <c r="FA214" s="361"/>
      <c r="FB214" s="361"/>
      <c r="FC214" s="565"/>
      <c r="FD214" s="347"/>
    </row>
    <row r="215" spans="1:160" ht="12" customHeight="1">
      <c r="A215" s="473" t="s">
        <v>1445</v>
      </c>
      <c r="B215" s="473"/>
      <c r="C215" s="473" t="s">
        <v>151</v>
      </c>
      <c r="D215" s="474">
        <v>26985525</v>
      </c>
      <c r="E215" s="475"/>
      <c r="F215" s="473" t="s">
        <v>153</v>
      </c>
      <c r="G215" s="475">
        <v>27607</v>
      </c>
      <c r="H215" s="135" t="s">
        <v>1117</v>
      </c>
      <c r="I215" s="475" t="s">
        <v>177</v>
      </c>
      <c r="J215" s="476"/>
      <c r="K215" s="477">
        <v>3216907715</v>
      </c>
      <c r="L215" s="473" t="s">
        <v>1446</v>
      </c>
      <c r="M215" s="476" t="s">
        <v>1117</v>
      </c>
      <c r="N215" s="502"/>
      <c r="O215" s="479"/>
      <c r="P215" s="480"/>
      <c r="Q215" s="473"/>
      <c r="R215" s="481"/>
      <c r="S215" s="135" t="s">
        <v>1444</v>
      </c>
      <c r="T215" s="475"/>
      <c r="U215" s="475"/>
      <c r="V215" s="475"/>
      <c r="W215" s="475"/>
      <c r="X215" s="475"/>
      <c r="Y215" s="475"/>
      <c r="Z215" s="475"/>
      <c r="AA215" s="475"/>
      <c r="AB215" s="475"/>
      <c r="AC215" s="475"/>
      <c r="AD215" s="475"/>
      <c r="AE215" s="475"/>
      <c r="AF215" s="475"/>
      <c r="AG215" s="475"/>
      <c r="AH215" s="475"/>
      <c r="AI215" s="475"/>
      <c r="AJ215" s="482"/>
      <c r="AK215" s="483"/>
      <c r="AL215" s="482"/>
      <c r="AM215" s="484"/>
      <c r="AN215" s="475"/>
      <c r="AO215" s="481"/>
      <c r="AP215" s="481"/>
      <c r="AQ215" s="485"/>
      <c r="AR215" s="485"/>
      <c r="AS215" s="485"/>
      <c r="AT215" s="475"/>
      <c r="AU215" s="486"/>
      <c r="AV215" s="487"/>
      <c r="AW215" s="475"/>
      <c r="AX215" s="486"/>
      <c r="AY215" s="475"/>
      <c r="AZ215" s="488"/>
      <c r="BA215" s="474"/>
      <c r="BB215" s="488"/>
      <c r="BC215" s="488"/>
      <c r="BD215" s="489"/>
      <c r="BE215" s="488"/>
      <c r="BF215" s="488"/>
      <c r="BG215" s="490"/>
      <c r="BH215" s="488"/>
      <c r="BI215" s="488"/>
      <c r="BJ215" s="490"/>
      <c r="BK215" s="488"/>
      <c r="BL215" s="488"/>
      <c r="BM215" s="490"/>
      <c r="BN215" s="488"/>
      <c r="BO215" s="488"/>
      <c r="BP215" s="490"/>
      <c r="BQ215" s="488"/>
      <c r="BR215" s="488"/>
      <c r="BS215" s="490"/>
      <c r="BT215" s="488"/>
      <c r="BU215" s="488"/>
      <c r="BV215" s="490"/>
      <c r="BW215" s="488"/>
      <c r="BX215" s="488"/>
      <c r="BY215" s="490"/>
      <c r="BZ215" s="488"/>
      <c r="CA215" s="488"/>
      <c r="CB215" s="490"/>
      <c r="CC215" s="488"/>
      <c r="CD215" s="486"/>
      <c r="CE215" s="475"/>
      <c r="CF215" s="484"/>
      <c r="CG215" s="484"/>
      <c r="CH215" s="473"/>
      <c r="CI215" s="491"/>
      <c r="CJ215" s="491"/>
      <c r="CK215" s="491"/>
      <c r="CL215" s="491"/>
      <c r="CM215" s="481"/>
      <c r="CN215" s="485"/>
      <c r="CO215" s="491"/>
      <c r="CP215" s="491"/>
      <c r="CQ215" s="473"/>
      <c r="CR215" s="481"/>
      <c r="CS215" s="473"/>
      <c r="CT215" s="492"/>
      <c r="CU215" s="491"/>
      <c r="CV215" s="466"/>
      <c r="CW215" s="647"/>
      <c r="CX215" s="473"/>
      <c r="CY215" s="481"/>
      <c r="CZ215" s="492"/>
      <c r="DA215" s="491"/>
      <c r="DB215" s="491"/>
      <c r="DC215" s="491"/>
      <c r="DD215" s="473"/>
      <c r="DE215" s="481"/>
      <c r="DF215" s="492"/>
      <c r="DG215" s="493"/>
      <c r="DH215" s="491"/>
      <c r="DI215" s="479"/>
      <c r="DJ215" s="485"/>
      <c r="DK215" s="494"/>
      <c r="DL215" s="495"/>
      <c r="DM215" s="491"/>
      <c r="DN215" s="648"/>
      <c r="DO215" s="488"/>
      <c r="DP215" s="488"/>
      <c r="DQ215" s="488"/>
      <c r="DR215" s="488"/>
      <c r="DS215" s="488"/>
      <c r="DT215" s="488"/>
      <c r="DU215" s="488"/>
      <c r="DV215" s="488"/>
      <c r="DW215" s="488"/>
      <c r="DX215" s="488"/>
      <c r="DY215" s="488"/>
      <c r="DZ215" s="488"/>
      <c r="EA215" s="488"/>
      <c r="EB215" s="488"/>
      <c r="EC215" s="488"/>
      <c r="ED215" s="489"/>
      <c r="EE215" s="489"/>
      <c r="EF215" s="489"/>
      <c r="EG215" s="489"/>
      <c r="EH215" s="489"/>
      <c r="EI215" s="489"/>
      <c r="EJ215" s="489"/>
      <c r="EK215" s="489"/>
      <c r="EL215" s="489"/>
      <c r="EM215" s="489"/>
      <c r="EN215" s="489"/>
      <c r="EO215" s="489"/>
      <c r="EP215" s="489"/>
      <c r="EQ215" s="489"/>
      <c r="ER215" s="489"/>
      <c r="ES215" s="489"/>
      <c r="ET215" s="489"/>
      <c r="EU215" s="489"/>
      <c r="EV215" s="489"/>
      <c r="EW215" s="489"/>
      <c r="EX215" s="489"/>
      <c r="EY215" s="489"/>
      <c r="EZ215" s="489"/>
      <c r="FA215" s="489"/>
      <c r="FB215" s="489"/>
      <c r="FC215" s="566"/>
      <c r="FD215" s="389"/>
    </row>
    <row r="216" spans="1:160" ht="12" customHeight="1">
      <c r="A216" s="39" t="s">
        <v>1447</v>
      </c>
      <c r="B216" s="67" t="s">
        <v>410</v>
      </c>
      <c r="C216" s="39" t="s">
        <v>151</v>
      </c>
      <c r="D216" s="40">
        <v>1098790537</v>
      </c>
      <c r="E216" s="41">
        <v>41949</v>
      </c>
      <c r="F216" s="39" t="s">
        <v>213</v>
      </c>
      <c r="G216" s="41">
        <v>35343</v>
      </c>
      <c r="H216" s="39" t="s">
        <v>153</v>
      </c>
      <c r="I216" s="41"/>
      <c r="J216" s="43" t="s">
        <v>214</v>
      </c>
      <c r="K216" s="44">
        <v>3006417907</v>
      </c>
      <c r="L216" s="39" t="s">
        <v>1448</v>
      </c>
      <c r="M216" s="43"/>
      <c r="N216" s="45" t="s">
        <v>1449</v>
      </c>
      <c r="O216" s="68" t="s">
        <v>414</v>
      </c>
      <c r="P216" s="47"/>
      <c r="Q216" s="39" t="s">
        <v>1194</v>
      </c>
      <c r="R216" s="48"/>
      <c r="S216" s="39" t="s">
        <v>1450</v>
      </c>
      <c r="T216" s="41"/>
      <c r="U216" s="41"/>
      <c r="V216" s="41"/>
      <c r="W216" s="41"/>
      <c r="X216" s="41"/>
      <c r="Y216" s="41"/>
      <c r="Z216" s="41"/>
      <c r="AA216" s="41"/>
      <c r="AB216" s="41"/>
      <c r="AC216" s="41"/>
      <c r="AD216" s="41"/>
      <c r="AE216" s="41"/>
      <c r="AF216" s="41"/>
      <c r="AG216" s="41"/>
      <c r="AH216" s="41"/>
      <c r="AI216" s="41"/>
      <c r="AJ216" s="49"/>
      <c r="AK216" s="75"/>
      <c r="AL216" s="49"/>
      <c r="AM216" s="50"/>
      <c r="AN216" s="41"/>
      <c r="AO216" s="48"/>
      <c r="AP216" s="48"/>
      <c r="AQ216" s="53"/>
      <c r="AR216" s="53"/>
      <c r="AS216" s="53"/>
      <c r="AT216" s="41"/>
      <c r="AU216" s="54"/>
      <c r="AV216" s="169"/>
      <c r="AW216" s="41"/>
      <c r="AX216" s="54"/>
      <c r="AY216" s="41"/>
      <c r="AZ216" s="6"/>
      <c r="BA216" s="40"/>
      <c r="BB216" s="6"/>
      <c r="BC216" s="6"/>
      <c r="BD216" s="55"/>
      <c r="BE216" s="6"/>
      <c r="BF216" s="6"/>
      <c r="BG216" s="56"/>
      <c r="BH216" s="6"/>
      <c r="BI216" s="6"/>
      <c r="BJ216" s="56"/>
      <c r="BK216" s="6"/>
      <c r="BL216" s="6"/>
      <c r="BM216" s="56"/>
      <c r="BN216" s="6"/>
      <c r="BO216" s="6"/>
      <c r="BP216" s="56"/>
      <c r="BQ216" s="6"/>
      <c r="BR216" s="6"/>
      <c r="BS216" s="56"/>
      <c r="BT216" s="6"/>
      <c r="BU216" s="6"/>
      <c r="BV216" s="56"/>
      <c r="BW216" s="6"/>
      <c r="BX216" s="6"/>
      <c r="BY216" s="56"/>
      <c r="BZ216" s="6"/>
      <c r="CA216" s="6"/>
      <c r="CB216" s="56"/>
      <c r="CC216" s="6"/>
      <c r="CD216" s="54"/>
      <c r="CE216" s="41"/>
      <c r="CF216" s="50"/>
      <c r="CG216" s="50"/>
      <c r="CH216" s="39"/>
      <c r="CI216" s="58"/>
      <c r="CJ216" s="58"/>
      <c r="CK216" s="58"/>
      <c r="CL216" s="58"/>
      <c r="CM216" s="48"/>
      <c r="CN216" s="53"/>
      <c r="CO216" s="58"/>
      <c r="CP216" s="58"/>
      <c r="CQ216" s="39"/>
      <c r="CR216" s="48"/>
      <c r="CS216" s="39"/>
      <c r="CT216" s="59"/>
      <c r="CU216" s="58"/>
      <c r="CV216" s="58"/>
      <c r="CW216" s="605"/>
      <c r="CX216" s="39"/>
      <c r="CY216" s="48"/>
      <c r="CZ216" s="59"/>
      <c r="DA216" s="58"/>
      <c r="DB216" s="58"/>
      <c r="DC216" s="58"/>
      <c r="DD216" s="39"/>
      <c r="DE216" s="48"/>
      <c r="DF216" s="59"/>
      <c r="DG216" s="60"/>
      <c r="DH216" s="58"/>
      <c r="DI216" s="68"/>
      <c r="DJ216" s="53"/>
      <c r="DK216" s="57"/>
      <c r="DL216" s="61"/>
      <c r="DM216" s="58"/>
      <c r="DN216" s="395"/>
      <c r="DO216" s="6"/>
      <c r="DP216" s="373" t="s">
        <v>160</v>
      </c>
      <c r="DQ216" s="6"/>
      <c r="DR216" s="6" t="s">
        <v>1451</v>
      </c>
      <c r="DS216" s="6" t="s">
        <v>1452</v>
      </c>
      <c r="DT216" s="347"/>
      <c r="DU216" s="347"/>
      <c r="DV216" s="6" t="s">
        <v>1453</v>
      </c>
      <c r="DW216" s="6" t="s">
        <v>1454</v>
      </c>
      <c r="DX216" s="347"/>
      <c r="DY216" s="347"/>
      <c r="DZ216" s="347"/>
      <c r="EA216" s="6"/>
      <c r="EB216" s="6"/>
      <c r="EC216" s="6"/>
      <c r="ED216" s="55"/>
      <c r="EE216" s="55"/>
      <c r="EF216" s="55"/>
      <c r="EG216" s="55"/>
      <c r="EH216" s="55"/>
      <c r="EI216" s="55"/>
      <c r="EJ216" s="55"/>
      <c r="EK216" s="55"/>
      <c r="EL216" s="55"/>
      <c r="EM216" s="55"/>
      <c r="EN216" s="55"/>
      <c r="EO216" s="55"/>
      <c r="EP216" s="55"/>
      <c r="EQ216" s="55"/>
      <c r="ER216" s="55"/>
      <c r="ES216" s="55"/>
      <c r="ET216" s="55"/>
      <c r="EU216" s="55"/>
      <c r="EV216" s="55"/>
      <c r="EW216" s="55"/>
      <c r="EX216" s="55"/>
      <c r="EY216" s="55"/>
      <c r="EZ216" s="55"/>
      <c r="FA216" s="55"/>
      <c r="FB216" s="55"/>
      <c r="FC216" s="554"/>
      <c r="FD216" s="347"/>
    </row>
    <row r="217" spans="1:160" ht="12" customHeight="1">
      <c r="A217" s="503" t="s">
        <v>1455</v>
      </c>
      <c r="B217" s="497" t="s">
        <v>410</v>
      </c>
      <c r="C217" s="135" t="s">
        <v>151</v>
      </c>
      <c r="D217" s="455">
        <v>79424006</v>
      </c>
      <c r="E217" s="65"/>
      <c r="F217" s="135" t="s">
        <v>152</v>
      </c>
      <c r="G217" s="65">
        <v>24678</v>
      </c>
      <c r="H217" s="39" t="s">
        <v>153</v>
      </c>
      <c r="I217" s="65" t="s">
        <v>154</v>
      </c>
      <c r="J217" s="133"/>
      <c r="K217" s="134">
        <v>3173701675</v>
      </c>
      <c r="L217" s="135" t="s">
        <v>1456</v>
      </c>
      <c r="M217" s="133" t="s">
        <v>1457</v>
      </c>
      <c r="N217" s="135"/>
      <c r="O217" s="498" t="s">
        <v>202</v>
      </c>
      <c r="P217" s="458"/>
      <c r="Q217" s="135"/>
      <c r="R217" s="459"/>
      <c r="S217" s="135" t="s">
        <v>1458</v>
      </c>
      <c r="T217" s="65"/>
      <c r="U217" s="65"/>
      <c r="V217" s="65"/>
      <c r="W217" s="65"/>
      <c r="X217" s="65"/>
      <c r="Y217" s="65"/>
      <c r="Z217" s="65"/>
      <c r="AA217" s="65"/>
      <c r="AB217" s="65"/>
      <c r="AC217" s="65"/>
      <c r="AD217" s="65"/>
      <c r="AE217" s="65"/>
      <c r="AF217" s="65"/>
      <c r="AG217" s="65"/>
      <c r="AH217" s="65"/>
      <c r="AI217" s="65"/>
      <c r="AJ217" s="460"/>
      <c r="AK217" s="504"/>
      <c r="AL217" s="460"/>
      <c r="AM217" s="465"/>
      <c r="AN217" s="65"/>
      <c r="AO217" s="459"/>
      <c r="AP217" s="459"/>
      <c r="AQ217" s="462"/>
      <c r="AR217" s="462"/>
      <c r="AS217" s="462"/>
      <c r="AT217" s="65"/>
      <c r="AU217" s="463"/>
      <c r="AV217" s="372"/>
      <c r="AW217" s="65"/>
      <c r="AX217" s="463"/>
      <c r="AY217" s="65"/>
      <c r="AZ217" s="360"/>
      <c r="BA217" s="455"/>
      <c r="BB217" s="360"/>
      <c r="BC217" s="360"/>
      <c r="BD217" s="361"/>
      <c r="BE217" s="360"/>
      <c r="BF217" s="360"/>
      <c r="BG217" s="464"/>
      <c r="BH217" s="360"/>
      <c r="BI217" s="360"/>
      <c r="BJ217" s="464"/>
      <c r="BK217" s="360"/>
      <c r="BL217" s="360"/>
      <c r="BM217" s="464"/>
      <c r="BN217" s="360"/>
      <c r="BO217" s="360"/>
      <c r="BP217" s="464"/>
      <c r="BQ217" s="360"/>
      <c r="BR217" s="360"/>
      <c r="BS217" s="464"/>
      <c r="BT217" s="360"/>
      <c r="BU217" s="360"/>
      <c r="BV217" s="464"/>
      <c r="BW217" s="360"/>
      <c r="BX217" s="360"/>
      <c r="BY217" s="464"/>
      <c r="BZ217" s="360"/>
      <c r="CA217" s="360"/>
      <c r="CB217" s="464"/>
      <c r="CC217" s="360"/>
      <c r="CD217" s="463"/>
      <c r="CE217" s="65"/>
      <c r="CF217" s="465"/>
      <c r="CG217" s="465"/>
      <c r="CH217" s="135"/>
      <c r="CI217" s="466"/>
      <c r="CJ217" s="466"/>
      <c r="CK217" s="466"/>
      <c r="CL217" s="466"/>
      <c r="CM217" s="459"/>
      <c r="CN217" s="462"/>
      <c r="CO217" s="466"/>
      <c r="CP217" s="466"/>
      <c r="CQ217" s="135"/>
      <c r="CR217" s="459"/>
      <c r="CS217" s="135"/>
      <c r="CT217" s="467"/>
      <c r="CU217" s="466"/>
      <c r="CV217" s="58"/>
      <c r="CW217" s="605"/>
      <c r="CX217" s="135"/>
      <c r="CY217" s="459"/>
      <c r="CZ217" s="467"/>
      <c r="DA217" s="466"/>
      <c r="DB217" s="466"/>
      <c r="DC217" s="466"/>
      <c r="DD217" s="135"/>
      <c r="DE217" s="459"/>
      <c r="DF217" s="467"/>
      <c r="DG217" s="468"/>
      <c r="DH217" s="466"/>
      <c r="DI217" s="498"/>
      <c r="DJ217" s="462"/>
      <c r="DK217" s="461"/>
      <c r="DL217" s="469"/>
      <c r="DM217" s="466"/>
      <c r="DN217" s="355"/>
      <c r="DO217" s="360"/>
      <c r="DP217" s="360" t="s">
        <v>160</v>
      </c>
      <c r="DQ217" s="360"/>
      <c r="DR217" s="368"/>
      <c r="DS217" s="368"/>
      <c r="DT217" s="368"/>
      <c r="DU217" s="368"/>
      <c r="DV217" s="368"/>
      <c r="DW217" s="368"/>
      <c r="DX217" s="368"/>
      <c r="DY217" s="368"/>
      <c r="DZ217" s="368"/>
      <c r="EA217" s="360"/>
      <c r="EB217" s="360"/>
      <c r="EC217" s="360"/>
      <c r="ED217" s="361"/>
      <c r="EE217" s="361"/>
      <c r="EF217" s="361"/>
      <c r="EG217" s="361"/>
      <c r="EH217" s="361"/>
      <c r="EI217" s="361"/>
      <c r="EJ217" s="361"/>
      <c r="EK217" s="361"/>
      <c r="EL217" s="361"/>
      <c r="EM217" s="361"/>
      <c r="EN217" s="361"/>
      <c r="EO217" s="361"/>
      <c r="EP217" s="361"/>
      <c r="EQ217" s="361"/>
      <c r="ER217" s="361"/>
      <c r="ES217" s="361"/>
      <c r="ET217" s="361"/>
      <c r="EU217" s="361"/>
      <c r="EV217" s="361"/>
      <c r="EW217" s="361"/>
      <c r="EX217" s="361"/>
      <c r="EY217" s="361"/>
      <c r="EZ217" s="361"/>
      <c r="FA217" s="361"/>
      <c r="FB217" s="361"/>
      <c r="FC217" s="565"/>
      <c r="FD217" s="347"/>
    </row>
    <row r="218" spans="1:160" ht="12" customHeight="1">
      <c r="A218" s="67" t="s">
        <v>1459</v>
      </c>
      <c r="B218" s="39" t="s">
        <v>410</v>
      </c>
      <c r="C218" s="39"/>
      <c r="D218" s="40"/>
      <c r="E218" s="41"/>
      <c r="F218" s="39"/>
      <c r="G218" s="41"/>
      <c r="H218" s="39"/>
      <c r="I218" s="41"/>
      <c r="J218" s="43"/>
      <c r="K218" s="44">
        <v>3158394728</v>
      </c>
      <c r="L218" s="39"/>
      <c r="M218" s="43"/>
      <c r="N218" s="39"/>
      <c r="O218" s="68"/>
      <c r="P218" s="47"/>
      <c r="Q218" s="39"/>
      <c r="R218" s="48"/>
      <c r="S218" s="39"/>
      <c r="T218" s="41"/>
      <c r="U218" s="41"/>
      <c r="V218" s="41"/>
      <c r="W218" s="41"/>
      <c r="X218" s="41"/>
      <c r="Y218" s="41"/>
      <c r="Z218" s="41"/>
      <c r="AA218" s="41"/>
      <c r="AB218" s="41"/>
      <c r="AC218" s="41"/>
      <c r="AD218" s="41"/>
      <c r="AE218" s="41"/>
      <c r="AF218" s="41"/>
      <c r="AG218" s="41"/>
      <c r="AH218" s="41"/>
      <c r="AI218" s="41"/>
      <c r="AJ218" s="49"/>
      <c r="AK218" s="75"/>
      <c r="AL218" s="49"/>
      <c r="AM218" s="50"/>
      <c r="AN218" s="41"/>
      <c r="AO218" s="48"/>
      <c r="AP218" s="48"/>
      <c r="AQ218" s="53"/>
      <c r="AR218" s="53"/>
      <c r="AS218" s="53"/>
      <c r="AT218" s="41"/>
      <c r="AU218" s="54"/>
      <c r="AV218" s="169"/>
      <c r="AW218" s="41"/>
      <c r="AX218" s="54"/>
      <c r="AY218" s="41"/>
      <c r="AZ218" s="6"/>
      <c r="BA218" s="40"/>
      <c r="BB218" s="6"/>
      <c r="BC218" s="6"/>
      <c r="BD218" s="55"/>
      <c r="BE218" s="6"/>
      <c r="BF218" s="6"/>
      <c r="BG218" s="56"/>
      <c r="BH218" s="6"/>
      <c r="BI218" s="6"/>
      <c r="BJ218" s="56"/>
      <c r="BK218" s="6"/>
      <c r="BL218" s="6"/>
      <c r="BM218" s="56"/>
      <c r="BN218" s="6"/>
      <c r="BO218" s="6"/>
      <c r="BP218" s="56"/>
      <c r="BQ218" s="6"/>
      <c r="BR218" s="6"/>
      <c r="BS218" s="56"/>
      <c r="BT218" s="6"/>
      <c r="BU218" s="6"/>
      <c r="BV218" s="56"/>
      <c r="BW218" s="6"/>
      <c r="BX218" s="6"/>
      <c r="BY218" s="56"/>
      <c r="BZ218" s="6"/>
      <c r="CA218" s="6"/>
      <c r="CB218" s="56"/>
      <c r="CC218" s="6"/>
      <c r="CD218" s="54"/>
      <c r="CE218" s="41"/>
      <c r="CF218" s="50"/>
      <c r="CG218" s="50"/>
      <c r="CH218" s="39"/>
      <c r="CI218" s="58"/>
      <c r="CJ218" s="58"/>
      <c r="CK218" s="58"/>
      <c r="CL218" s="58"/>
      <c r="CM218" s="48"/>
      <c r="CN218" s="53"/>
      <c r="CO218" s="58"/>
      <c r="CP218" s="58"/>
      <c r="CQ218" s="39"/>
      <c r="CR218" s="48"/>
      <c r="CS218" s="39"/>
      <c r="CT218" s="59"/>
      <c r="CU218" s="58"/>
      <c r="CV218" s="58"/>
      <c r="CW218" s="605"/>
      <c r="CX218" s="39"/>
      <c r="CY218" s="48"/>
      <c r="CZ218" s="59"/>
      <c r="DA218" s="58"/>
      <c r="DB218" s="58"/>
      <c r="DC218" s="58"/>
      <c r="DD218" s="39"/>
      <c r="DE218" s="48"/>
      <c r="DF218" s="59"/>
      <c r="DG218" s="60"/>
      <c r="DH218" s="58"/>
      <c r="DI218" s="68"/>
      <c r="DJ218" s="53"/>
      <c r="DK218" s="57"/>
      <c r="DL218" s="61"/>
      <c r="DM218" s="58"/>
      <c r="DN218" s="355"/>
      <c r="DO218" s="6"/>
      <c r="DP218" s="6"/>
      <c r="DQ218" s="6"/>
      <c r="DR218" s="6"/>
      <c r="DS218" s="6"/>
      <c r="DT218" s="6"/>
      <c r="DU218" s="6"/>
      <c r="DV218" s="6"/>
      <c r="DW218" s="6"/>
      <c r="DX218" s="6"/>
      <c r="DY218" s="6"/>
      <c r="DZ218" s="6"/>
      <c r="EA218" s="6"/>
      <c r="EB218" s="6"/>
      <c r="EC218" s="6"/>
      <c r="ED218" s="55"/>
      <c r="EE218" s="55"/>
      <c r="EF218" s="55"/>
      <c r="EG218" s="55"/>
      <c r="EH218" s="55"/>
      <c r="EI218" s="55"/>
      <c r="EJ218" s="55"/>
      <c r="EK218" s="55"/>
      <c r="EL218" s="55"/>
      <c r="EM218" s="55"/>
      <c r="EN218" s="55"/>
      <c r="EO218" s="55"/>
      <c r="EP218" s="55"/>
      <c r="EQ218" s="55"/>
      <c r="ER218" s="55"/>
      <c r="ES218" s="55"/>
      <c r="ET218" s="55"/>
      <c r="EU218" s="55"/>
      <c r="EV218" s="55"/>
      <c r="EW218" s="55"/>
      <c r="EX218" s="55"/>
      <c r="EY218" s="55"/>
      <c r="EZ218" s="55"/>
      <c r="FA218" s="55"/>
      <c r="FB218" s="55"/>
      <c r="FC218" s="554"/>
      <c r="FD218" s="347"/>
    </row>
    <row r="219" spans="1:160" ht="12" customHeight="1">
      <c r="A219" s="67" t="s">
        <v>1460</v>
      </c>
      <c r="B219" s="39" t="s">
        <v>1379</v>
      </c>
      <c r="C219" s="39" t="s">
        <v>151</v>
      </c>
      <c r="D219" s="455">
        <v>91426595</v>
      </c>
      <c r="E219" s="41">
        <v>30588</v>
      </c>
      <c r="F219" s="39" t="s">
        <v>153</v>
      </c>
      <c r="G219" s="41">
        <v>23938</v>
      </c>
      <c r="H219" s="39" t="s">
        <v>153</v>
      </c>
      <c r="I219" s="41" t="s">
        <v>154</v>
      </c>
      <c r="J219" s="43" t="s">
        <v>190</v>
      </c>
      <c r="K219" s="44">
        <v>3133222050</v>
      </c>
      <c r="L219" s="603" t="s">
        <v>1461</v>
      </c>
      <c r="M219" s="43" t="s">
        <v>1462</v>
      </c>
      <c r="N219" s="604" t="s">
        <v>1463</v>
      </c>
      <c r="O219" s="68" t="s">
        <v>202</v>
      </c>
      <c r="P219" s="47"/>
      <c r="Q219" s="39"/>
      <c r="R219" s="48"/>
      <c r="S219" s="39" t="s">
        <v>1464</v>
      </c>
      <c r="T219" s="41"/>
      <c r="U219" s="41"/>
      <c r="V219" s="41"/>
      <c r="W219" s="41"/>
      <c r="X219" s="41"/>
      <c r="Y219" s="41"/>
      <c r="Z219" s="41"/>
      <c r="AA219" s="41"/>
      <c r="AB219" s="41"/>
      <c r="AC219" s="41"/>
      <c r="AD219" s="41"/>
      <c r="AE219" s="41"/>
      <c r="AF219" s="41"/>
      <c r="AG219" s="41"/>
      <c r="AH219" s="41"/>
      <c r="AI219" s="41"/>
      <c r="AJ219" s="49"/>
      <c r="AK219" s="75"/>
      <c r="AL219" s="49"/>
      <c r="AM219" s="50"/>
      <c r="AN219" s="41"/>
      <c r="AO219" s="48"/>
      <c r="AP219" s="48"/>
      <c r="AQ219" s="53"/>
      <c r="AR219" s="53"/>
      <c r="AS219" s="53"/>
      <c r="AT219" s="41"/>
      <c r="AU219" s="54"/>
      <c r="AV219" s="169"/>
      <c r="AW219" s="41"/>
      <c r="AX219" s="54"/>
      <c r="AY219" s="41"/>
      <c r="AZ219" s="6"/>
      <c r="BA219" s="40"/>
      <c r="BB219" s="6"/>
      <c r="BC219" s="6"/>
      <c r="BD219" s="55"/>
      <c r="BE219" s="6"/>
      <c r="BF219" s="6"/>
      <c r="BG219" s="56"/>
      <c r="BH219" s="6"/>
      <c r="BI219" s="6"/>
      <c r="BJ219" s="56"/>
      <c r="BK219" s="6"/>
      <c r="BL219" s="6"/>
      <c r="BM219" s="56"/>
      <c r="BN219" s="6"/>
      <c r="BO219" s="6"/>
      <c r="BP219" s="56"/>
      <c r="BQ219" s="6"/>
      <c r="BR219" s="6"/>
      <c r="BS219" s="56"/>
      <c r="BT219" s="6"/>
      <c r="BU219" s="6"/>
      <c r="BV219" s="56"/>
      <c r="BW219" s="6"/>
      <c r="BX219" s="6"/>
      <c r="BY219" s="56"/>
      <c r="BZ219" s="6"/>
      <c r="CA219" s="6"/>
      <c r="CB219" s="56"/>
      <c r="CC219" s="6"/>
      <c r="CD219" s="54"/>
      <c r="CE219" s="41"/>
      <c r="CF219" s="50"/>
      <c r="CG219" s="50"/>
      <c r="CH219" s="39"/>
      <c r="CI219" s="58"/>
      <c r="CJ219" s="58"/>
      <c r="CK219" s="58"/>
      <c r="CL219" s="58"/>
      <c r="CM219" s="48"/>
      <c r="CN219" s="53"/>
      <c r="CO219" s="58"/>
      <c r="CP219" s="58"/>
      <c r="CQ219" s="39"/>
      <c r="CR219" s="48"/>
      <c r="CS219" s="39"/>
      <c r="CT219" s="59"/>
      <c r="CU219" s="58"/>
      <c r="CV219" s="58"/>
      <c r="CW219" s="605"/>
      <c r="CX219" s="39"/>
      <c r="CY219" s="48"/>
      <c r="CZ219" s="59"/>
      <c r="DA219" s="58"/>
      <c r="DB219" s="58"/>
      <c r="DC219" s="58"/>
      <c r="DD219" s="39"/>
      <c r="DE219" s="48"/>
      <c r="DF219" s="59"/>
      <c r="DG219" s="60"/>
      <c r="DH219" s="58"/>
      <c r="DI219" s="68"/>
      <c r="DJ219" s="53"/>
      <c r="DK219" s="57"/>
      <c r="DL219" s="61"/>
      <c r="DM219" s="58"/>
      <c r="DN219" s="355"/>
      <c r="DO219" s="6"/>
      <c r="DP219" s="6" t="s">
        <v>160</v>
      </c>
      <c r="DQ219" s="6"/>
      <c r="DR219" s="6" t="s">
        <v>1465</v>
      </c>
      <c r="DS219" s="368"/>
      <c r="DT219" s="368"/>
      <c r="DU219" s="368"/>
      <c r="DV219" s="368"/>
      <c r="DW219" s="368"/>
      <c r="DX219" s="368"/>
      <c r="DY219" s="368"/>
      <c r="DZ219" s="368"/>
      <c r="EA219" s="6"/>
      <c r="EB219" s="6"/>
      <c r="EC219" s="6"/>
      <c r="ED219" s="55"/>
      <c r="EE219" s="55"/>
      <c r="EF219" s="55"/>
      <c r="EG219" s="55"/>
      <c r="EH219" s="55"/>
      <c r="EI219" s="55"/>
      <c r="EJ219" s="55"/>
      <c r="EK219" s="55"/>
      <c r="EL219" s="55"/>
      <c r="EM219" s="55"/>
      <c r="EN219" s="55"/>
      <c r="EO219" s="55"/>
      <c r="EP219" s="55"/>
      <c r="EQ219" s="55"/>
      <c r="ER219" s="55"/>
      <c r="ES219" s="55"/>
      <c r="ET219" s="55"/>
      <c r="EU219" s="55"/>
      <c r="EV219" s="55"/>
      <c r="EW219" s="55"/>
      <c r="EX219" s="55"/>
      <c r="EY219" s="55"/>
      <c r="EZ219" s="55"/>
      <c r="FA219" s="55"/>
      <c r="FB219" s="55"/>
      <c r="FC219" s="554"/>
      <c r="FD219" s="347"/>
    </row>
    <row r="220" spans="1:160" ht="12" customHeight="1">
      <c r="A220" s="440" t="s">
        <v>1466</v>
      </c>
      <c r="B220" s="131" t="s">
        <v>1379</v>
      </c>
      <c r="C220" s="131"/>
      <c r="D220" s="382"/>
      <c r="E220" s="42"/>
      <c r="F220" s="131"/>
      <c r="G220" s="42"/>
      <c r="H220" s="39"/>
      <c r="I220" s="42"/>
      <c r="J220" s="129"/>
      <c r="K220" s="130">
        <v>3167453351</v>
      </c>
      <c r="L220" s="131"/>
      <c r="M220" s="129"/>
      <c r="N220" s="131"/>
      <c r="O220" s="442"/>
      <c r="P220" s="443"/>
      <c r="Q220" s="131"/>
      <c r="R220" s="379"/>
      <c r="S220" s="131"/>
      <c r="T220" s="42"/>
      <c r="U220" s="42"/>
      <c r="V220" s="42"/>
      <c r="W220" s="42"/>
      <c r="X220" s="42"/>
      <c r="Y220" s="42"/>
      <c r="Z220" s="42"/>
      <c r="AA220" s="42"/>
      <c r="AB220" s="42"/>
      <c r="AC220" s="42"/>
      <c r="AD220" s="42"/>
      <c r="AE220" s="42"/>
      <c r="AF220" s="42"/>
      <c r="AG220" s="42"/>
      <c r="AH220" s="42"/>
      <c r="AI220" s="42"/>
      <c r="AJ220" s="376"/>
      <c r="AK220" s="377"/>
      <c r="AL220" s="376"/>
      <c r="AM220" s="378"/>
      <c r="AN220" s="42"/>
      <c r="AO220" s="379"/>
      <c r="AP220" s="379"/>
      <c r="AQ220" s="380"/>
      <c r="AR220" s="380"/>
      <c r="AS220" s="380"/>
      <c r="AT220" s="42"/>
      <c r="AU220" s="381"/>
      <c r="AV220" s="371"/>
      <c r="AW220" s="42"/>
      <c r="AX220" s="381"/>
      <c r="AY220" s="42"/>
      <c r="AZ220" s="358"/>
      <c r="BA220" s="382"/>
      <c r="BB220" s="358"/>
      <c r="BC220" s="358"/>
      <c r="BD220" s="359"/>
      <c r="BE220" s="358"/>
      <c r="BF220" s="358"/>
      <c r="BG220" s="383"/>
      <c r="BH220" s="358"/>
      <c r="BI220" s="358"/>
      <c r="BJ220" s="383"/>
      <c r="BK220" s="358"/>
      <c r="BL220" s="358"/>
      <c r="BM220" s="383"/>
      <c r="BN220" s="358"/>
      <c r="BO220" s="358"/>
      <c r="BP220" s="383"/>
      <c r="BQ220" s="358"/>
      <c r="BR220" s="358"/>
      <c r="BS220" s="383"/>
      <c r="BT220" s="358"/>
      <c r="BU220" s="358"/>
      <c r="BV220" s="383"/>
      <c r="BW220" s="358"/>
      <c r="BX220" s="358"/>
      <c r="BY220" s="383"/>
      <c r="BZ220" s="358"/>
      <c r="CA220" s="358"/>
      <c r="CB220" s="383"/>
      <c r="CC220" s="358"/>
      <c r="CD220" s="381"/>
      <c r="CE220" s="42"/>
      <c r="CF220" s="378"/>
      <c r="CG220" s="378"/>
      <c r="CH220" s="131"/>
      <c r="CI220" s="384"/>
      <c r="CJ220" s="384"/>
      <c r="CK220" s="384"/>
      <c r="CL220" s="384"/>
      <c r="CM220" s="379"/>
      <c r="CN220" s="380"/>
      <c r="CO220" s="384"/>
      <c r="CP220" s="384"/>
      <c r="CQ220" s="131"/>
      <c r="CR220" s="379"/>
      <c r="CS220" s="131"/>
      <c r="CT220" s="385"/>
      <c r="CU220" s="384"/>
      <c r="CV220" s="58"/>
      <c r="CW220" s="605"/>
      <c r="CX220" s="131"/>
      <c r="CY220" s="379"/>
      <c r="CZ220" s="385"/>
      <c r="DA220" s="384"/>
      <c r="DB220" s="384"/>
      <c r="DC220" s="384"/>
      <c r="DD220" s="131"/>
      <c r="DE220" s="379"/>
      <c r="DF220" s="385"/>
      <c r="DG220" s="386"/>
      <c r="DH220" s="384"/>
      <c r="DI220" s="442"/>
      <c r="DJ220" s="380"/>
      <c r="DK220" s="387"/>
      <c r="DL220" s="388"/>
      <c r="DM220" s="384"/>
      <c r="DN220" s="355"/>
      <c r="DO220" s="358"/>
      <c r="DP220" s="358"/>
      <c r="DQ220" s="358"/>
      <c r="DR220" s="358"/>
      <c r="DS220" s="358"/>
      <c r="DT220" s="358"/>
      <c r="DU220" s="358"/>
      <c r="DV220" s="358"/>
      <c r="DW220" s="358"/>
      <c r="DX220" s="358"/>
      <c r="DY220" s="358"/>
      <c r="DZ220" s="358"/>
      <c r="EA220" s="358"/>
      <c r="EB220" s="358"/>
      <c r="EC220" s="358"/>
      <c r="ED220" s="359"/>
      <c r="EE220" s="359"/>
      <c r="EF220" s="359"/>
      <c r="EG220" s="359"/>
      <c r="EH220" s="359"/>
      <c r="EI220" s="359"/>
      <c r="EJ220" s="359"/>
      <c r="EK220" s="359"/>
      <c r="EL220" s="359"/>
      <c r="EM220" s="359"/>
      <c r="EN220" s="359"/>
      <c r="EO220" s="359"/>
      <c r="EP220" s="359"/>
      <c r="EQ220" s="359"/>
      <c r="ER220" s="359"/>
      <c r="ES220" s="359"/>
      <c r="ET220" s="359"/>
      <c r="EU220" s="359"/>
      <c r="EV220" s="359"/>
      <c r="EW220" s="359"/>
      <c r="EX220" s="359"/>
      <c r="EY220" s="359"/>
      <c r="EZ220" s="359"/>
      <c r="FA220" s="359"/>
      <c r="FB220" s="359"/>
      <c r="FC220" s="557"/>
      <c r="FD220" s="347"/>
    </row>
    <row r="221" spans="1:160" ht="12" customHeight="1">
      <c r="A221" s="131" t="s">
        <v>1467</v>
      </c>
      <c r="B221" s="440" t="s">
        <v>1379</v>
      </c>
      <c r="C221" s="131" t="s">
        <v>151</v>
      </c>
      <c r="D221" s="382">
        <v>1093889256</v>
      </c>
      <c r="E221" s="42">
        <v>44460</v>
      </c>
      <c r="F221" s="131" t="s">
        <v>1468</v>
      </c>
      <c r="G221" s="42">
        <v>31889</v>
      </c>
      <c r="H221" s="39"/>
      <c r="I221" s="42" t="s">
        <v>154</v>
      </c>
      <c r="J221" s="129" t="s">
        <v>190</v>
      </c>
      <c r="K221" s="130">
        <v>3226422706</v>
      </c>
      <c r="L221" s="131" t="s">
        <v>1469</v>
      </c>
      <c r="M221" s="129" t="s">
        <v>1470</v>
      </c>
      <c r="N221" s="441" t="s">
        <v>1471</v>
      </c>
      <c r="O221" s="442" t="s">
        <v>202</v>
      </c>
      <c r="P221" s="443"/>
      <c r="Q221" s="358"/>
      <c r="R221" s="379"/>
      <c r="S221" s="131" t="s">
        <v>1472</v>
      </c>
      <c r="T221" s="42"/>
      <c r="U221" s="42"/>
      <c r="V221" s="42"/>
      <c r="W221" s="42"/>
      <c r="X221" s="42"/>
      <c r="Y221" s="42"/>
      <c r="Z221" s="42"/>
      <c r="AA221" s="42"/>
      <c r="AB221" s="42"/>
      <c r="AC221" s="42"/>
      <c r="AD221" s="42"/>
      <c r="AE221" s="42"/>
      <c r="AF221" s="42"/>
      <c r="AG221" s="42"/>
      <c r="AH221" s="42"/>
      <c r="AI221" s="42"/>
      <c r="AJ221" s="376"/>
      <c r="AK221" s="377"/>
      <c r="AL221" s="376"/>
      <c r="AM221" s="378"/>
      <c r="AN221" s="42"/>
      <c r="AO221" s="379"/>
      <c r="AP221" s="379"/>
      <c r="AQ221" s="380"/>
      <c r="AR221" s="380"/>
      <c r="AS221" s="380"/>
      <c r="AT221" s="42"/>
      <c r="AU221" s="381"/>
      <c r="AV221" s="371"/>
      <c r="AW221" s="42"/>
      <c r="AX221" s="381"/>
      <c r="AY221" s="42"/>
      <c r="AZ221" s="358"/>
      <c r="BA221" s="382"/>
      <c r="BB221" s="358"/>
      <c r="BC221" s="358"/>
      <c r="BD221" s="359"/>
      <c r="BE221" s="358"/>
      <c r="BF221" s="358"/>
      <c r="BG221" s="383"/>
      <c r="BH221" s="358"/>
      <c r="BI221" s="358"/>
      <c r="BJ221" s="383"/>
      <c r="BK221" s="358"/>
      <c r="BL221" s="358"/>
      <c r="BM221" s="383"/>
      <c r="BN221" s="358"/>
      <c r="BO221" s="358"/>
      <c r="BP221" s="383"/>
      <c r="BQ221" s="358"/>
      <c r="BR221" s="358"/>
      <c r="BS221" s="383"/>
      <c r="BT221" s="358"/>
      <c r="BU221" s="358"/>
      <c r="BV221" s="383"/>
      <c r="BW221" s="358"/>
      <c r="BX221" s="358"/>
      <c r="BY221" s="383"/>
      <c r="BZ221" s="358"/>
      <c r="CA221" s="358"/>
      <c r="CB221" s="383"/>
      <c r="CC221" s="358"/>
      <c r="CD221" s="381"/>
      <c r="CE221" s="42"/>
      <c r="CF221" s="378"/>
      <c r="CG221" s="378"/>
      <c r="CH221" s="131"/>
      <c r="CI221" s="384"/>
      <c r="CJ221" s="384"/>
      <c r="CK221" s="58"/>
      <c r="CL221" s="58"/>
      <c r="CM221" s="379"/>
      <c r="CN221" s="380"/>
      <c r="CO221" s="384"/>
      <c r="CP221" s="384"/>
      <c r="CQ221" s="131"/>
      <c r="CR221" s="379"/>
      <c r="CS221" s="131"/>
      <c r="CT221" s="385"/>
      <c r="CU221" s="384"/>
      <c r="CV221" s="58"/>
      <c r="CW221" s="605"/>
      <c r="CX221" s="131"/>
      <c r="CY221" s="379"/>
      <c r="CZ221" s="385"/>
      <c r="DA221" s="384"/>
      <c r="DB221" s="384"/>
      <c r="DC221" s="384"/>
      <c r="DD221" s="131"/>
      <c r="DE221" s="379"/>
      <c r="DF221" s="385"/>
      <c r="DG221" s="386"/>
      <c r="DH221" s="384"/>
      <c r="DI221" s="442"/>
      <c r="DJ221" s="380"/>
      <c r="DK221" s="387"/>
      <c r="DL221" s="388"/>
      <c r="DM221" s="58"/>
      <c r="DN221" s="395"/>
      <c r="DO221" s="358"/>
      <c r="DP221" s="358" t="s">
        <v>162</v>
      </c>
      <c r="DQ221" s="358"/>
      <c r="DR221" s="368"/>
      <c r="DS221" s="368"/>
      <c r="DT221" s="368"/>
      <c r="DU221" s="368"/>
      <c r="DV221" s="368"/>
      <c r="DW221" s="368"/>
      <c r="DX221" s="368"/>
      <c r="DY221" s="368"/>
      <c r="DZ221" s="368"/>
      <c r="EA221" s="358"/>
      <c r="EB221" s="358"/>
      <c r="EC221" s="358"/>
      <c r="ED221" s="359"/>
      <c r="EE221" s="359"/>
      <c r="EF221" s="359"/>
      <c r="EG221" s="359"/>
      <c r="EH221" s="359"/>
      <c r="EI221" s="359"/>
      <c r="EJ221" s="359"/>
      <c r="EK221" s="359"/>
      <c r="EL221" s="359"/>
      <c r="EM221" s="359"/>
      <c r="EN221" s="359"/>
      <c r="EO221" s="359"/>
      <c r="EP221" s="359"/>
      <c r="EQ221" s="359"/>
      <c r="ER221" s="359"/>
      <c r="ES221" s="359"/>
      <c r="ET221" s="359"/>
      <c r="EU221" s="359"/>
      <c r="EV221" s="359"/>
      <c r="EW221" s="359"/>
      <c r="EX221" s="359"/>
      <c r="EY221" s="359"/>
      <c r="EZ221" s="359"/>
      <c r="FA221" s="359"/>
      <c r="FB221" s="359"/>
      <c r="FC221" s="557"/>
      <c r="FD221" s="347"/>
    </row>
    <row r="222" spans="1:160" ht="12" customHeight="1">
      <c r="A222" s="67" t="s">
        <v>1473</v>
      </c>
      <c r="B222" s="38"/>
      <c r="C222" s="38" t="s">
        <v>151</v>
      </c>
      <c r="D222" s="88">
        <v>1096254989</v>
      </c>
      <c r="E222" s="89">
        <v>43089</v>
      </c>
      <c r="F222" s="38" t="s">
        <v>153</v>
      </c>
      <c r="G222" s="89">
        <v>36471</v>
      </c>
      <c r="H222" s="39" t="s">
        <v>213</v>
      </c>
      <c r="I222" s="89" t="s">
        <v>154</v>
      </c>
      <c r="J222" s="90" t="s">
        <v>214</v>
      </c>
      <c r="K222" s="91">
        <v>3122659716</v>
      </c>
      <c r="L222" s="106" t="s">
        <v>1474</v>
      </c>
      <c r="M222" s="90" t="s">
        <v>1353</v>
      </c>
      <c r="N222" s="263" t="s">
        <v>1475</v>
      </c>
      <c r="O222" s="62" t="s">
        <v>414</v>
      </c>
      <c r="P222" s="92"/>
      <c r="Q222" s="106" t="s">
        <v>158</v>
      </c>
      <c r="R222" s="93" t="s">
        <v>159</v>
      </c>
      <c r="S222" s="38" t="s">
        <v>964</v>
      </c>
      <c r="T222" s="89">
        <v>45334</v>
      </c>
      <c r="U222" s="89"/>
      <c r="V222" s="89"/>
      <c r="W222" s="89"/>
      <c r="X222" s="89"/>
      <c r="Y222" s="89"/>
      <c r="Z222" s="89"/>
      <c r="AA222" s="89"/>
      <c r="AB222" s="89"/>
      <c r="AC222" s="89"/>
      <c r="AD222" s="89"/>
      <c r="AE222" s="89"/>
      <c r="AF222" s="89"/>
      <c r="AG222" s="89"/>
      <c r="AH222" s="89"/>
      <c r="AI222" s="89"/>
      <c r="AJ222" s="69">
        <f>T222</f>
        <v>45334</v>
      </c>
      <c r="AK222" s="112">
        <v>89</v>
      </c>
      <c r="AL222" s="69">
        <f>AJ222+AK222</f>
        <v>45423</v>
      </c>
      <c r="AM222" s="94">
        <f ca="1">AL222-TODAY()</f>
        <v>17</v>
      </c>
      <c r="AN222" s="89">
        <f>AL222-45</f>
        <v>45378</v>
      </c>
      <c r="AO222" s="48"/>
      <c r="AP222" s="48"/>
      <c r="AQ222" s="53"/>
      <c r="AR222" s="53"/>
      <c r="AS222" s="53"/>
      <c r="AT222" s="41"/>
      <c r="AU222" s="54"/>
      <c r="AV222" s="41">
        <f>AT222+AU222</f>
        <v>0</v>
      </c>
      <c r="AW222" s="41"/>
      <c r="AX222" s="54"/>
      <c r="AY222" s="41">
        <f>AW222+AX222</f>
        <v>0</v>
      </c>
      <c r="AZ222" s="41"/>
      <c r="BA222" s="40"/>
      <c r="BB222" s="41">
        <f>AZ222+BA222</f>
        <v>0</v>
      </c>
      <c r="BC222" s="41"/>
      <c r="BD222" s="55"/>
      <c r="BE222" s="41">
        <f>BC222+BD222</f>
        <v>0</v>
      </c>
      <c r="BF222" s="41"/>
      <c r="BG222" s="56"/>
      <c r="BH222" s="41">
        <f>BF222+BG222</f>
        <v>0</v>
      </c>
      <c r="BI222" s="41"/>
      <c r="BJ222" s="56"/>
      <c r="BK222" s="41">
        <f>BI222+BJ222</f>
        <v>0</v>
      </c>
      <c r="BL222" s="41"/>
      <c r="BM222" s="56"/>
      <c r="BN222" s="41">
        <f>BL222+BM222</f>
        <v>0</v>
      </c>
      <c r="BO222" s="41"/>
      <c r="BP222" s="56"/>
      <c r="BQ222" s="41">
        <f>BO222+BP222</f>
        <v>0</v>
      </c>
      <c r="BR222" s="41"/>
      <c r="BS222" s="56"/>
      <c r="BT222" s="41">
        <f>BR222+BS222</f>
        <v>0</v>
      </c>
      <c r="BU222" s="41"/>
      <c r="BV222" s="56"/>
      <c r="BW222" s="41">
        <f>BU222+BV222</f>
        <v>0</v>
      </c>
      <c r="BX222" s="41"/>
      <c r="BY222" s="56"/>
      <c r="BZ222" s="41">
        <f>BX222+BY222</f>
        <v>0</v>
      </c>
      <c r="CA222" s="41"/>
      <c r="CB222" s="56"/>
      <c r="CC222" s="41">
        <f>CA222+CB222</f>
        <v>0</v>
      </c>
      <c r="CD222" s="98" t="s">
        <v>160</v>
      </c>
      <c r="CE222" s="89">
        <v>45334</v>
      </c>
      <c r="CF222" s="94">
        <v>0</v>
      </c>
      <c r="CG222" s="94"/>
      <c r="CH222" s="38" t="s">
        <v>161</v>
      </c>
      <c r="CI222" s="102"/>
      <c r="CJ222" s="102"/>
      <c r="CK222" s="527">
        <v>1300000</v>
      </c>
      <c r="CL222" s="528">
        <v>162000</v>
      </c>
      <c r="CM222" s="93"/>
      <c r="CN222" s="97"/>
      <c r="CO222" s="605">
        <v>230301</v>
      </c>
      <c r="CP222" s="605" t="s">
        <v>183</v>
      </c>
      <c r="CQ222" s="39" t="s">
        <v>184</v>
      </c>
      <c r="CR222" s="48" t="s">
        <v>160</v>
      </c>
      <c r="CS222" s="39" t="s">
        <v>166</v>
      </c>
      <c r="CT222" s="59">
        <v>0.16</v>
      </c>
      <c r="CU222" s="58">
        <f>CI222*CT222</f>
        <v>0</v>
      </c>
      <c r="CV222" s="58" t="s">
        <v>194</v>
      </c>
      <c r="CW222" s="605" t="s">
        <v>195</v>
      </c>
      <c r="CX222" s="39" t="s">
        <v>196</v>
      </c>
      <c r="CY222" s="48" t="s">
        <v>160</v>
      </c>
      <c r="CZ222" s="59">
        <v>0.04</v>
      </c>
      <c r="DA222" s="58">
        <f>CI222*CZ222</f>
        <v>0</v>
      </c>
      <c r="DB222" s="622" t="s">
        <v>170</v>
      </c>
      <c r="DC222" s="614" t="s">
        <v>171</v>
      </c>
      <c r="DD222" s="39" t="s">
        <v>172</v>
      </c>
      <c r="DE222" s="48" t="s">
        <v>160</v>
      </c>
      <c r="DF222" s="59">
        <v>0.04</v>
      </c>
      <c r="DG222" s="60">
        <f>CI222*DF222</f>
        <v>0</v>
      </c>
      <c r="DH222" s="614" t="s">
        <v>173</v>
      </c>
      <c r="DI222" s="48" t="s">
        <v>174</v>
      </c>
      <c r="DJ222" s="53" t="s">
        <v>175</v>
      </c>
      <c r="DK222" s="57" t="s">
        <v>160</v>
      </c>
      <c r="DL222" s="61">
        <v>2.436E-2</v>
      </c>
      <c r="DM222" s="528">
        <f>CI222*DL222</f>
        <v>0</v>
      </c>
      <c r="DN222" s="556"/>
      <c r="DO222" s="106"/>
      <c r="DP222" s="106"/>
      <c r="DQ222" s="106"/>
      <c r="DR222" s="106"/>
      <c r="DS222" s="106"/>
      <c r="DT222" s="106"/>
      <c r="DU222" s="106"/>
      <c r="DV222" s="106"/>
      <c r="DW222" s="106"/>
      <c r="DX222" s="106"/>
      <c r="DY222" s="106"/>
      <c r="DZ222" s="106"/>
      <c r="EA222" s="106"/>
      <c r="EB222" s="106"/>
      <c r="EC222" s="106"/>
      <c r="ED222" s="99"/>
      <c r="EE222" s="99"/>
      <c r="EF222" s="99"/>
      <c r="EG222" s="99"/>
      <c r="EH222" s="99"/>
      <c r="EI222" s="99"/>
      <c r="EJ222" s="99"/>
      <c r="EK222" s="99"/>
      <c r="EL222" s="99"/>
      <c r="EM222" s="99"/>
      <c r="EN222" s="99"/>
      <c r="EO222" s="99"/>
      <c r="EP222" s="99"/>
      <c r="EQ222" s="99"/>
      <c r="ER222" s="99"/>
      <c r="ES222" s="99"/>
      <c r="ET222" s="99"/>
      <c r="EU222" s="99"/>
      <c r="EV222" s="99"/>
      <c r="EW222" s="99"/>
      <c r="EX222" s="99"/>
      <c r="EY222" s="99"/>
      <c r="EZ222" s="99"/>
      <c r="FA222" s="99"/>
      <c r="FB222" s="99"/>
      <c r="FC222" s="554"/>
      <c r="FD222" s="347"/>
    </row>
    <row r="223" spans="1:160" ht="12" customHeight="1">
      <c r="A223" s="505" t="s">
        <v>1476</v>
      </c>
      <c r="B223" s="508"/>
      <c r="C223" s="454" t="s">
        <v>151</v>
      </c>
      <c r="D223" s="509">
        <v>37899487</v>
      </c>
      <c r="E223" s="510">
        <v>401750</v>
      </c>
      <c r="F223" s="454"/>
      <c r="G223" s="510">
        <v>29383</v>
      </c>
      <c r="H223" s="39" t="s">
        <v>153</v>
      </c>
      <c r="I223" s="510" t="s">
        <v>177</v>
      </c>
      <c r="J223" s="511" t="s">
        <v>178</v>
      </c>
      <c r="K223" s="512">
        <v>3045705805</v>
      </c>
      <c r="L223" s="454" t="s">
        <v>1477</v>
      </c>
      <c r="M223" s="513" t="s">
        <v>450</v>
      </c>
      <c r="N223" s="558" t="s">
        <v>1478</v>
      </c>
      <c r="O223" s="515" t="s">
        <v>414</v>
      </c>
      <c r="P223" s="516"/>
      <c r="Q223" s="454" t="s">
        <v>158</v>
      </c>
      <c r="R223" s="517" t="s">
        <v>159</v>
      </c>
      <c r="S223" s="454" t="s">
        <v>873</v>
      </c>
      <c r="T223" s="510">
        <v>45329</v>
      </c>
      <c r="U223" s="510"/>
      <c r="V223" s="510"/>
      <c r="W223" s="510"/>
      <c r="X223" s="510"/>
      <c r="Y223" s="510"/>
      <c r="Z223" s="510"/>
      <c r="AA223" s="510"/>
      <c r="AB223" s="510"/>
      <c r="AC223" s="510"/>
      <c r="AD223" s="510"/>
      <c r="AE223" s="510"/>
      <c r="AF223" s="510"/>
      <c r="AG223" s="510"/>
      <c r="AH223" s="510"/>
      <c r="AI223" s="510"/>
      <c r="AJ223" s="518">
        <f>T223</f>
        <v>45329</v>
      </c>
      <c r="AK223" s="519">
        <v>89</v>
      </c>
      <c r="AL223" s="520">
        <f>AJ223+AK223</f>
        <v>45418</v>
      </c>
      <c r="AM223" s="521">
        <f ca="1">AL223-TODAY()</f>
        <v>12</v>
      </c>
      <c r="AN223" s="510">
        <f>AL223-45</f>
        <v>45373</v>
      </c>
      <c r="AO223" s="517"/>
      <c r="AP223" s="517"/>
      <c r="AQ223" s="522"/>
      <c r="AR223" s="522"/>
      <c r="AS223" s="522"/>
      <c r="AT223" s="510"/>
      <c r="AU223" s="523"/>
      <c r="AV223" s="510">
        <f>AT223+AU223</f>
        <v>0</v>
      </c>
      <c r="AW223" s="510"/>
      <c r="AX223" s="523"/>
      <c r="AY223" s="510">
        <f>AW223+AX223</f>
        <v>0</v>
      </c>
      <c r="AZ223" s="510"/>
      <c r="BA223" s="509"/>
      <c r="BB223" s="510">
        <f>AZ223+BA223</f>
        <v>0</v>
      </c>
      <c r="BC223" s="510"/>
      <c r="BD223" s="524"/>
      <c r="BE223" s="510">
        <f>BC223+BD223</f>
        <v>0</v>
      </c>
      <c r="BF223" s="510"/>
      <c r="BG223" s="525"/>
      <c r="BH223" s="510">
        <f>BF223+BG223</f>
        <v>0</v>
      </c>
      <c r="BI223" s="510"/>
      <c r="BJ223" s="525"/>
      <c r="BK223" s="510">
        <f>BI223+BJ223</f>
        <v>0</v>
      </c>
      <c r="BL223" s="510"/>
      <c r="BM223" s="525"/>
      <c r="BN223" s="510">
        <f>BL223+BM223</f>
        <v>0</v>
      </c>
      <c r="BO223" s="510"/>
      <c r="BP223" s="525"/>
      <c r="BQ223" s="510">
        <f>BO223+BP223</f>
        <v>0</v>
      </c>
      <c r="BR223" s="510"/>
      <c r="BS223" s="525"/>
      <c r="BT223" s="510">
        <f>BR223+BS223</f>
        <v>0</v>
      </c>
      <c r="BU223" s="510"/>
      <c r="BV223" s="525"/>
      <c r="BW223" s="510">
        <f>BU223+BV223</f>
        <v>0</v>
      </c>
      <c r="BX223" s="510"/>
      <c r="BY223" s="525"/>
      <c r="BZ223" s="510">
        <f>BX223+BY223</f>
        <v>0</v>
      </c>
      <c r="CA223" s="510"/>
      <c r="CB223" s="525"/>
      <c r="CC223" s="510">
        <f>CA223+CB223</f>
        <v>0</v>
      </c>
      <c r="CD223" s="526" t="s">
        <v>160</v>
      </c>
      <c r="CE223" s="510">
        <v>45329</v>
      </c>
      <c r="CF223" s="519">
        <v>0</v>
      </c>
      <c r="CG223" s="519"/>
      <c r="CH223" s="454" t="s">
        <v>161</v>
      </c>
      <c r="CI223" s="527">
        <v>1160000</v>
      </c>
      <c r="CJ223" s="528">
        <v>140606</v>
      </c>
      <c r="CK223" s="527">
        <v>1300000</v>
      </c>
      <c r="CL223" s="528">
        <v>162000</v>
      </c>
      <c r="CM223" s="517"/>
      <c r="CN223" s="522"/>
      <c r="CO223" s="605">
        <v>230301</v>
      </c>
      <c r="CP223" s="605" t="s">
        <v>183</v>
      </c>
      <c r="CQ223" s="39" t="s">
        <v>184</v>
      </c>
      <c r="CR223" s="48" t="s">
        <v>160</v>
      </c>
      <c r="CS223" s="39" t="s">
        <v>166</v>
      </c>
      <c r="CT223" s="59">
        <v>0.16</v>
      </c>
      <c r="CU223" s="58">
        <f>CI223*CT223</f>
        <v>185600</v>
      </c>
      <c r="CV223" s="58" t="s">
        <v>167</v>
      </c>
      <c r="CW223" s="605" t="s">
        <v>168</v>
      </c>
      <c r="CX223" s="39" t="s">
        <v>169</v>
      </c>
      <c r="CY223" s="48" t="s">
        <v>160</v>
      </c>
      <c r="CZ223" s="59">
        <v>0.04</v>
      </c>
      <c r="DA223" s="58">
        <f>CI223*CZ223</f>
        <v>46400</v>
      </c>
      <c r="DB223" s="622" t="s">
        <v>170</v>
      </c>
      <c r="DC223" s="614" t="s">
        <v>171</v>
      </c>
      <c r="DD223" s="39" t="s">
        <v>172</v>
      </c>
      <c r="DE223" s="48" t="s">
        <v>160</v>
      </c>
      <c r="DF223" s="59">
        <v>0.04</v>
      </c>
      <c r="DG223" s="60">
        <f>CI223*DF223</f>
        <v>46400</v>
      </c>
      <c r="DH223" s="614" t="s">
        <v>173</v>
      </c>
      <c r="DI223" s="48" t="s">
        <v>174</v>
      </c>
      <c r="DJ223" s="78" t="s">
        <v>175</v>
      </c>
      <c r="DK223" s="82" t="s">
        <v>160</v>
      </c>
      <c r="DL223" s="61">
        <v>2.436E-2</v>
      </c>
      <c r="DM223" s="528">
        <f>CI223*DL223</f>
        <v>28257.599999999999</v>
      </c>
      <c r="DN223" s="355">
        <v>3</v>
      </c>
      <c r="DO223" s="529"/>
      <c r="DP223" s="529"/>
      <c r="DQ223" s="529"/>
      <c r="DR223" s="529"/>
      <c r="DS223" s="529"/>
      <c r="DT223" s="529"/>
      <c r="DU223" s="529"/>
      <c r="DV223" s="529"/>
      <c r="DW223" s="529"/>
      <c r="DX223" s="529"/>
      <c r="DY223" s="529"/>
      <c r="DZ223" s="529"/>
      <c r="EA223" s="529"/>
      <c r="EB223" s="529"/>
      <c r="EC223" s="529"/>
      <c r="ED223" s="524"/>
      <c r="EE223" s="524"/>
      <c r="EF223" s="524"/>
      <c r="EG223" s="524"/>
      <c r="EH223" s="524"/>
      <c r="EI223" s="524"/>
      <c r="EJ223" s="524"/>
      <c r="EK223" s="524"/>
      <c r="EL223" s="524"/>
      <c r="EM223" s="524"/>
      <c r="EN223" s="524"/>
      <c r="EO223" s="524"/>
      <c r="EP223" s="524"/>
      <c r="EQ223" s="524"/>
      <c r="ER223" s="524"/>
      <c r="ES223" s="524"/>
      <c r="ET223" s="524"/>
      <c r="EU223" s="524"/>
      <c r="EV223" s="524"/>
      <c r="EW223" s="524"/>
      <c r="EX223" s="524"/>
      <c r="EY223" s="524"/>
      <c r="EZ223" s="524"/>
      <c r="FA223" s="524"/>
      <c r="FB223" s="524"/>
      <c r="FC223" s="567"/>
      <c r="FD223" s="354"/>
    </row>
    <row r="224" spans="1:160" ht="12" customHeight="1">
      <c r="A224" s="642" t="s">
        <v>1479</v>
      </c>
      <c r="B224" s="274" t="s">
        <v>11</v>
      </c>
      <c r="C224" s="275" t="s">
        <v>151</v>
      </c>
      <c r="D224" s="276">
        <v>37581430</v>
      </c>
      <c r="E224" s="277">
        <v>38002</v>
      </c>
      <c r="F224" s="275" t="s">
        <v>153</v>
      </c>
      <c r="G224" s="277">
        <v>31373</v>
      </c>
      <c r="H224" s="39" t="s">
        <v>153</v>
      </c>
      <c r="I224" s="277" t="s">
        <v>177</v>
      </c>
      <c r="J224" s="278" t="s">
        <v>214</v>
      </c>
      <c r="K224" s="279">
        <v>3108067896</v>
      </c>
      <c r="L224" s="275" t="s">
        <v>1480</v>
      </c>
      <c r="M224" s="280" t="s">
        <v>1481</v>
      </c>
      <c r="N224" s="281" t="s">
        <v>1482</v>
      </c>
      <c r="O224" s="309" t="s">
        <v>414</v>
      </c>
      <c r="P224" s="283"/>
      <c r="Q224" s="275" t="s">
        <v>158</v>
      </c>
      <c r="R224" s="284" t="s">
        <v>159</v>
      </c>
      <c r="S224" s="275" t="s">
        <v>873</v>
      </c>
      <c r="T224" s="277">
        <v>45346</v>
      </c>
      <c r="U224" s="277"/>
      <c r="V224" s="277"/>
      <c r="W224" s="277"/>
      <c r="X224" s="277"/>
      <c r="Y224" s="277"/>
      <c r="Z224" s="277"/>
      <c r="AA224" s="277"/>
      <c r="AB224" s="277"/>
      <c r="AC224" s="277"/>
      <c r="AD224" s="277"/>
      <c r="AE224" s="277"/>
      <c r="AF224" s="277"/>
      <c r="AG224" s="277"/>
      <c r="AH224" s="277"/>
      <c r="AI224" s="277"/>
      <c r="AJ224" s="285">
        <f>T224</f>
        <v>45346</v>
      </c>
      <c r="AK224" s="286">
        <v>89</v>
      </c>
      <c r="AL224" s="287">
        <f>AJ224+AK224</f>
        <v>45435</v>
      </c>
      <c r="AM224" s="288">
        <f ca="1">AL224-TODAY()</f>
        <v>29</v>
      </c>
      <c r="AN224" s="277">
        <f>AL224-45</f>
        <v>45390</v>
      </c>
      <c r="AO224" s="284"/>
      <c r="AP224" s="284"/>
      <c r="AQ224" s="289">
        <v>45348</v>
      </c>
      <c r="AR224" s="289" t="s">
        <v>1483</v>
      </c>
      <c r="AS224" s="289"/>
      <c r="AT224" s="277"/>
      <c r="AU224" s="290"/>
      <c r="AV224" s="277">
        <f>AT224+AU224</f>
        <v>0</v>
      </c>
      <c r="AW224" s="277"/>
      <c r="AX224" s="290"/>
      <c r="AY224" s="277">
        <f>AW224+AX224</f>
        <v>0</v>
      </c>
      <c r="AZ224" s="277"/>
      <c r="BA224" s="276"/>
      <c r="BB224" s="277">
        <f>AZ224+BA224</f>
        <v>0</v>
      </c>
      <c r="BC224" s="277"/>
      <c r="BD224" s="291"/>
      <c r="BE224" s="277">
        <f>BC224+BD224</f>
        <v>0</v>
      </c>
      <c r="BF224" s="277"/>
      <c r="BG224" s="292"/>
      <c r="BH224" s="277">
        <f>BF224+BG224</f>
        <v>0</v>
      </c>
      <c r="BI224" s="277"/>
      <c r="BJ224" s="292"/>
      <c r="BK224" s="277">
        <f>BI224+BJ224</f>
        <v>0</v>
      </c>
      <c r="BL224" s="277"/>
      <c r="BM224" s="292"/>
      <c r="BN224" s="277">
        <f>BL224+BM224</f>
        <v>0</v>
      </c>
      <c r="BO224" s="277"/>
      <c r="BP224" s="292"/>
      <c r="BQ224" s="277">
        <f>BO224+BP224</f>
        <v>0</v>
      </c>
      <c r="BR224" s="277"/>
      <c r="BS224" s="292"/>
      <c r="BT224" s="277">
        <f>BR224+BS224</f>
        <v>0</v>
      </c>
      <c r="BU224" s="277"/>
      <c r="BV224" s="292"/>
      <c r="BW224" s="277">
        <f>BU224+BV224</f>
        <v>0</v>
      </c>
      <c r="BX224" s="277"/>
      <c r="BY224" s="292"/>
      <c r="BZ224" s="277">
        <f>BX224+BY224</f>
        <v>0</v>
      </c>
      <c r="CA224" s="277"/>
      <c r="CB224" s="292"/>
      <c r="CC224" s="277">
        <f>CA224+CB224</f>
        <v>0</v>
      </c>
      <c r="CD224" s="298" t="s">
        <v>160</v>
      </c>
      <c r="CE224" s="277">
        <v>45346</v>
      </c>
      <c r="CF224" s="286">
        <v>0</v>
      </c>
      <c r="CG224" s="286"/>
      <c r="CH224" s="275" t="s">
        <v>161</v>
      </c>
      <c r="CI224" s="294">
        <v>1160000</v>
      </c>
      <c r="CJ224" s="295">
        <v>140606</v>
      </c>
      <c r="CK224" s="294">
        <v>1300000</v>
      </c>
      <c r="CL224" s="295">
        <v>162000</v>
      </c>
      <c r="CM224" s="284"/>
      <c r="CN224" s="289"/>
      <c r="CO224" s="295"/>
      <c r="CP224" s="295"/>
      <c r="CQ224" s="275" t="s">
        <v>184</v>
      </c>
      <c r="CR224" s="284" t="s">
        <v>162</v>
      </c>
      <c r="CS224" s="275" t="s">
        <v>166</v>
      </c>
      <c r="CT224" s="296">
        <v>0.16</v>
      </c>
      <c r="CU224" s="295">
        <f>CI224*CT224</f>
        <v>185600</v>
      </c>
      <c r="CV224" s="58"/>
      <c r="CW224" s="605"/>
      <c r="CX224" s="275" t="s">
        <v>295</v>
      </c>
      <c r="CY224" s="284" t="s">
        <v>162</v>
      </c>
      <c r="CZ224" s="296">
        <v>0.04</v>
      </c>
      <c r="DA224" s="295">
        <f>CI224*CZ224</f>
        <v>46400</v>
      </c>
      <c r="DB224" s="295"/>
      <c r="DC224" s="295"/>
      <c r="DD224" s="275" t="s">
        <v>172</v>
      </c>
      <c r="DE224" s="284" t="s">
        <v>162</v>
      </c>
      <c r="DF224" s="296">
        <v>0.04</v>
      </c>
      <c r="DG224" s="297">
        <f>CI224*DF224</f>
        <v>46400</v>
      </c>
      <c r="DH224" s="295"/>
      <c r="DI224" s="616"/>
      <c r="DJ224" s="289" t="s">
        <v>175</v>
      </c>
      <c r="DK224" s="298" t="s">
        <v>162</v>
      </c>
      <c r="DL224" s="299" t="s">
        <v>284</v>
      </c>
      <c r="DM224" s="295">
        <f>CI224*DL224</f>
        <v>28257600</v>
      </c>
      <c r="DN224" s="355">
        <v>3</v>
      </c>
      <c r="DO224" s="303"/>
      <c r="DP224" s="303"/>
      <c r="DQ224" s="303"/>
      <c r="DR224" s="303"/>
      <c r="DS224" s="303"/>
      <c r="DT224" s="303"/>
      <c r="DU224" s="303"/>
      <c r="DV224" s="303"/>
      <c r="DW224" s="303"/>
      <c r="DX224" s="303"/>
      <c r="DY224" s="303"/>
      <c r="DZ224" s="303"/>
      <c r="EA224" s="303"/>
      <c r="EB224" s="303"/>
      <c r="EC224" s="303"/>
      <c r="ED224" s="291"/>
      <c r="EE224" s="291"/>
      <c r="EF224" s="291"/>
      <c r="EG224" s="291"/>
      <c r="EH224" s="291"/>
      <c r="EI224" s="291"/>
      <c r="EJ224" s="291"/>
      <c r="EK224" s="291"/>
      <c r="EL224" s="291"/>
      <c r="EM224" s="291"/>
      <c r="EN224" s="291"/>
      <c r="EO224" s="291"/>
      <c r="EP224" s="291"/>
      <c r="EQ224" s="291"/>
      <c r="ER224" s="291"/>
      <c r="ES224" s="291"/>
      <c r="ET224" s="291"/>
      <c r="EU224" s="291"/>
      <c r="EV224" s="291"/>
      <c r="EW224" s="291"/>
      <c r="EX224" s="291"/>
      <c r="EY224" s="291"/>
      <c r="EZ224" s="291"/>
      <c r="FA224" s="291"/>
      <c r="FB224" s="291"/>
      <c r="FC224" s="555"/>
      <c r="FD224" s="354"/>
    </row>
    <row r="225" spans="1:160" ht="12" customHeight="1">
      <c r="A225" s="137" t="s">
        <v>1484</v>
      </c>
      <c r="B225" s="137"/>
      <c r="C225" s="39" t="s">
        <v>151</v>
      </c>
      <c r="D225" s="40">
        <v>1096235560</v>
      </c>
      <c r="E225" s="41">
        <v>41590</v>
      </c>
      <c r="F225" s="39" t="s">
        <v>153</v>
      </c>
      <c r="G225" s="41">
        <v>34967</v>
      </c>
      <c r="H225" s="39"/>
      <c r="I225" s="41" t="s">
        <v>177</v>
      </c>
      <c r="J225" s="138" t="s">
        <v>190</v>
      </c>
      <c r="K225" s="44">
        <v>3222332198</v>
      </c>
      <c r="L225" s="39" t="s">
        <v>1485</v>
      </c>
      <c r="M225" s="43" t="s">
        <v>1486</v>
      </c>
      <c r="N225" s="45" t="s">
        <v>1487</v>
      </c>
      <c r="O225" s="72" t="s">
        <v>414</v>
      </c>
      <c r="P225" s="47"/>
      <c r="Q225" s="39" t="s">
        <v>158</v>
      </c>
      <c r="R225" s="48" t="s">
        <v>159</v>
      </c>
      <c r="S225" s="39" t="s">
        <v>182</v>
      </c>
      <c r="T225" s="41">
        <v>45327</v>
      </c>
      <c r="U225" s="41"/>
      <c r="V225" s="41"/>
      <c r="W225" s="41"/>
      <c r="X225" s="41"/>
      <c r="Y225" s="41"/>
      <c r="Z225" s="41"/>
      <c r="AA225" s="41"/>
      <c r="AB225" s="41"/>
      <c r="AC225" s="41"/>
      <c r="AD225" s="41"/>
      <c r="AE225" s="41"/>
      <c r="AF225" s="41"/>
      <c r="AG225" s="41"/>
      <c r="AH225" s="41"/>
      <c r="AI225" s="41"/>
      <c r="AJ225" s="49">
        <f>T225</f>
        <v>45327</v>
      </c>
      <c r="AK225" s="50">
        <v>89</v>
      </c>
      <c r="AL225" s="51">
        <f>AJ225+AK225</f>
        <v>45416</v>
      </c>
      <c r="AM225" s="52">
        <f ca="1">AL225-TODAY()</f>
        <v>10</v>
      </c>
      <c r="AN225" s="41">
        <f>AL225-45</f>
        <v>45371</v>
      </c>
      <c r="AO225" s="48"/>
      <c r="AP225" s="48"/>
      <c r="AQ225" s="53"/>
      <c r="AR225" s="53"/>
      <c r="AS225" s="53"/>
      <c r="AT225" s="41"/>
      <c r="AU225" s="54"/>
      <c r="AV225" s="41">
        <f>AT225+AU225</f>
        <v>0</v>
      </c>
      <c r="AW225" s="41"/>
      <c r="AX225" s="54"/>
      <c r="AY225" s="41">
        <f>AW225+AX225</f>
        <v>0</v>
      </c>
      <c r="AZ225" s="41"/>
      <c r="BA225" s="40"/>
      <c r="BB225" s="41">
        <f>AZ225+BA225</f>
        <v>0</v>
      </c>
      <c r="BC225" s="41"/>
      <c r="BD225" s="55"/>
      <c r="BE225" s="41">
        <f>BC225+BD225</f>
        <v>0</v>
      </c>
      <c r="BF225" s="41"/>
      <c r="BG225" s="56"/>
      <c r="BH225" s="41">
        <f>BF225+BG225</f>
        <v>0</v>
      </c>
      <c r="BI225" s="41"/>
      <c r="BJ225" s="56"/>
      <c r="BK225" s="41">
        <f>BI225+BJ225</f>
        <v>0</v>
      </c>
      <c r="BL225" s="41"/>
      <c r="BM225" s="56"/>
      <c r="BN225" s="41">
        <f>BL225+BM225</f>
        <v>0</v>
      </c>
      <c r="BO225" s="41"/>
      <c r="BP225" s="56"/>
      <c r="BQ225" s="41">
        <f>BO225+BP225</f>
        <v>0</v>
      </c>
      <c r="BR225" s="41"/>
      <c r="BS225" s="56"/>
      <c r="BT225" s="41">
        <f>BR225+BS225</f>
        <v>0</v>
      </c>
      <c r="BU225" s="41"/>
      <c r="BV225" s="56"/>
      <c r="BW225" s="41">
        <f>BU225+BV225</f>
        <v>0</v>
      </c>
      <c r="BX225" s="41"/>
      <c r="BY225" s="56"/>
      <c r="BZ225" s="41">
        <f>BX225+BY225</f>
        <v>0</v>
      </c>
      <c r="CA225" s="41"/>
      <c r="CB225" s="56"/>
      <c r="CC225" s="41">
        <f>CA225+CB225</f>
        <v>0</v>
      </c>
      <c r="CD225" s="57" t="s">
        <v>160</v>
      </c>
      <c r="CE225" s="41">
        <v>45327</v>
      </c>
      <c r="CF225" s="50">
        <v>0</v>
      </c>
      <c r="CG225" s="50"/>
      <c r="CH225" s="39" t="s">
        <v>161</v>
      </c>
      <c r="CI225" s="83">
        <v>1160000</v>
      </c>
      <c r="CJ225" s="58">
        <v>140606</v>
      </c>
      <c r="CK225" s="83">
        <v>1300000</v>
      </c>
      <c r="CL225" s="58">
        <v>162000</v>
      </c>
      <c r="CM225" s="48"/>
      <c r="CN225" s="53"/>
      <c r="CO225" s="605">
        <v>230301</v>
      </c>
      <c r="CP225" s="605" t="s">
        <v>183</v>
      </c>
      <c r="CQ225" s="39" t="s">
        <v>184</v>
      </c>
      <c r="CR225" s="48" t="s">
        <v>160</v>
      </c>
      <c r="CS225" s="39" t="s">
        <v>166</v>
      </c>
      <c r="CT225" s="59">
        <v>0.16</v>
      </c>
      <c r="CU225" s="58">
        <f>CI225*CT225</f>
        <v>185600</v>
      </c>
      <c r="CV225" s="58" t="s">
        <v>185</v>
      </c>
      <c r="CW225" s="621" t="s">
        <v>186</v>
      </c>
      <c r="CX225" s="67" t="s">
        <v>187</v>
      </c>
      <c r="CY225" s="48" t="s">
        <v>160</v>
      </c>
      <c r="CZ225" s="59">
        <v>0.04</v>
      </c>
      <c r="DA225" s="58">
        <f>CI225*CZ225</f>
        <v>46400</v>
      </c>
      <c r="DB225" s="622" t="s">
        <v>170</v>
      </c>
      <c r="DC225" s="614" t="s">
        <v>171</v>
      </c>
      <c r="DD225" s="39" t="s">
        <v>172</v>
      </c>
      <c r="DE225" s="48" t="s">
        <v>160</v>
      </c>
      <c r="DF225" s="59">
        <v>0.04</v>
      </c>
      <c r="DG225" s="60">
        <f>CI225*DF225</f>
        <v>46400</v>
      </c>
      <c r="DH225" s="614" t="s">
        <v>173</v>
      </c>
      <c r="DI225" s="48" t="s">
        <v>174</v>
      </c>
      <c r="DJ225" s="78" t="s">
        <v>175</v>
      </c>
      <c r="DK225" s="82" t="s">
        <v>160</v>
      </c>
      <c r="DL225" s="61">
        <v>2.436E-2</v>
      </c>
      <c r="DM225" s="58">
        <f>CI225*DL225</f>
        <v>28257.599999999999</v>
      </c>
      <c r="DN225" s="355">
        <v>3</v>
      </c>
      <c r="DO225" s="6"/>
      <c r="DP225" s="6"/>
      <c r="DQ225" s="6"/>
      <c r="DR225" s="6"/>
      <c r="DS225" s="6"/>
      <c r="DT225" s="6"/>
      <c r="DU225" s="6"/>
      <c r="DV225" s="6"/>
      <c r="DW225" s="6"/>
      <c r="DX225" s="6"/>
      <c r="DY225" s="6"/>
      <c r="DZ225" s="6"/>
      <c r="EA225" s="6"/>
      <c r="EB225" s="6"/>
      <c r="EC225" s="6"/>
      <c r="ED225" s="55"/>
      <c r="EE225" s="55"/>
      <c r="EF225" s="55"/>
      <c r="EG225" s="55"/>
      <c r="EH225" s="55"/>
      <c r="EI225" s="55"/>
      <c r="EJ225" s="55"/>
      <c r="EK225" s="55"/>
      <c r="EL225" s="55"/>
      <c r="EM225" s="55"/>
      <c r="EN225" s="55"/>
      <c r="EO225" s="55"/>
      <c r="EP225" s="55"/>
      <c r="EQ225" s="55"/>
      <c r="ER225" s="55"/>
      <c r="ES225" s="55"/>
      <c r="ET225" s="55"/>
      <c r="EU225" s="55"/>
      <c r="EV225" s="55"/>
      <c r="EW225" s="55"/>
      <c r="EX225" s="55"/>
      <c r="EY225" s="55"/>
      <c r="EZ225" s="55"/>
      <c r="FA225" s="55"/>
      <c r="FB225" s="55"/>
      <c r="FC225" s="554"/>
      <c r="FD225" s="347"/>
    </row>
    <row r="226" spans="1:160" ht="12" customHeight="1">
      <c r="A226" s="447" t="s">
        <v>1488</v>
      </c>
      <c r="B226" s="447"/>
      <c r="C226" s="131" t="s">
        <v>151</v>
      </c>
      <c r="D226" s="382">
        <v>1005183263</v>
      </c>
      <c r="E226" s="42">
        <v>44603</v>
      </c>
      <c r="F226" s="131" t="s">
        <v>153</v>
      </c>
      <c r="G226" s="42">
        <v>38015</v>
      </c>
      <c r="H226" s="39" t="s">
        <v>153</v>
      </c>
      <c r="I226" s="42" t="s">
        <v>177</v>
      </c>
      <c r="J226" s="448" t="s">
        <v>214</v>
      </c>
      <c r="K226" s="130">
        <v>3142583396</v>
      </c>
      <c r="L226" s="131" t="s">
        <v>1489</v>
      </c>
      <c r="M226" s="129" t="s">
        <v>1490</v>
      </c>
      <c r="N226" s="404" t="s">
        <v>1491</v>
      </c>
      <c r="O226" s="439" t="s">
        <v>414</v>
      </c>
      <c r="P226" s="443"/>
      <c r="Q226" s="131" t="s">
        <v>158</v>
      </c>
      <c r="R226" s="379" t="s">
        <v>159</v>
      </c>
      <c r="S226" s="131" t="s">
        <v>182</v>
      </c>
      <c r="T226" s="42">
        <v>45338</v>
      </c>
      <c r="U226" s="42"/>
      <c r="V226" s="42"/>
      <c r="W226" s="42"/>
      <c r="X226" s="42"/>
      <c r="Y226" s="42"/>
      <c r="Z226" s="42"/>
      <c r="AA226" s="42"/>
      <c r="AB226" s="42"/>
      <c r="AC226" s="42"/>
      <c r="AD226" s="42"/>
      <c r="AE226" s="42"/>
      <c r="AF226" s="42"/>
      <c r="AG226" s="42"/>
      <c r="AH226" s="42"/>
      <c r="AI226" s="42"/>
      <c r="AJ226" s="376">
        <f>T226</f>
        <v>45338</v>
      </c>
      <c r="AK226" s="378">
        <v>89</v>
      </c>
      <c r="AL226" s="449">
        <f>AJ226+AK226</f>
        <v>45427</v>
      </c>
      <c r="AM226" s="450">
        <f ca="1">AL226-TODAY()</f>
        <v>21</v>
      </c>
      <c r="AN226" s="42">
        <f>AL226-45</f>
        <v>45382</v>
      </c>
      <c r="AO226" s="379"/>
      <c r="AP226" s="379"/>
      <c r="AQ226" s="380"/>
      <c r="AR226" s="380"/>
      <c r="AS226" s="380"/>
      <c r="AT226" s="42"/>
      <c r="AU226" s="381"/>
      <c r="AV226" s="42">
        <f>AT226+AU226</f>
        <v>0</v>
      </c>
      <c r="AW226" s="42"/>
      <c r="AX226" s="381"/>
      <c r="AY226" s="42">
        <f>AW226+AX226</f>
        <v>0</v>
      </c>
      <c r="AZ226" s="42"/>
      <c r="BA226" s="382"/>
      <c r="BB226" s="42">
        <f>AZ226+BA226</f>
        <v>0</v>
      </c>
      <c r="BC226" s="42"/>
      <c r="BD226" s="359"/>
      <c r="BE226" s="42">
        <f>BC226+BD226</f>
        <v>0</v>
      </c>
      <c r="BF226" s="42"/>
      <c r="BG226" s="383"/>
      <c r="BH226" s="42">
        <f>BF226+BG226</f>
        <v>0</v>
      </c>
      <c r="BI226" s="42"/>
      <c r="BJ226" s="383"/>
      <c r="BK226" s="42">
        <f>BI226+BJ226</f>
        <v>0</v>
      </c>
      <c r="BL226" s="42"/>
      <c r="BM226" s="383"/>
      <c r="BN226" s="42">
        <f>BL226+BM226</f>
        <v>0</v>
      </c>
      <c r="BO226" s="42"/>
      <c r="BP226" s="383"/>
      <c r="BQ226" s="42">
        <f>BO226+BP226</f>
        <v>0</v>
      </c>
      <c r="BR226" s="42"/>
      <c r="BS226" s="383"/>
      <c r="BT226" s="42">
        <f>BR226+BS226</f>
        <v>0</v>
      </c>
      <c r="BU226" s="42"/>
      <c r="BV226" s="383"/>
      <c r="BW226" s="42">
        <f>BU226+BV226</f>
        <v>0</v>
      </c>
      <c r="BX226" s="42"/>
      <c r="BY226" s="383"/>
      <c r="BZ226" s="42">
        <f>BX226+BY226</f>
        <v>0</v>
      </c>
      <c r="CA226" s="42"/>
      <c r="CB226" s="383"/>
      <c r="CC226" s="42">
        <f>CA226+CB226</f>
        <v>0</v>
      </c>
      <c r="CD226" s="387" t="s">
        <v>160</v>
      </c>
      <c r="CE226" s="42">
        <v>45338</v>
      </c>
      <c r="CF226" s="378">
        <v>0</v>
      </c>
      <c r="CG226" s="378"/>
      <c r="CH226" s="131" t="s">
        <v>161</v>
      </c>
      <c r="CI226" s="414">
        <v>1160000</v>
      </c>
      <c r="CJ226" s="384">
        <v>140606</v>
      </c>
      <c r="CK226" s="414">
        <v>1300000</v>
      </c>
      <c r="CL226" s="384">
        <v>162000</v>
      </c>
      <c r="CM226" s="379"/>
      <c r="CN226" s="380"/>
      <c r="CO226" s="605">
        <v>230301</v>
      </c>
      <c r="CP226" s="605" t="s">
        <v>183</v>
      </c>
      <c r="CQ226" s="39" t="s">
        <v>184</v>
      </c>
      <c r="CR226" s="48" t="s">
        <v>160</v>
      </c>
      <c r="CS226" s="131" t="s">
        <v>166</v>
      </c>
      <c r="CT226" s="385">
        <v>0.16</v>
      </c>
      <c r="CU226" s="384">
        <f>CI226*CT226</f>
        <v>185600</v>
      </c>
      <c r="CV226" s="58" t="s">
        <v>1492</v>
      </c>
      <c r="CW226" s="605" t="s">
        <v>1493</v>
      </c>
      <c r="CX226" s="131" t="s">
        <v>1494</v>
      </c>
      <c r="CY226" s="379" t="s">
        <v>160</v>
      </c>
      <c r="CZ226" s="385">
        <v>0.04</v>
      </c>
      <c r="DA226" s="384">
        <f>CI226*CZ226</f>
        <v>46400</v>
      </c>
      <c r="DB226" s="622" t="s">
        <v>170</v>
      </c>
      <c r="DC226" s="614" t="s">
        <v>171</v>
      </c>
      <c r="DD226" s="39" t="s">
        <v>172</v>
      </c>
      <c r="DE226" s="48" t="s">
        <v>160</v>
      </c>
      <c r="DF226" s="59">
        <v>0.04</v>
      </c>
      <c r="DG226" s="60">
        <f>CI226*DF226</f>
        <v>46400</v>
      </c>
      <c r="DH226" s="614" t="s">
        <v>173</v>
      </c>
      <c r="DI226" s="48" t="s">
        <v>174</v>
      </c>
      <c r="DJ226" s="78" t="s">
        <v>175</v>
      </c>
      <c r="DK226" s="82" t="s">
        <v>160</v>
      </c>
      <c r="DL226" s="61">
        <v>2.436E-2</v>
      </c>
      <c r="DM226" s="384">
        <f>CI226*DL226</f>
        <v>28257.599999999999</v>
      </c>
      <c r="DN226" s="355">
        <v>3</v>
      </c>
      <c r="DO226" s="358"/>
      <c r="DP226" s="358"/>
      <c r="DQ226" s="358"/>
      <c r="DR226" s="358"/>
      <c r="DS226" s="358"/>
      <c r="DT226" s="358"/>
      <c r="DU226" s="358"/>
      <c r="DV226" s="358"/>
      <c r="DW226" s="358"/>
      <c r="DX226" s="358"/>
      <c r="DY226" s="358"/>
      <c r="DZ226" s="358"/>
      <c r="EA226" s="358"/>
      <c r="EB226" s="358"/>
      <c r="EC226" s="358"/>
      <c r="ED226" s="359"/>
      <c r="EE226" s="359"/>
      <c r="EF226" s="359"/>
      <c r="EG226" s="359"/>
      <c r="EH226" s="359"/>
      <c r="EI226" s="359"/>
      <c r="EJ226" s="359"/>
      <c r="EK226" s="359"/>
      <c r="EL226" s="359"/>
      <c r="EM226" s="359"/>
      <c r="EN226" s="359"/>
      <c r="EO226" s="359"/>
      <c r="EP226" s="359"/>
      <c r="EQ226" s="359"/>
      <c r="ER226" s="359"/>
      <c r="ES226" s="359"/>
      <c r="ET226" s="359"/>
      <c r="EU226" s="359"/>
      <c r="EV226" s="359"/>
      <c r="EW226" s="359"/>
      <c r="EX226" s="359"/>
      <c r="EY226" s="359"/>
      <c r="EZ226" s="359"/>
      <c r="FA226" s="359"/>
      <c r="FB226" s="359"/>
      <c r="FC226" s="557"/>
      <c r="FD226" s="347"/>
    </row>
    <row r="227" spans="1:160" ht="12" customHeight="1">
      <c r="A227" s="560" t="s">
        <v>1495</v>
      </c>
      <c r="B227" s="137"/>
      <c r="C227" s="39" t="s">
        <v>151</v>
      </c>
      <c r="D227" s="40">
        <v>1005190625</v>
      </c>
      <c r="E227" s="41">
        <v>43348</v>
      </c>
      <c r="F227" s="39" t="s">
        <v>153</v>
      </c>
      <c r="G227" s="41">
        <v>36758</v>
      </c>
      <c r="H227" s="39" t="s">
        <v>153</v>
      </c>
      <c r="I227" s="41" t="s">
        <v>177</v>
      </c>
      <c r="J227" s="138" t="s">
        <v>190</v>
      </c>
      <c r="K227" s="44">
        <v>3232264844</v>
      </c>
      <c r="L227" s="39" t="s">
        <v>1496</v>
      </c>
      <c r="M227" s="43" t="s">
        <v>1497</v>
      </c>
      <c r="N227" s="311" t="s">
        <v>1498</v>
      </c>
      <c r="O227" s="72" t="s">
        <v>414</v>
      </c>
      <c r="P227" s="47"/>
      <c r="Q227" s="39" t="s">
        <v>158</v>
      </c>
      <c r="R227" s="48" t="s">
        <v>159</v>
      </c>
      <c r="S227" s="39" t="s">
        <v>415</v>
      </c>
      <c r="T227" s="41">
        <v>45352</v>
      </c>
      <c r="U227" s="41"/>
      <c r="V227" s="41"/>
      <c r="W227" s="41"/>
      <c r="X227" s="41"/>
      <c r="Y227" s="41"/>
      <c r="Z227" s="41"/>
      <c r="AA227" s="41"/>
      <c r="AB227" s="41"/>
      <c r="AC227" s="41"/>
      <c r="AD227" s="41"/>
      <c r="AE227" s="41"/>
      <c r="AF227" s="41"/>
      <c r="AG227" s="41"/>
      <c r="AH227" s="41"/>
      <c r="AI227" s="41"/>
      <c r="AJ227" s="49">
        <f>T227</f>
        <v>45352</v>
      </c>
      <c r="AK227" s="50">
        <v>90</v>
      </c>
      <c r="AL227" s="51">
        <f>AJ227+AK227</f>
        <v>45442</v>
      </c>
      <c r="AM227" s="52">
        <f ca="1">AL227-TODAY()</f>
        <v>36</v>
      </c>
      <c r="AN227" s="41">
        <f>AL227-45</f>
        <v>45397</v>
      </c>
      <c r="AO227" s="48"/>
      <c r="AP227" s="48"/>
      <c r="AQ227" s="53"/>
      <c r="AR227" s="53"/>
      <c r="AS227" s="53"/>
      <c r="AT227" s="41"/>
      <c r="AU227" s="54"/>
      <c r="AV227" s="41">
        <f>AT227+AU227</f>
        <v>0</v>
      </c>
      <c r="AW227" s="41"/>
      <c r="AX227" s="54"/>
      <c r="AY227" s="41">
        <f>AW227+AX227</f>
        <v>0</v>
      </c>
      <c r="AZ227" s="41"/>
      <c r="BA227" s="40"/>
      <c r="BB227" s="41">
        <f>AZ227+BA227</f>
        <v>0</v>
      </c>
      <c r="BC227" s="41"/>
      <c r="BD227" s="55"/>
      <c r="BE227" s="41">
        <f>BC227+BD227</f>
        <v>0</v>
      </c>
      <c r="BF227" s="41"/>
      <c r="BG227" s="56"/>
      <c r="BH227" s="41">
        <f>BF227+BG227</f>
        <v>0</v>
      </c>
      <c r="BI227" s="41"/>
      <c r="BJ227" s="56"/>
      <c r="BK227" s="41">
        <f>BI227+BJ227</f>
        <v>0</v>
      </c>
      <c r="BL227" s="41"/>
      <c r="BM227" s="56"/>
      <c r="BN227" s="41">
        <f>BL227+BM227</f>
        <v>0</v>
      </c>
      <c r="BO227" s="41"/>
      <c r="BP227" s="56"/>
      <c r="BQ227" s="41">
        <f>BO227+BP227</f>
        <v>0</v>
      </c>
      <c r="BR227" s="41"/>
      <c r="BS227" s="56"/>
      <c r="BT227" s="41">
        <f>BR227+BS227</f>
        <v>0</v>
      </c>
      <c r="BU227" s="41"/>
      <c r="BV227" s="56"/>
      <c r="BW227" s="41">
        <f>BU227+BV227</f>
        <v>0</v>
      </c>
      <c r="BX227" s="41"/>
      <c r="BY227" s="56"/>
      <c r="BZ227" s="41">
        <f>BX227+BY227</f>
        <v>0</v>
      </c>
      <c r="CA227" s="41"/>
      <c r="CB227" s="56"/>
      <c r="CC227" s="41">
        <f>CA227+CB227</f>
        <v>0</v>
      </c>
      <c r="CD227" s="57" t="s">
        <v>160</v>
      </c>
      <c r="CE227" s="41">
        <v>45352</v>
      </c>
      <c r="CF227" s="50">
        <v>0</v>
      </c>
      <c r="CG227" s="50"/>
      <c r="CH227" s="39" t="s">
        <v>161</v>
      </c>
      <c r="CI227" s="83">
        <v>1160000</v>
      </c>
      <c r="CJ227" s="58">
        <v>140606</v>
      </c>
      <c r="CK227" s="83">
        <v>1300000</v>
      </c>
      <c r="CL227" s="58">
        <v>162000</v>
      </c>
      <c r="CM227" s="48"/>
      <c r="CN227" s="53"/>
      <c r="CO227" s="605">
        <v>230301</v>
      </c>
      <c r="CP227" s="605" t="s">
        <v>183</v>
      </c>
      <c r="CQ227" s="39" t="s">
        <v>184</v>
      </c>
      <c r="CR227" s="48" t="s">
        <v>160</v>
      </c>
      <c r="CS227" s="39" t="s">
        <v>166</v>
      </c>
      <c r="CT227" s="59">
        <v>0.16</v>
      </c>
      <c r="CU227" s="58">
        <f>CI227*CT227</f>
        <v>185600</v>
      </c>
      <c r="CV227" s="58" t="s">
        <v>194</v>
      </c>
      <c r="CW227" s="605" t="s">
        <v>195</v>
      </c>
      <c r="CX227" s="39" t="s">
        <v>196</v>
      </c>
      <c r="CY227" s="48" t="s">
        <v>160</v>
      </c>
      <c r="CZ227" s="59">
        <v>0.04</v>
      </c>
      <c r="DA227" s="58">
        <f>CI227*CZ227</f>
        <v>46400</v>
      </c>
      <c r="DB227" s="622" t="s">
        <v>170</v>
      </c>
      <c r="DC227" s="614" t="s">
        <v>171</v>
      </c>
      <c r="DD227" s="39" t="s">
        <v>172</v>
      </c>
      <c r="DE227" s="48" t="s">
        <v>160</v>
      </c>
      <c r="DF227" s="59">
        <v>0.04</v>
      </c>
      <c r="DG227" s="60">
        <f>CI227*DF227</f>
        <v>46400</v>
      </c>
      <c r="DH227" s="614" t="s">
        <v>173</v>
      </c>
      <c r="DI227" s="48" t="s">
        <v>174</v>
      </c>
      <c r="DJ227" s="53" t="s">
        <v>175</v>
      </c>
      <c r="DK227" s="57" t="s">
        <v>160</v>
      </c>
      <c r="DL227" s="61">
        <v>2.436E-2</v>
      </c>
      <c r="DM227" s="58">
        <f>CI227*DL227</f>
        <v>28257.599999999999</v>
      </c>
      <c r="DN227" s="395">
        <v>3</v>
      </c>
      <c r="DO227" s="6"/>
      <c r="DP227" s="6" t="s">
        <v>160</v>
      </c>
      <c r="DQ227" s="6"/>
      <c r="DR227" s="169" t="s">
        <v>1499</v>
      </c>
      <c r="DS227" s="169" t="s">
        <v>1500</v>
      </c>
      <c r="DT227" s="169" t="s">
        <v>1501</v>
      </c>
      <c r="DU227" s="169"/>
      <c r="DV227" s="169" t="s">
        <v>1500</v>
      </c>
      <c r="DW227" s="169"/>
      <c r="DX227" s="169"/>
      <c r="DY227" s="169"/>
      <c r="DZ227" s="169"/>
      <c r="EA227" s="6"/>
      <c r="EB227" s="6"/>
      <c r="EC227" s="6"/>
      <c r="ED227" s="6">
        <v>5</v>
      </c>
      <c r="EE227" s="6">
        <v>4.5</v>
      </c>
      <c r="EF227" s="6">
        <v>3</v>
      </c>
      <c r="EG227" s="6">
        <v>4</v>
      </c>
      <c r="EH227" s="6">
        <v>5</v>
      </c>
      <c r="EI227" s="6">
        <v>3</v>
      </c>
      <c r="EJ227" s="6">
        <v>4</v>
      </c>
      <c r="EK227" s="6">
        <v>4</v>
      </c>
      <c r="EL227" s="6">
        <v>5</v>
      </c>
      <c r="EM227" s="6">
        <v>4</v>
      </c>
      <c r="EN227" s="6">
        <v>5</v>
      </c>
      <c r="EO227" s="6">
        <v>5</v>
      </c>
      <c r="EP227" s="6">
        <v>5</v>
      </c>
      <c r="EQ227" s="6">
        <v>4</v>
      </c>
      <c r="ER227" s="6">
        <v>4</v>
      </c>
      <c r="ES227" s="6">
        <v>4</v>
      </c>
      <c r="ET227" s="6">
        <v>3</v>
      </c>
      <c r="EU227" s="55">
        <v>5</v>
      </c>
      <c r="EV227" s="55">
        <v>4</v>
      </c>
      <c r="EW227" s="55"/>
      <c r="EX227" s="55"/>
      <c r="EY227" s="55"/>
      <c r="EZ227" s="55"/>
      <c r="FA227" s="55">
        <v>4</v>
      </c>
      <c r="FB227" s="55">
        <v>4</v>
      </c>
      <c r="FC227" s="554"/>
      <c r="FD227" s="347"/>
    </row>
    <row r="228" spans="1:160" ht="12" customHeight="1">
      <c r="A228" s="560" t="s">
        <v>1502</v>
      </c>
      <c r="B228" s="137"/>
      <c r="C228" s="39" t="s">
        <v>151</v>
      </c>
      <c r="D228" s="40">
        <v>13570159</v>
      </c>
      <c r="E228" s="41">
        <v>37734</v>
      </c>
      <c r="F228" s="39" t="s">
        <v>153</v>
      </c>
      <c r="G228" s="41">
        <v>30943</v>
      </c>
      <c r="H228" s="39"/>
      <c r="I228" s="41" t="s">
        <v>154</v>
      </c>
      <c r="J228" s="138" t="s">
        <v>214</v>
      </c>
      <c r="K228" s="44">
        <v>3142996132</v>
      </c>
      <c r="L228" s="39" t="s">
        <v>1503</v>
      </c>
      <c r="M228" s="43" t="s">
        <v>1504</v>
      </c>
      <c r="N228" s="311" t="s">
        <v>1505</v>
      </c>
      <c r="O228" s="72" t="s">
        <v>414</v>
      </c>
      <c r="P228" s="47"/>
      <c r="Q228" s="39" t="s">
        <v>158</v>
      </c>
      <c r="R228" s="48" t="s">
        <v>159</v>
      </c>
      <c r="S228" s="39" t="s">
        <v>415</v>
      </c>
      <c r="T228" s="41">
        <v>45352</v>
      </c>
      <c r="U228" s="41"/>
      <c r="V228" s="41"/>
      <c r="W228" s="41"/>
      <c r="X228" s="41"/>
      <c r="Y228" s="41"/>
      <c r="Z228" s="41"/>
      <c r="AA228" s="41"/>
      <c r="AB228" s="41"/>
      <c r="AC228" s="41"/>
      <c r="AD228" s="41"/>
      <c r="AE228" s="41"/>
      <c r="AF228" s="41"/>
      <c r="AG228" s="41"/>
      <c r="AH228" s="41"/>
      <c r="AI228" s="41"/>
      <c r="AJ228" s="49">
        <f>T228</f>
        <v>45352</v>
      </c>
      <c r="AK228" s="50">
        <v>90</v>
      </c>
      <c r="AL228" s="51">
        <f>AJ228+AK228</f>
        <v>45442</v>
      </c>
      <c r="AM228" s="52">
        <f ca="1">AL228-TODAY()</f>
        <v>36</v>
      </c>
      <c r="AN228" s="41">
        <f>AL228-45</f>
        <v>45397</v>
      </c>
      <c r="AO228" s="48"/>
      <c r="AP228" s="48"/>
      <c r="AQ228" s="53"/>
      <c r="AR228" s="53"/>
      <c r="AS228" s="53"/>
      <c r="AT228" s="41"/>
      <c r="AU228" s="54"/>
      <c r="AV228" s="41">
        <f>AT228+AU228</f>
        <v>0</v>
      </c>
      <c r="AW228" s="41"/>
      <c r="AX228" s="54"/>
      <c r="AY228" s="41">
        <f>AW228+AX228</f>
        <v>0</v>
      </c>
      <c r="AZ228" s="41"/>
      <c r="BA228" s="40"/>
      <c r="BB228" s="41">
        <f>AZ228+BA228</f>
        <v>0</v>
      </c>
      <c r="BC228" s="41"/>
      <c r="BD228" s="55"/>
      <c r="BE228" s="41">
        <f>BC228+BD228</f>
        <v>0</v>
      </c>
      <c r="BF228" s="41"/>
      <c r="BG228" s="56"/>
      <c r="BH228" s="41">
        <f>BF228+BG228</f>
        <v>0</v>
      </c>
      <c r="BI228" s="41"/>
      <c r="BJ228" s="56"/>
      <c r="BK228" s="41">
        <f>BI228+BJ228</f>
        <v>0</v>
      </c>
      <c r="BL228" s="41"/>
      <c r="BM228" s="56"/>
      <c r="BN228" s="41">
        <f>BL228+BM228</f>
        <v>0</v>
      </c>
      <c r="BO228" s="41"/>
      <c r="BP228" s="56"/>
      <c r="BQ228" s="41">
        <f>BO228+BP228</f>
        <v>0</v>
      </c>
      <c r="BR228" s="41"/>
      <c r="BS228" s="56"/>
      <c r="BT228" s="41">
        <f>BR228+BS228</f>
        <v>0</v>
      </c>
      <c r="BU228" s="41"/>
      <c r="BV228" s="56"/>
      <c r="BW228" s="41">
        <f>BU228+BV228</f>
        <v>0</v>
      </c>
      <c r="BX228" s="41"/>
      <c r="BY228" s="56"/>
      <c r="BZ228" s="41">
        <f>BX228+BY228</f>
        <v>0</v>
      </c>
      <c r="CA228" s="41"/>
      <c r="CB228" s="56"/>
      <c r="CC228" s="41">
        <f>CA228+CB228</f>
        <v>0</v>
      </c>
      <c r="CD228" s="57" t="s">
        <v>160</v>
      </c>
      <c r="CE228" s="41">
        <v>45352</v>
      </c>
      <c r="CF228" s="50">
        <v>0</v>
      </c>
      <c r="CG228" s="50"/>
      <c r="CH228" s="39" t="s">
        <v>161</v>
      </c>
      <c r="CI228" s="83">
        <v>1160000</v>
      </c>
      <c r="CJ228" s="58">
        <v>140606</v>
      </c>
      <c r="CK228" s="83">
        <v>1300000</v>
      </c>
      <c r="CL228" s="58">
        <v>162000</v>
      </c>
      <c r="CM228" s="48"/>
      <c r="CN228" s="53"/>
      <c r="CO228" s="605">
        <v>230201</v>
      </c>
      <c r="CP228" s="58" t="s">
        <v>219</v>
      </c>
      <c r="CQ228" s="39" t="s">
        <v>220</v>
      </c>
      <c r="CR228" s="48" t="s">
        <v>160</v>
      </c>
      <c r="CS228" s="39" t="s">
        <v>166</v>
      </c>
      <c r="CT228" s="59">
        <v>0.16</v>
      </c>
      <c r="CU228" s="58">
        <f>CI228*CT228</f>
        <v>185600</v>
      </c>
      <c r="CV228" s="58" t="s">
        <v>185</v>
      </c>
      <c r="CW228" s="621" t="s">
        <v>186</v>
      </c>
      <c r="CX228" s="67" t="s">
        <v>187</v>
      </c>
      <c r="CY228" s="48" t="s">
        <v>160</v>
      </c>
      <c r="CZ228" s="59">
        <v>0.04</v>
      </c>
      <c r="DA228" s="58">
        <f>CI228*CZ228</f>
        <v>46400</v>
      </c>
      <c r="DB228" s="622" t="s">
        <v>170</v>
      </c>
      <c r="DC228" s="614" t="s">
        <v>171</v>
      </c>
      <c r="DD228" s="39" t="s">
        <v>172</v>
      </c>
      <c r="DE228" s="48" t="s">
        <v>160</v>
      </c>
      <c r="DF228" s="59">
        <v>0.04</v>
      </c>
      <c r="DG228" s="60">
        <f>CI228*DF228</f>
        <v>46400</v>
      </c>
      <c r="DH228" s="614" t="s">
        <v>173</v>
      </c>
      <c r="DI228" s="48" t="s">
        <v>174</v>
      </c>
      <c r="DJ228" s="53" t="s">
        <v>175</v>
      </c>
      <c r="DK228" s="57" t="s">
        <v>160</v>
      </c>
      <c r="DL228" s="61">
        <v>2.436E-2</v>
      </c>
      <c r="DM228" s="58">
        <f>CI228*DL228</f>
        <v>28257.599999999999</v>
      </c>
      <c r="DN228" s="395">
        <v>3</v>
      </c>
      <c r="DO228" s="6"/>
      <c r="DP228" s="6" t="s">
        <v>160</v>
      </c>
      <c r="DQ228" s="6"/>
      <c r="DR228" s="169" t="s">
        <v>1506</v>
      </c>
      <c r="DS228" s="169" t="s">
        <v>1507</v>
      </c>
      <c r="DT228" s="169" t="s">
        <v>1508</v>
      </c>
      <c r="DU228" s="169"/>
      <c r="DV228" s="169" t="s">
        <v>1509</v>
      </c>
      <c r="DW228" s="169" t="s">
        <v>1507</v>
      </c>
      <c r="DX228" s="169" t="s">
        <v>1510</v>
      </c>
      <c r="DY228" s="169"/>
      <c r="DZ228" s="169" t="s">
        <v>1511</v>
      </c>
      <c r="EA228" s="6"/>
      <c r="EB228" s="6"/>
      <c r="EC228" s="6"/>
      <c r="ED228" s="55">
        <v>5</v>
      </c>
      <c r="EE228" s="55">
        <v>4</v>
      </c>
      <c r="EF228" s="55">
        <v>3</v>
      </c>
      <c r="EG228" s="55">
        <v>4</v>
      </c>
      <c r="EH228" s="55">
        <v>4</v>
      </c>
      <c r="EI228" s="55">
        <v>5</v>
      </c>
      <c r="EJ228" s="55">
        <v>5</v>
      </c>
      <c r="EK228" s="55">
        <v>5</v>
      </c>
      <c r="EL228" s="55">
        <v>5</v>
      </c>
      <c r="EM228" s="55">
        <v>4</v>
      </c>
      <c r="EN228" s="55">
        <v>5</v>
      </c>
      <c r="EO228" s="55">
        <v>3</v>
      </c>
      <c r="EP228" s="55">
        <v>3</v>
      </c>
      <c r="EQ228" s="55">
        <v>4</v>
      </c>
      <c r="ER228" s="55">
        <v>4</v>
      </c>
      <c r="ES228" s="55">
        <v>3</v>
      </c>
      <c r="ET228" s="55">
        <v>4</v>
      </c>
      <c r="EU228" s="55">
        <v>5</v>
      </c>
      <c r="EV228" s="55">
        <v>4</v>
      </c>
      <c r="EW228" s="55"/>
      <c r="EX228" s="55"/>
      <c r="EY228" s="55"/>
      <c r="EZ228" s="55"/>
      <c r="FA228" s="55">
        <v>5</v>
      </c>
      <c r="FB228" s="55">
        <v>4</v>
      </c>
      <c r="FC228" s="554"/>
      <c r="FD228" s="347"/>
    </row>
    <row r="229" spans="1:160" ht="12" customHeight="1">
      <c r="A229" s="505" t="s">
        <v>1512</v>
      </c>
      <c r="B229" s="505"/>
      <c r="C229" s="135" t="s">
        <v>151</v>
      </c>
      <c r="D229" s="455">
        <v>13567010</v>
      </c>
      <c r="E229" s="65">
        <v>37077</v>
      </c>
      <c r="F229" s="135" t="s">
        <v>153</v>
      </c>
      <c r="G229" s="65">
        <v>30481</v>
      </c>
      <c r="H229" s="39"/>
      <c r="I229" s="65" t="s">
        <v>154</v>
      </c>
      <c r="J229" s="506" t="s">
        <v>214</v>
      </c>
      <c r="K229" s="134">
        <v>3012258933</v>
      </c>
      <c r="L229" s="135" t="s">
        <v>1513</v>
      </c>
      <c r="M229" s="133" t="s">
        <v>767</v>
      </c>
      <c r="N229" s="456" t="s">
        <v>1514</v>
      </c>
      <c r="O229" s="457" t="s">
        <v>414</v>
      </c>
      <c r="P229" s="458"/>
      <c r="Q229" s="135" t="s">
        <v>158</v>
      </c>
      <c r="R229" s="459" t="s">
        <v>159</v>
      </c>
      <c r="S229" s="135" t="s">
        <v>977</v>
      </c>
      <c r="T229" s="65">
        <v>45352</v>
      </c>
      <c r="U229" s="65"/>
      <c r="V229" s="65"/>
      <c r="W229" s="65"/>
      <c r="X229" s="65"/>
      <c r="Y229" s="65"/>
      <c r="Z229" s="65"/>
      <c r="AA229" s="65"/>
      <c r="AB229" s="65"/>
      <c r="AC229" s="65"/>
      <c r="AD229" s="65"/>
      <c r="AE229" s="65"/>
      <c r="AF229" s="65"/>
      <c r="AG229" s="65"/>
      <c r="AH229" s="65"/>
      <c r="AI229" s="65"/>
      <c r="AJ229" s="460">
        <f>T229</f>
        <v>45352</v>
      </c>
      <c r="AK229" s="465">
        <v>90</v>
      </c>
      <c r="AL229" s="470">
        <f>AJ229+AK229</f>
        <v>45442</v>
      </c>
      <c r="AM229" s="471">
        <f ca="1">AL229-TODAY()</f>
        <v>36</v>
      </c>
      <c r="AN229" s="65">
        <f>AL229-45</f>
        <v>45397</v>
      </c>
      <c r="AO229" s="459"/>
      <c r="AP229" s="459"/>
      <c r="AQ229" s="462"/>
      <c r="AR229" s="462"/>
      <c r="AS229" s="462"/>
      <c r="AT229" s="65"/>
      <c r="AU229" s="463"/>
      <c r="AV229" s="65">
        <f>AT229+AU229</f>
        <v>0</v>
      </c>
      <c r="AW229" s="65"/>
      <c r="AX229" s="463"/>
      <c r="AY229" s="65">
        <f>AW229+AX229</f>
        <v>0</v>
      </c>
      <c r="AZ229" s="65"/>
      <c r="BA229" s="455"/>
      <c r="BB229" s="65">
        <f>AZ229+BA229</f>
        <v>0</v>
      </c>
      <c r="BC229" s="65"/>
      <c r="BD229" s="361"/>
      <c r="BE229" s="65">
        <f>BC229+BD229</f>
        <v>0</v>
      </c>
      <c r="BF229" s="65"/>
      <c r="BG229" s="464"/>
      <c r="BH229" s="65">
        <f>BF229+BG229</f>
        <v>0</v>
      </c>
      <c r="BI229" s="65"/>
      <c r="BJ229" s="464"/>
      <c r="BK229" s="65">
        <f>BI229+BJ229</f>
        <v>0</v>
      </c>
      <c r="BL229" s="65"/>
      <c r="BM229" s="464"/>
      <c r="BN229" s="65">
        <f>BL229+BM229</f>
        <v>0</v>
      </c>
      <c r="BO229" s="65"/>
      <c r="BP229" s="464"/>
      <c r="BQ229" s="65">
        <f>BO229+BP229</f>
        <v>0</v>
      </c>
      <c r="BR229" s="65"/>
      <c r="BS229" s="464"/>
      <c r="BT229" s="65">
        <f>BR229+BS229</f>
        <v>0</v>
      </c>
      <c r="BU229" s="65"/>
      <c r="BV229" s="464"/>
      <c r="BW229" s="65">
        <f>BU229+BV229</f>
        <v>0</v>
      </c>
      <c r="BX229" s="65"/>
      <c r="BY229" s="464"/>
      <c r="BZ229" s="65">
        <f>BX229+BY229</f>
        <v>0</v>
      </c>
      <c r="CA229" s="65"/>
      <c r="CB229" s="464"/>
      <c r="CC229" s="65">
        <f>CA229+CB229</f>
        <v>0</v>
      </c>
      <c r="CD229" s="461" t="s">
        <v>160</v>
      </c>
      <c r="CE229" s="65">
        <v>45352</v>
      </c>
      <c r="CF229" s="465">
        <v>0</v>
      </c>
      <c r="CG229" s="465"/>
      <c r="CH229" s="135" t="s">
        <v>161</v>
      </c>
      <c r="CI229" s="507">
        <v>1160000</v>
      </c>
      <c r="CJ229" s="466">
        <v>140606</v>
      </c>
      <c r="CK229" s="507">
        <v>1300000</v>
      </c>
      <c r="CL229" s="466">
        <v>162000</v>
      </c>
      <c r="CM229" s="459"/>
      <c r="CN229" s="462"/>
      <c r="CO229" s="605">
        <v>230201</v>
      </c>
      <c r="CP229" s="58" t="s">
        <v>219</v>
      </c>
      <c r="CQ229" s="39" t="s">
        <v>220</v>
      </c>
      <c r="CR229" s="48" t="s">
        <v>160</v>
      </c>
      <c r="CS229" s="39" t="s">
        <v>166</v>
      </c>
      <c r="CT229" s="59">
        <v>0.16</v>
      </c>
      <c r="CU229" s="58">
        <f>CI229*CT229</f>
        <v>185600</v>
      </c>
      <c r="CV229" s="58" t="s">
        <v>185</v>
      </c>
      <c r="CW229" s="621" t="s">
        <v>186</v>
      </c>
      <c r="CX229" s="67" t="s">
        <v>187</v>
      </c>
      <c r="CY229" s="48" t="s">
        <v>160</v>
      </c>
      <c r="CZ229" s="59">
        <v>0.04</v>
      </c>
      <c r="DA229" s="58">
        <f>CI229*CZ229</f>
        <v>46400</v>
      </c>
      <c r="DB229" s="622" t="s">
        <v>170</v>
      </c>
      <c r="DC229" s="614" t="s">
        <v>171</v>
      </c>
      <c r="DD229" s="39" t="s">
        <v>172</v>
      </c>
      <c r="DE229" s="48" t="s">
        <v>160</v>
      </c>
      <c r="DF229" s="59">
        <v>0.04</v>
      </c>
      <c r="DG229" s="60">
        <f>CI229*DF229</f>
        <v>46400</v>
      </c>
      <c r="DH229" s="614" t="s">
        <v>173</v>
      </c>
      <c r="DI229" s="48" t="s">
        <v>174</v>
      </c>
      <c r="DJ229" s="53" t="s">
        <v>175</v>
      </c>
      <c r="DK229" s="57" t="s">
        <v>160</v>
      </c>
      <c r="DL229" s="61">
        <v>2.436E-2</v>
      </c>
      <c r="DM229" s="466">
        <f>CI229*DL229</f>
        <v>28257.599999999999</v>
      </c>
      <c r="DN229" s="355">
        <v>3</v>
      </c>
      <c r="DO229" s="360"/>
      <c r="DP229" s="360"/>
      <c r="DQ229" s="360"/>
      <c r="DR229" s="360"/>
      <c r="DS229" s="360"/>
      <c r="DT229" s="360"/>
      <c r="DU229" s="360"/>
      <c r="DV229" s="360"/>
      <c r="DW229" s="360"/>
      <c r="DX229" s="360"/>
      <c r="DY229" s="360"/>
      <c r="DZ229" s="360"/>
      <c r="EA229" s="360"/>
      <c r="EB229" s="360"/>
      <c r="EC229" s="360"/>
      <c r="ED229" s="361"/>
      <c r="EE229" s="361"/>
      <c r="EF229" s="361"/>
      <c r="EG229" s="361"/>
      <c r="EH229" s="361"/>
      <c r="EI229" s="361"/>
      <c r="EJ229" s="361"/>
      <c r="EK229" s="361"/>
      <c r="EL229" s="361"/>
      <c r="EM229" s="361"/>
      <c r="EN229" s="361"/>
      <c r="EO229" s="361"/>
      <c r="EP229" s="361"/>
      <c r="EQ229" s="361"/>
      <c r="ER229" s="361"/>
      <c r="ES229" s="361"/>
      <c r="ET229" s="361"/>
      <c r="EU229" s="361"/>
      <c r="EV229" s="361"/>
      <c r="EW229" s="361"/>
      <c r="EX229" s="361"/>
      <c r="EY229" s="361"/>
      <c r="EZ229" s="361"/>
      <c r="FA229" s="361"/>
      <c r="FB229" s="361"/>
      <c r="FC229" s="565"/>
      <c r="FD229" s="347"/>
    </row>
    <row r="230" spans="1:160" ht="12" customHeight="1">
      <c r="A230" s="447" t="s">
        <v>1515</v>
      </c>
      <c r="B230" s="451"/>
      <c r="C230" s="275" t="s">
        <v>151</v>
      </c>
      <c r="D230" s="276">
        <v>37844130</v>
      </c>
      <c r="E230" s="303" t="s">
        <v>1516</v>
      </c>
      <c r="F230" s="275" t="s">
        <v>213</v>
      </c>
      <c r="G230" s="303" t="s">
        <v>1517</v>
      </c>
      <c r="H230" s="39" t="s">
        <v>213</v>
      </c>
      <c r="I230" s="277" t="s">
        <v>177</v>
      </c>
      <c r="J230" s="278" t="s">
        <v>214</v>
      </c>
      <c r="K230" s="279">
        <v>3143345761</v>
      </c>
      <c r="L230" s="275" t="s">
        <v>1518</v>
      </c>
      <c r="M230" s="280" t="s">
        <v>431</v>
      </c>
      <c r="N230" s="305" t="s">
        <v>1519</v>
      </c>
      <c r="O230" s="309" t="s">
        <v>414</v>
      </c>
      <c r="P230" s="283"/>
      <c r="Q230" s="275" t="s">
        <v>158</v>
      </c>
      <c r="R230" s="284" t="s">
        <v>159</v>
      </c>
      <c r="S230" s="418" t="s">
        <v>873</v>
      </c>
      <c r="T230" s="420">
        <v>45356</v>
      </c>
      <c r="U230" s="420"/>
      <c r="V230" s="420"/>
      <c r="W230" s="420"/>
      <c r="X230" s="420"/>
      <c r="Y230" s="420"/>
      <c r="Z230" s="420"/>
      <c r="AA230" s="420"/>
      <c r="AB230" s="420"/>
      <c r="AC230" s="420"/>
      <c r="AD230" s="420"/>
      <c r="AE230" s="420"/>
      <c r="AF230" s="420"/>
      <c r="AG230" s="420"/>
      <c r="AH230" s="420"/>
      <c r="AI230" s="420"/>
      <c r="AJ230" s="427">
        <f>T230</f>
        <v>45356</v>
      </c>
      <c r="AK230" s="428">
        <v>91</v>
      </c>
      <c r="AL230" s="429">
        <f>AJ230+AK230</f>
        <v>45447</v>
      </c>
      <c r="AM230" s="430">
        <f ca="1">AL230-TODAY()</f>
        <v>41</v>
      </c>
      <c r="AN230" s="420">
        <f>AL230-45</f>
        <v>45402</v>
      </c>
      <c r="AO230" s="426"/>
      <c r="AP230" s="426"/>
      <c r="AQ230" s="431"/>
      <c r="AR230" s="431"/>
      <c r="AS230" s="431"/>
      <c r="AT230" s="420"/>
      <c r="AU230" s="432"/>
      <c r="AV230" s="420">
        <f>AT230+AU230</f>
        <v>0</v>
      </c>
      <c r="AW230" s="420"/>
      <c r="AX230" s="432"/>
      <c r="AY230" s="420">
        <f>AW230+AX230</f>
        <v>0</v>
      </c>
      <c r="AZ230" s="420"/>
      <c r="BA230" s="419"/>
      <c r="BB230" s="420">
        <f>AZ230+BA230</f>
        <v>0</v>
      </c>
      <c r="BC230" s="420"/>
      <c r="BD230" s="353"/>
      <c r="BE230" s="420">
        <f>BC230+BD230</f>
        <v>0</v>
      </c>
      <c r="BF230" s="420"/>
      <c r="BG230" s="433"/>
      <c r="BH230" s="420">
        <f>BF230+BG230</f>
        <v>0</v>
      </c>
      <c r="BI230" s="420"/>
      <c r="BJ230" s="433"/>
      <c r="BK230" s="420">
        <f>BI230+BJ230</f>
        <v>0</v>
      </c>
      <c r="BL230" s="420"/>
      <c r="BM230" s="433"/>
      <c r="BN230" s="420">
        <f>BL230+BM230</f>
        <v>0</v>
      </c>
      <c r="BO230" s="420"/>
      <c r="BP230" s="433"/>
      <c r="BQ230" s="420">
        <f>BO230+BP230</f>
        <v>0</v>
      </c>
      <c r="BR230" s="420"/>
      <c r="BS230" s="433"/>
      <c r="BT230" s="420">
        <f>BR230+BS230</f>
        <v>0</v>
      </c>
      <c r="BU230" s="420"/>
      <c r="BV230" s="433"/>
      <c r="BW230" s="420">
        <f>BU230+BV230</f>
        <v>0</v>
      </c>
      <c r="BX230" s="420"/>
      <c r="BY230" s="433"/>
      <c r="BZ230" s="420">
        <f>BX230+BY230</f>
        <v>0</v>
      </c>
      <c r="CA230" s="420"/>
      <c r="CB230" s="433"/>
      <c r="CC230" s="420">
        <f>CA230+CB230</f>
        <v>0</v>
      </c>
      <c r="CD230" s="434" t="s">
        <v>160</v>
      </c>
      <c r="CE230" s="420">
        <v>45356</v>
      </c>
      <c r="CF230" s="428">
        <v>0</v>
      </c>
      <c r="CG230" s="428"/>
      <c r="CH230" s="418" t="s">
        <v>161</v>
      </c>
      <c r="CI230" s="435">
        <v>1160000</v>
      </c>
      <c r="CJ230" s="436">
        <v>140606</v>
      </c>
      <c r="CK230" s="435">
        <v>1300000</v>
      </c>
      <c r="CL230" s="436">
        <v>162000</v>
      </c>
      <c r="CM230" s="426"/>
      <c r="CN230" s="431"/>
      <c r="CO230" s="641">
        <v>231001</v>
      </c>
      <c r="CP230" s="83" t="s">
        <v>377</v>
      </c>
      <c r="CQ230" s="67" t="s">
        <v>204</v>
      </c>
      <c r="CR230" s="74" t="s">
        <v>160</v>
      </c>
      <c r="CS230" s="39" t="s">
        <v>166</v>
      </c>
      <c r="CT230" s="437">
        <v>0.16</v>
      </c>
      <c r="CU230" s="436">
        <f>CI230*CT230</f>
        <v>185600</v>
      </c>
      <c r="CV230" s="58" t="s">
        <v>185</v>
      </c>
      <c r="CW230" s="621" t="s">
        <v>186</v>
      </c>
      <c r="CX230" s="67" t="s">
        <v>187</v>
      </c>
      <c r="CY230" s="48" t="s">
        <v>160</v>
      </c>
      <c r="CZ230" s="59">
        <v>0.04</v>
      </c>
      <c r="DA230" s="58">
        <f>CI230*CZ230</f>
        <v>46400</v>
      </c>
      <c r="DB230" s="622" t="s">
        <v>170</v>
      </c>
      <c r="DC230" s="614" t="s">
        <v>171</v>
      </c>
      <c r="DD230" s="39" t="s">
        <v>172</v>
      </c>
      <c r="DE230" s="48" t="s">
        <v>160</v>
      </c>
      <c r="DF230" s="59">
        <v>0.04</v>
      </c>
      <c r="DG230" s="60">
        <f>CI230*DF230</f>
        <v>46400</v>
      </c>
      <c r="DH230" s="614" t="s">
        <v>173</v>
      </c>
      <c r="DI230" s="48" t="s">
        <v>174</v>
      </c>
      <c r="DJ230" s="53" t="s">
        <v>175</v>
      </c>
      <c r="DK230" s="57" t="s">
        <v>160</v>
      </c>
      <c r="DL230" s="61">
        <v>2.436E-2</v>
      </c>
      <c r="DM230" s="436">
        <f>CI230*DL230</f>
        <v>28257.599999999999</v>
      </c>
      <c r="DN230" s="355">
        <v>3</v>
      </c>
      <c r="DO230" s="352"/>
      <c r="DP230" s="352"/>
      <c r="DQ230" s="352"/>
      <c r="DR230" s="352"/>
      <c r="DS230" s="352"/>
      <c r="DT230" s="352"/>
      <c r="DU230" s="352"/>
      <c r="DV230" s="352"/>
      <c r="DW230" s="352"/>
      <c r="DX230" s="352"/>
      <c r="DY230" s="352"/>
      <c r="DZ230" s="352"/>
      <c r="EA230" s="352"/>
      <c r="EB230" s="352"/>
      <c r="EC230" s="352"/>
      <c r="ED230" s="353"/>
      <c r="EE230" s="353"/>
      <c r="EF230" s="353"/>
      <c r="EG230" s="353"/>
      <c r="EH230" s="353"/>
      <c r="EI230" s="353"/>
      <c r="EJ230" s="353"/>
      <c r="EK230" s="353"/>
      <c r="EL230" s="353"/>
      <c r="EM230" s="353"/>
      <c r="EN230" s="353"/>
      <c r="EO230" s="353"/>
      <c r="EP230" s="353"/>
      <c r="EQ230" s="353"/>
      <c r="ER230" s="353"/>
      <c r="ES230" s="353"/>
      <c r="ET230" s="353"/>
      <c r="EU230" s="353"/>
      <c r="EV230" s="353"/>
      <c r="EW230" s="353"/>
      <c r="EX230" s="353"/>
      <c r="EY230" s="353"/>
      <c r="EZ230" s="353"/>
      <c r="FA230" s="353"/>
      <c r="FB230" s="353"/>
      <c r="FC230" s="564"/>
      <c r="FD230" s="354"/>
    </row>
    <row r="231" spans="1:160" ht="12" customHeight="1">
      <c r="A231" s="561" t="s">
        <v>1520</v>
      </c>
      <c r="B231" s="137"/>
      <c r="C231" s="135" t="s">
        <v>151</v>
      </c>
      <c r="D231" s="455">
        <v>1096235963</v>
      </c>
      <c r="E231" s="65">
        <v>41646</v>
      </c>
      <c r="F231" s="135" t="s">
        <v>153</v>
      </c>
      <c r="G231" s="65">
        <v>35031</v>
      </c>
      <c r="H231" s="39" t="s">
        <v>213</v>
      </c>
      <c r="I231" s="65" t="s">
        <v>177</v>
      </c>
      <c r="J231" s="506" t="s">
        <v>190</v>
      </c>
      <c r="K231" s="134">
        <v>3013590584</v>
      </c>
      <c r="L231" s="135" t="s">
        <v>1521</v>
      </c>
      <c r="M231" s="133" t="s">
        <v>1522</v>
      </c>
      <c r="N231" s="651" t="s">
        <v>1523</v>
      </c>
      <c r="O231" s="457" t="s">
        <v>414</v>
      </c>
      <c r="P231" s="458"/>
      <c r="Q231" s="135" t="s">
        <v>158</v>
      </c>
      <c r="R231" s="459" t="s">
        <v>159</v>
      </c>
      <c r="S231" s="39" t="s">
        <v>415</v>
      </c>
      <c r="T231" s="41">
        <v>45363</v>
      </c>
      <c r="U231" s="41"/>
      <c r="V231" s="41"/>
      <c r="W231" s="41"/>
      <c r="X231" s="41"/>
      <c r="Y231" s="41"/>
      <c r="Z231" s="41"/>
      <c r="AA231" s="41"/>
      <c r="AB231" s="41"/>
      <c r="AC231" s="41"/>
      <c r="AD231" s="41"/>
      <c r="AE231" s="41"/>
      <c r="AF231" s="41"/>
      <c r="AG231" s="41"/>
      <c r="AH231" s="41"/>
      <c r="AI231" s="41"/>
      <c r="AJ231" s="49">
        <f>T231</f>
        <v>45363</v>
      </c>
      <c r="AK231" s="50">
        <v>91</v>
      </c>
      <c r="AL231" s="51">
        <f>AJ231+AK231</f>
        <v>45454</v>
      </c>
      <c r="AM231" s="52">
        <f ca="1">AL231-TODAY()</f>
        <v>48</v>
      </c>
      <c r="AN231" s="41">
        <f>AL231-45</f>
        <v>45409</v>
      </c>
      <c r="AO231" s="48"/>
      <c r="AP231" s="48"/>
      <c r="AQ231" s="53"/>
      <c r="AR231" s="53"/>
      <c r="AS231" s="53"/>
      <c r="AT231" s="41"/>
      <c r="AU231" s="54"/>
      <c r="AV231" s="41">
        <f>AT231+AU231</f>
        <v>0</v>
      </c>
      <c r="AW231" s="41"/>
      <c r="AX231" s="54"/>
      <c r="AY231" s="41">
        <f>AW231+AX231</f>
        <v>0</v>
      </c>
      <c r="AZ231" s="41"/>
      <c r="BA231" s="40"/>
      <c r="BB231" s="41">
        <f>AZ231+BA231</f>
        <v>0</v>
      </c>
      <c r="BC231" s="41"/>
      <c r="BD231" s="55"/>
      <c r="BE231" s="41">
        <f>BC231+BD231</f>
        <v>0</v>
      </c>
      <c r="BF231" s="41"/>
      <c r="BG231" s="56"/>
      <c r="BH231" s="41">
        <f>BF231+BG231</f>
        <v>0</v>
      </c>
      <c r="BI231" s="41"/>
      <c r="BJ231" s="56"/>
      <c r="BK231" s="41">
        <f>BI231+BJ231</f>
        <v>0</v>
      </c>
      <c r="BL231" s="41"/>
      <c r="BM231" s="56"/>
      <c r="BN231" s="41">
        <f>BL231+BM231</f>
        <v>0</v>
      </c>
      <c r="BO231" s="41"/>
      <c r="BP231" s="56"/>
      <c r="BQ231" s="41">
        <f>BO231+BP231</f>
        <v>0</v>
      </c>
      <c r="BR231" s="41"/>
      <c r="BS231" s="56"/>
      <c r="BT231" s="41">
        <f>BR231+BS231</f>
        <v>0</v>
      </c>
      <c r="BU231" s="41"/>
      <c r="BV231" s="56"/>
      <c r="BW231" s="41">
        <f>BU231+BV231</f>
        <v>0</v>
      </c>
      <c r="BX231" s="41"/>
      <c r="BY231" s="56"/>
      <c r="BZ231" s="41">
        <f>BX231+BY231</f>
        <v>0</v>
      </c>
      <c r="CA231" s="41"/>
      <c r="CB231" s="56"/>
      <c r="CC231" s="41">
        <f>CA231+CB231</f>
        <v>0</v>
      </c>
      <c r="CD231" s="57" t="s">
        <v>160</v>
      </c>
      <c r="CE231" s="41">
        <v>45363</v>
      </c>
      <c r="CF231" s="50">
        <v>0</v>
      </c>
      <c r="CG231" s="50"/>
      <c r="CH231" s="39" t="s">
        <v>161</v>
      </c>
      <c r="CI231" s="83">
        <v>1160000</v>
      </c>
      <c r="CJ231" s="58">
        <v>140606</v>
      </c>
      <c r="CK231" s="83">
        <v>1300000</v>
      </c>
      <c r="CL231" s="58">
        <v>162000</v>
      </c>
      <c r="CM231" s="48"/>
      <c r="CN231" s="53"/>
      <c r="CO231" s="605">
        <v>230301</v>
      </c>
      <c r="CP231" s="605" t="s">
        <v>183</v>
      </c>
      <c r="CQ231" s="39" t="s">
        <v>184</v>
      </c>
      <c r="CR231" s="48" t="s">
        <v>160</v>
      </c>
      <c r="CS231" s="39" t="s">
        <v>166</v>
      </c>
      <c r="CT231" s="59">
        <v>0.16</v>
      </c>
      <c r="CU231" s="58">
        <f>CI231*CT231</f>
        <v>185600</v>
      </c>
      <c r="CV231" s="58" t="s">
        <v>185</v>
      </c>
      <c r="CW231" s="621" t="s">
        <v>186</v>
      </c>
      <c r="CX231" s="67" t="s">
        <v>187</v>
      </c>
      <c r="CY231" s="48" t="s">
        <v>160</v>
      </c>
      <c r="CZ231" s="59">
        <v>0.04</v>
      </c>
      <c r="DA231" s="58">
        <f>CI231*CZ231</f>
        <v>46400</v>
      </c>
      <c r="DB231" s="622" t="s">
        <v>170</v>
      </c>
      <c r="DC231" s="614" t="s">
        <v>171</v>
      </c>
      <c r="DD231" s="39" t="s">
        <v>172</v>
      </c>
      <c r="DE231" s="48" t="s">
        <v>160</v>
      </c>
      <c r="DF231" s="59">
        <v>0.04</v>
      </c>
      <c r="DG231" s="60">
        <f>CI231*DF231</f>
        <v>46400</v>
      </c>
      <c r="DH231" s="614" t="s">
        <v>173</v>
      </c>
      <c r="DI231" s="48" t="s">
        <v>174</v>
      </c>
      <c r="DJ231" s="78" t="s">
        <v>175</v>
      </c>
      <c r="DK231" s="82" t="s">
        <v>160</v>
      </c>
      <c r="DL231" s="61">
        <v>2.436E-2</v>
      </c>
      <c r="DM231" s="58">
        <f>CI231*DL231</f>
        <v>28257.599999999999</v>
      </c>
      <c r="DN231" s="395">
        <v>3</v>
      </c>
      <c r="DO231" s="6"/>
      <c r="DP231" s="6" t="s">
        <v>160</v>
      </c>
      <c r="DQ231" s="6"/>
      <c r="DR231" s="169" t="s">
        <v>1524</v>
      </c>
      <c r="DS231" s="169" t="s">
        <v>533</v>
      </c>
      <c r="DT231" s="169" t="s">
        <v>1524</v>
      </c>
      <c r="DU231" s="169"/>
      <c r="DV231" s="169" t="s">
        <v>533</v>
      </c>
      <c r="DW231" s="169" t="s">
        <v>533</v>
      </c>
      <c r="DX231" s="169"/>
      <c r="DY231" s="169"/>
      <c r="DZ231" s="169"/>
      <c r="EA231" s="6"/>
      <c r="EB231" s="6"/>
      <c r="EC231" s="6"/>
      <c r="ED231" s="55"/>
      <c r="EE231" s="55"/>
      <c r="EF231" s="55"/>
      <c r="EG231" s="55"/>
      <c r="EH231" s="55"/>
      <c r="EI231" s="55"/>
      <c r="EJ231" s="55"/>
      <c r="EK231" s="55"/>
      <c r="EL231" s="55"/>
      <c r="EM231" s="55"/>
      <c r="EN231" s="55"/>
      <c r="EO231" s="55"/>
      <c r="EP231" s="55"/>
      <c r="EQ231" s="55"/>
      <c r="ER231" s="55"/>
      <c r="ES231" s="55"/>
      <c r="ET231" s="55"/>
      <c r="EU231" s="55"/>
      <c r="EV231" s="55"/>
      <c r="EW231" s="55"/>
      <c r="EX231" s="55"/>
      <c r="EY231" s="55"/>
      <c r="EZ231" s="55"/>
      <c r="FA231" s="55"/>
      <c r="FB231" s="55"/>
      <c r="FC231" s="554"/>
      <c r="FD231" s="347"/>
    </row>
    <row r="232" spans="1:160" ht="12" customHeight="1">
      <c r="A232" s="505" t="s">
        <v>1525</v>
      </c>
      <c r="B232" s="508"/>
      <c r="C232" s="454" t="s">
        <v>151</v>
      </c>
      <c r="D232" s="509">
        <v>1005186404</v>
      </c>
      <c r="E232" s="510">
        <v>43181</v>
      </c>
      <c r="F232" s="454" t="s">
        <v>153</v>
      </c>
      <c r="G232" s="510">
        <v>36568</v>
      </c>
      <c r="H232" s="39" t="s">
        <v>153</v>
      </c>
      <c r="I232" s="510" t="s">
        <v>177</v>
      </c>
      <c r="J232" s="511" t="s">
        <v>190</v>
      </c>
      <c r="K232" s="512">
        <v>3133880738</v>
      </c>
      <c r="L232" s="454" t="s">
        <v>1526</v>
      </c>
      <c r="M232" s="513" t="s">
        <v>1527</v>
      </c>
      <c r="N232" s="514" t="s">
        <v>1528</v>
      </c>
      <c r="O232" s="515" t="s">
        <v>414</v>
      </c>
      <c r="P232" s="516"/>
      <c r="Q232" s="454" t="s">
        <v>158</v>
      </c>
      <c r="R232" s="517" t="s">
        <v>159</v>
      </c>
      <c r="S232" s="454" t="s">
        <v>873</v>
      </c>
      <c r="T232" s="510">
        <v>45359</v>
      </c>
      <c r="U232" s="510"/>
      <c r="V232" s="510"/>
      <c r="W232" s="510"/>
      <c r="X232" s="510"/>
      <c r="Y232" s="510"/>
      <c r="Z232" s="510"/>
      <c r="AA232" s="510"/>
      <c r="AB232" s="510"/>
      <c r="AC232" s="510"/>
      <c r="AD232" s="510"/>
      <c r="AE232" s="510"/>
      <c r="AF232" s="510"/>
      <c r="AG232" s="510"/>
      <c r="AH232" s="510"/>
      <c r="AI232" s="510"/>
      <c r="AJ232" s="518">
        <f>T232</f>
        <v>45359</v>
      </c>
      <c r="AK232" s="519">
        <v>91</v>
      </c>
      <c r="AL232" s="520">
        <f>AJ232+AK232</f>
        <v>45450</v>
      </c>
      <c r="AM232" s="521">
        <f ca="1">AL232-TODAY()</f>
        <v>44</v>
      </c>
      <c r="AN232" s="510">
        <f>AL232-45</f>
        <v>45405</v>
      </c>
      <c r="AO232" s="517"/>
      <c r="AP232" s="517"/>
      <c r="AQ232" s="522"/>
      <c r="AR232" s="522"/>
      <c r="AS232" s="522"/>
      <c r="AT232" s="510"/>
      <c r="AU232" s="523"/>
      <c r="AV232" s="510">
        <f>AT232+AU232</f>
        <v>0</v>
      </c>
      <c r="AW232" s="510"/>
      <c r="AX232" s="523"/>
      <c r="AY232" s="510">
        <f>AW232+AX232</f>
        <v>0</v>
      </c>
      <c r="AZ232" s="510"/>
      <c r="BA232" s="509"/>
      <c r="BB232" s="510">
        <f>AZ232+BA232</f>
        <v>0</v>
      </c>
      <c r="BC232" s="510"/>
      <c r="BD232" s="524"/>
      <c r="BE232" s="510">
        <f>BC232+BD232</f>
        <v>0</v>
      </c>
      <c r="BF232" s="510"/>
      <c r="BG232" s="525"/>
      <c r="BH232" s="510">
        <f>BF232+BG232</f>
        <v>0</v>
      </c>
      <c r="BI232" s="510"/>
      <c r="BJ232" s="525"/>
      <c r="BK232" s="510">
        <f>BI232+BJ232</f>
        <v>0</v>
      </c>
      <c r="BL232" s="510"/>
      <c r="BM232" s="525"/>
      <c r="BN232" s="510">
        <f>BL232+BM232</f>
        <v>0</v>
      </c>
      <c r="BO232" s="510"/>
      <c r="BP232" s="525"/>
      <c r="BQ232" s="510">
        <f>BO232+BP232</f>
        <v>0</v>
      </c>
      <c r="BR232" s="510"/>
      <c r="BS232" s="525"/>
      <c r="BT232" s="510">
        <f>BR232+BS232</f>
        <v>0</v>
      </c>
      <c r="BU232" s="510"/>
      <c r="BV232" s="525"/>
      <c r="BW232" s="510">
        <f>BU232+BV232</f>
        <v>0</v>
      </c>
      <c r="BX232" s="510"/>
      <c r="BY232" s="525"/>
      <c r="BZ232" s="510">
        <f>BX232+BY232</f>
        <v>0</v>
      </c>
      <c r="CA232" s="510"/>
      <c r="CB232" s="525"/>
      <c r="CC232" s="510">
        <f>CA232+CB232</f>
        <v>0</v>
      </c>
      <c r="CD232" s="526" t="s">
        <v>160</v>
      </c>
      <c r="CE232" s="510">
        <v>45359</v>
      </c>
      <c r="CF232" s="519">
        <v>0</v>
      </c>
      <c r="CG232" s="519"/>
      <c r="CH232" s="454" t="s">
        <v>161</v>
      </c>
      <c r="CI232" s="527">
        <v>1160000</v>
      </c>
      <c r="CJ232" s="528">
        <v>140606</v>
      </c>
      <c r="CK232" s="527">
        <v>1300000</v>
      </c>
      <c r="CL232" s="528">
        <v>162000</v>
      </c>
      <c r="CM232" s="517"/>
      <c r="CN232" s="522"/>
      <c r="CO232" s="605">
        <v>230301</v>
      </c>
      <c r="CP232" s="605" t="s">
        <v>183</v>
      </c>
      <c r="CQ232" s="39" t="s">
        <v>184</v>
      </c>
      <c r="CR232" s="48" t="s">
        <v>160</v>
      </c>
      <c r="CS232" s="39" t="s">
        <v>166</v>
      </c>
      <c r="CT232" s="59">
        <v>0.16</v>
      </c>
      <c r="CU232" s="58">
        <f>CI232*CT232</f>
        <v>185600</v>
      </c>
      <c r="CV232" s="58" t="s">
        <v>185</v>
      </c>
      <c r="CW232" s="621" t="s">
        <v>186</v>
      </c>
      <c r="CX232" s="67" t="s">
        <v>187</v>
      </c>
      <c r="CY232" s="48" t="s">
        <v>160</v>
      </c>
      <c r="CZ232" s="59">
        <v>0.04</v>
      </c>
      <c r="DA232" s="58">
        <f>CI232*CZ232</f>
        <v>46400</v>
      </c>
      <c r="DB232" s="622" t="s">
        <v>170</v>
      </c>
      <c r="DC232" s="614" t="s">
        <v>171</v>
      </c>
      <c r="DD232" s="39" t="s">
        <v>172</v>
      </c>
      <c r="DE232" s="48" t="s">
        <v>160</v>
      </c>
      <c r="DF232" s="59">
        <v>0.04</v>
      </c>
      <c r="DG232" s="60">
        <f>CI232*DF232</f>
        <v>46400</v>
      </c>
      <c r="DH232" s="614" t="s">
        <v>173</v>
      </c>
      <c r="DI232" s="48" t="s">
        <v>174</v>
      </c>
      <c r="DJ232" s="78" t="s">
        <v>175</v>
      </c>
      <c r="DK232" s="82" t="s">
        <v>160</v>
      </c>
      <c r="DL232" s="61">
        <v>2.436E-2</v>
      </c>
      <c r="DM232" s="528">
        <f>CI232*DL232</f>
        <v>28257.599999999999</v>
      </c>
      <c r="DN232" s="355">
        <v>3</v>
      </c>
      <c r="DO232" s="529"/>
      <c r="DP232" s="529"/>
      <c r="DQ232" s="529"/>
      <c r="DR232" s="529"/>
      <c r="DS232" s="529"/>
      <c r="DT232" s="529"/>
      <c r="DU232" s="529"/>
      <c r="DV232" s="529"/>
      <c r="DW232" s="529"/>
      <c r="DX232" s="529"/>
      <c r="DY232" s="529"/>
      <c r="DZ232" s="529"/>
      <c r="EA232" s="529"/>
      <c r="EB232" s="529"/>
      <c r="EC232" s="529"/>
      <c r="ED232" s="524"/>
      <c r="EE232" s="524"/>
      <c r="EF232" s="524"/>
      <c r="EG232" s="524"/>
      <c r="EH232" s="524"/>
      <c r="EI232" s="524"/>
      <c r="EJ232" s="524"/>
      <c r="EK232" s="524"/>
      <c r="EL232" s="524"/>
      <c r="EM232" s="524"/>
      <c r="EN232" s="524"/>
      <c r="EO232" s="524"/>
      <c r="EP232" s="524"/>
      <c r="EQ232" s="524"/>
      <c r="ER232" s="524"/>
      <c r="ES232" s="524"/>
      <c r="ET232" s="524"/>
      <c r="EU232" s="524"/>
      <c r="EV232" s="524"/>
      <c r="EW232" s="524"/>
      <c r="EX232" s="524"/>
      <c r="EY232" s="524"/>
      <c r="EZ232" s="524"/>
      <c r="FA232" s="524"/>
      <c r="FB232" s="524"/>
      <c r="FC232" s="567"/>
      <c r="FD232" s="354"/>
    </row>
    <row r="233" spans="1:160" ht="12" customHeight="1">
      <c r="A233" s="137" t="s">
        <v>1529</v>
      </c>
      <c r="B233" s="274" t="s">
        <v>11</v>
      </c>
      <c r="C233" s="275" t="s">
        <v>151</v>
      </c>
      <c r="D233" s="276">
        <v>1005178868</v>
      </c>
      <c r="E233" s="277">
        <v>38572</v>
      </c>
      <c r="F233" s="275" t="s">
        <v>834</v>
      </c>
      <c r="G233" s="277">
        <v>31720</v>
      </c>
      <c r="H233" s="39"/>
      <c r="I233" s="277" t="s">
        <v>177</v>
      </c>
      <c r="J233" s="278" t="s">
        <v>214</v>
      </c>
      <c r="K233" s="279">
        <v>3103054056</v>
      </c>
      <c r="L233" s="275" t="s">
        <v>1530</v>
      </c>
      <c r="M233" s="280" t="s">
        <v>431</v>
      </c>
      <c r="N233" s="305" t="s">
        <v>1531</v>
      </c>
      <c r="O233" s="309" t="s">
        <v>414</v>
      </c>
      <c r="P233" s="283"/>
      <c r="Q233" s="275" t="s">
        <v>158</v>
      </c>
      <c r="R233" s="284" t="s">
        <v>159</v>
      </c>
      <c r="S233" s="275" t="s">
        <v>873</v>
      </c>
      <c r="T233" s="277">
        <v>45356</v>
      </c>
      <c r="U233" s="277"/>
      <c r="V233" s="277"/>
      <c r="W233" s="277"/>
      <c r="X233" s="277"/>
      <c r="Y233" s="277"/>
      <c r="Z233" s="277"/>
      <c r="AA233" s="277"/>
      <c r="AB233" s="277"/>
      <c r="AC233" s="277"/>
      <c r="AD233" s="277"/>
      <c r="AE233" s="277"/>
      <c r="AF233" s="277"/>
      <c r="AG233" s="277"/>
      <c r="AH233" s="277"/>
      <c r="AI233" s="277"/>
      <c r="AJ233" s="285">
        <f>T233</f>
        <v>45356</v>
      </c>
      <c r="AK233" s="286">
        <v>91</v>
      </c>
      <c r="AL233" s="287">
        <f>AJ233+AK233</f>
        <v>45447</v>
      </c>
      <c r="AM233" s="288">
        <f ca="1">AL233-TODAY()</f>
        <v>41</v>
      </c>
      <c r="AN233" s="277">
        <f>AL233-45</f>
        <v>45402</v>
      </c>
      <c r="AO233" s="284"/>
      <c r="AP233" s="284"/>
      <c r="AQ233" s="289">
        <v>45356</v>
      </c>
      <c r="AR233" s="283" t="s">
        <v>1532</v>
      </c>
      <c r="AS233" s="289"/>
      <c r="AT233" s="277"/>
      <c r="AU233" s="290"/>
      <c r="AV233" s="277">
        <f>AT233+AU233</f>
        <v>0</v>
      </c>
      <c r="AW233" s="277"/>
      <c r="AX233" s="290"/>
      <c r="AY233" s="277">
        <f>AW233+AX233</f>
        <v>0</v>
      </c>
      <c r="AZ233" s="277"/>
      <c r="BA233" s="276"/>
      <c r="BB233" s="277">
        <f>AZ233+BA233</f>
        <v>0</v>
      </c>
      <c r="BC233" s="277"/>
      <c r="BD233" s="291"/>
      <c r="BE233" s="277">
        <f>BC233+BD233</f>
        <v>0</v>
      </c>
      <c r="BF233" s="277"/>
      <c r="BG233" s="292"/>
      <c r="BH233" s="277">
        <f>BF233+BG233</f>
        <v>0</v>
      </c>
      <c r="BI233" s="277"/>
      <c r="BJ233" s="292"/>
      <c r="BK233" s="277">
        <f>BI233+BJ233</f>
        <v>0</v>
      </c>
      <c r="BL233" s="277"/>
      <c r="BM233" s="292"/>
      <c r="BN233" s="277">
        <f>BL233+BM233</f>
        <v>0</v>
      </c>
      <c r="BO233" s="277"/>
      <c r="BP233" s="292"/>
      <c r="BQ233" s="277">
        <f>BO233+BP233</f>
        <v>0</v>
      </c>
      <c r="BR233" s="277"/>
      <c r="BS233" s="292"/>
      <c r="BT233" s="277">
        <f>BR233+BS233</f>
        <v>0</v>
      </c>
      <c r="BU233" s="277"/>
      <c r="BV233" s="292"/>
      <c r="BW233" s="277">
        <f>BU233+BV233</f>
        <v>0</v>
      </c>
      <c r="BX233" s="277"/>
      <c r="BY233" s="292"/>
      <c r="BZ233" s="277">
        <f>BX233+BY233</f>
        <v>0</v>
      </c>
      <c r="CA233" s="277"/>
      <c r="CB233" s="292"/>
      <c r="CC233" s="277">
        <f>CA233+CB233</f>
        <v>0</v>
      </c>
      <c r="CD233" s="298" t="s">
        <v>160</v>
      </c>
      <c r="CE233" s="277">
        <v>45356</v>
      </c>
      <c r="CF233" s="286">
        <v>0</v>
      </c>
      <c r="CG233" s="286"/>
      <c r="CH233" s="275" t="s">
        <v>161</v>
      </c>
      <c r="CI233" s="294">
        <v>1160000</v>
      </c>
      <c r="CJ233" s="295">
        <v>140606</v>
      </c>
      <c r="CK233" s="294">
        <v>1300000</v>
      </c>
      <c r="CL233" s="295">
        <v>162000</v>
      </c>
      <c r="CM233" s="284"/>
      <c r="CN233" s="289"/>
      <c r="CO233" s="605">
        <v>230301</v>
      </c>
      <c r="CP233" s="605" t="s">
        <v>183</v>
      </c>
      <c r="CQ233" s="39" t="s">
        <v>184</v>
      </c>
      <c r="CR233" s="48" t="s">
        <v>160</v>
      </c>
      <c r="CS233" s="39" t="s">
        <v>166</v>
      </c>
      <c r="CT233" s="59">
        <v>0.16</v>
      </c>
      <c r="CU233" s="58">
        <f>CI233*CT233</f>
        <v>185600</v>
      </c>
      <c r="CV233" s="58" t="s">
        <v>336</v>
      </c>
      <c r="CW233" s="621" t="s">
        <v>186</v>
      </c>
      <c r="CX233" s="67" t="s">
        <v>1533</v>
      </c>
      <c r="CY233" s="48" t="s">
        <v>160</v>
      </c>
      <c r="CZ233" s="59">
        <v>0.04</v>
      </c>
      <c r="DA233" s="58">
        <f>CI233*CZ233</f>
        <v>46400</v>
      </c>
      <c r="DB233" s="622" t="s">
        <v>170</v>
      </c>
      <c r="DC233" s="614" t="s">
        <v>171</v>
      </c>
      <c r="DD233" s="39" t="s">
        <v>172</v>
      </c>
      <c r="DE233" s="48" t="s">
        <v>160</v>
      </c>
      <c r="DF233" s="59">
        <v>0.04</v>
      </c>
      <c r="DG233" s="60">
        <f>CI233*DF233</f>
        <v>46400</v>
      </c>
      <c r="DH233" s="614" t="s">
        <v>173</v>
      </c>
      <c r="DI233" s="48" t="s">
        <v>174</v>
      </c>
      <c r="DJ233" s="78" t="s">
        <v>175</v>
      </c>
      <c r="DK233" s="82" t="s">
        <v>160</v>
      </c>
      <c r="DL233" s="61">
        <v>2.436E-2</v>
      </c>
      <c r="DM233" s="295">
        <f>CI233*DL233</f>
        <v>28257.599999999999</v>
      </c>
      <c r="DN233" s="355">
        <v>3</v>
      </c>
      <c r="DO233" s="303"/>
      <c r="DP233" s="303"/>
      <c r="DQ233" s="303"/>
      <c r="DR233" s="303"/>
      <c r="DS233" s="303"/>
      <c r="DT233" s="303"/>
      <c r="DU233" s="303"/>
      <c r="DV233" s="303"/>
      <c r="DW233" s="303"/>
      <c r="DX233" s="303"/>
      <c r="DY233" s="303"/>
      <c r="DZ233" s="303"/>
      <c r="EA233" s="303"/>
      <c r="EB233" s="303"/>
      <c r="EC233" s="303"/>
      <c r="ED233" s="291"/>
      <c r="EE233" s="291"/>
      <c r="EF233" s="291"/>
      <c r="EG233" s="291"/>
      <c r="EH233" s="291"/>
      <c r="EI233" s="291"/>
      <c r="EJ233" s="291"/>
      <c r="EK233" s="291"/>
      <c r="EL233" s="291"/>
      <c r="EM233" s="291"/>
      <c r="EN233" s="291"/>
      <c r="EO233" s="291"/>
      <c r="EP233" s="291"/>
      <c r="EQ233" s="291"/>
      <c r="ER233" s="291"/>
      <c r="ES233" s="291"/>
      <c r="ET233" s="291"/>
      <c r="EU233" s="291"/>
      <c r="EV233" s="291"/>
      <c r="EW233" s="291"/>
      <c r="EX233" s="291"/>
      <c r="EY233" s="291"/>
      <c r="EZ233" s="291"/>
      <c r="FA233" s="291"/>
      <c r="FB233" s="291"/>
      <c r="FC233" s="555"/>
      <c r="FD233" s="354"/>
    </row>
    <row r="234" spans="1:160" ht="12" customHeight="1">
      <c r="A234" s="447" t="s">
        <v>1534</v>
      </c>
      <c r="B234" s="451"/>
      <c r="C234" s="418" t="s">
        <v>151</v>
      </c>
      <c r="D234" s="419">
        <v>1096200316</v>
      </c>
      <c r="E234" s="420">
        <v>39267</v>
      </c>
      <c r="F234" s="418" t="s">
        <v>153</v>
      </c>
      <c r="G234" s="420">
        <v>32658</v>
      </c>
      <c r="H234" s="39" t="s">
        <v>153</v>
      </c>
      <c r="I234" s="420" t="s">
        <v>177</v>
      </c>
      <c r="J234" s="421" t="s">
        <v>190</v>
      </c>
      <c r="K234" s="422">
        <v>3238323134</v>
      </c>
      <c r="L234" s="418" t="s">
        <v>1535</v>
      </c>
      <c r="M234" s="423" t="s">
        <v>1527</v>
      </c>
      <c r="N234" s="424" t="s">
        <v>1536</v>
      </c>
      <c r="O234" s="452" t="s">
        <v>414</v>
      </c>
      <c r="P234" s="425"/>
      <c r="Q234" s="418" t="s">
        <v>158</v>
      </c>
      <c r="R234" s="426" t="s">
        <v>159</v>
      </c>
      <c r="S234" s="418" t="s">
        <v>873</v>
      </c>
      <c r="T234" s="420">
        <v>45364</v>
      </c>
      <c r="U234" s="420"/>
      <c r="V234" s="420"/>
      <c r="W234" s="420"/>
      <c r="X234" s="420"/>
      <c r="Y234" s="420"/>
      <c r="Z234" s="420"/>
      <c r="AA234" s="420"/>
      <c r="AB234" s="420"/>
      <c r="AC234" s="420"/>
      <c r="AD234" s="420"/>
      <c r="AE234" s="420"/>
      <c r="AF234" s="420"/>
      <c r="AG234" s="420"/>
      <c r="AH234" s="420"/>
      <c r="AI234" s="420"/>
      <c r="AJ234" s="427">
        <f>T234</f>
        <v>45364</v>
      </c>
      <c r="AK234" s="428">
        <v>91</v>
      </c>
      <c r="AL234" s="429">
        <f>AJ234+AK234</f>
        <v>45455</v>
      </c>
      <c r="AM234" s="430">
        <f ca="1">AL234-TODAY()</f>
        <v>49</v>
      </c>
      <c r="AN234" s="420">
        <f>AL234-45</f>
        <v>45410</v>
      </c>
      <c r="AO234" s="426"/>
      <c r="AP234" s="426"/>
      <c r="AQ234" s="431"/>
      <c r="AR234" s="431"/>
      <c r="AS234" s="431"/>
      <c r="AT234" s="420"/>
      <c r="AU234" s="432"/>
      <c r="AV234" s="420">
        <f>AT234+AU234</f>
        <v>0</v>
      </c>
      <c r="AW234" s="420"/>
      <c r="AX234" s="432"/>
      <c r="AY234" s="420">
        <f>AW234+AX234</f>
        <v>0</v>
      </c>
      <c r="AZ234" s="420"/>
      <c r="BA234" s="419"/>
      <c r="BB234" s="420">
        <f>AZ234+BA234</f>
        <v>0</v>
      </c>
      <c r="BC234" s="420"/>
      <c r="BD234" s="353"/>
      <c r="BE234" s="420">
        <f>BC234+BD234</f>
        <v>0</v>
      </c>
      <c r="BF234" s="420"/>
      <c r="BG234" s="433"/>
      <c r="BH234" s="420">
        <f>BF234+BG234</f>
        <v>0</v>
      </c>
      <c r="BI234" s="420"/>
      <c r="BJ234" s="433"/>
      <c r="BK234" s="420">
        <f>BI234+BJ234</f>
        <v>0</v>
      </c>
      <c r="BL234" s="420"/>
      <c r="BM234" s="433"/>
      <c r="BN234" s="420">
        <f>BL234+BM234</f>
        <v>0</v>
      </c>
      <c r="BO234" s="420"/>
      <c r="BP234" s="433"/>
      <c r="BQ234" s="420">
        <f>BO234+BP234</f>
        <v>0</v>
      </c>
      <c r="BR234" s="420"/>
      <c r="BS234" s="433"/>
      <c r="BT234" s="420">
        <f>BR234+BS234</f>
        <v>0</v>
      </c>
      <c r="BU234" s="420"/>
      <c r="BV234" s="433"/>
      <c r="BW234" s="420">
        <f>BU234+BV234</f>
        <v>0</v>
      </c>
      <c r="BX234" s="420"/>
      <c r="BY234" s="433"/>
      <c r="BZ234" s="420">
        <f>BX234+BY234</f>
        <v>0</v>
      </c>
      <c r="CA234" s="420"/>
      <c r="CB234" s="433"/>
      <c r="CC234" s="420">
        <f>CA234+CB234</f>
        <v>0</v>
      </c>
      <c r="CD234" s="434" t="s">
        <v>160</v>
      </c>
      <c r="CE234" s="420">
        <v>45364</v>
      </c>
      <c r="CF234" s="428">
        <v>0</v>
      </c>
      <c r="CG234" s="428"/>
      <c r="CH234" s="418" t="s">
        <v>161</v>
      </c>
      <c r="CI234" s="435">
        <v>1160000</v>
      </c>
      <c r="CJ234" s="436">
        <v>140606</v>
      </c>
      <c r="CK234" s="435">
        <v>1300000</v>
      </c>
      <c r="CL234" s="436">
        <v>162000</v>
      </c>
      <c r="CM234" s="426"/>
      <c r="CN234" s="431"/>
      <c r="CO234" s="605">
        <v>230301</v>
      </c>
      <c r="CP234" s="605" t="s">
        <v>183</v>
      </c>
      <c r="CQ234" s="39" t="s">
        <v>184</v>
      </c>
      <c r="CR234" s="48" t="s">
        <v>160</v>
      </c>
      <c r="CS234" s="39" t="s">
        <v>166</v>
      </c>
      <c r="CT234" s="59">
        <v>0.16</v>
      </c>
      <c r="CU234" s="58">
        <f>CI234*CT234</f>
        <v>185600</v>
      </c>
      <c r="CV234" s="58" t="s">
        <v>185</v>
      </c>
      <c r="CW234" s="621" t="s">
        <v>186</v>
      </c>
      <c r="CX234" s="67" t="s">
        <v>187</v>
      </c>
      <c r="CY234" s="48" t="s">
        <v>160</v>
      </c>
      <c r="CZ234" s="59">
        <v>0.04</v>
      </c>
      <c r="DA234" s="58">
        <f>CI234*CZ234</f>
        <v>46400</v>
      </c>
      <c r="DB234" s="622" t="s">
        <v>170</v>
      </c>
      <c r="DC234" s="614" t="s">
        <v>171</v>
      </c>
      <c r="DD234" s="39" t="s">
        <v>172</v>
      </c>
      <c r="DE234" s="48" t="s">
        <v>160</v>
      </c>
      <c r="DF234" s="59">
        <v>0.04</v>
      </c>
      <c r="DG234" s="60">
        <f>CI234*DF234</f>
        <v>46400</v>
      </c>
      <c r="DH234" s="614" t="s">
        <v>173</v>
      </c>
      <c r="DI234" s="48" t="s">
        <v>174</v>
      </c>
      <c r="DJ234" s="78" t="s">
        <v>175</v>
      </c>
      <c r="DK234" s="82" t="s">
        <v>160</v>
      </c>
      <c r="DL234" s="61">
        <v>2.436E-2</v>
      </c>
      <c r="DM234" s="436">
        <f>CI234*DL234</f>
        <v>28257.599999999999</v>
      </c>
      <c r="DN234" s="355">
        <v>3</v>
      </c>
      <c r="DO234" s="352"/>
      <c r="DP234" s="352"/>
      <c r="DQ234" s="352"/>
      <c r="DR234" s="352"/>
      <c r="DS234" s="352"/>
      <c r="DT234" s="352"/>
      <c r="DU234" s="352"/>
      <c r="DV234" s="352"/>
      <c r="DW234" s="352"/>
      <c r="DX234" s="352"/>
      <c r="DY234" s="352"/>
      <c r="DZ234" s="352"/>
      <c r="EA234" s="352"/>
      <c r="EB234" s="352"/>
      <c r="EC234" s="352"/>
      <c r="ED234" s="353"/>
      <c r="EE234" s="353"/>
      <c r="EF234" s="353"/>
      <c r="EG234" s="353"/>
      <c r="EH234" s="353"/>
      <c r="EI234" s="353"/>
      <c r="EJ234" s="353"/>
      <c r="EK234" s="353"/>
      <c r="EL234" s="353"/>
      <c r="EM234" s="353"/>
      <c r="EN234" s="353"/>
      <c r="EO234" s="353"/>
      <c r="EP234" s="353"/>
      <c r="EQ234" s="353"/>
      <c r="ER234" s="353"/>
      <c r="ES234" s="353"/>
      <c r="ET234" s="353"/>
      <c r="EU234" s="353"/>
      <c r="EV234" s="353"/>
      <c r="EW234" s="353"/>
      <c r="EX234" s="353"/>
      <c r="EY234" s="353"/>
      <c r="EZ234" s="353"/>
      <c r="FA234" s="353"/>
      <c r="FB234" s="353"/>
      <c r="FC234" s="564"/>
      <c r="FD234" s="354"/>
    </row>
    <row r="235" spans="1:160" ht="12" customHeight="1">
      <c r="A235" s="137" t="s">
        <v>1537</v>
      </c>
      <c r="B235" s="274"/>
      <c r="C235" s="275" t="s">
        <v>151</v>
      </c>
      <c r="D235" s="276">
        <v>1103672683</v>
      </c>
      <c r="E235" s="277">
        <v>39063</v>
      </c>
      <c r="F235" s="275" t="s">
        <v>1538</v>
      </c>
      <c r="G235" s="277">
        <v>32484</v>
      </c>
      <c r="H235" s="39" t="s">
        <v>1538</v>
      </c>
      <c r="I235" s="277" t="s">
        <v>177</v>
      </c>
      <c r="J235" s="278" t="s">
        <v>214</v>
      </c>
      <c r="K235" s="279">
        <v>3133523274</v>
      </c>
      <c r="L235" s="275" t="s">
        <v>1539</v>
      </c>
      <c r="M235" s="280" t="s">
        <v>1001</v>
      </c>
      <c r="N235" s="329" t="s">
        <v>1540</v>
      </c>
      <c r="O235" s="309" t="s">
        <v>414</v>
      </c>
      <c r="P235" s="283"/>
      <c r="Q235" s="275" t="s">
        <v>158</v>
      </c>
      <c r="R235" s="284" t="s">
        <v>159</v>
      </c>
      <c r="S235" s="275" t="s">
        <v>415</v>
      </c>
      <c r="T235" s="277">
        <v>45371</v>
      </c>
      <c r="U235" s="277"/>
      <c r="V235" s="277"/>
      <c r="W235" s="277"/>
      <c r="X235" s="277"/>
      <c r="Y235" s="277"/>
      <c r="Z235" s="277"/>
      <c r="AA235" s="277"/>
      <c r="AB235" s="277"/>
      <c r="AC235" s="277"/>
      <c r="AD235" s="277"/>
      <c r="AE235" s="277"/>
      <c r="AF235" s="277"/>
      <c r="AG235" s="277"/>
      <c r="AH235" s="277"/>
      <c r="AI235" s="277"/>
      <c r="AJ235" s="285">
        <f>T235</f>
        <v>45371</v>
      </c>
      <c r="AK235" s="286">
        <v>91</v>
      </c>
      <c r="AL235" s="287">
        <f>AJ235+AK235</f>
        <v>45462</v>
      </c>
      <c r="AM235" s="288">
        <f ca="1">AL235-TODAY()</f>
        <v>56</v>
      </c>
      <c r="AN235" s="277">
        <f>AL235-45</f>
        <v>45417</v>
      </c>
      <c r="AO235" s="284"/>
      <c r="AP235" s="284"/>
      <c r="AQ235" s="289"/>
      <c r="AR235" s="289"/>
      <c r="AS235" s="289"/>
      <c r="AT235" s="277"/>
      <c r="AU235" s="290"/>
      <c r="AV235" s="277">
        <f>AT235+AU235</f>
        <v>0</v>
      </c>
      <c r="AW235" s="277"/>
      <c r="AX235" s="290"/>
      <c r="AY235" s="277">
        <f>AW235+AX235</f>
        <v>0</v>
      </c>
      <c r="AZ235" s="277"/>
      <c r="BA235" s="276"/>
      <c r="BB235" s="277">
        <f>AZ235+BA235</f>
        <v>0</v>
      </c>
      <c r="BC235" s="277"/>
      <c r="BD235" s="291"/>
      <c r="BE235" s="277">
        <f>BC235+BD235</f>
        <v>0</v>
      </c>
      <c r="BF235" s="277"/>
      <c r="BG235" s="292"/>
      <c r="BH235" s="277">
        <f>BF235+BG235</f>
        <v>0</v>
      </c>
      <c r="BI235" s="277"/>
      <c r="BJ235" s="292"/>
      <c r="BK235" s="277">
        <f>BI235+BJ235</f>
        <v>0</v>
      </c>
      <c r="BL235" s="277"/>
      <c r="BM235" s="292"/>
      <c r="BN235" s="277">
        <f>BL235+BM235</f>
        <v>0</v>
      </c>
      <c r="BO235" s="277"/>
      <c r="BP235" s="292"/>
      <c r="BQ235" s="277">
        <f>BO235+BP235</f>
        <v>0</v>
      </c>
      <c r="BR235" s="277"/>
      <c r="BS235" s="292"/>
      <c r="BT235" s="277">
        <f>BR235+BS235</f>
        <v>0</v>
      </c>
      <c r="BU235" s="277"/>
      <c r="BV235" s="292"/>
      <c r="BW235" s="277">
        <f>BU235+BV235</f>
        <v>0</v>
      </c>
      <c r="BX235" s="277"/>
      <c r="BY235" s="292"/>
      <c r="BZ235" s="277">
        <f>BX235+BY235</f>
        <v>0</v>
      </c>
      <c r="CA235" s="277"/>
      <c r="CB235" s="292"/>
      <c r="CC235" s="277">
        <f>CA235+CB235</f>
        <v>0</v>
      </c>
      <c r="CD235" s="298" t="s">
        <v>160</v>
      </c>
      <c r="CE235" s="277">
        <v>45371</v>
      </c>
      <c r="CF235" s="286">
        <v>0</v>
      </c>
      <c r="CG235" s="286"/>
      <c r="CH235" s="275" t="s">
        <v>161</v>
      </c>
      <c r="CI235" s="294">
        <v>1160000</v>
      </c>
      <c r="CJ235" s="295">
        <v>140606</v>
      </c>
      <c r="CK235" s="294">
        <v>1300000</v>
      </c>
      <c r="CL235" s="295">
        <v>162000</v>
      </c>
      <c r="CM235" s="284"/>
      <c r="CN235" s="289"/>
      <c r="CO235" s="605">
        <v>230301</v>
      </c>
      <c r="CP235" s="605" t="s">
        <v>183</v>
      </c>
      <c r="CQ235" s="39" t="s">
        <v>184</v>
      </c>
      <c r="CR235" s="48" t="s">
        <v>160</v>
      </c>
      <c r="CS235" s="39" t="s">
        <v>166</v>
      </c>
      <c r="CT235" s="59">
        <v>0.16</v>
      </c>
      <c r="CU235" s="58">
        <f>CI235*CT235</f>
        <v>185600</v>
      </c>
      <c r="CV235" s="58" t="s">
        <v>194</v>
      </c>
      <c r="CW235" s="605" t="s">
        <v>195</v>
      </c>
      <c r="CX235" s="39" t="s">
        <v>196</v>
      </c>
      <c r="CY235" s="48" t="s">
        <v>160</v>
      </c>
      <c r="CZ235" s="59">
        <v>0.04</v>
      </c>
      <c r="DA235" s="58">
        <f>CI235*CZ235</f>
        <v>46400</v>
      </c>
      <c r="DB235" s="622" t="s">
        <v>170</v>
      </c>
      <c r="DC235" s="614" t="s">
        <v>171</v>
      </c>
      <c r="DD235" s="39" t="s">
        <v>172</v>
      </c>
      <c r="DE235" s="48" t="s">
        <v>160</v>
      </c>
      <c r="DF235" s="59">
        <v>0.04</v>
      </c>
      <c r="DG235" s="60">
        <f>CI235*DF235</f>
        <v>46400</v>
      </c>
      <c r="DH235" s="614" t="s">
        <v>173</v>
      </c>
      <c r="DI235" s="48" t="s">
        <v>174</v>
      </c>
      <c r="DJ235" s="53" t="s">
        <v>175</v>
      </c>
      <c r="DK235" s="57" t="s">
        <v>160</v>
      </c>
      <c r="DL235" s="61">
        <v>2.436E-2</v>
      </c>
      <c r="DM235" s="295">
        <f>CI235*DL235</f>
        <v>28257.599999999999</v>
      </c>
      <c r="DN235" s="395">
        <v>3</v>
      </c>
      <c r="DO235" s="303"/>
      <c r="DP235" s="303" t="s">
        <v>160</v>
      </c>
      <c r="DQ235" s="303"/>
      <c r="DR235" s="169" t="s">
        <v>1541</v>
      </c>
      <c r="DS235" s="169" t="s">
        <v>1542</v>
      </c>
      <c r="DT235" s="169" t="s">
        <v>1541</v>
      </c>
      <c r="DU235" s="169" t="s">
        <v>1541</v>
      </c>
      <c r="DV235" s="169" t="s">
        <v>1541</v>
      </c>
      <c r="DW235" s="169" t="s">
        <v>553</v>
      </c>
      <c r="DX235" s="169"/>
      <c r="DY235" s="169"/>
      <c r="DZ235" s="169"/>
      <c r="EA235" s="303"/>
      <c r="EB235" s="303"/>
      <c r="EC235" s="303"/>
      <c r="ED235" s="291"/>
      <c r="EE235" s="291"/>
      <c r="EF235" s="291"/>
      <c r="EG235" s="291"/>
      <c r="EH235" s="291"/>
      <c r="EI235" s="291"/>
      <c r="EJ235" s="291"/>
      <c r="EK235" s="291"/>
      <c r="EL235" s="291"/>
      <c r="EM235" s="291"/>
      <c r="EN235" s="291"/>
      <c r="EO235" s="291"/>
      <c r="EP235" s="291"/>
      <c r="EQ235" s="291"/>
      <c r="ER235" s="291"/>
      <c r="ES235" s="291"/>
      <c r="ET235" s="291"/>
      <c r="EU235" s="291"/>
      <c r="EV235" s="291"/>
      <c r="EW235" s="291"/>
      <c r="EX235" s="291"/>
      <c r="EY235" s="291"/>
      <c r="EZ235" s="291"/>
      <c r="FA235" s="291"/>
      <c r="FB235" s="291"/>
      <c r="FC235" s="555"/>
      <c r="FD235" s="354"/>
    </row>
    <row r="236" spans="1:160" ht="0.75" customHeight="1">
      <c r="A236" s="562" t="s">
        <v>1543</v>
      </c>
      <c r="B236" s="530"/>
      <c r="C236" s="531" t="s">
        <v>151</v>
      </c>
      <c r="D236" s="532">
        <v>1005182523</v>
      </c>
      <c r="E236" s="533">
        <v>43528</v>
      </c>
      <c r="F236" s="531" t="s">
        <v>153</v>
      </c>
      <c r="G236" s="533">
        <v>36484</v>
      </c>
      <c r="H236" s="39"/>
      <c r="I236" s="533" t="s">
        <v>177</v>
      </c>
      <c r="J236" s="534" t="s">
        <v>214</v>
      </c>
      <c r="K236" s="535">
        <v>3172208241</v>
      </c>
      <c r="L236" s="531" t="s">
        <v>1544</v>
      </c>
      <c r="M236" s="536"/>
      <c r="N236" s="537" t="s">
        <v>1545</v>
      </c>
      <c r="O236" s="538" t="s">
        <v>414</v>
      </c>
      <c r="P236" s="539"/>
      <c r="Q236" s="531" t="s">
        <v>158</v>
      </c>
      <c r="R236" s="540" t="s">
        <v>159</v>
      </c>
      <c r="S236" s="531"/>
      <c r="T236" s="533"/>
      <c r="U236" s="533"/>
      <c r="V236" s="533"/>
      <c r="W236" s="533"/>
      <c r="X236" s="533"/>
      <c r="Y236" s="533"/>
      <c r="Z236" s="533"/>
      <c r="AA236" s="533"/>
      <c r="AB236" s="533"/>
      <c r="AC236" s="533"/>
      <c r="AD236" s="533"/>
      <c r="AE236" s="533"/>
      <c r="AF236" s="533"/>
      <c r="AG236" s="533"/>
      <c r="AH236" s="533"/>
      <c r="AI236" s="533"/>
      <c r="AJ236" s="541">
        <f>T236</f>
        <v>0</v>
      </c>
      <c r="AK236" s="542">
        <v>90</v>
      </c>
      <c r="AL236" s="543">
        <f>AJ236+AK236</f>
        <v>90</v>
      </c>
      <c r="AM236" s="544">
        <f ca="1">AL236-TODAY()</f>
        <v>-45316</v>
      </c>
      <c r="AN236" s="533">
        <f>AL236-45</f>
        <v>45</v>
      </c>
      <c r="AO236" s="540"/>
      <c r="AP236" s="540"/>
      <c r="AQ236" s="545"/>
      <c r="AR236" s="545"/>
      <c r="AS236" s="545"/>
      <c r="AT236" s="533"/>
      <c r="AU236" s="546"/>
      <c r="AV236" s="533">
        <f>AT236+AU236</f>
        <v>0</v>
      </c>
      <c r="AW236" s="533"/>
      <c r="AX236" s="546"/>
      <c r="AY236" s="533">
        <f>AW236+AX236</f>
        <v>0</v>
      </c>
      <c r="AZ236" s="533"/>
      <c r="BA236" s="532"/>
      <c r="BB236" s="533">
        <f>AZ236+BA236</f>
        <v>0</v>
      </c>
      <c r="BC236" s="533"/>
      <c r="BD236" s="547"/>
      <c r="BE236" s="533">
        <f>BC236+BD236</f>
        <v>0</v>
      </c>
      <c r="BF236" s="533"/>
      <c r="BG236" s="548"/>
      <c r="BH236" s="533">
        <f>BF236+BG236</f>
        <v>0</v>
      </c>
      <c r="BI236" s="533"/>
      <c r="BJ236" s="548"/>
      <c r="BK236" s="533">
        <f>BI236+BJ236</f>
        <v>0</v>
      </c>
      <c r="BL236" s="533"/>
      <c r="BM236" s="548"/>
      <c r="BN236" s="533">
        <f>BL236+BM236</f>
        <v>0</v>
      </c>
      <c r="BO236" s="533"/>
      <c r="BP236" s="548"/>
      <c r="BQ236" s="533">
        <f>BO236+BP236</f>
        <v>0</v>
      </c>
      <c r="BR236" s="533"/>
      <c r="BS236" s="548"/>
      <c r="BT236" s="533">
        <f>BR236+BS236</f>
        <v>0</v>
      </c>
      <c r="BU236" s="533"/>
      <c r="BV236" s="548"/>
      <c r="BW236" s="533">
        <f>BU236+BV236</f>
        <v>0</v>
      </c>
      <c r="BX236" s="533"/>
      <c r="BY236" s="548"/>
      <c r="BZ236" s="533">
        <f>BX236+BY236</f>
        <v>0</v>
      </c>
      <c r="CA236" s="533"/>
      <c r="CB236" s="548"/>
      <c r="CC236" s="533">
        <f>CA236+CB236</f>
        <v>0</v>
      </c>
      <c r="CD236" s="549" t="s">
        <v>160</v>
      </c>
      <c r="CE236" s="533"/>
      <c r="CF236" s="542">
        <v>0</v>
      </c>
      <c r="CG236" s="542"/>
      <c r="CH236" s="531" t="s">
        <v>161</v>
      </c>
      <c r="CI236" s="550">
        <v>1160000</v>
      </c>
      <c r="CJ236" s="551">
        <v>140606</v>
      </c>
      <c r="CK236" s="550">
        <v>1300000</v>
      </c>
      <c r="CL236" s="551">
        <v>162000</v>
      </c>
      <c r="CM236" s="540"/>
      <c r="CN236" s="545"/>
      <c r="CO236" s="605">
        <v>230301</v>
      </c>
      <c r="CP236" s="605" t="s">
        <v>183</v>
      </c>
      <c r="CQ236" s="39" t="s">
        <v>184</v>
      </c>
      <c r="CR236" s="48" t="s">
        <v>160</v>
      </c>
      <c r="CS236" s="39" t="s">
        <v>166</v>
      </c>
      <c r="CT236" s="59">
        <v>0.16</v>
      </c>
      <c r="CU236" s="58">
        <f>CI236*CT236</f>
        <v>185600</v>
      </c>
      <c r="CV236" s="58" t="s">
        <v>194</v>
      </c>
      <c r="CW236" s="605" t="s">
        <v>195</v>
      </c>
      <c r="CX236" s="39" t="s">
        <v>196</v>
      </c>
      <c r="CY236" s="48" t="s">
        <v>160</v>
      </c>
      <c r="CZ236" s="59">
        <v>0.04</v>
      </c>
      <c r="DA236" s="58">
        <f>CI236*CZ236</f>
        <v>46400</v>
      </c>
      <c r="DB236" s="622" t="s">
        <v>170</v>
      </c>
      <c r="DC236" s="614" t="s">
        <v>171</v>
      </c>
      <c r="DD236" s="39" t="s">
        <v>172</v>
      </c>
      <c r="DE236" s="48" t="s">
        <v>160</v>
      </c>
      <c r="DF236" s="59">
        <v>0.04</v>
      </c>
      <c r="DG236" s="60">
        <f>CI236*DF236</f>
        <v>46400</v>
      </c>
      <c r="DH236" s="614" t="s">
        <v>173</v>
      </c>
      <c r="DI236" s="48" t="s">
        <v>174</v>
      </c>
      <c r="DJ236" s="53" t="s">
        <v>175</v>
      </c>
      <c r="DK236" s="57" t="s">
        <v>160</v>
      </c>
      <c r="DL236" s="61">
        <v>2.436E-2</v>
      </c>
      <c r="DM236" s="551">
        <f>CI236*DL236</f>
        <v>28257.599999999999</v>
      </c>
      <c r="DN236" s="355">
        <v>3</v>
      </c>
      <c r="DO236" s="552"/>
      <c r="DP236" s="552"/>
      <c r="DQ236" s="552"/>
      <c r="DR236" s="552"/>
      <c r="DS236" s="552"/>
      <c r="DT236" s="552"/>
      <c r="DU236" s="552"/>
      <c r="DV236" s="552"/>
      <c r="DW236" s="552"/>
      <c r="DX236" s="552"/>
      <c r="DY236" s="552"/>
      <c r="DZ236" s="552"/>
      <c r="EA236" s="552"/>
      <c r="EB236" s="552"/>
      <c r="EC236" s="552"/>
      <c r="ED236" s="547"/>
      <c r="EE236" s="547"/>
      <c r="EF236" s="547"/>
      <c r="EG236" s="547"/>
      <c r="EH236" s="547"/>
      <c r="EI236" s="547"/>
      <c r="EJ236" s="547"/>
      <c r="EK236" s="547"/>
      <c r="EL236" s="547"/>
      <c r="EM236" s="547"/>
      <c r="EN236" s="547"/>
      <c r="EO236" s="547"/>
      <c r="EP236" s="547"/>
      <c r="EQ236" s="547"/>
      <c r="ER236" s="547"/>
      <c r="ES236" s="547"/>
      <c r="ET236" s="547"/>
      <c r="EU236" s="547"/>
      <c r="EV236" s="547"/>
      <c r="EW236" s="547"/>
      <c r="EX236" s="547"/>
      <c r="EY236" s="547"/>
      <c r="EZ236" s="547"/>
      <c r="FA236" s="547"/>
      <c r="FB236" s="547"/>
      <c r="FC236" s="568"/>
      <c r="FD236" s="354"/>
    </row>
    <row r="237" spans="1:160" ht="12.75">
      <c r="A237" s="642" t="s">
        <v>1546</v>
      </c>
      <c r="B237" s="274"/>
      <c r="C237" s="275" t="s">
        <v>151</v>
      </c>
      <c r="D237" s="276">
        <v>1005272044</v>
      </c>
      <c r="E237" s="277">
        <v>44418</v>
      </c>
      <c r="F237" s="275" t="s">
        <v>153</v>
      </c>
      <c r="G237" s="277">
        <v>37819</v>
      </c>
      <c r="H237" s="39" t="s">
        <v>639</v>
      </c>
      <c r="I237" s="277" t="s">
        <v>177</v>
      </c>
      <c r="J237" s="278" t="s">
        <v>214</v>
      </c>
      <c r="K237" s="279">
        <v>3229468236</v>
      </c>
      <c r="L237" s="275" t="s">
        <v>1547</v>
      </c>
      <c r="M237" s="280" t="s">
        <v>1548</v>
      </c>
      <c r="N237" s="329" t="s">
        <v>1549</v>
      </c>
      <c r="O237" s="309" t="s">
        <v>414</v>
      </c>
      <c r="P237" s="283"/>
      <c r="Q237" s="275" t="s">
        <v>158</v>
      </c>
      <c r="R237" s="284" t="s">
        <v>159</v>
      </c>
      <c r="S237" s="275" t="s">
        <v>415</v>
      </c>
      <c r="T237" s="277">
        <v>45383</v>
      </c>
      <c r="U237" s="277"/>
      <c r="V237" s="277"/>
      <c r="W237" s="277"/>
      <c r="X237" s="277"/>
      <c r="Y237" s="277"/>
      <c r="Z237" s="277"/>
      <c r="AA237" s="277"/>
      <c r="AB237" s="277"/>
      <c r="AC237" s="277"/>
      <c r="AD237" s="277"/>
      <c r="AE237" s="277"/>
      <c r="AF237" s="277"/>
      <c r="AG237" s="277"/>
      <c r="AH237" s="277"/>
      <c r="AI237" s="277"/>
      <c r="AJ237" s="285">
        <f>T237</f>
        <v>45383</v>
      </c>
      <c r="AK237" s="286">
        <v>90</v>
      </c>
      <c r="AL237" s="287">
        <f>AJ237+AK237</f>
        <v>45473</v>
      </c>
      <c r="AM237" s="288">
        <f ca="1">AL237-TODAY()</f>
        <v>67</v>
      </c>
      <c r="AN237" s="277">
        <f>AL237-45</f>
        <v>45428</v>
      </c>
      <c r="AO237" s="284"/>
      <c r="AP237" s="284"/>
      <c r="AQ237" s="289"/>
      <c r="AR237" s="289"/>
      <c r="AS237" s="289"/>
      <c r="AT237" s="277"/>
      <c r="AU237" s="290"/>
      <c r="AV237" s="277">
        <f>AT237+AU237</f>
        <v>0</v>
      </c>
      <c r="AW237" s="277"/>
      <c r="AX237" s="290"/>
      <c r="AY237" s="277">
        <f>AW237+AX237</f>
        <v>0</v>
      </c>
      <c r="AZ237" s="277"/>
      <c r="BA237" s="276"/>
      <c r="BB237" s="277">
        <f>AZ237+BA237</f>
        <v>0</v>
      </c>
      <c r="BC237" s="277"/>
      <c r="BD237" s="291"/>
      <c r="BE237" s="277">
        <f>BC237+BD237</f>
        <v>0</v>
      </c>
      <c r="BF237" s="277"/>
      <c r="BG237" s="292"/>
      <c r="BH237" s="277">
        <f>BF237+BG237</f>
        <v>0</v>
      </c>
      <c r="BI237" s="277"/>
      <c r="BJ237" s="292"/>
      <c r="BK237" s="277">
        <f>BI237+BJ237</f>
        <v>0</v>
      </c>
      <c r="BL237" s="277"/>
      <c r="BM237" s="292"/>
      <c r="BN237" s="277">
        <f>BL237+BM237</f>
        <v>0</v>
      </c>
      <c r="BO237" s="277"/>
      <c r="BP237" s="292"/>
      <c r="BQ237" s="277">
        <f>BO237+BP237</f>
        <v>0</v>
      </c>
      <c r="BR237" s="277"/>
      <c r="BS237" s="292"/>
      <c r="BT237" s="277">
        <f>BR237+BS237</f>
        <v>0</v>
      </c>
      <c r="BU237" s="277"/>
      <c r="BV237" s="292"/>
      <c r="BW237" s="277">
        <f>BU237+BV237</f>
        <v>0</v>
      </c>
      <c r="BX237" s="277"/>
      <c r="BY237" s="292"/>
      <c r="BZ237" s="277">
        <f>BX237+BY237</f>
        <v>0</v>
      </c>
      <c r="CA237" s="277"/>
      <c r="CB237" s="292"/>
      <c r="CC237" s="277">
        <f>CA237+CB237</f>
        <v>0</v>
      </c>
      <c r="CD237" s="298" t="s">
        <v>160</v>
      </c>
      <c r="CE237" s="277">
        <v>45383</v>
      </c>
      <c r="CF237" s="286">
        <v>0</v>
      </c>
      <c r="CG237" s="286"/>
      <c r="CH237" s="275" t="s">
        <v>161</v>
      </c>
      <c r="CI237" s="294">
        <v>1160000</v>
      </c>
      <c r="CJ237" s="295">
        <v>140606</v>
      </c>
      <c r="CK237" s="294">
        <v>1300000</v>
      </c>
      <c r="CL237" s="295">
        <v>162000</v>
      </c>
      <c r="CM237" s="284"/>
      <c r="CN237" s="289"/>
      <c r="CO237" s="295"/>
      <c r="CP237" s="295"/>
      <c r="CQ237" s="275" t="s">
        <v>184</v>
      </c>
      <c r="CR237" s="284"/>
      <c r="CS237" s="275" t="s">
        <v>166</v>
      </c>
      <c r="CT237" s="296">
        <v>0.16</v>
      </c>
      <c r="CU237" s="295">
        <f>CI237*CT237</f>
        <v>185600</v>
      </c>
      <c r="CV237" s="58"/>
      <c r="CW237" s="605"/>
      <c r="CX237" s="275" t="s">
        <v>295</v>
      </c>
      <c r="CY237" s="284"/>
      <c r="CZ237" s="296">
        <v>0.04</v>
      </c>
      <c r="DA237" s="295">
        <f>CI237*CZ237</f>
        <v>46400</v>
      </c>
      <c r="DB237" s="295"/>
      <c r="DC237" s="295"/>
      <c r="DD237" s="275" t="s">
        <v>172</v>
      </c>
      <c r="DE237" s="284"/>
      <c r="DF237" s="296">
        <v>0.04</v>
      </c>
      <c r="DG237" s="297">
        <f>CI237*DF237</f>
        <v>46400</v>
      </c>
      <c r="DH237" s="295"/>
      <c r="DI237" s="616"/>
      <c r="DJ237" s="289" t="s">
        <v>175</v>
      </c>
      <c r="DK237" s="298"/>
      <c r="DL237" s="299" t="s">
        <v>284</v>
      </c>
      <c r="DM237" s="295">
        <f>CI237*DL237</f>
        <v>28257600</v>
      </c>
      <c r="DN237" s="395">
        <v>3</v>
      </c>
      <c r="DO237" s="303"/>
      <c r="DP237" s="303"/>
      <c r="DQ237" s="303"/>
      <c r="DR237" s="345" t="s">
        <v>601</v>
      </c>
      <c r="DS237" s="345" t="s">
        <v>601</v>
      </c>
      <c r="DT237" s="345"/>
      <c r="DU237" s="345"/>
      <c r="DV237" s="345" t="s">
        <v>601</v>
      </c>
      <c r="DW237" s="345" t="s">
        <v>601</v>
      </c>
      <c r="DX237" s="169"/>
      <c r="DY237" s="169"/>
      <c r="DZ237" s="169"/>
      <c r="EA237" s="303"/>
      <c r="EB237" s="303"/>
      <c r="EC237" s="303"/>
      <c r="ED237" s="291"/>
      <c r="EE237" s="291"/>
      <c r="EF237" s="291"/>
      <c r="EG237" s="291"/>
      <c r="EH237" s="291"/>
      <c r="EI237" s="291"/>
      <c r="EJ237" s="291"/>
      <c r="EK237" s="291"/>
      <c r="EL237" s="291"/>
      <c r="EM237" s="291"/>
      <c r="EN237" s="291"/>
      <c r="EO237" s="291"/>
      <c r="EP237" s="291"/>
      <c r="EQ237" s="291"/>
      <c r="ER237" s="291"/>
      <c r="ES237" s="291"/>
      <c r="ET237" s="291"/>
      <c r="EU237" s="291"/>
      <c r="EV237" s="291"/>
      <c r="EW237" s="291"/>
      <c r="EX237" s="291"/>
      <c r="EY237" s="291"/>
      <c r="EZ237" s="291"/>
      <c r="FA237" s="291"/>
      <c r="FB237" s="291"/>
      <c r="FC237" s="555"/>
      <c r="FD237" s="354"/>
    </row>
    <row r="238" spans="1:160" ht="12" customHeight="1">
      <c r="A238" s="643" t="s">
        <v>1550</v>
      </c>
      <c r="B238" s="505"/>
      <c r="C238" s="135" t="s">
        <v>151</v>
      </c>
      <c r="D238" s="455">
        <v>1080570221</v>
      </c>
      <c r="E238" s="65">
        <v>38814</v>
      </c>
      <c r="F238" s="135" t="s">
        <v>1551</v>
      </c>
      <c r="G238" s="65">
        <v>32028</v>
      </c>
      <c r="H238" s="39"/>
      <c r="I238" s="65" t="s">
        <v>177</v>
      </c>
      <c r="J238" s="506" t="s">
        <v>214</v>
      </c>
      <c r="K238" s="134">
        <v>3214552710</v>
      </c>
      <c r="L238" s="135" t="s">
        <v>1552</v>
      </c>
      <c r="M238" s="133" t="s">
        <v>1553</v>
      </c>
      <c r="N238" s="553" t="s">
        <v>1554</v>
      </c>
      <c r="O238" s="457" t="s">
        <v>414</v>
      </c>
      <c r="P238" s="458"/>
      <c r="Q238" s="135" t="s">
        <v>158</v>
      </c>
      <c r="R238" s="459" t="s">
        <v>159</v>
      </c>
      <c r="S238" s="135" t="s">
        <v>1555</v>
      </c>
      <c r="T238" s="65">
        <v>45383</v>
      </c>
      <c r="U238" s="65"/>
      <c r="V238" s="65"/>
      <c r="W238" s="65"/>
      <c r="X238" s="65"/>
      <c r="Y238" s="65"/>
      <c r="Z238" s="65"/>
      <c r="AA238" s="65"/>
      <c r="AB238" s="65"/>
      <c r="AC238" s="65"/>
      <c r="AD238" s="65"/>
      <c r="AE238" s="65"/>
      <c r="AF238" s="65"/>
      <c r="AG238" s="65"/>
      <c r="AH238" s="65"/>
      <c r="AI238" s="65"/>
      <c r="AJ238" s="460">
        <f t="shared" ref="AJ222:AJ252" si="38">T238</f>
        <v>45383</v>
      </c>
      <c r="AK238" s="465">
        <v>90</v>
      </c>
      <c r="AL238" s="470">
        <f t="shared" ref="AL222:AL252" si="39">AJ238+AK238</f>
        <v>45473</v>
      </c>
      <c r="AM238" s="471">
        <f t="shared" ref="AM222:AM252" ca="1" si="40">AL238-TODAY()</f>
        <v>67</v>
      </c>
      <c r="AN238" s="65">
        <f t="shared" ref="AN222:AN252" si="41">AL238-45</f>
        <v>45428</v>
      </c>
      <c r="AO238" s="459"/>
      <c r="AP238" s="459"/>
      <c r="AQ238" s="462"/>
      <c r="AR238" s="462"/>
      <c r="AS238" s="462"/>
      <c r="AT238" s="65"/>
      <c r="AU238" s="463"/>
      <c r="AV238" s="65">
        <f t="shared" ref="AV222:AV252" si="42">AT238+AU238</f>
        <v>0</v>
      </c>
      <c r="AW238" s="65"/>
      <c r="AX238" s="463"/>
      <c r="AY238" s="65">
        <f t="shared" ref="AY222:AY252" si="43">AW238+AX238</f>
        <v>0</v>
      </c>
      <c r="AZ238" s="65"/>
      <c r="BA238" s="455"/>
      <c r="BB238" s="65">
        <f t="shared" ref="BB222:BB252" si="44">AZ238+BA238</f>
        <v>0</v>
      </c>
      <c r="BC238" s="65"/>
      <c r="BD238" s="361"/>
      <c r="BE238" s="65">
        <f t="shared" ref="BE222:BE252" si="45">BC238+BD238</f>
        <v>0</v>
      </c>
      <c r="BF238" s="65"/>
      <c r="BG238" s="464"/>
      <c r="BH238" s="65">
        <f t="shared" ref="BH222:BH252" si="46">BF238+BG238</f>
        <v>0</v>
      </c>
      <c r="BI238" s="65"/>
      <c r="BJ238" s="464"/>
      <c r="BK238" s="65">
        <f t="shared" ref="BK222:BK252" si="47">BI238+BJ238</f>
        <v>0</v>
      </c>
      <c r="BL238" s="65"/>
      <c r="BM238" s="464"/>
      <c r="BN238" s="65">
        <f t="shared" ref="BN222:BN252" si="48">BL238+BM238</f>
        <v>0</v>
      </c>
      <c r="BO238" s="65"/>
      <c r="BP238" s="464"/>
      <c r="BQ238" s="65">
        <f t="shared" ref="BQ222:BQ252" si="49">BO238+BP238</f>
        <v>0</v>
      </c>
      <c r="BR238" s="65"/>
      <c r="BS238" s="464"/>
      <c r="BT238" s="65">
        <f t="shared" ref="BT222:BT252" si="50">BR238+BS238</f>
        <v>0</v>
      </c>
      <c r="BU238" s="65"/>
      <c r="BV238" s="464"/>
      <c r="BW238" s="65">
        <f t="shared" ref="BW222:BW252" si="51">BU238+BV238</f>
        <v>0</v>
      </c>
      <c r="BX238" s="65"/>
      <c r="BY238" s="464"/>
      <c r="BZ238" s="65">
        <f t="shared" ref="BZ222:BZ252" si="52">BX238+BY238</f>
        <v>0</v>
      </c>
      <c r="CA238" s="65"/>
      <c r="CB238" s="464"/>
      <c r="CC238" s="65">
        <f t="shared" ref="CC222:CC252" si="53">CA238+CB238</f>
        <v>0</v>
      </c>
      <c r="CD238" s="461" t="s">
        <v>160</v>
      </c>
      <c r="CE238" s="65">
        <v>45383</v>
      </c>
      <c r="CF238" s="465">
        <v>0</v>
      </c>
      <c r="CG238" s="465"/>
      <c r="CH238" s="135" t="s">
        <v>161</v>
      </c>
      <c r="CI238" s="507">
        <v>1160000</v>
      </c>
      <c r="CJ238" s="466">
        <v>140606</v>
      </c>
      <c r="CK238" s="507">
        <v>1300000</v>
      </c>
      <c r="CL238" s="466">
        <v>162000</v>
      </c>
      <c r="CM238" s="459"/>
      <c r="CN238" s="462"/>
      <c r="CO238" s="466"/>
      <c r="CP238" s="466"/>
      <c r="CQ238" s="135" t="s">
        <v>184</v>
      </c>
      <c r="CR238" s="459"/>
      <c r="CS238" s="135" t="s">
        <v>166</v>
      </c>
      <c r="CT238" s="467">
        <v>0.16</v>
      </c>
      <c r="CU238" s="466">
        <f t="shared" ref="CU238:CU252" si="54">CI238*CT238</f>
        <v>185600</v>
      </c>
      <c r="CV238" s="58"/>
      <c r="CW238" s="605"/>
      <c r="CX238" s="135" t="s">
        <v>295</v>
      </c>
      <c r="CY238" s="459"/>
      <c r="CZ238" s="467">
        <v>0.04</v>
      </c>
      <c r="DA238" s="466">
        <f t="shared" ref="DA238:DA252" si="55">CI238*CZ238</f>
        <v>46400</v>
      </c>
      <c r="DB238" s="466"/>
      <c r="DC238" s="466"/>
      <c r="DD238" s="135" t="s">
        <v>172</v>
      </c>
      <c r="DE238" s="459"/>
      <c r="DF238" s="467">
        <v>0.04</v>
      </c>
      <c r="DG238" s="468">
        <f t="shared" ref="DG238:DG252" si="56">CI238*DF238</f>
        <v>46400</v>
      </c>
      <c r="DH238" s="466"/>
      <c r="DI238" s="498"/>
      <c r="DJ238" s="462" t="s">
        <v>175</v>
      </c>
      <c r="DK238" s="461"/>
      <c r="DL238" s="469" t="s">
        <v>284</v>
      </c>
      <c r="DM238" s="466">
        <f>CI238*DL238</f>
        <v>28257600</v>
      </c>
      <c r="DN238" s="355">
        <v>3</v>
      </c>
      <c r="DO238" s="360"/>
      <c r="DP238" s="360"/>
      <c r="DQ238" s="360"/>
      <c r="DR238" s="360"/>
      <c r="DS238" s="360"/>
      <c r="DT238" s="360"/>
      <c r="DU238" s="360"/>
      <c r="DV238" s="360"/>
      <c r="DW238" s="360"/>
      <c r="DX238" s="360"/>
      <c r="DY238" s="360"/>
      <c r="DZ238" s="360"/>
      <c r="EA238" s="360"/>
      <c r="EB238" s="360"/>
      <c r="EC238" s="360"/>
      <c r="ED238" s="361"/>
      <c r="EE238" s="361"/>
      <c r="EF238" s="361"/>
      <c r="EG238" s="361"/>
      <c r="EH238" s="361"/>
      <c r="EI238" s="361"/>
      <c r="EJ238" s="361"/>
      <c r="EK238" s="361"/>
      <c r="EL238" s="361"/>
      <c r="EM238" s="361"/>
      <c r="EN238" s="361"/>
      <c r="EO238" s="361"/>
      <c r="EP238" s="361"/>
      <c r="EQ238" s="361"/>
      <c r="ER238" s="361"/>
      <c r="ES238" s="361"/>
      <c r="ET238" s="361"/>
      <c r="EU238" s="361"/>
      <c r="EV238" s="361"/>
      <c r="EW238" s="361"/>
      <c r="EX238" s="361"/>
      <c r="EY238" s="361"/>
      <c r="EZ238" s="361"/>
      <c r="FA238" s="361"/>
      <c r="FB238" s="361"/>
      <c r="FC238" s="565"/>
      <c r="FD238" s="347"/>
    </row>
    <row r="239" spans="1:160" ht="12" customHeight="1">
      <c r="A239" s="137"/>
      <c r="B239" s="137"/>
      <c r="C239" s="39"/>
      <c r="D239" s="40"/>
      <c r="E239" s="41"/>
      <c r="F239" s="39"/>
      <c r="G239" s="41"/>
      <c r="H239" s="39"/>
      <c r="I239" s="41"/>
      <c r="J239" s="138"/>
      <c r="K239" s="44"/>
      <c r="L239" s="39"/>
      <c r="M239" s="43"/>
      <c r="N239" s="176"/>
      <c r="O239" s="72" t="s">
        <v>414</v>
      </c>
      <c r="P239" s="47"/>
      <c r="Q239" s="39" t="s">
        <v>158</v>
      </c>
      <c r="R239" s="48" t="s">
        <v>159</v>
      </c>
      <c r="S239" s="39"/>
      <c r="T239" s="41"/>
      <c r="U239" s="41"/>
      <c r="V239" s="41"/>
      <c r="W239" s="41"/>
      <c r="X239" s="41"/>
      <c r="Y239" s="41"/>
      <c r="Z239" s="41"/>
      <c r="AA239" s="41"/>
      <c r="AB239" s="41"/>
      <c r="AC239" s="41"/>
      <c r="AD239" s="41"/>
      <c r="AE239" s="41"/>
      <c r="AF239" s="41"/>
      <c r="AG239" s="41"/>
      <c r="AH239" s="41"/>
      <c r="AI239" s="41"/>
      <c r="AJ239" s="49">
        <f t="shared" si="38"/>
        <v>0</v>
      </c>
      <c r="AK239" s="50">
        <v>90</v>
      </c>
      <c r="AL239" s="51">
        <f t="shared" si="39"/>
        <v>90</v>
      </c>
      <c r="AM239" s="52">
        <f t="shared" ca="1" si="40"/>
        <v>-45316</v>
      </c>
      <c r="AN239" s="41">
        <f t="shared" si="41"/>
        <v>45</v>
      </c>
      <c r="AO239" s="48"/>
      <c r="AP239" s="48"/>
      <c r="AQ239" s="53"/>
      <c r="AR239" s="53"/>
      <c r="AS239" s="53"/>
      <c r="AT239" s="41"/>
      <c r="AU239" s="54"/>
      <c r="AV239" s="41">
        <f t="shared" si="42"/>
        <v>0</v>
      </c>
      <c r="AW239" s="41"/>
      <c r="AX239" s="54"/>
      <c r="AY239" s="41">
        <f t="shared" si="43"/>
        <v>0</v>
      </c>
      <c r="AZ239" s="41"/>
      <c r="BA239" s="40"/>
      <c r="BB239" s="41">
        <f t="shared" si="44"/>
        <v>0</v>
      </c>
      <c r="BC239" s="41"/>
      <c r="BD239" s="55"/>
      <c r="BE239" s="41">
        <f t="shared" si="45"/>
        <v>0</v>
      </c>
      <c r="BF239" s="41"/>
      <c r="BG239" s="56"/>
      <c r="BH239" s="41">
        <f t="shared" si="46"/>
        <v>0</v>
      </c>
      <c r="BI239" s="41"/>
      <c r="BJ239" s="56"/>
      <c r="BK239" s="41">
        <f t="shared" si="47"/>
        <v>0</v>
      </c>
      <c r="BL239" s="41"/>
      <c r="BM239" s="56"/>
      <c r="BN239" s="41">
        <f t="shared" si="48"/>
        <v>0</v>
      </c>
      <c r="BO239" s="41"/>
      <c r="BP239" s="56"/>
      <c r="BQ239" s="41">
        <f t="shared" si="49"/>
        <v>0</v>
      </c>
      <c r="BR239" s="41"/>
      <c r="BS239" s="56"/>
      <c r="BT239" s="41">
        <f t="shared" si="50"/>
        <v>0</v>
      </c>
      <c r="BU239" s="41"/>
      <c r="BV239" s="56"/>
      <c r="BW239" s="41">
        <f t="shared" si="51"/>
        <v>0</v>
      </c>
      <c r="BX239" s="41"/>
      <c r="BY239" s="56"/>
      <c r="BZ239" s="41">
        <f t="shared" si="52"/>
        <v>0</v>
      </c>
      <c r="CA239" s="41"/>
      <c r="CB239" s="56"/>
      <c r="CC239" s="41">
        <f t="shared" si="53"/>
        <v>0</v>
      </c>
      <c r="CD239" s="57" t="s">
        <v>160</v>
      </c>
      <c r="CE239" s="41"/>
      <c r="CF239" s="50">
        <v>0</v>
      </c>
      <c r="CG239" s="50"/>
      <c r="CH239" s="39" t="s">
        <v>161</v>
      </c>
      <c r="CI239" s="83">
        <v>1160000</v>
      </c>
      <c r="CJ239" s="58">
        <v>140606</v>
      </c>
      <c r="CK239" s="83">
        <v>1300000</v>
      </c>
      <c r="CL239" s="58">
        <v>162000</v>
      </c>
      <c r="CM239" s="48"/>
      <c r="CN239" s="53"/>
      <c r="CO239" s="58"/>
      <c r="CP239" s="58"/>
      <c r="CQ239" s="39" t="s">
        <v>184</v>
      </c>
      <c r="CR239" s="48"/>
      <c r="CS239" s="39" t="s">
        <v>166</v>
      </c>
      <c r="CT239" s="59">
        <v>0.16</v>
      </c>
      <c r="CU239" s="58">
        <f t="shared" si="54"/>
        <v>185600</v>
      </c>
      <c r="CV239" s="58"/>
      <c r="CW239" s="605"/>
      <c r="CX239" s="39" t="s">
        <v>295</v>
      </c>
      <c r="CY239" s="48"/>
      <c r="CZ239" s="59">
        <v>0.04</v>
      </c>
      <c r="DA239" s="58">
        <f t="shared" si="55"/>
        <v>46400</v>
      </c>
      <c r="DB239" s="58"/>
      <c r="DC239" s="58"/>
      <c r="DD239" s="39" t="s">
        <v>172</v>
      </c>
      <c r="DE239" s="48"/>
      <c r="DF239" s="59">
        <v>0.04</v>
      </c>
      <c r="DG239" s="60">
        <f t="shared" si="56"/>
        <v>46400</v>
      </c>
      <c r="DH239" s="58"/>
      <c r="DI239" s="68"/>
      <c r="DJ239" s="53" t="s">
        <v>175</v>
      </c>
      <c r="DK239" s="57"/>
      <c r="DL239" s="61" t="s">
        <v>284</v>
      </c>
      <c r="DM239" s="58">
        <f>CI239*DL239</f>
        <v>28257600</v>
      </c>
      <c r="DN239" s="355">
        <v>3</v>
      </c>
      <c r="DO239" s="6"/>
      <c r="DP239" s="6"/>
      <c r="DQ239" s="6"/>
      <c r="DR239" s="6"/>
      <c r="DS239" s="6"/>
      <c r="DT239" s="6"/>
      <c r="DU239" s="6"/>
      <c r="DV239" s="6"/>
      <c r="DW239" s="6"/>
      <c r="DX239" s="6"/>
      <c r="DY239" s="6"/>
      <c r="DZ239" s="6"/>
      <c r="EA239" s="6"/>
      <c r="EB239" s="6"/>
      <c r="EC239" s="6"/>
      <c r="ED239" s="55"/>
      <c r="EE239" s="55"/>
      <c r="EF239" s="55"/>
      <c r="EG239" s="55"/>
      <c r="EH239" s="55"/>
      <c r="EI239" s="55"/>
      <c r="EJ239" s="55"/>
      <c r="EK239" s="55"/>
      <c r="EL239" s="55"/>
      <c r="EM239" s="55"/>
      <c r="EN239" s="55"/>
      <c r="EO239" s="55"/>
      <c r="EP239" s="55"/>
      <c r="EQ239" s="55"/>
      <c r="ER239" s="55"/>
      <c r="ES239" s="55"/>
      <c r="ET239" s="55"/>
      <c r="EU239" s="55"/>
      <c r="EV239" s="55"/>
      <c r="EW239" s="55"/>
      <c r="EX239" s="55"/>
      <c r="EY239" s="55"/>
      <c r="EZ239" s="55"/>
      <c r="FA239" s="55"/>
      <c r="FB239" s="55"/>
      <c r="FC239" s="554"/>
      <c r="FD239" s="347"/>
    </row>
    <row r="240" spans="1:160" ht="12" customHeight="1">
      <c r="A240" s="137"/>
      <c r="B240" s="137"/>
      <c r="C240" s="39"/>
      <c r="D240" s="40"/>
      <c r="E240" s="41"/>
      <c r="F240" s="39"/>
      <c r="G240" s="41"/>
      <c r="H240" s="39"/>
      <c r="I240" s="41"/>
      <c r="J240" s="138"/>
      <c r="K240" s="44"/>
      <c r="L240" s="39"/>
      <c r="M240" s="43"/>
      <c r="N240" s="176"/>
      <c r="O240" s="72" t="s">
        <v>414</v>
      </c>
      <c r="P240" s="47"/>
      <c r="Q240" s="39" t="s">
        <v>158</v>
      </c>
      <c r="R240" s="48" t="s">
        <v>159</v>
      </c>
      <c r="S240" s="39"/>
      <c r="T240" s="41"/>
      <c r="U240" s="41"/>
      <c r="V240" s="41"/>
      <c r="W240" s="41"/>
      <c r="X240" s="41"/>
      <c r="Y240" s="41"/>
      <c r="Z240" s="41"/>
      <c r="AA240" s="41"/>
      <c r="AB240" s="41"/>
      <c r="AC240" s="41"/>
      <c r="AD240" s="41"/>
      <c r="AE240" s="41"/>
      <c r="AF240" s="41"/>
      <c r="AG240" s="41"/>
      <c r="AH240" s="41"/>
      <c r="AI240" s="41"/>
      <c r="AJ240" s="49">
        <f t="shared" si="38"/>
        <v>0</v>
      </c>
      <c r="AK240" s="50">
        <v>90</v>
      </c>
      <c r="AL240" s="51">
        <f t="shared" si="39"/>
        <v>90</v>
      </c>
      <c r="AM240" s="52">
        <f t="shared" ca="1" si="40"/>
        <v>-45316</v>
      </c>
      <c r="AN240" s="41">
        <f t="shared" si="41"/>
        <v>45</v>
      </c>
      <c r="AO240" s="48"/>
      <c r="AP240" s="48"/>
      <c r="AQ240" s="53"/>
      <c r="AR240" s="53"/>
      <c r="AS240" s="53"/>
      <c r="AT240" s="41"/>
      <c r="AU240" s="54"/>
      <c r="AV240" s="41">
        <f t="shared" si="42"/>
        <v>0</v>
      </c>
      <c r="AW240" s="41"/>
      <c r="AX240" s="54"/>
      <c r="AY240" s="41">
        <f t="shared" si="43"/>
        <v>0</v>
      </c>
      <c r="AZ240" s="41"/>
      <c r="BA240" s="40"/>
      <c r="BB240" s="41">
        <f t="shared" si="44"/>
        <v>0</v>
      </c>
      <c r="BC240" s="41"/>
      <c r="BD240" s="55"/>
      <c r="BE240" s="41">
        <f t="shared" si="45"/>
        <v>0</v>
      </c>
      <c r="BF240" s="41"/>
      <c r="BG240" s="56"/>
      <c r="BH240" s="41">
        <f t="shared" si="46"/>
        <v>0</v>
      </c>
      <c r="BI240" s="41"/>
      <c r="BJ240" s="56"/>
      <c r="BK240" s="41">
        <f t="shared" si="47"/>
        <v>0</v>
      </c>
      <c r="BL240" s="41"/>
      <c r="BM240" s="56"/>
      <c r="BN240" s="41">
        <f t="shared" si="48"/>
        <v>0</v>
      </c>
      <c r="BO240" s="41"/>
      <c r="BP240" s="56"/>
      <c r="BQ240" s="41">
        <f t="shared" si="49"/>
        <v>0</v>
      </c>
      <c r="BR240" s="41"/>
      <c r="BS240" s="56"/>
      <c r="BT240" s="41">
        <f t="shared" si="50"/>
        <v>0</v>
      </c>
      <c r="BU240" s="41"/>
      <c r="BV240" s="56"/>
      <c r="BW240" s="41">
        <f t="shared" si="51"/>
        <v>0</v>
      </c>
      <c r="BX240" s="41"/>
      <c r="BY240" s="56"/>
      <c r="BZ240" s="41">
        <f t="shared" si="52"/>
        <v>0</v>
      </c>
      <c r="CA240" s="41"/>
      <c r="CB240" s="56"/>
      <c r="CC240" s="41">
        <f t="shared" si="53"/>
        <v>0</v>
      </c>
      <c r="CD240" s="57" t="s">
        <v>160</v>
      </c>
      <c r="CE240" s="41"/>
      <c r="CF240" s="50">
        <v>0</v>
      </c>
      <c r="CG240" s="50"/>
      <c r="CH240" s="39" t="s">
        <v>161</v>
      </c>
      <c r="CI240" s="83">
        <v>1160000</v>
      </c>
      <c r="CJ240" s="58">
        <v>140606</v>
      </c>
      <c r="CK240" s="83">
        <v>1300000</v>
      </c>
      <c r="CL240" s="58">
        <v>162000</v>
      </c>
      <c r="CM240" s="48"/>
      <c r="CN240" s="53"/>
      <c r="CO240" s="58"/>
      <c r="CP240" s="58"/>
      <c r="CQ240" s="39" t="s">
        <v>184</v>
      </c>
      <c r="CR240" s="48"/>
      <c r="CS240" s="39" t="s">
        <v>166</v>
      </c>
      <c r="CT240" s="59">
        <v>0.16</v>
      </c>
      <c r="CU240" s="58">
        <f t="shared" si="54"/>
        <v>185600</v>
      </c>
      <c r="CV240" s="58"/>
      <c r="CW240" s="605"/>
      <c r="CX240" s="39" t="s">
        <v>295</v>
      </c>
      <c r="CY240" s="48"/>
      <c r="CZ240" s="59">
        <v>0.04</v>
      </c>
      <c r="DA240" s="58">
        <f t="shared" si="55"/>
        <v>46400</v>
      </c>
      <c r="DB240" s="58"/>
      <c r="DC240" s="58"/>
      <c r="DD240" s="39" t="s">
        <v>172</v>
      </c>
      <c r="DE240" s="48"/>
      <c r="DF240" s="59">
        <v>0.04</v>
      </c>
      <c r="DG240" s="60">
        <f t="shared" si="56"/>
        <v>46400</v>
      </c>
      <c r="DH240" s="58"/>
      <c r="DI240" s="68"/>
      <c r="DJ240" s="53" t="s">
        <v>175</v>
      </c>
      <c r="DK240" s="57"/>
      <c r="DL240" s="61" t="s">
        <v>284</v>
      </c>
      <c r="DM240" s="58">
        <f>CI240*DL240</f>
        <v>28257600</v>
      </c>
      <c r="DN240" s="355">
        <v>3</v>
      </c>
      <c r="DO240" s="6"/>
      <c r="DP240" s="6"/>
      <c r="DQ240" s="6"/>
      <c r="DR240" s="6"/>
      <c r="DS240" s="6"/>
      <c r="DT240" s="6"/>
      <c r="DU240" s="6"/>
      <c r="DV240" s="6"/>
      <c r="DW240" s="6"/>
      <c r="DX240" s="6"/>
      <c r="DY240" s="6"/>
      <c r="DZ240" s="6"/>
      <c r="EA240" s="6"/>
      <c r="EB240" s="6"/>
      <c r="EC240" s="6"/>
      <c r="ED240" s="55"/>
      <c r="EE240" s="55"/>
      <c r="EF240" s="55"/>
      <c r="EG240" s="55"/>
      <c r="EH240" s="55"/>
      <c r="EI240" s="55"/>
      <c r="EJ240" s="55"/>
      <c r="EK240" s="55"/>
      <c r="EL240" s="55"/>
      <c r="EM240" s="55"/>
      <c r="EN240" s="55"/>
      <c r="EO240" s="55"/>
      <c r="EP240" s="55"/>
      <c r="EQ240" s="55"/>
      <c r="ER240" s="55"/>
      <c r="ES240" s="55"/>
      <c r="ET240" s="55"/>
      <c r="EU240" s="55"/>
      <c r="EV240" s="55"/>
      <c r="EW240" s="55"/>
      <c r="EX240" s="55"/>
      <c r="EY240" s="55"/>
      <c r="EZ240" s="55"/>
      <c r="FA240" s="55"/>
      <c r="FB240" s="55"/>
      <c r="FC240" s="554"/>
      <c r="FD240" s="347"/>
    </row>
    <row r="241" spans="1:160" ht="12" customHeight="1">
      <c r="A241" s="137"/>
      <c r="B241" s="137"/>
      <c r="C241" s="39"/>
      <c r="D241" s="40"/>
      <c r="E241" s="41"/>
      <c r="F241" s="39"/>
      <c r="G241" s="41"/>
      <c r="H241" s="39"/>
      <c r="I241" s="41"/>
      <c r="J241" s="138"/>
      <c r="K241" s="44"/>
      <c r="L241" s="39"/>
      <c r="M241" s="43"/>
      <c r="N241" s="176"/>
      <c r="O241" s="72" t="s">
        <v>414</v>
      </c>
      <c r="P241" s="47"/>
      <c r="Q241" s="39" t="s">
        <v>158</v>
      </c>
      <c r="R241" s="48" t="s">
        <v>159</v>
      </c>
      <c r="S241" s="39"/>
      <c r="T241" s="41"/>
      <c r="U241" s="41"/>
      <c r="V241" s="41"/>
      <c r="W241" s="41"/>
      <c r="X241" s="41"/>
      <c r="Y241" s="41"/>
      <c r="Z241" s="41"/>
      <c r="AA241" s="41"/>
      <c r="AB241" s="41"/>
      <c r="AC241" s="41"/>
      <c r="AD241" s="41"/>
      <c r="AE241" s="41"/>
      <c r="AF241" s="41"/>
      <c r="AG241" s="41"/>
      <c r="AH241" s="41"/>
      <c r="AI241" s="41"/>
      <c r="AJ241" s="49">
        <f t="shared" si="38"/>
        <v>0</v>
      </c>
      <c r="AK241" s="50">
        <v>90</v>
      </c>
      <c r="AL241" s="51">
        <f t="shared" si="39"/>
        <v>90</v>
      </c>
      <c r="AM241" s="52">
        <f t="shared" ca="1" si="40"/>
        <v>-45316</v>
      </c>
      <c r="AN241" s="41">
        <f t="shared" si="41"/>
        <v>45</v>
      </c>
      <c r="AO241" s="48"/>
      <c r="AP241" s="48"/>
      <c r="AQ241" s="53"/>
      <c r="AR241" s="53"/>
      <c r="AS241" s="53"/>
      <c r="AT241" s="41"/>
      <c r="AU241" s="54"/>
      <c r="AV241" s="41">
        <f t="shared" si="42"/>
        <v>0</v>
      </c>
      <c r="AW241" s="41"/>
      <c r="AX241" s="54"/>
      <c r="AY241" s="41">
        <f t="shared" si="43"/>
        <v>0</v>
      </c>
      <c r="AZ241" s="41"/>
      <c r="BA241" s="40"/>
      <c r="BB241" s="41">
        <f t="shared" si="44"/>
        <v>0</v>
      </c>
      <c r="BC241" s="41"/>
      <c r="BD241" s="55"/>
      <c r="BE241" s="41">
        <f t="shared" si="45"/>
        <v>0</v>
      </c>
      <c r="BF241" s="41"/>
      <c r="BG241" s="56"/>
      <c r="BH241" s="41">
        <f t="shared" si="46"/>
        <v>0</v>
      </c>
      <c r="BI241" s="41"/>
      <c r="BJ241" s="56"/>
      <c r="BK241" s="41">
        <f t="shared" si="47"/>
        <v>0</v>
      </c>
      <c r="BL241" s="41"/>
      <c r="BM241" s="56"/>
      <c r="BN241" s="41">
        <f t="shared" si="48"/>
        <v>0</v>
      </c>
      <c r="BO241" s="41"/>
      <c r="BP241" s="56"/>
      <c r="BQ241" s="41">
        <f t="shared" si="49"/>
        <v>0</v>
      </c>
      <c r="BR241" s="41"/>
      <c r="BS241" s="56"/>
      <c r="BT241" s="41">
        <f t="shared" si="50"/>
        <v>0</v>
      </c>
      <c r="BU241" s="41"/>
      <c r="BV241" s="56"/>
      <c r="BW241" s="41">
        <f t="shared" si="51"/>
        <v>0</v>
      </c>
      <c r="BX241" s="41"/>
      <c r="BY241" s="56"/>
      <c r="BZ241" s="41">
        <f t="shared" si="52"/>
        <v>0</v>
      </c>
      <c r="CA241" s="41"/>
      <c r="CB241" s="56"/>
      <c r="CC241" s="41">
        <f t="shared" si="53"/>
        <v>0</v>
      </c>
      <c r="CD241" s="57" t="s">
        <v>160</v>
      </c>
      <c r="CE241" s="41"/>
      <c r="CF241" s="50">
        <v>0</v>
      </c>
      <c r="CG241" s="50"/>
      <c r="CH241" s="39" t="s">
        <v>161</v>
      </c>
      <c r="CI241" s="83">
        <v>1160000</v>
      </c>
      <c r="CJ241" s="58">
        <v>140606</v>
      </c>
      <c r="CK241" s="83">
        <v>1300000</v>
      </c>
      <c r="CL241" s="58">
        <v>162000</v>
      </c>
      <c r="CM241" s="48"/>
      <c r="CN241" s="53"/>
      <c r="CO241" s="58"/>
      <c r="CP241" s="58"/>
      <c r="CQ241" s="39" t="s">
        <v>184</v>
      </c>
      <c r="CR241" s="48"/>
      <c r="CS241" s="39" t="s">
        <v>166</v>
      </c>
      <c r="CT241" s="59">
        <v>0.16</v>
      </c>
      <c r="CU241" s="58">
        <f t="shared" si="54"/>
        <v>185600</v>
      </c>
      <c r="CV241" s="58"/>
      <c r="CW241" s="605"/>
      <c r="CX241" s="39" t="s">
        <v>295</v>
      </c>
      <c r="CY241" s="48"/>
      <c r="CZ241" s="59">
        <v>0.04</v>
      </c>
      <c r="DA241" s="58">
        <f t="shared" si="55"/>
        <v>46400</v>
      </c>
      <c r="DB241" s="58"/>
      <c r="DC241" s="58"/>
      <c r="DD241" s="39" t="s">
        <v>172</v>
      </c>
      <c r="DE241" s="48"/>
      <c r="DF241" s="59">
        <v>0.04</v>
      </c>
      <c r="DG241" s="60">
        <f t="shared" si="56"/>
        <v>46400</v>
      </c>
      <c r="DH241" s="58"/>
      <c r="DI241" s="68"/>
      <c r="DJ241" s="53" t="s">
        <v>175</v>
      </c>
      <c r="DK241" s="57"/>
      <c r="DL241" s="61" t="s">
        <v>284</v>
      </c>
      <c r="DM241" s="58">
        <f>CI241*DL241</f>
        <v>28257600</v>
      </c>
      <c r="DN241" s="355">
        <v>3</v>
      </c>
      <c r="DO241" s="6"/>
      <c r="DP241" s="6"/>
      <c r="DQ241" s="6"/>
      <c r="DR241" s="6"/>
      <c r="DS241" s="6"/>
      <c r="DT241" s="6"/>
      <c r="DU241" s="6"/>
      <c r="DV241" s="6"/>
      <c r="DW241" s="6"/>
      <c r="DX241" s="6"/>
      <c r="DY241" s="6"/>
      <c r="DZ241" s="6"/>
      <c r="EA241" s="6"/>
      <c r="EB241" s="6"/>
      <c r="EC241" s="6"/>
      <c r="ED241" s="55"/>
      <c r="EE241" s="55"/>
      <c r="EF241" s="55"/>
      <c r="EG241" s="55"/>
      <c r="EH241" s="55"/>
      <c r="EI241" s="55"/>
      <c r="EJ241" s="55"/>
      <c r="EK241" s="55"/>
      <c r="EL241" s="55"/>
      <c r="EM241" s="55"/>
      <c r="EN241" s="55"/>
      <c r="EO241" s="55"/>
      <c r="EP241" s="55"/>
      <c r="EQ241" s="55"/>
      <c r="ER241" s="55"/>
      <c r="ES241" s="55"/>
      <c r="ET241" s="55"/>
      <c r="EU241" s="55"/>
      <c r="EV241" s="55"/>
      <c r="EW241" s="55"/>
      <c r="EX241" s="55"/>
      <c r="EY241" s="55"/>
      <c r="EZ241" s="55"/>
      <c r="FA241" s="55"/>
      <c r="FB241" s="55"/>
      <c r="FC241" s="554"/>
      <c r="FD241" s="347"/>
    </row>
    <row r="242" spans="1:160" ht="12" customHeight="1">
      <c r="A242" s="137"/>
      <c r="B242" s="137"/>
      <c r="C242" s="39"/>
      <c r="D242" s="40"/>
      <c r="E242" s="41"/>
      <c r="F242" s="39"/>
      <c r="G242" s="41"/>
      <c r="H242" s="39"/>
      <c r="I242" s="41"/>
      <c r="J242" s="138"/>
      <c r="K242" s="44"/>
      <c r="L242" s="39"/>
      <c r="M242" s="43"/>
      <c r="N242" s="176"/>
      <c r="O242" s="72" t="s">
        <v>414</v>
      </c>
      <c r="P242" s="47"/>
      <c r="Q242" s="39" t="s">
        <v>158</v>
      </c>
      <c r="R242" s="48" t="s">
        <v>159</v>
      </c>
      <c r="S242" s="39"/>
      <c r="T242" s="41"/>
      <c r="U242" s="41"/>
      <c r="V242" s="41"/>
      <c r="W242" s="41"/>
      <c r="X242" s="41"/>
      <c r="Y242" s="41"/>
      <c r="Z242" s="41"/>
      <c r="AA242" s="41"/>
      <c r="AB242" s="41"/>
      <c r="AC242" s="41"/>
      <c r="AD242" s="41"/>
      <c r="AE242" s="41"/>
      <c r="AF242" s="41"/>
      <c r="AG242" s="41"/>
      <c r="AH242" s="41"/>
      <c r="AI242" s="41"/>
      <c r="AJ242" s="49">
        <f t="shared" si="38"/>
        <v>0</v>
      </c>
      <c r="AK242" s="50">
        <v>90</v>
      </c>
      <c r="AL242" s="51">
        <f t="shared" si="39"/>
        <v>90</v>
      </c>
      <c r="AM242" s="52">
        <f t="shared" ca="1" si="40"/>
        <v>-45316</v>
      </c>
      <c r="AN242" s="41">
        <f t="shared" si="41"/>
        <v>45</v>
      </c>
      <c r="AO242" s="48"/>
      <c r="AP242" s="48"/>
      <c r="AQ242" s="53"/>
      <c r="AR242" s="53"/>
      <c r="AS242" s="53"/>
      <c r="AT242" s="41"/>
      <c r="AU242" s="54"/>
      <c r="AV242" s="41">
        <f t="shared" si="42"/>
        <v>0</v>
      </c>
      <c r="AW242" s="41"/>
      <c r="AX242" s="54"/>
      <c r="AY242" s="41">
        <f t="shared" si="43"/>
        <v>0</v>
      </c>
      <c r="AZ242" s="41"/>
      <c r="BA242" s="40"/>
      <c r="BB242" s="41">
        <f t="shared" si="44"/>
        <v>0</v>
      </c>
      <c r="BC242" s="41"/>
      <c r="BD242" s="55"/>
      <c r="BE242" s="41">
        <f t="shared" si="45"/>
        <v>0</v>
      </c>
      <c r="BF242" s="41"/>
      <c r="BG242" s="56"/>
      <c r="BH242" s="41">
        <f t="shared" si="46"/>
        <v>0</v>
      </c>
      <c r="BI242" s="41"/>
      <c r="BJ242" s="56"/>
      <c r="BK242" s="41">
        <f t="shared" si="47"/>
        <v>0</v>
      </c>
      <c r="BL242" s="41"/>
      <c r="BM242" s="56"/>
      <c r="BN242" s="41">
        <f t="shared" si="48"/>
        <v>0</v>
      </c>
      <c r="BO242" s="41"/>
      <c r="BP242" s="56"/>
      <c r="BQ242" s="41">
        <f t="shared" si="49"/>
        <v>0</v>
      </c>
      <c r="BR242" s="41"/>
      <c r="BS242" s="56"/>
      <c r="BT242" s="41">
        <f t="shared" si="50"/>
        <v>0</v>
      </c>
      <c r="BU242" s="41"/>
      <c r="BV242" s="56"/>
      <c r="BW242" s="41">
        <f t="shared" si="51"/>
        <v>0</v>
      </c>
      <c r="BX242" s="41"/>
      <c r="BY242" s="56"/>
      <c r="BZ242" s="41">
        <f t="shared" si="52"/>
        <v>0</v>
      </c>
      <c r="CA242" s="41"/>
      <c r="CB242" s="56"/>
      <c r="CC242" s="41">
        <f t="shared" si="53"/>
        <v>0</v>
      </c>
      <c r="CD242" s="57" t="s">
        <v>160</v>
      </c>
      <c r="CE242" s="41"/>
      <c r="CF242" s="50">
        <v>0</v>
      </c>
      <c r="CG242" s="50"/>
      <c r="CH242" s="39" t="s">
        <v>161</v>
      </c>
      <c r="CI242" s="83">
        <v>1160000</v>
      </c>
      <c r="CJ242" s="58">
        <v>140606</v>
      </c>
      <c r="CK242" s="83">
        <v>1300000</v>
      </c>
      <c r="CL242" s="58">
        <v>162000</v>
      </c>
      <c r="CM242" s="48"/>
      <c r="CN242" s="53"/>
      <c r="CO242" s="58"/>
      <c r="CP242" s="58"/>
      <c r="CQ242" s="39" t="s">
        <v>184</v>
      </c>
      <c r="CR242" s="48"/>
      <c r="CS242" s="39" t="s">
        <v>166</v>
      </c>
      <c r="CT242" s="59">
        <v>0.16</v>
      </c>
      <c r="CU242" s="58">
        <f t="shared" si="54"/>
        <v>185600</v>
      </c>
      <c r="CV242" s="58"/>
      <c r="CW242" s="605"/>
      <c r="CX242" s="39" t="s">
        <v>295</v>
      </c>
      <c r="CY242" s="48"/>
      <c r="CZ242" s="59">
        <v>0.04</v>
      </c>
      <c r="DA242" s="58">
        <f t="shared" si="55"/>
        <v>46400</v>
      </c>
      <c r="DB242" s="58"/>
      <c r="DC242" s="58"/>
      <c r="DD242" s="39" t="s">
        <v>172</v>
      </c>
      <c r="DE242" s="48"/>
      <c r="DF242" s="59">
        <v>0.04</v>
      </c>
      <c r="DG242" s="60">
        <f t="shared" si="56"/>
        <v>46400</v>
      </c>
      <c r="DH242" s="58"/>
      <c r="DI242" s="68"/>
      <c r="DJ242" s="53" t="s">
        <v>175</v>
      </c>
      <c r="DK242" s="57"/>
      <c r="DL242" s="61" t="s">
        <v>284</v>
      </c>
      <c r="DM242" s="58">
        <f>CI242*DL242</f>
        <v>28257600</v>
      </c>
      <c r="DN242" s="355">
        <v>3</v>
      </c>
      <c r="DO242" s="6"/>
      <c r="DP242" s="6"/>
      <c r="DQ242" s="6"/>
      <c r="DR242" s="6"/>
      <c r="DS242" s="6"/>
      <c r="DT242" s="6"/>
      <c r="DU242" s="6"/>
      <c r="DV242" s="6"/>
      <c r="DW242" s="6"/>
      <c r="DX242" s="6"/>
      <c r="DY242" s="6"/>
      <c r="DZ242" s="6"/>
      <c r="EA242" s="6"/>
      <c r="EB242" s="6"/>
      <c r="EC242" s="6"/>
      <c r="ED242" s="55"/>
      <c r="EE242" s="55"/>
      <c r="EF242" s="55"/>
      <c r="EG242" s="55"/>
      <c r="EH242" s="55"/>
      <c r="EI242" s="55"/>
      <c r="EJ242" s="55"/>
      <c r="EK242" s="55"/>
      <c r="EL242" s="55"/>
      <c r="EM242" s="55"/>
      <c r="EN242" s="55"/>
      <c r="EO242" s="55"/>
      <c r="EP242" s="55"/>
      <c r="EQ242" s="55"/>
      <c r="ER242" s="55"/>
      <c r="ES242" s="55"/>
      <c r="ET242" s="55"/>
      <c r="EU242" s="55"/>
      <c r="EV242" s="55"/>
      <c r="EW242" s="55"/>
      <c r="EX242" s="55"/>
      <c r="EY242" s="55"/>
      <c r="EZ242" s="55"/>
      <c r="FA242" s="55"/>
      <c r="FB242" s="55"/>
      <c r="FC242" s="554"/>
      <c r="FD242" s="347"/>
    </row>
    <row r="243" spans="1:160" ht="12" customHeight="1">
      <c r="A243" s="137"/>
      <c r="B243" s="447"/>
      <c r="C243" s="39"/>
      <c r="D243" s="40"/>
      <c r="E243" s="41"/>
      <c r="F243" s="39"/>
      <c r="G243" s="41"/>
      <c r="H243" s="39"/>
      <c r="I243" s="41"/>
      <c r="J243" s="138"/>
      <c r="K243" s="44"/>
      <c r="L243" s="39"/>
      <c r="M243" s="43"/>
      <c r="N243" s="176"/>
      <c r="O243" s="72" t="s">
        <v>414</v>
      </c>
      <c r="P243" s="47"/>
      <c r="Q243" s="39" t="s">
        <v>158</v>
      </c>
      <c r="R243" s="48" t="s">
        <v>159</v>
      </c>
      <c r="S243" s="39"/>
      <c r="T243" s="41"/>
      <c r="U243" s="41"/>
      <c r="V243" s="41"/>
      <c r="W243" s="41"/>
      <c r="X243" s="41"/>
      <c r="Y243" s="41"/>
      <c r="Z243" s="41"/>
      <c r="AA243" s="41"/>
      <c r="AB243" s="41"/>
      <c r="AC243" s="41"/>
      <c r="AD243" s="41"/>
      <c r="AE243" s="41"/>
      <c r="AF243" s="41"/>
      <c r="AG243" s="41"/>
      <c r="AH243" s="41"/>
      <c r="AI243" s="41"/>
      <c r="AJ243" s="49">
        <f t="shared" si="38"/>
        <v>0</v>
      </c>
      <c r="AK243" s="50">
        <v>90</v>
      </c>
      <c r="AL243" s="51">
        <f t="shared" si="39"/>
        <v>90</v>
      </c>
      <c r="AM243" s="52">
        <f t="shared" ca="1" si="40"/>
        <v>-45316</v>
      </c>
      <c r="AN243" s="41">
        <f t="shared" si="41"/>
        <v>45</v>
      </c>
      <c r="AO243" s="48"/>
      <c r="AP243" s="48"/>
      <c r="AQ243" s="53"/>
      <c r="AR243" s="53"/>
      <c r="AS243" s="53"/>
      <c r="AT243" s="41"/>
      <c r="AU243" s="54"/>
      <c r="AV243" s="41">
        <f t="shared" si="42"/>
        <v>0</v>
      </c>
      <c r="AW243" s="41"/>
      <c r="AX243" s="54"/>
      <c r="AY243" s="41">
        <f t="shared" si="43"/>
        <v>0</v>
      </c>
      <c r="AZ243" s="41"/>
      <c r="BA243" s="40"/>
      <c r="BB243" s="41">
        <f t="shared" si="44"/>
        <v>0</v>
      </c>
      <c r="BC243" s="41"/>
      <c r="BD243" s="55"/>
      <c r="BE243" s="41">
        <f t="shared" si="45"/>
        <v>0</v>
      </c>
      <c r="BF243" s="41"/>
      <c r="BG243" s="56"/>
      <c r="BH243" s="41">
        <f t="shared" si="46"/>
        <v>0</v>
      </c>
      <c r="BI243" s="41"/>
      <c r="BJ243" s="56"/>
      <c r="BK243" s="41">
        <f t="shared" si="47"/>
        <v>0</v>
      </c>
      <c r="BL243" s="41"/>
      <c r="BM243" s="56"/>
      <c r="BN243" s="41">
        <f t="shared" si="48"/>
        <v>0</v>
      </c>
      <c r="BO243" s="41"/>
      <c r="BP243" s="56"/>
      <c r="BQ243" s="41">
        <f t="shared" si="49"/>
        <v>0</v>
      </c>
      <c r="BR243" s="41"/>
      <c r="BS243" s="56"/>
      <c r="BT243" s="41">
        <f t="shared" si="50"/>
        <v>0</v>
      </c>
      <c r="BU243" s="41"/>
      <c r="BV243" s="56"/>
      <c r="BW243" s="41">
        <f t="shared" si="51"/>
        <v>0</v>
      </c>
      <c r="BX243" s="41"/>
      <c r="BY243" s="56"/>
      <c r="BZ243" s="41">
        <f t="shared" si="52"/>
        <v>0</v>
      </c>
      <c r="CA243" s="41"/>
      <c r="CB243" s="56"/>
      <c r="CC243" s="41">
        <f t="shared" si="53"/>
        <v>0</v>
      </c>
      <c r="CD243" s="57" t="s">
        <v>160</v>
      </c>
      <c r="CE243" s="41"/>
      <c r="CF243" s="50">
        <v>0</v>
      </c>
      <c r="CG243" s="50"/>
      <c r="CH243" s="39" t="s">
        <v>161</v>
      </c>
      <c r="CI243" s="83">
        <v>1160000</v>
      </c>
      <c r="CJ243" s="58">
        <v>140606</v>
      </c>
      <c r="CK243" s="83">
        <v>1300000</v>
      </c>
      <c r="CL243" s="58">
        <v>162000</v>
      </c>
      <c r="CM243" s="48"/>
      <c r="CN243" s="53"/>
      <c r="CO243" s="58"/>
      <c r="CP243" s="58"/>
      <c r="CQ243" s="39" t="s">
        <v>184</v>
      </c>
      <c r="CR243" s="48"/>
      <c r="CS243" s="39" t="s">
        <v>166</v>
      </c>
      <c r="CT243" s="59">
        <v>0.16</v>
      </c>
      <c r="CU243" s="58">
        <f t="shared" si="54"/>
        <v>185600</v>
      </c>
      <c r="CV243" s="58"/>
      <c r="CW243" s="605"/>
      <c r="CX243" s="39" t="s">
        <v>295</v>
      </c>
      <c r="CY243" s="48"/>
      <c r="CZ243" s="59">
        <v>0.04</v>
      </c>
      <c r="DA243" s="58">
        <f t="shared" si="55"/>
        <v>46400</v>
      </c>
      <c r="DB243" s="58"/>
      <c r="DC243" s="58"/>
      <c r="DD243" s="39" t="s">
        <v>172</v>
      </c>
      <c r="DE243" s="48"/>
      <c r="DF243" s="59">
        <v>0.04</v>
      </c>
      <c r="DG243" s="60">
        <f t="shared" si="56"/>
        <v>46400</v>
      </c>
      <c r="DH243" s="58"/>
      <c r="DI243" s="68"/>
      <c r="DJ243" s="53" t="s">
        <v>175</v>
      </c>
      <c r="DK243" s="57"/>
      <c r="DL243" s="61" t="s">
        <v>284</v>
      </c>
      <c r="DM243" s="58">
        <f>CI243*DL243</f>
        <v>28257600</v>
      </c>
      <c r="DN243" s="355">
        <v>3</v>
      </c>
      <c r="DO243" s="6"/>
      <c r="DP243" s="6"/>
      <c r="DQ243" s="6"/>
      <c r="DR243" s="6"/>
      <c r="DS243" s="6"/>
      <c r="DT243" s="6"/>
      <c r="DU243" s="6"/>
      <c r="DV243" s="6"/>
      <c r="DW243" s="6"/>
      <c r="DX243" s="6"/>
      <c r="DY243" s="6"/>
      <c r="DZ243" s="6"/>
      <c r="EA243" s="6"/>
      <c r="EB243" s="6"/>
      <c r="EC243" s="6"/>
      <c r="ED243" s="55"/>
      <c r="EE243" s="55"/>
      <c r="EF243" s="55"/>
      <c r="EG243" s="55"/>
      <c r="EH243" s="55"/>
      <c r="EI243" s="55"/>
      <c r="EJ243" s="55"/>
      <c r="EK243" s="55"/>
      <c r="EL243" s="55"/>
      <c r="EM243" s="55"/>
      <c r="EN243" s="55"/>
      <c r="EO243" s="55"/>
      <c r="EP243" s="55"/>
      <c r="EQ243" s="55"/>
      <c r="ER243" s="55"/>
      <c r="ES243" s="55"/>
      <c r="ET243" s="55"/>
      <c r="EU243" s="55"/>
      <c r="EV243" s="55"/>
      <c r="EW243" s="55"/>
      <c r="EX243" s="55"/>
      <c r="EY243" s="55"/>
      <c r="EZ243" s="55"/>
      <c r="FA243" s="55"/>
      <c r="FB243" s="55"/>
      <c r="FC243" s="554"/>
      <c r="FD243" s="347"/>
    </row>
    <row r="244" spans="1:160" ht="12" customHeight="1">
      <c r="A244" s="572"/>
      <c r="B244" s="347"/>
      <c r="C244" s="573"/>
      <c r="D244" s="40"/>
      <c r="E244" s="41"/>
      <c r="F244" s="39"/>
      <c r="G244" s="41"/>
      <c r="H244" s="39"/>
      <c r="I244" s="41"/>
      <c r="J244" s="138"/>
      <c r="K244" s="44"/>
      <c r="L244" s="39"/>
      <c r="M244" s="43"/>
      <c r="N244" s="176"/>
      <c r="O244" s="72" t="s">
        <v>414</v>
      </c>
      <c r="P244" s="47"/>
      <c r="Q244" s="39" t="s">
        <v>158</v>
      </c>
      <c r="R244" s="48" t="s">
        <v>159</v>
      </c>
      <c r="S244" s="39"/>
      <c r="T244" s="41"/>
      <c r="U244" s="41"/>
      <c r="V244" s="41"/>
      <c r="W244" s="41"/>
      <c r="X244" s="41"/>
      <c r="Y244" s="41"/>
      <c r="Z244" s="41"/>
      <c r="AA244" s="41"/>
      <c r="AB244" s="41"/>
      <c r="AC244" s="41"/>
      <c r="AD244" s="41"/>
      <c r="AE244" s="41"/>
      <c r="AF244" s="41"/>
      <c r="AG244" s="41"/>
      <c r="AH244" s="41"/>
      <c r="AI244" s="41"/>
      <c r="AJ244" s="49">
        <f t="shared" si="38"/>
        <v>0</v>
      </c>
      <c r="AK244" s="50">
        <v>90</v>
      </c>
      <c r="AL244" s="51">
        <f t="shared" si="39"/>
        <v>90</v>
      </c>
      <c r="AM244" s="52">
        <f t="shared" ca="1" si="40"/>
        <v>-45316</v>
      </c>
      <c r="AN244" s="41">
        <f t="shared" si="41"/>
        <v>45</v>
      </c>
      <c r="AO244" s="48"/>
      <c r="AP244" s="48"/>
      <c r="AQ244" s="53"/>
      <c r="AR244" s="53"/>
      <c r="AS244" s="53"/>
      <c r="AT244" s="41"/>
      <c r="AU244" s="54"/>
      <c r="AV244" s="41">
        <f t="shared" si="42"/>
        <v>0</v>
      </c>
      <c r="AW244" s="41"/>
      <c r="AX244" s="54"/>
      <c r="AY244" s="41">
        <f t="shared" si="43"/>
        <v>0</v>
      </c>
      <c r="AZ244" s="41"/>
      <c r="BA244" s="40"/>
      <c r="BB244" s="41">
        <f t="shared" si="44"/>
        <v>0</v>
      </c>
      <c r="BC244" s="41"/>
      <c r="BD244" s="55"/>
      <c r="BE244" s="41">
        <f t="shared" si="45"/>
        <v>0</v>
      </c>
      <c r="BF244" s="41"/>
      <c r="BG244" s="56"/>
      <c r="BH244" s="41">
        <f t="shared" si="46"/>
        <v>0</v>
      </c>
      <c r="BI244" s="41"/>
      <c r="BJ244" s="56"/>
      <c r="BK244" s="41">
        <f t="shared" si="47"/>
        <v>0</v>
      </c>
      <c r="BL244" s="41"/>
      <c r="BM244" s="56"/>
      <c r="BN244" s="41">
        <f t="shared" si="48"/>
        <v>0</v>
      </c>
      <c r="BO244" s="41"/>
      <c r="BP244" s="56"/>
      <c r="BQ244" s="41">
        <f t="shared" si="49"/>
        <v>0</v>
      </c>
      <c r="BR244" s="41"/>
      <c r="BS244" s="56"/>
      <c r="BT244" s="41">
        <f t="shared" si="50"/>
        <v>0</v>
      </c>
      <c r="BU244" s="41"/>
      <c r="BV244" s="56"/>
      <c r="BW244" s="41">
        <f t="shared" si="51"/>
        <v>0</v>
      </c>
      <c r="BX244" s="41"/>
      <c r="BY244" s="56"/>
      <c r="BZ244" s="41">
        <f t="shared" si="52"/>
        <v>0</v>
      </c>
      <c r="CA244" s="41"/>
      <c r="CB244" s="56"/>
      <c r="CC244" s="41">
        <f t="shared" si="53"/>
        <v>0</v>
      </c>
      <c r="CD244" s="57" t="s">
        <v>160</v>
      </c>
      <c r="CE244" s="41"/>
      <c r="CF244" s="50">
        <v>0</v>
      </c>
      <c r="CG244" s="50"/>
      <c r="CH244" s="39" t="s">
        <v>161</v>
      </c>
      <c r="CI244" s="83">
        <v>1160000</v>
      </c>
      <c r="CJ244" s="58">
        <v>140606</v>
      </c>
      <c r="CK244" s="83">
        <v>1300000</v>
      </c>
      <c r="CL244" s="58">
        <v>162000</v>
      </c>
      <c r="CM244" s="48"/>
      <c r="CN244" s="53"/>
      <c r="CO244" s="58"/>
      <c r="CP244" s="58"/>
      <c r="CQ244" s="39" t="s">
        <v>184</v>
      </c>
      <c r="CR244" s="48"/>
      <c r="CS244" s="39" t="s">
        <v>166</v>
      </c>
      <c r="CT244" s="59">
        <v>0.16</v>
      </c>
      <c r="CU244" s="58">
        <f t="shared" si="54"/>
        <v>185600</v>
      </c>
      <c r="CV244" s="58"/>
      <c r="CW244" s="605"/>
      <c r="CX244" s="39" t="s">
        <v>295</v>
      </c>
      <c r="CY244" s="48"/>
      <c r="CZ244" s="59">
        <v>0.04</v>
      </c>
      <c r="DA244" s="58">
        <f t="shared" si="55"/>
        <v>46400</v>
      </c>
      <c r="DB244" s="58"/>
      <c r="DC244" s="58"/>
      <c r="DD244" s="39" t="s">
        <v>172</v>
      </c>
      <c r="DE244" s="48"/>
      <c r="DF244" s="59">
        <v>0.04</v>
      </c>
      <c r="DG244" s="60">
        <f t="shared" si="56"/>
        <v>46400</v>
      </c>
      <c r="DH244" s="58"/>
      <c r="DI244" s="68"/>
      <c r="DJ244" s="53" t="s">
        <v>175</v>
      </c>
      <c r="DK244" s="57"/>
      <c r="DL244" s="61" t="s">
        <v>284</v>
      </c>
      <c r="DM244" s="58">
        <f>CI244*DL244</f>
        <v>28257600</v>
      </c>
      <c r="DN244" s="355">
        <v>3</v>
      </c>
      <c r="DO244" s="347"/>
      <c r="DP244" s="347"/>
      <c r="DQ244" s="347"/>
      <c r="DR244" s="347"/>
      <c r="DS244" s="347"/>
      <c r="DT244" s="347"/>
      <c r="DU244" s="347"/>
      <c r="DV244" s="347"/>
      <c r="DW244" s="347"/>
      <c r="DX244" s="347"/>
      <c r="DY244" s="347"/>
      <c r="DZ244" s="347"/>
      <c r="EA244" s="347"/>
      <c r="EB244" s="347"/>
      <c r="EC244" s="347"/>
      <c r="ED244" s="347"/>
      <c r="EE244" s="347"/>
      <c r="EF244" s="347"/>
      <c r="EG244" s="347"/>
      <c r="EH244" s="347"/>
      <c r="EI244" s="347"/>
      <c r="EJ244" s="347"/>
      <c r="EK244" s="347"/>
      <c r="EL244" s="347"/>
      <c r="EM244" s="347"/>
      <c r="EN244" s="347"/>
      <c r="EO244" s="347"/>
      <c r="EP244" s="347"/>
      <c r="EQ244" s="347"/>
      <c r="ER244" s="347"/>
      <c r="ES244" s="347"/>
      <c r="ET244" s="347"/>
      <c r="EU244" s="347"/>
      <c r="EV244" s="347"/>
      <c r="EW244" s="347"/>
      <c r="EX244" s="347"/>
      <c r="EY244" s="347"/>
      <c r="EZ244" s="347"/>
      <c r="FA244" s="347"/>
      <c r="FB244" s="347"/>
      <c r="FC244" s="554"/>
      <c r="FD244" s="347"/>
    </row>
    <row r="245" spans="1:160" ht="12" customHeight="1">
      <c r="A245" s="572"/>
      <c r="B245" s="347"/>
      <c r="C245" s="573"/>
      <c r="D245" s="40"/>
      <c r="E245" s="41"/>
      <c r="F245" s="39"/>
      <c r="G245" s="41"/>
      <c r="H245" s="39"/>
      <c r="I245" s="41"/>
      <c r="J245" s="138"/>
      <c r="K245" s="44"/>
      <c r="L245" s="39"/>
      <c r="M245" s="43"/>
      <c r="N245" s="176"/>
      <c r="O245" s="72" t="s">
        <v>414</v>
      </c>
      <c r="P245" s="47"/>
      <c r="Q245" s="39" t="s">
        <v>158</v>
      </c>
      <c r="R245" s="48" t="s">
        <v>159</v>
      </c>
      <c r="S245" s="39"/>
      <c r="T245" s="41"/>
      <c r="U245" s="41"/>
      <c r="V245" s="41"/>
      <c r="W245" s="41"/>
      <c r="X245" s="41"/>
      <c r="Y245" s="41"/>
      <c r="Z245" s="41"/>
      <c r="AA245" s="41"/>
      <c r="AB245" s="41"/>
      <c r="AC245" s="41"/>
      <c r="AD245" s="41"/>
      <c r="AE245" s="41"/>
      <c r="AF245" s="41"/>
      <c r="AG245" s="41"/>
      <c r="AH245" s="41"/>
      <c r="AI245" s="41"/>
      <c r="AJ245" s="49">
        <f t="shared" si="38"/>
        <v>0</v>
      </c>
      <c r="AK245" s="50">
        <v>90</v>
      </c>
      <c r="AL245" s="51">
        <f t="shared" si="39"/>
        <v>90</v>
      </c>
      <c r="AM245" s="52">
        <f t="shared" ca="1" si="40"/>
        <v>-45316</v>
      </c>
      <c r="AN245" s="41">
        <f t="shared" si="41"/>
        <v>45</v>
      </c>
      <c r="AO245" s="48"/>
      <c r="AP245" s="48"/>
      <c r="AQ245" s="53"/>
      <c r="AR245" s="53"/>
      <c r="AS245" s="53"/>
      <c r="AT245" s="41"/>
      <c r="AU245" s="54"/>
      <c r="AV245" s="41">
        <f t="shared" si="42"/>
        <v>0</v>
      </c>
      <c r="AW245" s="41"/>
      <c r="AX245" s="54"/>
      <c r="AY245" s="41">
        <f t="shared" si="43"/>
        <v>0</v>
      </c>
      <c r="AZ245" s="41"/>
      <c r="BA245" s="40"/>
      <c r="BB245" s="41">
        <f t="shared" si="44"/>
        <v>0</v>
      </c>
      <c r="BC245" s="41"/>
      <c r="BD245" s="55"/>
      <c r="BE245" s="41">
        <f t="shared" si="45"/>
        <v>0</v>
      </c>
      <c r="BF245" s="41"/>
      <c r="BG245" s="56"/>
      <c r="BH245" s="41">
        <f t="shared" si="46"/>
        <v>0</v>
      </c>
      <c r="BI245" s="41"/>
      <c r="BJ245" s="56"/>
      <c r="BK245" s="41">
        <f t="shared" si="47"/>
        <v>0</v>
      </c>
      <c r="BL245" s="41"/>
      <c r="BM245" s="56"/>
      <c r="BN245" s="41">
        <f t="shared" si="48"/>
        <v>0</v>
      </c>
      <c r="BO245" s="41"/>
      <c r="BP245" s="56"/>
      <c r="BQ245" s="41">
        <f t="shared" si="49"/>
        <v>0</v>
      </c>
      <c r="BR245" s="41"/>
      <c r="BS245" s="56"/>
      <c r="BT245" s="41">
        <f t="shared" si="50"/>
        <v>0</v>
      </c>
      <c r="BU245" s="41"/>
      <c r="BV245" s="56"/>
      <c r="BW245" s="41">
        <f t="shared" si="51"/>
        <v>0</v>
      </c>
      <c r="BX245" s="41"/>
      <c r="BY245" s="56"/>
      <c r="BZ245" s="41">
        <f t="shared" si="52"/>
        <v>0</v>
      </c>
      <c r="CA245" s="41"/>
      <c r="CB245" s="56"/>
      <c r="CC245" s="41">
        <f t="shared" si="53"/>
        <v>0</v>
      </c>
      <c r="CD245" s="57" t="s">
        <v>160</v>
      </c>
      <c r="CE245" s="41"/>
      <c r="CF245" s="50">
        <v>0</v>
      </c>
      <c r="CG245" s="50"/>
      <c r="CH245" s="39" t="s">
        <v>161</v>
      </c>
      <c r="CI245" s="83">
        <v>1160000</v>
      </c>
      <c r="CJ245" s="58">
        <v>140606</v>
      </c>
      <c r="CK245" s="83">
        <v>1300000</v>
      </c>
      <c r="CL245" s="58">
        <v>162000</v>
      </c>
      <c r="CM245" s="48"/>
      <c r="CN245" s="53"/>
      <c r="CO245" s="58"/>
      <c r="CP245" s="58"/>
      <c r="CQ245" s="39" t="s">
        <v>184</v>
      </c>
      <c r="CR245" s="48"/>
      <c r="CS245" s="39" t="s">
        <v>166</v>
      </c>
      <c r="CT245" s="59">
        <v>0.16</v>
      </c>
      <c r="CU245" s="58">
        <f t="shared" si="54"/>
        <v>185600</v>
      </c>
      <c r="CV245" s="58"/>
      <c r="CW245" s="605"/>
      <c r="CX245" s="39" t="s">
        <v>295</v>
      </c>
      <c r="CY245" s="48"/>
      <c r="CZ245" s="59">
        <v>0.04</v>
      </c>
      <c r="DA245" s="58">
        <f t="shared" si="55"/>
        <v>46400</v>
      </c>
      <c r="DB245" s="58"/>
      <c r="DC245" s="58"/>
      <c r="DD245" s="39" t="s">
        <v>172</v>
      </c>
      <c r="DE245" s="48"/>
      <c r="DF245" s="59">
        <v>0.04</v>
      </c>
      <c r="DG245" s="60">
        <f t="shared" si="56"/>
        <v>46400</v>
      </c>
      <c r="DH245" s="58"/>
      <c r="DI245" s="68"/>
      <c r="DJ245" s="53" t="s">
        <v>175</v>
      </c>
      <c r="DK245" s="57"/>
      <c r="DL245" s="61" t="s">
        <v>284</v>
      </c>
      <c r="DM245" s="58">
        <f>CI245*DL245</f>
        <v>28257600</v>
      </c>
      <c r="DN245" s="355">
        <v>3</v>
      </c>
      <c r="DO245" s="347"/>
      <c r="DP245" s="347"/>
      <c r="DQ245" s="347"/>
      <c r="DR245" s="347"/>
      <c r="DS245" s="347"/>
      <c r="DT245" s="347"/>
      <c r="DU245" s="347"/>
      <c r="DV245" s="347"/>
      <c r="DW245" s="347"/>
      <c r="DX245" s="347"/>
      <c r="DY245" s="347"/>
      <c r="DZ245" s="347"/>
      <c r="EA245" s="347"/>
      <c r="EB245" s="347"/>
      <c r="EC245" s="347"/>
      <c r="ED245" s="347"/>
      <c r="EE245" s="347"/>
      <c r="EF245" s="347"/>
      <c r="EG245" s="347"/>
      <c r="EH245" s="347"/>
      <c r="EI245" s="347"/>
      <c r="EJ245" s="347"/>
      <c r="EK245" s="347"/>
      <c r="EL245" s="347"/>
      <c r="EM245" s="347"/>
      <c r="EN245" s="347"/>
      <c r="EO245" s="347"/>
      <c r="EP245" s="347"/>
      <c r="EQ245" s="347"/>
      <c r="ER245" s="347"/>
      <c r="ES245" s="347"/>
      <c r="ET245" s="347"/>
      <c r="EU245" s="347"/>
      <c r="EV245" s="347"/>
      <c r="EW245" s="347"/>
      <c r="EX245" s="347"/>
      <c r="EY245" s="347"/>
      <c r="EZ245" s="347"/>
      <c r="FA245" s="347"/>
      <c r="FB245" s="347"/>
      <c r="FC245" s="554"/>
      <c r="FD245" s="347"/>
    </row>
    <row r="246" spans="1:160" ht="12" customHeight="1">
      <c r="A246" s="572"/>
      <c r="B246" s="347"/>
      <c r="C246" s="573"/>
      <c r="D246" s="40"/>
      <c r="E246" s="41"/>
      <c r="F246" s="39"/>
      <c r="G246" s="41"/>
      <c r="H246" s="39"/>
      <c r="I246" s="41"/>
      <c r="J246" s="138"/>
      <c r="K246" s="44"/>
      <c r="L246" s="39"/>
      <c r="M246" s="43"/>
      <c r="N246" s="176"/>
      <c r="O246" s="72" t="s">
        <v>414</v>
      </c>
      <c r="P246" s="47"/>
      <c r="Q246" s="39" t="s">
        <v>158</v>
      </c>
      <c r="R246" s="48" t="s">
        <v>159</v>
      </c>
      <c r="S246" s="39"/>
      <c r="T246" s="41"/>
      <c r="U246" s="41"/>
      <c r="V246" s="41"/>
      <c r="W246" s="41"/>
      <c r="X246" s="41"/>
      <c r="Y246" s="41"/>
      <c r="Z246" s="41"/>
      <c r="AA246" s="41"/>
      <c r="AB246" s="41"/>
      <c r="AC246" s="41"/>
      <c r="AD246" s="41"/>
      <c r="AE246" s="41"/>
      <c r="AF246" s="41"/>
      <c r="AG246" s="41"/>
      <c r="AH246" s="41"/>
      <c r="AI246" s="41"/>
      <c r="AJ246" s="49">
        <f t="shared" si="38"/>
        <v>0</v>
      </c>
      <c r="AK246" s="50">
        <v>90</v>
      </c>
      <c r="AL246" s="51">
        <f t="shared" si="39"/>
        <v>90</v>
      </c>
      <c r="AM246" s="52">
        <f t="shared" ca="1" si="40"/>
        <v>-45316</v>
      </c>
      <c r="AN246" s="41">
        <f t="shared" si="41"/>
        <v>45</v>
      </c>
      <c r="AO246" s="48"/>
      <c r="AP246" s="48"/>
      <c r="AQ246" s="53"/>
      <c r="AR246" s="53"/>
      <c r="AS246" s="53"/>
      <c r="AT246" s="41"/>
      <c r="AU246" s="54"/>
      <c r="AV246" s="41">
        <f t="shared" si="42"/>
        <v>0</v>
      </c>
      <c r="AW246" s="41"/>
      <c r="AX246" s="54"/>
      <c r="AY246" s="41">
        <f t="shared" si="43"/>
        <v>0</v>
      </c>
      <c r="AZ246" s="41"/>
      <c r="BA246" s="40"/>
      <c r="BB246" s="41">
        <f t="shared" si="44"/>
        <v>0</v>
      </c>
      <c r="BC246" s="41"/>
      <c r="BD246" s="55"/>
      <c r="BE246" s="41">
        <f t="shared" si="45"/>
        <v>0</v>
      </c>
      <c r="BF246" s="41"/>
      <c r="BG246" s="56"/>
      <c r="BH246" s="41">
        <f t="shared" si="46"/>
        <v>0</v>
      </c>
      <c r="BI246" s="41"/>
      <c r="BJ246" s="56"/>
      <c r="BK246" s="41">
        <f t="shared" si="47"/>
        <v>0</v>
      </c>
      <c r="BL246" s="41"/>
      <c r="BM246" s="56"/>
      <c r="BN246" s="41">
        <f t="shared" si="48"/>
        <v>0</v>
      </c>
      <c r="BO246" s="41"/>
      <c r="BP246" s="56"/>
      <c r="BQ246" s="41">
        <f t="shared" si="49"/>
        <v>0</v>
      </c>
      <c r="BR246" s="41"/>
      <c r="BS246" s="56"/>
      <c r="BT246" s="41">
        <f t="shared" si="50"/>
        <v>0</v>
      </c>
      <c r="BU246" s="41"/>
      <c r="BV246" s="56"/>
      <c r="BW246" s="41">
        <f t="shared" si="51"/>
        <v>0</v>
      </c>
      <c r="BX246" s="41"/>
      <c r="BY246" s="56"/>
      <c r="BZ246" s="41">
        <f t="shared" si="52"/>
        <v>0</v>
      </c>
      <c r="CA246" s="41"/>
      <c r="CB246" s="56"/>
      <c r="CC246" s="41">
        <f t="shared" si="53"/>
        <v>0</v>
      </c>
      <c r="CD246" s="57" t="s">
        <v>160</v>
      </c>
      <c r="CE246" s="41"/>
      <c r="CF246" s="50">
        <v>0</v>
      </c>
      <c r="CG246" s="50"/>
      <c r="CH246" s="39" t="s">
        <v>161</v>
      </c>
      <c r="CI246" s="83">
        <v>1160000</v>
      </c>
      <c r="CJ246" s="58">
        <v>140606</v>
      </c>
      <c r="CK246" s="83">
        <v>1300000</v>
      </c>
      <c r="CL246" s="58">
        <v>162000</v>
      </c>
      <c r="CM246" s="48"/>
      <c r="CN246" s="53"/>
      <c r="CO246" s="58"/>
      <c r="CP246" s="58"/>
      <c r="CQ246" s="39" t="s">
        <v>184</v>
      </c>
      <c r="CR246" s="48"/>
      <c r="CS246" s="39" t="s">
        <v>166</v>
      </c>
      <c r="CT246" s="59">
        <v>0.16</v>
      </c>
      <c r="CU246" s="58">
        <f t="shared" si="54"/>
        <v>185600</v>
      </c>
      <c r="CV246" s="58"/>
      <c r="CW246" s="605"/>
      <c r="CX246" s="39" t="s">
        <v>295</v>
      </c>
      <c r="CY246" s="48"/>
      <c r="CZ246" s="59">
        <v>0.04</v>
      </c>
      <c r="DA246" s="58">
        <f t="shared" si="55"/>
        <v>46400</v>
      </c>
      <c r="DB246" s="58"/>
      <c r="DC246" s="58"/>
      <c r="DD246" s="39" t="s">
        <v>172</v>
      </c>
      <c r="DE246" s="48"/>
      <c r="DF246" s="59">
        <v>0.04</v>
      </c>
      <c r="DG246" s="60">
        <f t="shared" si="56"/>
        <v>46400</v>
      </c>
      <c r="DH246" s="58"/>
      <c r="DI246" s="68"/>
      <c r="DJ246" s="53" t="s">
        <v>175</v>
      </c>
      <c r="DK246" s="57"/>
      <c r="DL246" s="61" t="s">
        <v>284</v>
      </c>
      <c r="DM246" s="58">
        <f>CI246*DL246</f>
        <v>28257600</v>
      </c>
      <c r="DN246" s="355">
        <v>3</v>
      </c>
      <c r="DO246" s="347"/>
      <c r="DP246" s="347"/>
      <c r="DQ246" s="347"/>
      <c r="DR246" s="347"/>
      <c r="DS246" s="347"/>
      <c r="DT246" s="347"/>
      <c r="DU246" s="347"/>
      <c r="DV246" s="347"/>
      <c r="DW246" s="347"/>
      <c r="DX246" s="347"/>
      <c r="DY246" s="347"/>
      <c r="DZ246" s="347"/>
      <c r="EA246" s="347"/>
      <c r="EB246" s="347"/>
      <c r="EC246" s="347"/>
      <c r="ED246" s="347"/>
      <c r="EE246" s="347"/>
      <c r="EF246" s="347"/>
      <c r="EG246" s="347"/>
      <c r="EH246" s="347"/>
      <c r="EI246" s="347"/>
      <c r="EJ246" s="347"/>
      <c r="EK246" s="347"/>
      <c r="EL246" s="347"/>
      <c r="EM246" s="347"/>
      <c r="EN246" s="347"/>
      <c r="EO246" s="347"/>
      <c r="EP246" s="347"/>
      <c r="EQ246" s="347"/>
      <c r="ER246" s="347"/>
      <c r="ES246" s="347"/>
      <c r="ET246" s="347"/>
      <c r="EU246" s="347"/>
      <c r="EV246" s="347"/>
      <c r="EW246" s="347"/>
      <c r="EX246" s="347"/>
      <c r="EY246" s="347"/>
      <c r="EZ246" s="347"/>
      <c r="FA246" s="347"/>
      <c r="FB246" s="347"/>
      <c r="FC246" s="554"/>
      <c r="FD246" s="347"/>
    </row>
    <row r="247" spans="1:160" ht="12" customHeight="1">
      <c r="A247" s="572"/>
      <c r="B247" s="347"/>
      <c r="C247" s="573"/>
      <c r="D247" s="40"/>
      <c r="E247" s="41"/>
      <c r="F247" s="39"/>
      <c r="G247" s="41"/>
      <c r="H247" s="39"/>
      <c r="I247" s="41"/>
      <c r="J247" s="138"/>
      <c r="K247" s="44"/>
      <c r="L247" s="39"/>
      <c r="M247" s="43"/>
      <c r="N247" s="176"/>
      <c r="O247" s="72" t="s">
        <v>414</v>
      </c>
      <c r="P247" s="47"/>
      <c r="Q247" s="39" t="s">
        <v>158</v>
      </c>
      <c r="R247" s="48" t="s">
        <v>159</v>
      </c>
      <c r="S247" s="39"/>
      <c r="T247" s="41"/>
      <c r="U247" s="41"/>
      <c r="V247" s="41"/>
      <c r="W247" s="41"/>
      <c r="X247" s="41"/>
      <c r="Y247" s="41"/>
      <c r="Z247" s="41"/>
      <c r="AA247" s="41"/>
      <c r="AB247" s="41"/>
      <c r="AC247" s="41"/>
      <c r="AD247" s="41"/>
      <c r="AE247" s="41"/>
      <c r="AF247" s="41"/>
      <c r="AG247" s="41"/>
      <c r="AH247" s="41"/>
      <c r="AI247" s="41"/>
      <c r="AJ247" s="49">
        <f t="shared" si="38"/>
        <v>0</v>
      </c>
      <c r="AK247" s="50">
        <v>90</v>
      </c>
      <c r="AL247" s="51">
        <f t="shared" si="39"/>
        <v>90</v>
      </c>
      <c r="AM247" s="52">
        <f t="shared" ca="1" si="40"/>
        <v>-45316</v>
      </c>
      <c r="AN247" s="41">
        <f t="shared" si="41"/>
        <v>45</v>
      </c>
      <c r="AO247" s="48"/>
      <c r="AP247" s="48"/>
      <c r="AQ247" s="53"/>
      <c r="AR247" s="53"/>
      <c r="AS247" s="53"/>
      <c r="AT247" s="41"/>
      <c r="AU247" s="54"/>
      <c r="AV247" s="41">
        <f t="shared" si="42"/>
        <v>0</v>
      </c>
      <c r="AW247" s="41"/>
      <c r="AX247" s="54"/>
      <c r="AY247" s="41">
        <f t="shared" si="43"/>
        <v>0</v>
      </c>
      <c r="AZ247" s="41"/>
      <c r="BA247" s="40"/>
      <c r="BB247" s="41">
        <f t="shared" si="44"/>
        <v>0</v>
      </c>
      <c r="BC247" s="41"/>
      <c r="BD247" s="55"/>
      <c r="BE247" s="41">
        <f t="shared" si="45"/>
        <v>0</v>
      </c>
      <c r="BF247" s="41"/>
      <c r="BG247" s="56"/>
      <c r="BH247" s="41">
        <f t="shared" si="46"/>
        <v>0</v>
      </c>
      <c r="BI247" s="41"/>
      <c r="BJ247" s="56"/>
      <c r="BK247" s="41">
        <f t="shared" si="47"/>
        <v>0</v>
      </c>
      <c r="BL247" s="41"/>
      <c r="BM247" s="56"/>
      <c r="BN247" s="41">
        <f t="shared" si="48"/>
        <v>0</v>
      </c>
      <c r="BO247" s="41"/>
      <c r="BP247" s="56"/>
      <c r="BQ247" s="41">
        <f t="shared" si="49"/>
        <v>0</v>
      </c>
      <c r="BR247" s="41"/>
      <c r="BS247" s="56"/>
      <c r="BT247" s="41">
        <f t="shared" si="50"/>
        <v>0</v>
      </c>
      <c r="BU247" s="41"/>
      <c r="BV247" s="56"/>
      <c r="BW247" s="41">
        <f t="shared" si="51"/>
        <v>0</v>
      </c>
      <c r="BX247" s="41"/>
      <c r="BY247" s="56"/>
      <c r="BZ247" s="41">
        <f t="shared" si="52"/>
        <v>0</v>
      </c>
      <c r="CA247" s="41"/>
      <c r="CB247" s="56"/>
      <c r="CC247" s="41">
        <f t="shared" si="53"/>
        <v>0</v>
      </c>
      <c r="CD247" s="57" t="s">
        <v>160</v>
      </c>
      <c r="CE247" s="41"/>
      <c r="CF247" s="50">
        <v>0</v>
      </c>
      <c r="CG247" s="50"/>
      <c r="CH247" s="39" t="s">
        <v>161</v>
      </c>
      <c r="CI247" s="83">
        <v>1160000</v>
      </c>
      <c r="CJ247" s="58">
        <v>140606</v>
      </c>
      <c r="CK247" s="83">
        <v>1300000</v>
      </c>
      <c r="CL247" s="58">
        <v>162000</v>
      </c>
      <c r="CM247" s="48"/>
      <c r="CN247" s="53"/>
      <c r="CO247" s="58"/>
      <c r="CP247" s="58"/>
      <c r="CQ247" s="39" t="s">
        <v>184</v>
      </c>
      <c r="CR247" s="48"/>
      <c r="CS247" s="39" t="s">
        <v>166</v>
      </c>
      <c r="CT247" s="59">
        <v>0.16</v>
      </c>
      <c r="CU247" s="58">
        <f t="shared" si="54"/>
        <v>185600</v>
      </c>
      <c r="CV247" s="58"/>
      <c r="CW247" s="605"/>
      <c r="CX247" s="39" t="s">
        <v>295</v>
      </c>
      <c r="CY247" s="48"/>
      <c r="CZ247" s="59">
        <v>0.04</v>
      </c>
      <c r="DA247" s="58">
        <f t="shared" si="55"/>
        <v>46400</v>
      </c>
      <c r="DB247" s="58"/>
      <c r="DC247" s="58"/>
      <c r="DD247" s="39" t="s">
        <v>172</v>
      </c>
      <c r="DE247" s="48"/>
      <c r="DF247" s="59">
        <v>0.04</v>
      </c>
      <c r="DG247" s="60">
        <f t="shared" si="56"/>
        <v>46400</v>
      </c>
      <c r="DH247" s="58"/>
      <c r="DI247" s="68"/>
      <c r="DJ247" s="53" t="s">
        <v>175</v>
      </c>
      <c r="DK247" s="57"/>
      <c r="DL247" s="61" t="s">
        <v>284</v>
      </c>
      <c r="DM247" s="58">
        <f>CI247*DL247</f>
        <v>28257600</v>
      </c>
      <c r="DN247" s="355">
        <v>3</v>
      </c>
      <c r="DO247" s="347"/>
      <c r="DP247" s="347"/>
      <c r="DQ247" s="347"/>
      <c r="DR247" s="347"/>
      <c r="DS247" s="347"/>
      <c r="DT247" s="347"/>
      <c r="DU247" s="347"/>
      <c r="DV247" s="347"/>
      <c r="DW247" s="347"/>
      <c r="DX247" s="347"/>
      <c r="DY247" s="347"/>
      <c r="DZ247" s="347"/>
      <c r="EA247" s="347"/>
      <c r="EB247" s="347"/>
      <c r="EC247" s="347"/>
      <c r="ED247" s="347"/>
      <c r="EE247" s="347"/>
      <c r="EF247" s="347"/>
      <c r="EG247" s="347"/>
      <c r="EH247" s="347"/>
      <c r="EI247" s="347"/>
      <c r="EJ247" s="347"/>
      <c r="EK247" s="347"/>
      <c r="EL247" s="347"/>
      <c r="EM247" s="347"/>
      <c r="EN247" s="347"/>
      <c r="EO247" s="347"/>
      <c r="EP247" s="347"/>
      <c r="EQ247" s="347"/>
      <c r="ER247" s="347"/>
      <c r="ES247" s="347"/>
      <c r="ET247" s="347"/>
      <c r="EU247" s="347"/>
      <c r="EV247" s="347"/>
      <c r="EW247" s="347"/>
      <c r="EX247" s="347"/>
      <c r="EY247" s="347"/>
      <c r="EZ247" s="347"/>
      <c r="FA247" s="347"/>
      <c r="FB247" s="347"/>
      <c r="FC247" s="554"/>
      <c r="FD247" s="347"/>
    </row>
    <row r="248" spans="1:160" ht="12" customHeight="1">
      <c r="A248" s="572"/>
      <c r="B248" s="347"/>
      <c r="C248" s="573"/>
      <c r="D248" s="40"/>
      <c r="E248" s="41"/>
      <c r="F248" s="39"/>
      <c r="G248" s="41"/>
      <c r="H248" s="39"/>
      <c r="I248" s="41"/>
      <c r="J248" s="138"/>
      <c r="K248" s="44"/>
      <c r="L248" s="39"/>
      <c r="M248" s="43"/>
      <c r="N248" s="176"/>
      <c r="O248" s="72" t="s">
        <v>414</v>
      </c>
      <c r="P248" s="47"/>
      <c r="Q248" s="39" t="s">
        <v>158</v>
      </c>
      <c r="R248" s="48" t="s">
        <v>159</v>
      </c>
      <c r="S248" s="39"/>
      <c r="T248" s="41"/>
      <c r="U248" s="41"/>
      <c r="V248" s="41"/>
      <c r="W248" s="41"/>
      <c r="X248" s="41"/>
      <c r="Y248" s="41"/>
      <c r="Z248" s="41"/>
      <c r="AA248" s="41"/>
      <c r="AB248" s="41"/>
      <c r="AC248" s="41"/>
      <c r="AD248" s="41"/>
      <c r="AE248" s="41"/>
      <c r="AF248" s="41"/>
      <c r="AG248" s="41"/>
      <c r="AH248" s="41"/>
      <c r="AI248" s="41"/>
      <c r="AJ248" s="49">
        <f t="shared" si="38"/>
        <v>0</v>
      </c>
      <c r="AK248" s="50">
        <v>90</v>
      </c>
      <c r="AL248" s="51">
        <f t="shared" si="39"/>
        <v>90</v>
      </c>
      <c r="AM248" s="52">
        <f t="shared" ca="1" si="40"/>
        <v>-45316</v>
      </c>
      <c r="AN248" s="41">
        <f t="shared" si="41"/>
        <v>45</v>
      </c>
      <c r="AO248" s="48"/>
      <c r="AP248" s="48"/>
      <c r="AQ248" s="53"/>
      <c r="AR248" s="53"/>
      <c r="AS248" s="53"/>
      <c r="AT248" s="41"/>
      <c r="AU248" s="54"/>
      <c r="AV248" s="41">
        <f t="shared" si="42"/>
        <v>0</v>
      </c>
      <c r="AW248" s="41"/>
      <c r="AX248" s="54"/>
      <c r="AY248" s="41">
        <f t="shared" si="43"/>
        <v>0</v>
      </c>
      <c r="AZ248" s="41"/>
      <c r="BA248" s="40"/>
      <c r="BB248" s="41">
        <f t="shared" si="44"/>
        <v>0</v>
      </c>
      <c r="BC248" s="41"/>
      <c r="BD248" s="55"/>
      <c r="BE248" s="41">
        <f t="shared" si="45"/>
        <v>0</v>
      </c>
      <c r="BF248" s="41"/>
      <c r="BG248" s="56"/>
      <c r="BH248" s="41">
        <f t="shared" si="46"/>
        <v>0</v>
      </c>
      <c r="BI248" s="41"/>
      <c r="BJ248" s="56"/>
      <c r="BK248" s="41">
        <f t="shared" si="47"/>
        <v>0</v>
      </c>
      <c r="BL248" s="41"/>
      <c r="BM248" s="56"/>
      <c r="BN248" s="41">
        <f t="shared" si="48"/>
        <v>0</v>
      </c>
      <c r="BO248" s="41"/>
      <c r="BP248" s="56"/>
      <c r="BQ248" s="41">
        <f t="shared" si="49"/>
        <v>0</v>
      </c>
      <c r="BR248" s="41"/>
      <c r="BS248" s="56"/>
      <c r="BT248" s="41">
        <f t="shared" si="50"/>
        <v>0</v>
      </c>
      <c r="BU248" s="41"/>
      <c r="BV248" s="56"/>
      <c r="BW248" s="41">
        <f t="shared" si="51"/>
        <v>0</v>
      </c>
      <c r="BX248" s="41"/>
      <c r="BY248" s="56"/>
      <c r="BZ248" s="41">
        <f t="shared" si="52"/>
        <v>0</v>
      </c>
      <c r="CA248" s="41"/>
      <c r="CB248" s="56"/>
      <c r="CC248" s="41">
        <f t="shared" si="53"/>
        <v>0</v>
      </c>
      <c r="CD248" s="57" t="s">
        <v>160</v>
      </c>
      <c r="CE248" s="41"/>
      <c r="CF248" s="50">
        <v>0</v>
      </c>
      <c r="CG248" s="50"/>
      <c r="CH248" s="39" t="s">
        <v>161</v>
      </c>
      <c r="CI248" s="83">
        <v>1160000</v>
      </c>
      <c r="CJ248" s="58">
        <v>140606</v>
      </c>
      <c r="CK248" s="83">
        <v>1300000</v>
      </c>
      <c r="CL248" s="58">
        <v>162000</v>
      </c>
      <c r="CM248" s="48"/>
      <c r="CN248" s="53"/>
      <c r="CO248" s="58"/>
      <c r="CP248" s="58"/>
      <c r="CQ248" s="39" t="s">
        <v>184</v>
      </c>
      <c r="CR248" s="48"/>
      <c r="CS248" s="39" t="s">
        <v>166</v>
      </c>
      <c r="CT248" s="59">
        <v>0.16</v>
      </c>
      <c r="CU248" s="58">
        <f t="shared" si="54"/>
        <v>185600</v>
      </c>
      <c r="CV248" s="58"/>
      <c r="CW248" s="605"/>
      <c r="CX248" s="39" t="s">
        <v>295</v>
      </c>
      <c r="CY248" s="48"/>
      <c r="CZ248" s="59">
        <v>0.04</v>
      </c>
      <c r="DA248" s="58">
        <f t="shared" si="55"/>
        <v>46400</v>
      </c>
      <c r="DB248" s="58"/>
      <c r="DC248" s="58"/>
      <c r="DD248" s="39" t="s">
        <v>172</v>
      </c>
      <c r="DE248" s="48"/>
      <c r="DF248" s="59">
        <v>0.04</v>
      </c>
      <c r="DG248" s="60">
        <f t="shared" si="56"/>
        <v>46400</v>
      </c>
      <c r="DH248" s="58"/>
      <c r="DI248" s="68"/>
      <c r="DJ248" s="53" t="s">
        <v>175</v>
      </c>
      <c r="DK248" s="57"/>
      <c r="DL248" s="61" t="s">
        <v>284</v>
      </c>
      <c r="DM248" s="58">
        <f>CI248*DL248</f>
        <v>28257600</v>
      </c>
      <c r="DN248" s="355">
        <v>3</v>
      </c>
      <c r="DO248" s="347"/>
      <c r="DP248" s="347"/>
      <c r="DQ248" s="347"/>
      <c r="DR248" s="347"/>
      <c r="DS248" s="347"/>
      <c r="DT248" s="347"/>
      <c r="DU248" s="347"/>
      <c r="DV248" s="347"/>
      <c r="DW248" s="347"/>
      <c r="DX248" s="347"/>
      <c r="DY248" s="347"/>
      <c r="DZ248" s="347"/>
      <c r="EA248" s="347"/>
      <c r="EB248" s="347"/>
      <c r="EC248" s="347"/>
      <c r="ED248" s="347"/>
      <c r="EE248" s="347"/>
      <c r="EF248" s="347"/>
      <c r="EG248" s="347"/>
      <c r="EH248" s="347"/>
      <c r="EI248" s="347"/>
      <c r="EJ248" s="347"/>
      <c r="EK248" s="347"/>
      <c r="EL248" s="347"/>
      <c r="EM248" s="347"/>
      <c r="EN248" s="347"/>
      <c r="EO248" s="347"/>
      <c r="EP248" s="347"/>
      <c r="EQ248" s="347"/>
      <c r="ER248" s="347"/>
      <c r="ES248" s="347"/>
      <c r="ET248" s="347"/>
      <c r="EU248" s="347"/>
      <c r="EV248" s="347"/>
      <c r="EW248" s="347"/>
      <c r="EX248" s="347"/>
      <c r="EY248" s="347"/>
      <c r="EZ248" s="347"/>
      <c r="FA248" s="347"/>
      <c r="FB248" s="347"/>
      <c r="FC248" s="554"/>
      <c r="FD248" s="347"/>
    </row>
    <row r="249" spans="1:160" ht="12" customHeight="1">
      <c r="A249" s="572"/>
      <c r="B249" s="347"/>
      <c r="C249" s="573"/>
      <c r="D249" s="40"/>
      <c r="E249" s="41"/>
      <c r="F249" s="39"/>
      <c r="G249" s="41"/>
      <c r="H249" s="39"/>
      <c r="I249" s="41"/>
      <c r="J249" s="138"/>
      <c r="K249" s="44"/>
      <c r="L249" s="39"/>
      <c r="M249" s="43"/>
      <c r="N249" s="176"/>
      <c r="O249" s="72" t="s">
        <v>414</v>
      </c>
      <c r="P249" s="47"/>
      <c r="Q249" s="39" t="s">
        <v>158</v>
      </c>
      <c r="R249" s="48" t="s">
        <v>159</v>
      </c>
      <c r="S249" s="39"/>
      <c r="T249" s="41"/>
      <c r="U249" s="41"/>
      <c r="V249" s="41"/>
      <c r="W249" s="41"/>
      <c r="X249" s="41"/>
      <c r="Y249" s="41"/>
      <c r="Z249" s="41"/>
      <c r="AA249" s="41"/>
      <c r="AB249" s="41"/>
      <c r="AC249" s="41"/>
      <c r="AD249" s="41"/>
      <c r="AE249" s="41"/>
      <c r="AF249" s="41"/>
      <c r="AG249" s="41"/>
      <c r="AH249" s="41"/>
      <c r="AI249" s="41"/>
      <c r="AJ249" s="49">
        <f t="shared" si="38"/>
        <v>0</v>
      </c>
      <c r="AK249" s="50">
        <v>90</v>
      </c>
      <c r="AL249" s="51">
        <f t="shared" si="39"/>
        <v>90</v>
      </c>
      <c r="AM249" s="52">
        <f t="shared" ca="1" si="40"/>
        <v>-45316</v>
      </c>
      <c r="AN249" s="41">
        <f t="shared" si="41"/>
        <v>45</v>
      </c>
      <c r="AO249" s="48"/>
      <c r="AP249" s="48"/>
      <c r="AQ249" s="53"/>
      <c r="AR249" s="53"/>
      <c r="AS249" s="53"/>
      <c r="AT249" s="41"/>
      <c r="AU249" s="54"/>
      <c r="AV249" s="41">
        <f t="shared" si="42"/>
        <v>0</v>
      </c>
      <c r="AW249" s="41"/>
      <c r="AX249" s="54"/>
      <c r="AY249" s="41">
        <f t="shared" si="43"/>
        <v>0</v>
      </c>
      <c r="AZ249" s="41"/>
      <c r="BA249" s="40"/>
      <c r="BB249" s="41">
        <f t="shared" si="44"/>
        <v>0</v>
      </c>
      <c r="BC249" s="41"/>
      <c r="BD249" s="55"/>
      <c r="BE249" s="41">
        <f t="shared" si="45"/>
        <v>0</v>
      </c>
      <c r="BF249" s="41"/>
      <c r="BG249" s="56"/>
      <c r="BH249" s="41">
        <f t="shared" si="46"/>
        <v>0</v>
      </c>
      <c r="BI249" s="41"/>
      <c r="BJ249" s="56"/>
      <c r="BK249" s="41">
        <f t="shared" si="47"/>
        <v>0</v>
      </c>
      <c r="BL249" s="41"/>
      <c r="BM249" s="56"/>
      <c r="BN249" s="41">
        <f t="shared" si="48"/>
        <v>0</v>
      </c>
      <c r="BO249" s="41"/>
      <c r="BP249" s="56"/>
      <c r="BQ249" s="41">
        <f t="shared" si="49"/>
        <v>0</v>
      </c>
      <c r="BR249" s="41"/>
      <c r="BS249" s="56"/>
      <c r="BT249" s="41">
        <f t="shared" si="50"/>
        <v>0</v>
      </c>
      <c r="BU249" s="41"/>
      <c r="BV249" s="56"/>
      <c r="BW249" s="41">
        <f t="shared" si="51"/>
        <v>0</v>
      </c>
      <c r="BX249" s="41"/>
      <c r="BY249" s="56"/>
      <c r="BZ249" s="41">
        <f t="shared" si="52"/>
        <v>0</v>
      </c>
      <c r="CA249" s="41"/>
      <c r="CB249" s="56"/>
      <c r="CC249" s="41">
        <f t="shared" si="53"/>
        <v>0</v>
      </c>
      <c r="CD249" s="57" t="s">
        <v>160</v>
      </c>
      <c r="CE249" s="41"/>
      <c r="CF249" s="50">
        <v>0</v>
      </c>
      <c r="CG249" s="50"/>
      <c r="CH249" s="39" t="s">
        <v>161</v>
      </c>
      <c r="CI249" s="83">
        <v>1160000</v>
      </c>
      <c r="CJ249" s="58">
        <v>140606</v>
      </c>
      <c r="CK249" s="83">
        <v>1300000</v>
      </c>
      <c r="CL249" s="58">
        <v>162000</v>
      </c>
      <c r="CM249" s="48"/>
      <c r="CN249" s="53"/>
      <c r="CO249" s="58"/>
      <c r="CP249" s="58"/>
      <c r="CQ249" s="39" t="s">
        <v>184</v>
      </c>
      <c r="CR249" s="48"/>
      <c r="CS249" s="39" t="s">
        <v>166</v>
      </c>
      <c r="CT249" s="59">
        <v>0.16</v>
      </c>
      <c r="CU249" s="58">
        <f t="shared" si="54"/>
        <v>185600</v>
      </c>
      <c r="CV249" s="58"/>
      <c r="CW249" s="605"/>
      <c r="CX249" s="39" t="s">
        <v>295</v>
      </c>
      <c r="CY249" s="48"/>
      <c r="CZ249" s="59">
        <v>0.04</v>
      </c>
      <c r="DA249" s="58">
        <f t="shared" si="55"/>
        <v>46400</v>
      </c>
      <c r="DB249" s="58"/>
      <c r="DC249" s="58"/>
      <c r="DD249" s="39" t="s">
        <v>172</v>
      </c>
      <c r="DE249" s="48"/>
      <c r="DF249" s="59">
        <v>0.04</v>
      </c>
      <c r="DG249" s="60">
        <f t="shared" si="56"/>
        <v>46400</v>
      </c>
      <c r="DH249" s="58"/>
      <c r="DI249" s="68"/>
      <c r="DJ249" s="53" t="s">
        <v>175</v>
      </c>
      <c r="DK249" s="57"/>
      <c r="DL249" s="61" t="s">
        <v>284</v>
      </c>
      <c r="DM249" s="58">
        <f>CI249*DL249</f>
        <v>28257600</v>
      </c>
      <c r="DN249" s="355">
        <v>3</v>
      </c>
      <c r="DO249" s="347"/>
      <c r="DP249" s="347"/>
      <c r="DQ249" s="347"/>
      <c r="DR249" s="347"/>
      <c r="DS249" s="347"/>
      <c r="DT249" s="347"/>
      <c r="DU249" s="347"/>
      <c r="DV249" s="347"/>
      <c r="DW249" s="347"/>
      <c r="DX249" s="347"/>
      <c r="DY249" s="347"/>
      <c r="DZ249" s="347"/>
      <c r="EA249" s="347"/>
      <c r="EB249" s="347"/>
      <c r="EC249" s="347"/>
      <c r="ED249" s="347"/>
      <c r="EE249" s="347"/>
      <c r="EF249" s="347"/>
      <c r="EG249" s="347"/>
      <c r="EH249" s="347"/>
      <c r="EI249" s="347"/>
      <c r="EJ249" s="347"/>
      <c r="EK249" s="347"/>
      <c r="EL249" s="347"/>
      <c r="EM249" s="347"/>
      <c r="EN249" s="347"/>
      <c r="EO249" s="347"/>
      <c r="EP249" s="347"/>
      <c r="EQ249" s="347"/>
      <c r="ER249" s="347"/>
      <c r="ES249" s="347"/>
      <c r="ET249" s="347"/>
      <c r="EU249" s="347"/>
      <c r="EV249" s="347"/>
      <c r="EW249" s="347"/>
      <c r="EX249" s="347"/>
      <c r="EY249" s="347"/>
      <c r="EZ249" s="347"/>
      <c r="FA249" s="347"/>
      <c r="FB249" s="347"/>
      <c r="FC249" s="554"/>
      <c r="FD249" s="347"/>
    </row>
    <row r="250" spans="1:160" ht="12" customHeight="1">
      <c r="A250" s="572"/>
      <c r="B250" s="347"/>
      <c r="C250" s="573"/>
      <c r="D250" s="40"/>
      <c r="E250" s="41"/>
      <c r="F250" s="39"/>
      <c r="G250" s="41"/>
      <c r="H250" s="39"/>
      <c r="I250" s="41"/>
      <c r="J250" s="138"/>
      <c r="K250" s="44"/>
      <c r="L250" s="39"/>
      <c r="M250" s="43"/>
      <c r="N250" s="176"/>
      <c r="O250" s="72" t="s">
        <v>414</v>
      </c>
      <c r="P250" s="47"/>
      <c r="Q250" s="39" t="s">
        <v>158</v>
      </c>
      <c r="R250" s="48" t="s">
        <v>159</v>
      </c>
      <c r="S250" s="39"/>
      <c r="T250" s="41"/>
      <c r="U250" s="41"/>
      <c r="V250" s="41"/>
      <c r="W250" s="41"/>
      <c r="X250" s="41"/>
      <c r="Y250" s="41"/>
      <c r="Z250" s="41"/>
      <c r="AA250" s="41"/>
      <c r="AB250" s="41"/>
      <c r="AC250" s="41"/>
      <c r="AD250" s="41"/>
      <c r="AE250" s="41"/>
      <c r="AF250" s="41"/>
      <c r="AG250" s="41"/>
      <c r="AH250" s="41"/>
      <c r="AI250" s="41"/>
      <c r="AJ250" s="49">
        <f t="shared" si="38"/>
        <v>0</v>
      </c>
      <c r="AK250" s="50">
        <v>90</v>
      </c>
      <c r="AL250" s="51">
        <f t="shared" si="39"/>
        <v>90</v>
      </c>
      <c r="AM250" s="52">
        <f t="shared" ca="1" si="40"/>
        <v>-45316</v>
      </c>
      <c r="AN250" s="41">
        <f t="shared" si="41"/>
        <v>45</v>
      </c>
      <c r="AO250" s="48"/>
      <c r="AP250" s="48"/>
      <c r="AQ250" s="53"/>
      <c r="AR250" s="53"/>
      <c r="AS250" s="53"/>
      <c r="AT250" s="41"/>
      <c r="AU250" s="54"/>
      <c r="AV250" s="41">
        <f t="shared" si="42"/>
        <v>0</v>
      </c>
      <c r="AW250" s="41"/>
      <c r="AX250" s="54"/>
      <c r="AY250" s="41">
        <f t="shared" si="43"/>
        <v>0</v>
      </c>
      <c r="AZ250" s="41"/>
      <c r="BA250" s="40"/>
      <c r="BB250" s="41">
        <f t="shared" si="44"/>
        <v>0</v>
      </c>
      <c r="BC250" s="41"/>
      <c r="BD250" s="55"/>
      <c r="BE250" s="41">
        <f t="shared" si="45"/>
        <v>0</v>
      </c>
      <c r="BF250" s="41"/>
      <c r="BG250" s="56"/>
      <c r="BH250" s="41">
        <f t="shared" si="46"/>
        <v>0</v>
      </c>
      <c r="BI250" s="41"/>
      <c r="BJ250" s="56"/>
      <c r="BK250" s="41">
        <f t="shared" si="47"/>
        <v>0</v>
      </c>
      <c r="BL250" s="41"/>
      <c r="BM250" s="56"/>
      <c r="BN250" s="41">
        <f t="shared" si="48"/>
        <v>0</v>
      </c>
      <c r="BO250" s="41"/>
      <c r="BP250" s="56"/>
      <c r="BQ250" s="41">
        <f t="shared" si="49"/>
        <v>0</v>
      </c>
      <c r="BR250" s="41"/>
      <c r="BS250" s="56"/>
      <c r="BT250" s="41">
        <f t="shared" si="50"/>
        <v>0</v>
      </c>
      <c r="BU250" s="41"/>
      <c r="BV250" s="56"/>
      <c r="BW250" s="41">
        <f t="shared" si="51"/>
        <v>0</v>
      </c>
      <c r="BX250" s="41"/>
      <c r="BY250" s="56"/>
      <c r="BZ250" s="41">
        <f t="shared" si="52"/>
        <v>0</v>
      </c>
      <c r="CA250" s="41"/>
      <c r="CB250" s="56"/>
      <c r="CC250" s="41">
        <f t="shared" si="53"/>
        <v>0</v>
      </c>
      <c r="CD250" s="57" t="s">
        <v>160</v>
      </c>
      <c r="CE250" s="41"/>
      <c r="CF250" s="50">
        <v>0</v>
      </c>
      <c r="CG250" s="50"/>
      <c r="CH250" s="39" t="s">
        <v>161</v>
      </c>
      <c r="CI250" s="83">
        <v>1160000</v>
      </c>
      <c r="CJ250" s="58">
        <v>140606</v>
      </c>
      <c r="CK250" s="83">
        <v>1300000</v>
      </c>
      <c r="CL250" s="58">
        <v>162000</v>
      </c>
      <c r="CM250" s="48"/>
      <c r="CN250" s="53"/>
      <c r="CO250" s="58"/>
      <c r="CP250" s="58"/>
      <c r="CQ250" s="39" t="s">
        <v>184</v>
      </c>
      <c r="CR250" s="48"/>
      <c r="CS250" s="39" t="s">
        <v>166</v>
      </c>
      <c r="CT250" s="59">
        <v>0.16</v>
      </c>
      <c r="CU250" s="58">
        <f t="shared" si="54"/>
        <v>185600</v>
      </c>
      <c r="CV250" s="58"/>
      <c r="CW250" s="605"/>
      <c r="CX250" s="39" t="s">
        <v>295</v>
      </c>
      <c r="CY250" s="48"/>
      <c r="CZ250" s="59">
        <v>0.04</v>
      </c>
      <c r="DA250" s="58">
        <f t="shared" si="55"/>
        <v>46400</v>
      </c>
      <c r="DB250" s="58"/>
      <c r="DC250" s="58"/>
      <c r="DD250" s="39" t="s">
        <v>172</v>
      </c>
      <c r="DE250" s="48"/>
      <c r="DF250" s="59">
        <v>0.04</v>
      </c>
      <c r="DG250" s="60">
        <f t="shared" si="56"/>
        <v>46400</v>
      </c>
      <c r="DH250" s="58"/>
      <c r="DI250" s="68"/>
      <c r="DJ250" s="53" t="s">
        <v>175</v>
      </c>
      <c r="DK250" s="57"/>
      <c r="DL250" s="61" t="s">
        <v>284</v>
      </c>
      <c r="DM250" s="58">
        <f>CI250*DL250</f>
        <v>28257600</v>
      </c>
      <c r="DN250" s="355">
        <v>3</v>
      </c>
      <c r="DO250" s="347"/>
      <c r="DP250" s="347"/>
      <c r="DQ250" s="347"/>
      <c r="DR250" s="347"/>
      <c r="DS250" s="347"/>
      <c r="DT250" s="347"/>
      <c r="DU250" s="347"/>
      <c r="DV250" s="347"/>
      <c r="DW250" s="347"/>
      <c r="DX250" s="347"/>
      <c r="DY250" s="347"/>
      <c r="DZ250" s="347"/>
      <c r="EA250" s="347"/>
      <c r="EB250" s="347"/>
      <c r="EC250" s="347"/>
      <c r="ED250" s="347"/>
      <c r="EE250" s="347"/>
      <c r="EF250" s="347"/>
      <c r="EG250" s="347"/>
      <c r="EH250" s="347"/>
      <c r="EI250" s="347"/>
      <c r="EJ250" s="347"/>
      <c r="EK250" s="347"/>
      <c r="EL250" s="347"/>
      <c r="EM250" s="347"/>
      <c r="EN250" s="347"/>
      <c r="EO250" s="347"/>
      <c r="EP250" s="347"/>
      <c r="EQ250" s="347"/>
      <c r="ER250" s="347"/>
      <c r="ES250" s="347"/>
      <c r="ET250" s="347"/>
      <c r="EU250" s="347"/>
      <c r="EV250" s="347"/>
      <c r="EW250" s="347"/>
      <c r="EX250" s="347"/>
      <c r="EY250" s="347"/>
      <c r="EZ250" s="347"/>
      <c r="FA250" s="347"/>
      <c r="FB250" s="347"/>
      <c r="FC250" s="554"/>
      <c r="FD250" s="347"/>
    </row>
    <row r="251" spans="1:160" ht="12" customHeight="1">
      <c r="A251" s="572"/>
      <c r="B251" s="347"/>
      <c r="C251" s="573"/>
      <c r="D251" s="40"/>
      <c r="E251" s="41"/>
      <c r="F251" s="39"/>
      <c r="G251" s="41"/>
      <c r="H251" s="39"/>
      <c r="I251" s="41"/>
      <c r="J251" s="138"/>
      <c r="K251" s="44"/>
      <c r="L251" s="39"/>
      <c r="M251" s="43"/>
      <c r="N251" s="176"/>
      <c r="O251" s="72" t="s">
        <v>414</v>
      </c>
      <c r="P251" s="47"/>
      <c r="Q251" s="39" t="s">
        <v>158</v>
      </c>
      <c r="R251" s="48" t="s">
        <v>159</v>
      </c>
      <c r="S251" s="39"/>
      <c r="T251" s="41"/>
      <c r="U251" s="41"/>
      <c r="V251" s="41"/>
      <c r="W251" s="41"/>
      <c r="X251" s="41"/>
      <c r="Y251" s="41"/>
      <c r="Z251" s="41"/>
      <c r="AA251" s="41"/>
      <c r="AB251" s="41"/>
      <c r="AC251" s="41"/>
      <c r="AD251" s="41"/>
      <c r="AE251" s="41"/>
      <c r="AF251" s="41"/>
      <c r="AG251" s="41"/>
      <c r="AH251" s="41"/>
      <c r="AI251" s="41"/>
      <c r="AJ251" s="49">
        <f t="shared" si="38"/>
        <v>0</v>
      </c>
      <c r="AK251" s="50">
        <v>90</v>
      </c>
      <c r="AL251" s="51">
        <f t="shared" si="39"/>
        <v>90</v>
      </c>
      <c r="AM251" s="52">
        <f t="shared" ca="1" si="40"/>
        <v>-45316</v>
      </c>
      <c r="AN251" s="41">
        <f t="shared" si="41"/>
        <v>45</v>
      </c>
      <c r="AO251" s="48"/>
      <c r="AP251" s="48"/>
      <c r="AQ251" s="53"/>
      <c r="AR251" s="53"/>
      <c r="AS251" s="53"/>
      <c r="AT251" s="41"/>
      <c r="AU251" s="54"/>
      <c r="AV251" s="41">
        <f t="shared" si="42"/>
        <v>0</v>
      </c>
      <c r="AW251" s="41"/>
      <c r="AX251" s="54"/>
      <c r="AY251" s="41">
        <f t="shared" si="43"/>
        <v>0</v>
      </c>
      <c r="AZ251" s="41"/>
      <c r="BA251" s="40"/>
      <c r="BB251" s="41">
        <f t="shared" si="44"/>
        <v>0</v>
      </c>
      <c r="BC251" s="41"/>
      <c r="BD251" s="55"/>
      <c r="BE251" s="41">
        <f t="shared" si="45"/>
        <v>0</v>
      </c>
      <c r="BF251" s="41"/>
      <c r="BG251" s="56"/>
      <c r="BH251" s="41">
        <f t="shared" si="46"/>
        <v>0</v>
      </c>
      <c r="BI251" s="41"/>
      <c r="BJ251" s="56"/>
      <c r="BK251" s="41">
        <f t="shared" si="47"/>
        <v>0</v>
      </c>
      <c r="BL251" s="41"/>
      <c r="BM251" s="56"/>
      <c r="BN251" s="41">
        <f t="shared" si="48"/>
        <v>0</v>
      </c>
      <c r="BO251" s="41"/>
      <c r="BP251" s="56"/>
      <c r="BQ251" s="41">
        <f t="shared" si="49"/>
        <v>0</v>
      </c>
      <c r="BR251" s="41"/>
      <c r="BS251" s="56"/>
      <c r="BT251" s="41">
        <f t="shared" si="50"/>
        <v>0</v>
      </c>
      <c r="BU251" s="41"/>
      <c r="BV251" s="56"/>
      <c r="BW251" s="41">
        <f t="shared" si="51"/>
        <v>0</v>
      </c>
      <c r="BX251" s="41"/>
      <c r="BY251" s="56"/>
      <c r="BZ251" s="41">
        <f t="shared" si="52"/>
        <v>0</v>
      </c>
      <c r="CA251" s="41"/>
      <c r="CB251" s="56"/>
      <c r="CC251" s="41">
        <f t="shared" si="53"/>
        <v>0</v>
      </c>
      <c r="CD251" s="57" t="s">
        <v>160</v>
      </c>
      <c r="CE251" s="41"/>
      <c r="CF251" s="50">
        <v>0</v>
      </c>
      <c r="CG251" s="50"/>
      <c r="CH251" s="39" t="s">
        <v>161</v>
      </c>
      <c r="CI251" s="83">
        <v>1160000</v>
      </c>
      <c r="CJ251" s="58">
        <v>140606</v>
      </c>
      <c r="CK251" s="83">
        <v>1300000</v>
      </c>
      <c r="CL251" s="58">
        <v>162000</v>
      </c>
      <c r="CM251" s="48"/>
      <c r="CN251" s="53"/>
      <c r="CO251" s="58"/>
      <c r="CP251" s="58"/>
      <c r="CQ251" s="39" t="s">
        <v>184</v>
      </c>
      <c r="CR251" s="48"/>
      <c r="CS251" s="39" t="s">
        <v>166</v>
      </c>
      <c r="CT251" s="59">
        <v>0.16</v>
      </c>
      <c r="CU251" s="58">
        <f t="shared" si="54"/>
        <v>185600</v>
      </c>
      <c r="CV251" s="58"/>
      <c r="CW251" s="605"/>
      <c r="CX251" s="39" t="s">
        <v>295</v>
      </c>
      <c r="CY251" s="48"/>
      <c r="CZ251" s="59">
        <v>0.04</v>
      </c>
      <c r="DA251" s="58">
        <f t="shared" si="55"/>
        <v>46400</v>
      </c>
      <c r="DB251" s="58"/>
      <c r="DC251" s="58"/>
      <c r="DD251" s="39" t="s">
        <v>172</v>
      </c>
      <c r="DE251" s="48"/>
      <c r="DF251" s="59">
        <v>0.04</v>
      </c>
      <c r="DG251" s="60">
        <f t="shared" si="56"/>
        <v>46400</v>
      </c>
      <c r="DH251" s="58"/>
      <c r="DI251" s="68"/>
      <c r="DJ251" s="53" t="s">
        <v>175</v>
      </c>
      <c r="DK251" s="57"/>
      <c r="DL251" s="61" t="s">
        <v>284</v>
      </c>
      <c r="DM251" s="384">
        <f>CI251*DL251</f>
        <v>28257600</v>
      </c>
      <c r="DN251" s="570">
        <v>3</v>
      </c>
      <c r="DO251" s="368"/>
      <c r="DP251" s="368"/>
      <c r="DQ251" s="368"/>
      <c r="DR251" s="368"/>
      <c r="DS251" s="368"/>
      <c r="DT251" s="368"/>
      <c r="DU251" s="368"/>
      <c r="DV251" s="368"/>
      <c r="DW251" s="368"/>
      <c r="DX251" s="368"/>
      <c r="DY251" s="368"/>
      <c r="DZ251" s="368"/>
      <c r="EA251" s="368"/>
      <c r="EB251" s="368"/>
      <c r="EC251" s="368"/>
      <c r="ED251" s="368"/>
      <c r="EE251" s="368"/>
      <c r="EF251" s="368"/>
      <c r="EG251" s="368"/>
      <c r="EH251" s="368"/>
      <c r="EI251" s="368"/>
      <c r="EJ251" s="368"/>
      <c r="EK251" s="368"/>
      <c r="EL251" s="368"/>
      <c r="EM251" s="368"/>
      <c r="EN251" s="368"/>
      <c r="EO251" s="368"/>
      <c r="EP251" s="368"/>
      <c r="EQ251" s="368"/>
      <c r="ER251" s="368"/>
      <c r="ES251" s="368"/>
      <c r="ET251" s="368"/>
      <c r="EU251" s="368"/>
      <c r="EV251" s="368"/>
      <c r="EW251" s="368"/>
      <c r="EX251" s="368"/>
      <c r="EY251" s="368"/>
      <c r="EZ251" s="368"/>
      <c r="FA251" s="368"/>
      <c r="FB251" s="368"/>
      <c r="FC251" s="557"/>
      <c r="FD251" s="347"/>
    </row>
    <row r="252" spans="1:160" ht="16.5" customHeight="1">
      <c r="A252" s="572"/>
      <c r="B252" s="389"/>
      <c r="C252" s="573" t="s">
        <v>151</v>
      </c>
      <c r="D252" s="40">
        <v>13567010</v>
      </c>
      <c r="E252" s="41">
        <v>37100</v>
      </c>
      <c r="F252" s="39" t="s">
        <v>153</v>
      </c>
      <c r="G252" s="41">
        <v>30504</v>
      </c>
      <c r="H252" s="39"/>
      <c r="I252" s="41"/>
      <c r="J252" s="138" t="s">
        <v>214</v>
      </c>
      <c r="K252" s="44">
        <v>3012258933</v>
      </c>
      <c r="L252" s="39" t="s">
        <v>1556</v>
      </c>
      <c r="M252" s="43"/>
      <c r="N252" s="176"/>
      <c r="O252" s="72" t="s">
        <v>414</v>
      </c>
      <c r="P252" s="47"/>
      <c r="Q252" s="39" t="s">
        <v>158</v>
      </c>
      <c r="R252" s="48" t="s">
        <v>159</v>
      </c>
      <c r="S252" s="39"/>
      <c r="T252" s="41"/>
      <c r="U252" s="41"/>
      <c r="V252" s="41"/>
      <c r="W252" s="41"/>
      <c r="X252" s="41"/>
      <c r="Y252" s="41"/>
      <c r="Z252" s="41"/>
      <c r="AA252" s="41"/>
      <c r="AB252" s="41"/>
      <c r="AC252" s="41"/>
      <c r="AD252" s="41"/>
      <c r="AE252" s="41"/>
      <c r="AF252" s="41"/>
      <c r="AG252" s="41"/>
      <c r="AH252" s="41"/>
      <c r="AI252" s="41"/>
      <c r="AJ252" s="49">
        <f t="shared" si="38"/>
        <v>0</v>
      </c>
      <c r="AK252" s="50">
        <v>90</v>
      </c>
      <c r="AL252" s="51">
        <f t="shared" si="39"/>
        <v>90</v>
      </c>
      <c r="AM252" s="52">
        <f t="shared" ca="1" si="40"/>
        <v>-45316</v>
      </c>
      <c r="AN252" s="41">
        <f t="shared" si="41"/>
        <v>45</v>
      </c>
      <c r="AO252" s="48"/>
      <c r="AP252" s="48"/>
      <c r="AQ252" s="53"/>
      <c r="AR252" s="53"/>
      <c r="AS252" s="53"/>
      <c r="AT252" s="41"/>
      <c r="AU252" s="54"/>
      <c r="AV252" s="41">
        <f t="shared" si="42"/>
        <v>0</v>
      </c>
      <c r="AW252" s="41"/>
      <c r="AX252" s="54"/>
      <c r="AY252" s="41">
        <f t="shared" si="43"/>
        <v>0</v>
      </c>
      <c r="AZ252" s="41"/>
      <c r="BA252" s="40"/>
      <c r="BB252" s="41">
        <f t="shared" si="44"/>
        <v>0</v>
      </c>
      <c r="BC252" s="41"/>
      <c r="BD252" s="55"/>
      <c r="BE252" s="41">
        <f t="shared" si="45"/>
        <v>0</v>
      </c>
      <c r="BF252" s="41"/>
      <c r="BG252" s="56"/>
      <c r="BH252" s="41">
        <f t="shared" si="46"/>
        <v>0</v>
      </c>
      <c r="BI252" s="41"/>
      <c r="BJ252" s="56"/>
      <c r="BK252" s="41">
        <f t="shared" si="47"/>
        <v>0</v>
      </c>
      <c r="BL252" s="41"/>
      <c r="BM252" s="56"/>
      <c r="BN252" s="41">
        <f t="shared" si="48"/>
        <v>0</v>
      </c>
      <c r="BO252" s="41"/>
      <c r="BP252" s="56"/>
      <c r="BQ252" s="41">
        <f t="shared" si="49"/>
        <v>0</v>
      </c>
      <c r="BR252" s="41"/>
      <c r="BS252" s="56"/>
      <c r="BT252" s="41">
        <f t="shared" si="50"/>
        <v>0</v>
      </c>
      <c r="BU252" s="41"/>
      <c r="BV252" s="56"/>
      <c r="BW252" s="41">
        <f t="shared" si="51"/>
        <v>0</v>
      </c>
      <c r="BX252" s="41"/>
      <c r="BY252" s="56"/>
      <c r="BZ252" s="41">
        <f t="shared" si="52"/>
        <v>0</v>
      </c>
      <c r="CA252" s="41"/>
      <c r="CB252" s="56"/>
      <c r="CC252" s="41">
        <f t="shared" si="53"/>
        <v>0</v>
      </c>
      <c r="CD252" s="57" t="s">
        <v>160</v>
      </c>
      <c r="CE252" s="41"/>
      <c r="CF252" s="50">
        <v>0</v>
      </c>
      <c r="CG252" s="50"/>
      <c r="CH252" s="39" t="s">
        <v>161</v>
      </c>
      <c r="CI252" s="83">
        <v>1160000</v>
      </c>
      <c r="CJ252" s="58">
        <v>140606</v>
      </c>
      <c r="CK252" s="83">
        <v>1300000</v>
      </c>
      <c r="CL252" s="58">
        <v>162000</v>
      </c>
      <c r="CM252" s="48"/>
      <c r="CN252" s="53"/>
      <c r="CO252" s="58"/>
      <c r="CP252" s="58"/>
      <c r="CQ252" s="39" t="s">
        <v>184</v>
      </c>
      <c r="CR252" s="48"/>
      <c r="CS252" s="39" t="s">
        <v>166</v>
      </c>
      <c r="CT252" s="59">
        <v>0.16</v>
      </c>
      <c r="CU252" s="58">
        <f t="shared" si="54"/>
        <v>185600</v>
      </c>
      <c r="CV252" s="58"/>
      <c r="CW252" s="605"/>
      <c r="CX252" s="39" t="s">
        <v>295</v>
      </c>
      <c r="CY252" s="48"/>
      <c r="CZ252" s="59">
        <v>0.04</v>
      </c>
      <c r="DA252" s="58">
        <f t="shared" si="55"/>
        <v>46400</v>
      </c>
      <c r="DB252" s="58"/>
      <c r="DC252" s="58"/>
      <c r="DD252" s="39" t="s">
        <v>172</v>
      </c>
      <c r="DE252" s="48"/>
      <c r="DF252" s="59">
        <v>0.04</v>
      </c>
      <c r="DG252" s="60">
        <f t="shared" si="56"/>
        <v>46400</v>
      </c>
      <c r="DH252" s="58"/>
      <c r="DI252" s="68"/>
      <c r="DJ252" s="53" t="s">
        <v>175</v>
      </c>
      <c r="DK252" s="57"/>
      <c r="DL252" s="569" t="s">
        <v>284</v>
      </c>
      <c r="DM252" s="58">
        <f>CI252*DL252</f>
        <v>28257600</v>
      </c>
      <c r="DN252" s="50">
        <v>3</v>
      </c>
      <c r="DO252" s="347"/>
      <c r="DP252" s="347"/>
      <c r="DQ252" s="347"/>
      <c r="DR252" s="347"/>
      <c r="DS252" s="347"/>
      <c r="DT252" s="347"/>
      <c r="DU252" s="347"/>
      <c r="DV252" s="347"/>
      <c r="DW252" s="347"/>
      <c r="DX252" s="347"/>
      <c r="DY252" s="347"/>
      <c r="DZ252" s="347"/>
      <c r="EA252" s="347"/>
      <c r="EB252" s="347"/>
      <c r="EC252" s="347"/>
      <c r="ED252" s="347"/>
      <c r="EE252" s="347"/>
      <c r="EF252" s="347"/>
      <c r="EG252" s="347"/>
      <c r="EH252" s="347"/>
      <c r="EI252" s="347"/>
      <c r="EJ252" s="347"/>
      <c r="EK252" s="347"/>
      <c r="EL252" s="347"/>
      <c r="EM252" s="347"/>
      <c r="EN252" s="347"/>
      <c r="EO252" s="347"/>
      <c r="EP252" s="347"/>
      <c r="EQ252" s="347"/>
      <c r="ER252" s="347"/>
      <c r="ES252" s="347"/>
      <c r="ET252" s="347"/>
      <c r="EU252" s="347"/>
      <c r="EV252" s="347"/>
      <c r="EW252" s="347"/>
      <c r="EX252" s="347"/>
      <c r="EY252" s="347"/>
      <c r="EZ252" s="347"/>
      <c r="FA252" s="347"/>
      <c r="FB252" s="347"/>
      <c r="FC252" s="347"/>
      <c r="FD252" s="375"/>
    </row>
    <row r="253" spans="1:160" ht="15" customHeight="1">
      <c r="B253" s="350"/>
      <c r="DM253" s="350"/>
      <c r="DN253" s="350"/>
      <c r="DO253" s="350"/>
      <c r="DP253" s="350"/>
      <c r="DQ253" s="350"/>
      <c r="DR253" s="571"/>
      <c r="DS253" s="571"/>
      <c r="DT253" s="571"/>
      <c r="DU253" s="571"/>
      <c r="DV253" s="571"/>
      <c r="DW253" s="571"/>
      <c r="DX253" s="571"/>
      <c r="DY253" s="571"/>
      <c r="DZ253" s="571"/>
      <c r="EA253" s="350"/>
      <c r="EB253" s="350"/>
      <c r="EC253" s="350"/>
      <c r="ED253" s="350"/>
      <c r="EE253" s="350"/>
      <c r="EF253" s="350"/>
      <c r="EG253" s="350"/>
      <c r="EH253" s="350"/>
      <c r="EI253" s="350"/>
      <c r="EJ253" s="350"/>
      <c r="EK253" s="350"/>
      <c r="EL253" s="350"/>
      <c r="EM253" s="350"/>
      <c r="EN253" s="350"/>
      <c r="EO253" s="350"/>
      <c r="EP253" s="350"/>
      <c r="EQ253" s="350"/>
      <c r="ER253" s="350"/>
      <c r="ES253" s="350"/>
      <c r="ET253" s="350"/>
      <c r="EU253" s="350"/>
      <c r="EV253" s="350"/>
      <c r="EW253" s="350"/>
      <c r="EX253" s="350"/>
      <c r="EY253" s="350"/>
      <c r="EZ253" s="350"/>
      <c r="FA253" s="350"/>
      <c r="FB253" s="350"/>
      <c r="FC253" s="350"/>
    </row>
  </sheetData>
  <autoFilter ref="A2:XES252" xr:uid="{00000000-0009-0000-0000-000000000000}">
    <sortState xmlns:xlrd2="http://schemas.microsoft.com/office/spreadsheetml/2017/richdata2" ref="A3:XES252">
      <sortCondition sortBy="cellColor" ref="T229" dxfId="234"/>
    </sortState>
  </autoFilter>
  <mergeCells count="10">
    <mergeCell ref="CO1:DM1"/>
    <mergeCell ref="DR1:EB1"/>
    <mergeCell ref="ED1:FD1"/>
    <mergeCell ref="A1:N1"/>
    <mergeCell ref="Q1:AL1"/>
    <mergeCell ref="AM1:AN1"/>
    <mergeCell ref="AO1:AR1"/>
    <mergeCell ref="AT1:CC1"/>
    <mergeCell ref="CD1:CF1"/>
    <mergeCell ref="CH1:CM1"/>
  </mergeCells>
  <conditionalFormatting sqref="AL99:AL429 AL2:AL97">
    <cfRule type="cellIs" dxfId="249" priority="1" operator="between">
      <formula>TODAY()+30</formula>
      <formula>TODAY()-3650</formula>
    </cfRule>
  </conditionalFormatting>
  <conditionalFormatting sqref="AL99:AL429 AL2:AL97">
    <cfRule type="cellIs" dxfId="248" priority="2" operator="between">
      <formula>TODAY()+31</formula>
      <formula>TODAY()+60</formula>
    </cfRule>
  </conditionalFormatting>
  <conditionalFormatting sqref="AL99:AL429 AL2:AL97">
    <cfRule type="cellIs" dxfId="247" priority="3" operator="between">
      <formula>TODAY()+61</formula>
      <formula>TODAY()+75</formula>
    </cfRule>
  </conditionalFormatting>
  <conditionalFormatting sqref="AL99:AL429 AL2:AL97">
    <cfRule type="cellIs" dxfId="246" priority="4" operator="between">
      <formula>TODAY()+76</formula>
      <formula>TODAY()+1000</formula>
    </cfRule>
  </conditionalFormatting>
  <conditionalFormatting sqref="AK99:AK429 AK2:AK97">
    <cfRule type="cellIs" dxfId="245" priority="5" operator="lessThan">
      <formula>364</formula>
    </cfRule>
  </conditionalFormatting>
  <conditionalFormatting sqref="DK2:DK153 DK157:DK429">
    <cfRule type="containsText" dxfId="244" priority="6" operator="containsText" text="si">
      <formula>NOT(ISERROR(SEARCH(("si"),(DK2))))</formula>
    </cfRule>
  </conditionalFormatting>
  <conditionalFormatting sqref="DK2:DK153 DK157:DK429">
    <cfRule type="containsBlanks" dxfId="243" priority="7">
      <formula>LEN(TRIM(DK2))=0</formula>
    </cfRule>
  </conditionalFormatting>
  <conditionalFormatting sqref="DK2:DK153 DK157:DK429">
    <cfRule type="containsText" dxfId="242" priority="8" operator="containsText" text="no">
      <formula>NOT(ISERROR(SEARCH(("no"),(DK2))))</formula>
    </cfRule>
  </conditionalFormatting>
  <conditionalFormatting sqref="AO157:AP429 AO2:AP153">
    <cfRule type="cellIs" dxfId="241" priority="9" operator="equal">
      <formula>"si"</formula>
    </cfRule>
  </conditionalFormatting>
  <conditionalFormatting sqref="AM99:AM429 AM2:AM97">
    <cfRule type="cellIs" dxfId="240" priority="10" operator="between">
      <formula>30</formula>
      <formula>45</formula>
    </cfRule>
  </conditionalFormatting>
  <conditionalFormatting sqref="AO157:AP429 CM157:CM429 AO2:AP153 CM2:CM153">
    <cfRule type="cellIs" dxfId="239" priority="11" operator="equal">
      <formula>"NO"</formula>
    </cfRule>
  </conditionalFormatting>
  <conditionalFormatting sqref="CD2:CD72 AZ3:CC72 AP157:AP429 AZ157:CD429 AP2:AP153 AZ73:CD153">
    <cfRule type="cellIs" dxfId="238" priority="12" operator="equal">
      <formula>"si"</formula>
    </cfRule>
  </conditionalFormatting>
  <conditionalFormatting sqref="CM157:CM429 CM2:CM153">
    <cfRule type="cellIs" dxfId="237" priority="13" operator="equal">
      <formula>"SI"</formula>
    </cfRule>
  </conditionalFormatting>
  <conditionalFormatting sqref="CD2:CD72 AZ3:CC72 AZ157:CD429 AZ73:CD153">
    <cfRule type="cellIs" dxfId="236" priority="14" operator="equal">
      <formula>"no"</formula>
    </cfRule>
  </conditionalFormatting>
  <conditionalFormatting sqref="AM2:AM429">
    <cfRule type="cellIs" dxfId="235" priority="15" operator="lessThan">
      <formula>-30</formula>
    </cfRule>
  </conditionalFormatting>
  <dataValidations count="1">
    <dataValidation allowBlank="1" showErrorMessage="1" sqref="DE2" xr:uid="{4F17E219-1D40-433F-9EFB-9DF25AB95801}"/>
  </dataValidations>
  <hyperlinks>
    <hyperlink ref="N3" r:id="rId1" xr:uid="{00000000-0004-0000-0000-000000000000}"/>
    <hyperlink ref="N4" r:id="rId2" xr:uid="{00000000-0004-0000-0000-000001000000}"/>
    <hyperlink ref="N5" r:id="rId3" xr:uid="{00000000-0004-0000-0000-000002000000}"/>
    <hyperlink ref="N6" r:id="rId4" xr:uid="{00000000-0004-0000-0000-000003000000}"/>
    <hyperlink ref="N7" r:id="rId5" xr:uid="{00000000-0004-0000-0000-000004000000}"/>
    <hyperlink ref="N8" r:id="rId6" xr:uid="{00000000-0004-0000-0000-000005000000}"/>
    <hyperlink ref="N9" r:id="rId7" xr:uid="{00000000-0004-0000-0000-000006000000}"/>
    <hyperlink ref="N11" r:id="rId8" xr:uid="{00000000-0004-0000-0000-000007000000}"/>
    <hyperlink ref="N12" r:id="rId9" xr:uid="{00000000-0004-0000-0000-000008000000}"/>
    <hyperlink ref="N13" r:id="rId10" xr:uid="{00000000-0004-0000-0000-000009000000}"/>
    <hyperlink ref="N14" r:id="rId11" xr:uid="{00000000-0004-0000-0000-00000A000000}"/>
    <hyperlink ref="N15" r:id="rId12" xr:uid="{00000000-0004-0000-0000-00000B000000}"/>
    <hyperlink ref="N16" r:id="rId13" xr:uid="{00000000-0004-0000-0000-00000C000000}"/>
    <hyperlink ref="N17" r:id="rId14" xr:uid="{00000000-0004-0000-0000-00000D000000}"/>
    <hyperlink ref="N18" r:id="rId15" xr:uid="{00000000-0004-0000-0000-00000E000000}"/>
    <hyperlink ref="N19" r:id="rId16" xr:uid="{00000000-0004-0000-0000-00000F000000}"/>
    <hyperlink ref="N20" r:id="rId17" xr:uid="{00000000-0004-0000-0000-000010000000}"/>
    <hyperlink ref="N21" r:id="rId18" xr:uid="{00000000-0004-0000-0000-000011000000}"/>
    <hyperlink ref="N22" r:id="rId19" xr:uid="{00000000-0004-0000-0000-000012000000}"/>
    <hyperlink ref="N23" r:id="rId20" xr:uid="{00000000-0004-0000-0000-000013000000}"/>
    <hyperlink ref="N24" r:id="rId21" xr:uid="{00000000-0004-0000-0000-000014000000}"/>
    <hyperlink ref="N25" r:id="rId22" xr:uid="{00000000-0004-0000-0000-000015000000}"/>
    <hyperlink ref="N26" r:id="rId23" xr:uid="{00000000-0004-0000-0000-000016000000}"/>
    <hyperlink ref="N27" r:id="rId24" xr:uid="{00000000-0004-0000-0000-000017000000}"/>
    <hyperlink ref="N28" r:id="rId25" xr:uid="{00000000-0004-0000-0000-000018000000}"/>
    <hyperlink ref="N29" r:id="rId26" xr:uid="{00000000-0004-0000-0000-000019000000}"/>
    <hyperlink ref="N30" r:id="rId27" xr:uid="{00000000-0004-0000-0000-00001A000000}"/>
    <hyperlink ref="N32" r:id="rId28" xr:uid="{00000000-0004-0000-0000-00001C000000}"/>
    <hyperlink ref="N33" r:id="rId29" xr:uid="{00000000-0004-0000-0000-00001D000000}"/>
    <hyperlink ref="N34" r:id="rId30" xr:uid="{00000000-0004-0000-0000-00001E000000}"/>
    <hyperlink ref="N35" r:id="rId31" xr:uid="{00000000-0004-0000-0000-00001F000000}"/>
    <hyperlink ref="N36" r:id="rId32" xr:uid="{00000000-0004-0000-0000-000020000000}"/>
    <hyperlink ref="N37" r:id="rId33" xr:uid="{00000000-0004-0000-0000-000021000000}"/>
    <hyperlink ref="N38" r:id="rId34" xr:uid="{00000000-0004-0000-0000-000022000000}"/>
    <hyperlink ref="N39" r:id="rId35" xr:uid="{00000000-0004-0000-0000-000023000000}"/>
    <hyperlink ref="N40" r:id="rId36" xr:uid="{00000000-0004-0000-0000-000024000000}"/>
    <hyperlink ref="N41" r:id="rId37" xr:uid="{00000000-0004-0000-0000-000025000000}"/>
    <hyperlink ref="N42" r:id="rId38" xr:uid="{00000000-0004-0000-0000-000026000000}"/>
    <hyperlink ref="N43" r:id="rId39" xr:uid="{00000000-0004-0000-0000-000027000000}"/>
    <hyperlink ref="N44" r:id="rId40" xr:uid="{00000000-0004-0000-0000-000028000000}"/>
    <hyperlink ref="N45" r:id="rId41" xr:uid="{00000000-0004-0000-0000-000029000000}"/>
    <hyperlink ref="N46" r:id="rId42" xr:uid="{00000000-0004-0000-0000-00002A000000}"/>
    <hyperlink ref="N47" r:id="rId43" xr:uid="{00000000-0004-0000-0000-00002B000000}"/>
    <hyperlink ref="N48" r:id="rId44" xr:uid="{00000000-0004-0000-0000-00002C000000}"/>
    <hyperlink ref="N49" r:id="rId45" xr:uid="{00000000-0004-0000-0000-00002D000000}"/>
    <hyperlink ref="N50" r:id="rId46" xr:uid="{00000000-0004-0000-0000-00002E000000}"/>
    <hyperlink ref="N51" r:id="rId47" xr:uid="{00000000-0004-0000-0000-00002F000000}"/>
    <hyperlink ref="N52" r:id="rId48" xr:uid="{00000000-0004-0000-0000-000030000000}"/>
    <hyperlink ref="N53" r:id="rId49" xr:uid="{00000000-0004-0000-0000-000031000000}"/>
    <hyperlink ref="N54" r:id="rId50" xr:uid="{00000000-0004-0000-0000-000032000000}"/>
    <hyperlink ref="N55" r:id="rId51" xr:uid="{00000000-0004-0000-0000-000033000000}"/>
    <hyperlink ref="N56" r:id="rId52" xr:uid="{00000000-0004-0000-0000-000034000000}"/>
    <hyperlink ref="N57" r:id="rId53" xr:uid="{00000000-0004-0000-0000-000035000000}"/>
    <hyperlink ref="N58" r:id="rId54" xr:uid="{00000000-0004-0000-0000-000036000000}"/>
    <hyperlink ref="N59" r:id="rId55" xr:uid="{00000000-0004-0000-0000-000037000000}"/>
    <hyperlink ref="N60" r:id="rId56" xr:uid="{00000000-0004-0000-0000-000038000000}"/>
    <hyperlink ref="N61" r:id="rId57" xr:uid="{00000000-0004-0000-0000-000039000000}"/>
    <hyperlink ref="N63" r:id="rId58" xr:uid="{00000000-0004-0000-0000-00003A000000}"/>
    <hyperlink ref="N64" r:id="rId59" xr:uid="{00000000-0004-0000-0000-00003B000000}"/>
    <hyperlink ref="N66" r:id="rId60" xr:uid="{00000000-0004-0000-0000-00003C000000}"/>
    <hyperlink ref="N69" r:id="rId61" xr:uid="{00000000-0004-0000-0000-00003D000000}"/>
    <hyperlink ref="N70" r:id="rId62" xr:uid="{00000000-0004-0000-0000-00003E000000}"/>
    <hyperlink ref="N71" r:id="rId63" xr:uid="{00000000-0004-0000-0000-00003F000000}"/>
    <hyperlink ref="N72" r:id="rId64" xr:uid="{00000000-0004-0000-0000-000040000000}"/>
    <hyperlink ref="N74" r:id="rId65" xr:uid="{00000000-0004-0000-0000-000041000000}"/>
    <hyperlink ref="N76" r:id="rId66" xr:uid="{00000000-0004-0000-0000-000042000000}"/>
    <hyperlink ref="N77" r:id="rId67" xr:uid="{00000000-0004-0000-0000-000043000000}"/>
    <hyperlink ref="N78" r:id="rId68" xr:uid="{00000000-0004-0000-0000-000044000000}"/>
    <hyperlink ref="N79" r:id="rId69" xr:uid="{00000000-0004-0000-0000-000045000000}"/>
    <hyperlink ref="N80" r:id="rId70" xr:uid="{00000000-0004-0000-0000-000046000000}"/>
    <hyperlink ref="N81" r:id="rId71" xr:uid="{00000000-0004-0000-0000-000047000000}"/>
    <hyperlink ref="N82" r:id="rId72" xr:uid="{00000000-0004-0000-0000-000048000000}"/>
    <hyperlink ref="N83" r:id="rId73" xr:uid="{00000000-0004-0000-0000-000049000000}"/>
    <hyperlink ref="N85" r:id="rId74" xr:uid="{00000000-0004-0000-0000-00004A000000}"/>
    <hyperlink ref="N86" r:id="rId75" xr:uid="{00000000-0004-0000-0000-00004B000000}"/>
    <hyperlink ref="N87" r:id="rId76" xr:uid="{00000000-0004-0000-0000-00004C000000}"/>
    <hyperlink ref="N88" r:id="rId77" xr:uid="{00000000-0004-0000-0000-00004D000000}"/>
    <hyperlink ref="N89" r:id="rId78" xr:uid="{00000000-0004-0000-0000-00004E000000}"/>
    <hyperlink ref="N93" r:id="rId79" xr:uid="{00000000-0004-0000-0000-000050000000}"/>
    <hyperlink ref="N94" r:id="rId80" xr:uid="{00000000-0004-0000-0000-000051000000}"/>
    <hyperlink ref="N95" r:id="rId81" xr:uid="{00000000-0004-0000-0000-000052000000}"/>
    <hyperlink ref="N96" r:id="rId82" xr:uid="{00000000-0004-0000-0000-000053000000}"/>
    <hyperlink ref="N97" r:id="rId83" xr:uid="{00000000-0004-0000-0000-000054000000}"/>
    <hyperlink ref="N98" r:id="rId84" xr:uid="{00000000-0004-0000-0000-000055000000}"/>
    <hyperlink ref="N99" r:id="rId85" xr:uid="{00000000-0004-0000-0000-000056000000}"/>
    <hyperlink ref="N101" r:id="rId86" xr:uid="{00000000-0004-0000-0000-000057000000}"/>
    <hyperlink ref="N102" r:id="rId87" xr:uid="{00000000-0004-0000-0000-000058000000}"/>
    <hyperlink ref="N105" r:id="rId88" xr:uid="{00000000-0004-0000-0000-000059000000}"/>
    <hyperlink ref="N106" r:id="rId89" xr:uid="{00000000-0004-0000-0000-00005A000000}"/>
    <hyperlink ref="N107" r:id="rId90" xr:uid="{00000000-0004-0000-0000-00005B000000}"/>
    <hyperlink ref="N108" r:id="rId91" xr:uid="{00000000-0004-0000-0000-00005C000000}"/>
    <hyperlink ref="N110" r:id="rId92" xr:uid="{00000000-0004-0000-0000-00005D000000}"/>
    <hyperlink ref="N111" r:id="rId93" xr:uid="{00000000-0004-0000-0000-00005E000000}"/>
    <hyperlink ref="N112" r:id="rId94" xr:uid="{00000000-0004-0000-0000-00005F000000}"/>
    <hyperlink ref="N113" r:id="rId95" xr:uid="{00000000-0004-0000-0000-000060000000}"/>
    <hyperlink ref="N115" r:id="rId96" xr:uid="{00000000-0004-0000-0000-000061000000}"/>
    <hyperlink ref="N117" r:id="rId97" xr:uid="{00000000-0004-0000-0000-000062000000}"/>
    <hyperlink ref="N118" r:id="rId98" xr:uid="{00000000-0004-0000-0000-000063000000}"/>
    <hyperlink ref="N120" r:id="rId99" xr:uid="{00000000-0004-0000-0000-000065000000}"/>
    <hyperlink ref="N123" r:id="rId100" xr:uid="{00000000-0004-0000-0000-000067000000}"/>
    <hyperlink ref="N124" r:id="rId101" xr:uid="{00000000-0004-0000-0000-000068000000}"/>
    <hyperlink ref="N125" r:id="rId102" xr:uid="{00000000-0004-0000-0000-000069000000}"/>
    <hyperlink ref="N126" r:id="rId103" xr:uid="{00000000-0004-0000-0000-00006A000000}"/>
    <hyperlink ref="N127" r:id="rId104" xr:uid="{00000000-0004-0000-0000-00006B000000}"/>
    <hyperlink ref="N128" r:id="rId105" xr:uid="{00000000-0004-0000-0000-00006C000000}"/>
    <hyperlink ref="N129" r:id="rId106" xr:uid="{00000000-0004-0000-0000-00006D000000}"/>
    <hyperlink ref="N130" r:id="rId107" xr:uid="{00000000-0004-0000-0000-00006E000000}"/>
    <hyperlink ref="N131" r:id="rId108" xr:uid="{00000000-0004-0000-0000-00006F000000}"/>
    <hyperlink ref="N132" r:id="rId109" xr:uid="{00000000-0004-0000-0000-000070000000}"/>
    <hyperlink ref="N133" r:id="rId110" xr:uid="{00000000-0004-0000-0000-000071000000}"/>
    <hyperlink ref="N134" r:id="rId111" xr:uid="{00000000-0004-0000-0000-000072000000}"/>
    <hyperlink ref="N135" r:id="rId112" xr:uid="{00000000-0004-0000-0000-000073000000}"/>
    <hyperlink ref="N136" r:id="rId113" xr:uid="{00000000-0004-0000-0000-000074000000}"/>
    <hyperlink ref="N137" r:id="rId114" xr:uid="{00000000-0004-0000-0000-000075000000}"/>
    <hyperlink ref="N138" r:id="rId115" xr:uid="{00000000-0004-0000-0000-000076000000}"/>
    <hyperlink ref="N139" r:id="rId116" xr:uid="{00000000-0004-0000-0000-000077000000}"/>
    <hyperlink ref="N143" r:id="rId117" xr:uid="{00000000-0004-0000-0000-000078000000}"/>
    <hyperlink ref="N145" r:id="rId118" xr:uid="{00000000-0004-0000-0000-000079000000}"/>
    <hyperlink ref="N146" r:id="rId119" xr:uid="{00000000-0004-0000-0000-00007A000000}"/>
    <hyperlink ref="N147" r:id="rId120" xr:uid="{00000000-0004-0000-0000-00007B000000}"/>
    <hyperlink ref="N148" r:id="rId121" xr:uid="{00000000-0004-0000-0000-00007C000000}"/>
    <hyperlink ref="N149" r:id="rId122" xr:uid="{00000000-0004-0000-0000-00007D000000}"/>
    <hyperlink ref="N150" r:id="rId123" xr:uid="{00000000-0004-0000-0000-00007E000000}"/>
    <hyperlink ref="N151" r:id="rId124" xr:uid="{00000000-0004-0000-0000-00007F000000}"/>
    <hyperlink ref="N152" r:id="rId125" xr:uid="{00000000-0004-0000-0000-000080000000}"/>
    <hyperlink ref="N154" r:id="rId126" xr:uid="{00000000-0004-0000-0000-000081000000}"/>
    <hyperlink ref="N155" r:id="rId127" xr:uid="{00000000-0004-0000-0000-000082000000}"/>
    <hyperlink ref="N156" r:id="rId128" xr:uid="{00000000-0004-0000-0000-000083000000}"/>
    <hyperlink ref="N157" r:id="rId129" xr:uid="{00000000-0004-0000-0000-000084000000}"/>
    <hyperlink ref="N158" r:id="rId130" xr:uid="{00000000-0004-0000-0000-000085000000}"/>
    <hyperlink ref="N159" r:id="rId131" xr:uid="{00000000-0004-0000-0000-000086000000}"/>
    <hyperlink ref="N160" r:id="rId132" xr:uid="{00000000-0004-0000-0000-000087000000}"/>
    <hyperlink ref="N162" r:id="rId133" xr:uid="{00000000-0004-0000-0000-000088000000}"/>
    <hyperlink ref="N163" r:id="rId134" xr:uid="{00000000-0004-0000-0000-000089000000}"/>
    <hyperlink ref="N165" r:id="rId135" xr:uid="{00000000-0004-0000-0000-00008A000000}"/>
    <hyperlink ref="N166" r:id="rId136" xr:uid="{00000000-0004-0000-0000-00008B000000}"/>
    <hyperlink ref="N167" r:id="rId137" xr:uid="{00000000-0004-0000-0000-00008C000000}"/>
    <hyperlink ref="N168" r:id="rId138" xr:uid="{00000000-0004-0000-0000-00008D000000}"/>
    <hyperlink ref="N169" r:id="rId139" xr:uid="{00000000-0004-0000-0000-00008E000000}"/>
    <hyperlink ref="N171" r:id="rId140" xr:uid="{00000000-0004-0000-0000-00008F000000}"/>
    <hyperlink ref="N173" r:id="rId141" xr:uid="{00000000-0004-0000-0000-000090000000}"/>
    <hyperlink ref="N174" r:id="rId142" xr:uid="{00000000-0004-0000-0000-000091000000}"/>
    <hyperlink ref="N176" r:id="rId143" xr:uid="{00000000-0004-0000-0000-000092000000}"/>
    <hyperlink ref="N177" r:id="rId144" xr:uid="{00000000-0004-0000-0000-000093000000}"/>
    <hyperlink ref="N182" r:id="rId145" xr:uid="{00000000-0004-0000-0000-000094000000}"/>
    <hyperlink ref="N187" r:id="rId146" xr:uid="{00000000-0004-0000-0000-000095000000}"/>
    <hyperlink ref="N188" r:id="rId147" xr:uid="{00000000-0004-0000-0000-000096000000}"/>
    <hyperlink ref="N189" r:id="rId148" xr:uid="{00000000-0004-0000-0000-000097000000}"/>
    <hyperlink ref="N193" r:id="rId149" xr:uid="{00000000-0004-0000-0000-000098000000}"/>
    <hyperlink ref="N196" r:id="rId150" xr:uid="{00000000-0004-0000-0000-000099000000}"/>
    <hyperlink ref="N200" r:id="rId151" xr:uid="{00000000-0004-0000-0000-00009A000000}"/>
    <hyperlink ref="N207" r:id="rId152" xr:uid="{00000000-0004-0000-0000-00009B000000}"/>
    <hyperlink ref="N208" r:id="rId153" xr:uid="{00000000-0004-0000-0000-00009C000000}"/>
    <hyperlink ref="N210" r:id="rId154" xr:uid="{00000000-0004-0000-0000-00009D000000}"/>
    <hyperlink ref="N211" r:id="rId155" xr:uid="{00000000-0004-0000-0000-00009E000000}"/>
    <hyperlink ref="N212" r:id="rId156" xr:uid="{00000000-0004-0000-0000-00009F000000}"/>
    <hyperlink ref="N213" r:id="rId157" xr:uid="{00000000-0004-0000-0000-0000A0000000}"/>
    <hyperlink ref="N214" r:id="rId158" xr:uid="{00000000-0004-0000-0000-0000A1000000}"/>
    <hyperlink ref="N216" r:id="rId159" xr:uid="{00000000-0004-0000-0000-0000A2000000}"/>
    <hyperlink ref="N222" r:id="rId160" xr:uid="{00000000-0004-0000-0000-0000A3000000}"/>
    <hyperlink ref="N223" r:id="rId161" xr:uid="{00000000-0004-0000-0000-0000A4000000}"/>
    <hyperlink ref="N224" r:id="rId162" xr:uid="{00000000-0004-0000-0000-0000A5000000}"/>
    <hyperlink ref="N225" r:id="rId163" xr:uid="{00000000-0004-0000-0000-0000A6000000}"/>
    <hyperlink ref="N226" r:id="rId164" xr:uid="{00000000-0004-0000-0000-0000A7000000}"/>
    <hyperlink ref="N227" r:id="rId165" xr:uid="{00000000-0004-0000-0000-0000A8000000}"/>
    <hyperlink ref="N228" r:id="rId166" xr:uid="{00000000-0004-0000-0000-0000A9000000}"/>
    <hyperlink ref="N229" r:id="rId167" xr:uid="{00000000-0004-0000-0000-0000AA000000}"/>
    <hyperlink ref="N91" r:id="rId168" xr:uid="{DE74EB6B-D4BC-4E32-88DE-51FD6A9B18A6}"/>
    <hyperlink ref="N234" r:id="rId169" xr:uid="{C5CB3F89-4B66-4A2B-99ED-26017DC1B0BD}"/>
    <hyperlink ref="N84" r:id="rId170" xr:uid="{897CA773-3377-4CC6-B572-3DBCF35DA7BA}"/>
    <hyperlink ref="N73" r:id="rId171" xr:uid="{6EDD643C-621D-405D-9307-E0697FDB1D5C}"/>
    <hyperlink ref="N92" r:id="rId172" xr:uid="{21B54E18-1B0C-467E-B6A4-6451A123B699}"/>
    <hyperlink ref="N90" r:id="rId173" xr:uid="{D0F5C540-D0B8-4758-94C6-956DADBD5E12}"/>
    <hyperlink ref="N68" r:id="rId174" xr:uid="{4894D456-6D9C-4620-A61A-D7D2769D62C7}"/>
    <hyperlink ref="N116" r:id="rId175" xr:uid="{F924F0A3-751B-4A93-A77E-894FF424483A}"/>
    <hyperlink ref="N119" r:id="rId176" xr:uid="{5DCA19D3-7128-4240-BDAF-2EC25887798F}"/>
    <hyperlink ref="N121" r:id="rId177" xr:uid="{84BFA047-ECFA-49A1-96E6-CA18FDB3771E}"/>
    <hyperlink ref="N31" r:id="rId178" xr:uid="{BBFAEC8D-4B3F-4E3A-8A59-2C027D9384DC}"/>
    <hyperlink ref="N109" r:id="rId179" xr:uid="{074ED4A1-9B00-4EF8-83E8-0C3D1A845445}"/>
    <hyperlink ref="N75" r:id="rId180" xr:uid="{37EC7B8D-B810-442E-834A-2CD86AF89C90}"/>
    <hyperlink ref="N235" r:id="rId181" xr:uid="{367AA3A0-B71B-409B-A73C-B467812F766D}"/>
    <hyperlink ref="N103" r:id="rId182" xr:uid="{571D63A4-5057-4C65-A8C2-94430DCF1BA5}"/>
    <hyperlink ref="N104" r:id="rId183" xr:uid="{1C4454FE-891E-488C-AFC0-FE6B0332026B}"/>
    <hyperlink ref="N144" r:id="rId184" xr:uid="{6FBC90F9-D7F8-401E-B660-48E474A65D5C}"/>
    <hyperlink ref="N236" r:id="rId185" xr:uid="{6230AE58-2815-4804-9B0E-A9206E09BF0C}"/>
    <hyperlink ref="N100" r:id="rId186" xr:uid="{FD8B6997-F5D9-4480-919A-D94B2AADA8F8}"/>
    <hyperlink ref="N141" r:id="rId187" xr:uid="{8CF6EDE3-A66E-481F-8237-8571E31B0693}"/>
    <hyperlink ref="N140" r:id="rId188" xr:uid="{EB12EDDD-B857-46EB-9FF5-D3FB69FE44EC}"/>
    <hyperlink ref="N164" r:id="rId189" xr:uid="{F0F36D13-2F7D-4828-AF18-2805CE66B7D2}"/>
    <hyperlink ref="N237" r:id="rId190" xr:uid="{D956212F-670A-4478-B7A7-54B0C7CC0566}"/>
    <hyperlink ref="N238" r:id="rId191" xr:uid="{EBE57454-FBA1-4EE7-9758-373CED449354}"/>
    <hyperlink ref="N170" r:id="rId192" xr:uid="{365DA8CA-25F0-4749-921E-9D51DDBFBD24}"/>
    <hyperlink ref="N172" r:id="rId193" xr:uid="{2FEDF69C-9517-4D6D-8B6D-C80C3ECCEBCC}"/>
    <hyperlink ref="N175" r:id="rId194" xr:uid="{D12F4594-6D70-421E-B560-7A7387D14435}"/>
    <hyperlink ref="N184" r:id="rId195" xr:uid="{72B6243A-0EA6-44BF-9E67-5966BB3843BC}"/>
    <hyperlink ref="N185" r:id="rId196" xr:uid="{5237C699-BD98-40C4-B75C-58FB27544883}"/>
    <hyperlink ref="N195" r:id="rId197" xr:uid="{216D6EA8-526C-48AA-B76F-141CEC2E8367}"/>
    <hyperlink ref="N199" r:id="rId198" xr:uid="{DF48E9E0-A28A-49B9-A0D4-6750C4D6F7CD}"/>
    <hyperlink ref="N201" r:id="rId199" xr:uid="{B0BFD064-25CC-407D-998E-7B16A552F64D}"/>
    <hyperlink ref="N202" r:id="rId200" xr:uid="{BA987743-FD03-4560-BAA7-288C77F02C7F}"/>
    <hyperlink ref="N204" r:id="rId201" xr:uid="{B5CCBAED-19CB-42D5-ADA8-385AAE850839}"/>
    <hyperlink ref="N221" r:id="rId202" xr:uid="{3615E1ED-88A2-4153-AA0C-4AB2FA9DE37F}"/>
    <hyperlink ref="N161" r:id="rId203" xr:uid="{2BEF61CD-A1CD-47E7-BD4C-227B31119F47}"/>
    <hyperlink ref="N178" r:id="rId204" xr:uid="{2307CC27-9CC2-41BA-95CF-3C897F3F228B}"/>
    <hyperlink ref="N209" r:id="rId205" xr:uid="{A90F67E0-2ACF-4DFA-B801-992E9A842F7D}"/>
    <hyperlink ref="N198" r:id="rId206" xr:uid="{2D33703D-2099-42AB-8EF1-915B4D3F864B}"/>
    <hyperlink ref="N191" r:id="rId207" xr:uid="{315FD744-9E46-4F92-BBAC-61131F9E3CF6}"/>
    <hyperlink ref="N192" r:id="rId208" xr:uid="{F9154E34-28A2-4BC0-A940-229713E97B6C}"/>
    <hyperlink ref="N194" r:id="rId209" xr:uid="{8F19A995-6F9F-4AAE-B3CD-EE9FE56E2C66}"/>
    <hyperlink ref="N205" r:id="rId210" xr:uid="{33947005-CB27-476A-9E91-DFFD54628556}"/>
    <hyperlink ref="N219" r:id="rId211" xr:uid="{5A42F7E1-64C1-4697-8B39-A99B822D9F11}"/>
    <hyperlink ref="N122" r:id="rId212" xr:uid="{00000000-0004-0000-0000-000066000000}"/>
    <hyperlink ref="N10" r:id="rId213" xr:uid="{1AE2E751-1DE2-4019-8D08-9974128A08BA}"/>
    <hyperlink ref="N181" r:id="rId214" xr:uid="{5E8518BC-9DCA-41DA-A523-16D823D23D5B}"/>
    <hyperlink ref="N180" r:id="rId215" xr:uid="{BF38AF9A-41E9-4B20-B9A6-95762B9FA452}"/>
    <hyperlink ref="N179" r:id="rId216" xr:uid="{D1B4F8BD-B51F-42AB-86AC-270142BAEB84}"/>
  </hyperlinks>
  <pageMargins left="0.7" right="0.7" top="0.75" bottom="0.75" header="0" footer="0"/>
  <pageSetup orientation="landscape"/>
  <legacyDrawing r:id="rId217"/>
  <extLst>
    <ext xmlns:x14="http://schemas.microsoft.com/office/spreadsheetml/2009/9/main" uri="{CCE6A557-97BC-4b89-ADB6-D9C93CAAB3DF}">
      <x14:dataValidations xmlns:xm="http://schemas.microsoft.com/office/excel/2006/main" count="6">
        <x14:dataValidation type="list" allowBlank="1" showErrorMessage="1" xr:uid="{00000000-0002-0000-0000-000000000000}">
          <x14:formula1>
            <xm:f>PROGRAMACION!$A$2:$A$3</xm:f>
          </x14:formula1>
          <xm:sqref>CS2:CS153 CS157:CS429</xm:sqref>
        </x14:dataValidation>
        <x14:dataValidation type="list" allowBlank="1" showErrorMessage="1" xr:uid="{00000000-0002-0000-0000-000001000000}">
          <x14:formula1>
            <xm:f>PROGRAMACION!$F$2:$F$6</xm:f>
          </x14:formula1>
          <xm:sqref>DL2:DL153 DL157:DL429</xm:sqref>
        </x14:dataValidation>
        <x14:dataValidation type="list" allowBlank="1" showErrorMessage="1" xr:uid="{00000000-0002-0000-0000-000002000000}">
          <x14:formula1>
            <xm:f>PROGRAMACION!$E$2:$E$3</xm:f>
          </x14:formula1>
          <xm:sqref>AO157:AP429 CD157:CD429 CM157:CM429 DK2:DK153 AO2:AP153 CD2:CD153 CM2:CM153 CY2:CY153 DE3:DE153 CR2:CR153 CR157:CR429 CY157:CY429 DE157:DE429 DK157:DK429</xm:sqref>
        </x14:dataValidation>
        <x14:dataValidation type="list" allowBlank="1" showErrorMessage="1" xr:uid="{00000000-0002-0000-0000-000003000000}">
          <x14:formula1>
            <xm:f>PROGRAMACION!$B$2:$B$1040</xm:f>
          </x14:formula1>
          <xm:sqref>F3:F37 F135:F139 F141:F153 F39:F132 F157:F429 H3:H252 J199:J200</xm:sqref>
        </x14:dataValidation>
        <x14:dataValidation type="list" allowBlank="1" showErrorMessage="1" xr:uid="{00000000-0002-0000-0000-000004000000}">
          <x14:formula1>
            <xm:f>PROGRAMACION!$C$2:$C$6</xm:f>
          </x14:formula1>
          <xm:sqref>DN157:DN429 DN2:DN153</xm:sqref>
        </x14:dataValidation>
        <x14:dataValidation type="list" allowBlank="1" showErrorMessage="1" xr:uid="{00000000-0002-0000-0000-000005000000}">
          <x14:formula1>
            <xm:f>PROGRAMACION!$H$2:$H$4</xm:f>
          </x14:formula1>
          <xm:sqref>R157:R429 R2:R153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1"/>
  <sheetViews>
    <sheetView workbookViewId="0"/>
  </sheetViews>
  <sheetFormatPr defaultColWidth="12.5703125" defaultRowHeight="15" customHeight="1"/>
  <cols>
    <col min="1" max="1" width="26.140625" customWidth="1"/>
    <col min="2" max="5" width="8.5703125" customWidth="1"/>
    <col min="6" max="6" width="14.28515625" customWidth="1"/>
    <col min="7" max="7" width="12.85546875" customWidth="1"/>
    <col min="8" max="32" width="8.5703125" customWidth="1"/>
  </cols>
  <sheetData>
    <row r="1" spans="1:32" ht="12.75" customHeight="1">
      <c r="A1" s="177" t="s">
        <v>1557</v>
      </c>
      <c r="B1" s="177" t="s">
        <v>1558</v>
      </c>
      <c r="C1" s="178" t="s">
        <v>1559</v>
      </c>
      <c r="D1" s="179" t="s">
        <v>14</v>
      </c>
      <c r="E1" s="177" t="s">
        <v>15</v>
      </c>
      <c r="F1" s="180" t="s">
        <v>16</v>
      </c>
      <c r="G1" s="178" t="s">
        <v>20</v>
      </c>
      <c r="H1" s="177" t="s">
        <v>21</v>
      </c>
      <c r="I1" s="181" t="s">
        <v>1560</v>
      </c>
      <c r="J1" s="177" t="s">
        <v>22</v>
      </c>
      <c r="K1" s="177" t="s">
        <v>25</v>
      </c>
      <c r="L1" s="180" t="s">
        <v>26</v>
      </c>
      <c r="M1" s="180" t="s">
        <v>1561</v>
      </c>
      <c r="N1" s="180" t="s">
        <v>27</v>
      </c>
      <c r="O1" s="180" t="s">
        <v>28</v>
      </c>
      <c r="P1" s="180" t="s">
        <v>29</v>
      </c>
      <c r="Q1" s="179" t="s">
        <v>42</v>
      </c>
      <c r="R1" s="178" t="s">
        <v>1562</v>
      </c>
      <c r="S1" s="180" t="s">
        <v>1563</v>
      </c>
      <c r="T1" s="182" t="s">
        <v>89</v>
      </c>
      <c r="U1" s="183" t="s">
        <v>1564</v>
      </c>
      <c r="V1" s="177" t="s">
        <v>23</v>
      </c>
      <c r="W1" s="177" t="s">
        <v>24</v>
      </c>
      <c r="X1" s="177" t="s">
        <v>95</v>
      </c>
      <c r="Y1" s="177" t="s">
        <v>98</v>
      </c>
      <c r="Z1" s="184" t="s">
        <v>101</v>
      </c>
      <c r="AA1" s="177" t="s">
        <v>103</v>
      </c>
      <c r="AB1" s="184" t="s">
        <v>101</v>
      </c>
      <c r="AC1" s="179" t="s">
        <v>107</v>
      </c>
      <c r="AD1" s="179" t="s">
        <v>108</v>
      </c>
      <c r="AE1" s="185" t="s">
        <v>101</v>
      </c>
      <c r="AF1" s="178" t="s">
        <v>110</v>
      </c>
    </row>
  </sheetData>
  <conditionalFormatting sqref="AD1:AD4">
    <cfRule type="containsText" dxfId="233" priority="1" operator="containsText" text="si">
      <formula>NOT(ISERROR(SEARCH(("si"),(AD1))))</formula>
    </cfRule>
  </conditionalFormatting>
  <conditionalFormatting sqref="AD1:AD4">
    <cfRule type="containsBlanks" dxfId="232" priority="2">
      <formula>LEN(TRIM(AD1))=0</formula>
    </cfRule>
  </conditionalFormatting>
  <conditionalFormatting sqref="AD1:AD4">
    <cfRule type="containsText" dxfId="231" priority="3" operator="containsText" text="no">
      <formula>NOT(ISERROR(SEARCH(("no"),(AD1))))</formula>
    </cfRule>
  </conditionalFormatting>
  <conditionalFormatting sqref="X1:X4">
    <cfRule type="cellIs" dxfId="230" priority="4" operator="equal">
      <formula>"NO"</formula>
    </cfRule>
  </conditionalFormatting>
  <conditionalFormatting sqref="X1:X4">
    <cfRule type="cellIs" dxfId="229" priority="5" operator="equal">
      <formula>"SI"</formula>
    </cfRule>
  </conditionalFormatting>
  <pageMargins left="0.7" right="0.7" top="0.75" bottom="0.75" header="0" footer="0"/>
  <pageSetup orientation="landscape"/>
  <extLst>
    <ext xmlns:x14="http://schemas.microsoft.com/office/spreadsheetml/2009/9/main" uri="{CCE6A557-97BC-4b89-ADB6-D9C93CAAB3DF}">
      <x14:dataValidations xmlns:xm="http://schemas.microsoft.com/office/excel/2006/main" count="5">
        <x14:dataValidation type="list" allowBlank="1" showErrorMessage="1" xr:uid="{00000000-0002-0000-0100-000000000000}">
          <x14:formula1>
            <xm:f>PROGRAMACION!$F$2:$F$6</xm:f>
          </x14:formula1>
          <xm:sqref>AE1:AE4</xm:sqref>
        </x14:dataValidation>
        <x14:dataValidation type="list" allowBlank="1" showErrorMessage="1" xr:uid="{00000000-0002-0000-0100-000001000000}">
          <x14:formula1>
            <xm:f>PROGRAMACION!$E$2:$E$3</xm:f>
          </x14:formula1>
          <xm:sqref>X1:X4 AD1:AD4</xm:sqref>
        </x14:dataValidation>
        <x14:dataValidation type="list" allowBlank="1" showErrorMessage="1" xr:uid="{00000000-0002-0000-0100-000002000000}">
          <x14:formula1>
            <xm:f>PROGRAMACION!$B$2:$B$1040</xm:f>
          </x14:formula1>
          <xm:sqref>E2:E4</xm:sqref>
        </x14:dataValidation>
        <x14:dataValidation type="list" allowBlank="1" showErrorMessage="1" xr:uid="{00000000-0002-0000-0100-000003000000}">
          <x14:formula1>
            <xm:f>PROGRAMACION!$C$2:$C$6</xm:f>
          </x14:formula1>
          <xm:sqref>AF1:AF4</xm:sqref>
        </x14:dataValidation>
        <x14:dataValidation type="list" allowBlank="1" showErrorMessage="1" xr:uid="{00000000-0002-0000-0100-000004000000}">
          <x14:formula1>
            <xm:f>PROGRAMACION!$H$2:$H$4</xm:f>
          </x14:formula1>
          <xm:sqref>W1:W4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H23"/>
  <sheetViews>
    <sheetView workbookViewId="0"/>
  </sheetViews>
  <sheetFormatPr defaultColWidth="12.5703125" defaultRowHeight="15" customHeight="1"/>
  <cols>
    <col min="1" max="1" width="37.42578125" customWidth="1"/>
    <col min="2" max="2" width="6.140625" customWidth="1"/>
    <col min="3" max="3" width="14.7109375" customWidth="1"/>
    <col min="4" max="4" width="25.42578125" customWidth="1"/>
    <col min="5" max="5" width="18.5703125" customWidth="1"/>
    <col min="6" max="6" width="22" customWidth="1"/>
    <col min="7" max="7" width="16.42578125" customWidth="1"/>
    <col min="8" max="8" width="17.42578125" customWidth="1"/>
    <col min="9" max="9" width="8.5703125" customWidth="1"/>
    <col min="10" max="10" width="27.28515625" customWidth="1"/>
    <col min="11" max="11" width="8.5703125" customWidth="1"/>
    <col min="12" max="12" width="27" customWidth="1"/>
    <col min="13" max="13" width="22.85546875" customWidth="1"/>
    <col min="14" max="14" width="24.85546875" customWidth="1"/>
    <col min="15" max="15" width="19.7109375" customWidth="1"/>
    <col min="16" max="32" width="9.140625" customWidth="1"/>
    <col min="33" max="33" width="23.140625" customWidth="1"/>
    <col min="34" max="132" width="9.140625" customWidth="1"/>
  </cols>
  <sheetData>
    <row r="1" spans="1:106" ht="12.75" customHeight="1">
      <c r="A1" s="177" t="s">
        <v>1557</v>
      </c>
      <c r="B1" s="177" t="s">
        <v>1558</v>
      </c>
      <c r="C1" s="178" t="s">
        <v>1559</v>
      </c>
      <c r="D1" s="179" t="s">
        <v>14</v>
      </c>
      <c r="E1" s="177" t="s">
        <v>15</v>
      </c>
      <c r="F1" s="180" t="s">
        <v>16</v>
      </c>
      <c r="G1" s="178" t="s">
        <v>20</v>
      </c>
      <c r="H1" s="177" t="s">
        <v>21</v>
      </c>
      <c r="I1" s="181" t="s">
        <v>1560</v>
      </c>
      <c r="J1" s="177" t="s">
        <v>22</v>
      </c>
      <c r="K1" s="177" t="s">
        <v>1565</v>
      </c>
      <c r="L1" s="177" t="s">
        <v>25</v>
      </c>
      <c r="M1" s="180" t="s">
        <v>26</v>
      </c>
      <c r="N1" s="189" t="s">
        <v>1566</v>
      </c>
      <c r="O1" s="177" t="s">
        <v>23</v>
      </c>
      <c r="P1" s="190"/>
      <c r="Q1" s="190"/>
      <c r="R1" s="190"/>
      <c r="S1" s="190"/>
      <c r="T1" s="190"/>
      <c r="U1" s="190"/>
      <c r="V1" s="190"/>
      <c r="W1" s="190"/>
      <c r="X1" s="190"/>
      <c r="Y1" s="190"/>
      <c r="Z1" s="190"/>
      <c r="AA1" s="190"/>
      <c r="AB1" s="190"/>
      <c r="AC1" s="190"/>
      <c r="AD1" s="190"/>
      <c r="AE1" s="190"/>
      <c r="AF1" s="190"/>
      <c r="AG1" s="190"/>
      <c r="AH1" s="190"/>
      <c r="AI1" s="190"/>
      <c r="AJ1" s="190"/>
      <c r="AK1" s="190"/>
      <c r="AL1" s="190"/>
      <c r="AM1" s="190"/>
      <c r="AN1" s="190"/>
      <c r="AO1" s="190"/>
      <c r="AP1" s="190"/>
      <c r="AQ1" s="190"/>
      <c r="AR1" s="190"/>
      <c r="AS1" s="190"/>
      <c r="AT1" s="190"/>
      <c r="AU1" s="190"/>
      <c r="AV1" s="190"/>
      <c r="AW1" s="190"/>
      <c r="AX1" s="190"/>
      <c r="AY1" s="190"/>
      <c r="AZ1" s="190"/>
      <c r="BA1" s="190"/>
      <c r="BB1" s="190"/>
      <c r="BC1" s="190"/>
      <c r="BD1" s="190"/>
      <c r="BE1" s="190"/>
      <c r="BF1" s="190"/>
      <c r="BG1" s="190"/>
      <c r="BH1" s="190"/>
      <c r="BI1" s="190"/>
      <c r="BJ1" s="190"/>
      <c r="BK1" s="190"/>
      <c r="BL1" s="190"/>
      <c r="BM1" s="190"/>
      <c r="BN1" s="190"/>
      <c r="BO1" s="190"/>
      <c r="BP1" s="190"/>
      <c r="BQ1" s="190"/>
      <c r="BR1" s="190"/>
      <c r="BS1" s="190"/>
      <c r="BT1" s="190"/>
      <c r="BU1" s="190"/>
      <c r="BV1" s="190"/>
      <c r="BW1" s="190"/>
      <c r="BX1" s="190"/>
      <c r="BY1" s="190"/>
      <c r="BZ1" s="190"/>
      <c r="CA1" s="190"/>
      <c r="CB1" s="190"/>
      <c r="CC1" s="190"/>
      <c r="CD1" s="190"/>
      <c r="CE1" s="190"/>
      <c r="CF1" s="190"/>
      <c r="CG1" s="190"/>
      <c r="CH1" s="190"/>
      <c r="CI1" s="190"/>
      <c r="CJ1" s="190"/>
      <c r="CK1" s="190"/>
      <c r="CL1" s="190"/>
      <c r="CM1" s="190"/>
      <c r="CN1" s="190"/>
      <c r="CO1" s="190"/>
      <c r="CP1" s="190"/>
      <c r="CQ1" s="190"/>
      <c r="CR1" s="190"/>
      <c r="CS1" s="190"/>
      <c r="CT1" s="190"/>
      <c r="CU1" s="190"/>
      <c r="CV1" s="190"/>
      <c r="CW1" s="190"/>
      <c r="CX1" s="190"/>
      <c r="CY1" s="190"/>
      <c r="CZ1" s="190"/>
      <c r="DA1" s="190"/>
      <c r="DB1" s="190"/>
    </row>
    <row r="2" spans="1:106" ht="12.75" customHeight="1">
      <c r="A2" s="39" t="s">
        <v>1567</v>
      </c>
      <c r="B2" s="48" t="s">
        <v>151</v>
      </c>
      <c r="C2" s="50" t="s">
        <v>1568</v>
      </c>
      <c r="D2" s="57"/>
      <c r="E2" s="48"/>
      <c r="F2" s="57"/>
      <c r="G2" s="191"/>
      <c r="H2" s="48"/>
      <c r="I2" s="43"/>
      <c r="J2" s="48"/>
      <c r="K2" s="39" t="s">
        <v>161</v>
      </c>
      <c r="L2" s="43" t="s">
        <v>1569</v>
      </c>
      <c r="M2" s="57">
        <v>44508</v>
      </c>
      <c r="N2" s="265">
        <v>45237</v>
      </c>
      <c r="O2" s="39" t="s">
        <v>1570</v>
      </c>
      <c r="P2" s="192"/>
      <c r="Q2" s="192"/>
      <c r="R2" s="192"/>
      <c r="S2" s="192"/>
      <c r="T2" s="192"/>
      <c r="U2" s="192"/>
      <c r="V2" s="192"/>
      <c r="W2" s="192"/>
      <c r="X2" s="192"/>
      <c r="Y2" s="192"/>
      <c r="Z2" s="192"/>
      <c r="AA2" s="192"/>
      <c r="AB2" s="192"/>
      <c r="AC2" s="192"/>
      <c r="AD2" s="192"/>
      <c r="AE2" s="192"/>
      <c r="AF2" s="192"/>
      <c r="AG2" s="192"/>
      <c r="AH2" s="192"/>
      <c r="AI2" s="192"/>
      <c r="AJ2" s="192"/>
      <c r="AK2" s="192"/>
      <c r="AL2" s="192"/>
      <c r="AM2" s="192"/>
      <c r="AN2" s="192"/>
      <c r="AO2" s="192"/>
      <c r="AP2" s="192"/>
      <c r="AQ2" s="192"/>
      <c r="AR2" s="192"/>
      <c r="AS2" s="192"/>
      <c r="AT2" s="192"/>
      <c r="AU2" s="192"/>
      <c r="AV2" s="192"/>
      <c r="AW2" s="192"/>
      <c r="AX2" s="192"/>
      <c r="AY2" s="192"/>
      <c r="AZ2" s="192"/>
      <c r="BA2" s="192"/>
      <c r="BB2" s="192"/>
      <c r="BC2" s="192"/>
      <c r="BD2" s="192"/>
      <c r="BE2" s="192"/>
      <c r="BF2" s="192"/>
      <c r="BG2" s="192"/>
      <c r="BH2" s="192"/>
      <c r="BI2" s="192"/>
      <c r="BJ2" s="192"/>
      <c r="BK2" s="192"/>
      <c r="BL2" s="192"/>
      <c r="BM2" s="192"/>
      <c r="BN2" s="192"/>
      <c r="BO2" s="192"/>
      <c r="BP2" s="192"/>
      <c r="BQ2" s="192"/>
      <c r="BR2" s="192"/>
      <c r="BS2" s="192"/>
      <c r="BT2" s="192"/>
      <c r="BU2" s="192"/>
      <c r="BV2" s="192"/>
      <c r="BW2" s="192"/>
      <c r="BX2" s="192"/>
      <c r="BY2" s="192"/>
      <c r="BZ2" s="192"/>
      <c r="CA2" s="192"/>
      <c r="CB2" s="192"/>
      <c r="CC2" s="192"/>
      <c r="CD2" s="192"/>
      <c r="CE2" s="192"/>
      <c r="CF2" s="192"/>
      <c r="CG2" s="192"/>
      <c r="CH2" s="192"/>
      <c r="CI2" s="192"/>
      <c r="CJ2" s="192"/>
      <c r="CK2" s="192"/>
      <c r="CL2" s="192"/>
      <c r="CM2" s="192"/>
      <c r="CN2" s="192"/>
      <c r="CO2" s="192"/>
      <c r="CP2" s="192"/>
      <c r="CQ2" s="192"/>
      <c r="CR2" s="192"/>
      <c r="CS2" s="192"/>
      <c r="CT2" s="192"/>
      <c r="CU2" s="192"/>
      <c r="CV2" s="192"/>
      <c r="CW2" s="192"/>
      <c r="CX2" s="192"/>
      <c r="CY2" s="192"/>
      <c r="CZ2" s="192"/>
      <c r="DA2" s="192"/>
      <c r="DB2" s="192"/>
    </row>
    <row r="3" spans="1:106" ht="12.75" customHeight="1">
      <c r="A3" s="39" t="s">
        <v>1571</v>
      </c>
      <c r="B3" s="48" t="s">
        <v>151</v>
      </c>
      <c r="C3" s="50" t="s">
        <v>1572</v>
      </c>
      <c r="D3" s="57">
        <v>36235</v>
      </c>
      <c r="E3" s="48" t="s">
        <v>153</v>
      </c>
      <c r="F3" s="57">
        <v>29645</v>
      </c>
      <c r="G3" s="191">
        <v>3102467198</v>
      </c>
      <c r="H3" s="48" t="s">
        <v>1573</v>
      </c>
      <c r="I3" s="43" t="s">
        <v>431</v>
      </c>
      <c r="J3" s="267" t="s">
        <v>1574</v>
      </c>
      <c r="K3" s="39" t="s">
        <v>161</v>
      </c>
      <c r="L3" s="193" t="s">
        <v>1575</v>
      </c>
      <c r="M3" s="82">
        <v>44937</v>
      </c>
      <c r="N3" s="268">
        <v>45253</v>
      </c>
      <c r="O3" s="41" t="s">
        <v>1570</v>
      </c>
      <c r="P3" s="192"/>
      <c r="Q3" s="192"/>
      <c r="R3" s="192"/>
      <c r="S3" s="192"/>
      <c r="T3" s="192"/>
      <c r="U3" s="192"/>
      <c r="V3" s="192"/>
      <c r="W3" s="192"/>
      <c r="X3" s="192"/>
      <c r="Y3" s="192"/>
      <c r="Z3" s="192"/>
      <c r="AA3" s="192"/>
      <c r="AB3" s="192"/>
      <c r="AC3" s="192"/>
      <c r="AD3" s="192"/>
      <c r="AE3" s="192"/>
      <c r="AF3" s="192"/>
      <c r="AG3" s="192"/>
      <c r="AH3" s="192"/>
      <c r="AI3" s="192"/>
      <c r="AJ3" s="192"/>
      <c r="AK3" s="192"/>
      <c r="AL3" s="192"/>
      <c r="AM3" s="192"/>
      <c r="AN3" s="192"/>
      <c r="AO3" s="192"/>
      <c r="AP3" s="192"/>
      <c r="AQ3" s="192"/>
      <c r="AR3" s="192"/>
      <c r="AS3" s="192"/>
      <c r="AT3" s="192"/>
      <c r="AU3" s="192"/>
      <c r="AV3" s="192"/>
      <c r="AW3" s="192"/>
      <c r="AX3" s="192"/>
      <c r="AY3" s="192"/>
      <c r="AZ3" s="192"/>
      <c r="BA3" s="192"/>
      <c r="BB3" s="192"/>
      <c r="BC3" s="192"/>
      <c r="BD3" s="192"/>
      <c r="BE3" s="192"/>
      <c r="BF3" s="192"/>
      <c r="BG3" s="192"/>
      <c r="BH3" s="192"/>
      <c r="BI3" s="192"/>
      <c r="BJ3" s="192"/>
      <c r="BK3" s="192"/>
      <c r="BL3" s="192"/>
      <c r="BM3" s="192"/>
      <c r="BN3" s="192"/>
      <c r="BO3" s="192"/>
      <c r="BP3" s="192"/>
      <c r="BQ3" s="192"/>
      <c r="BR3" s="192"/>
      <c r="BS3" s="192"/>
      <c r="BT3" s="192"/>
      <c r="BU3" s="192"/>
      <c r="BV3" s="192"/>
      <c r="BW3" s="192"/>
      <c r="BX3" s="192"/>
      <c r="BY3" s="192"/>
      <c r="BZ3" s="192"/>
      <c r="CA3" s="192"/>
      <c r="CB3" s="192"/>
      <c r="CC3" s="192"/>
      <c r="CD3" s="192"/>
      <c r="CE3" s="192"/>
      <c r="CF3" s="192"/>
      <c r="CG3" s="192"/>
      <c r="CH3" s="192"/>
      <c r="CI3" s="192"/>
      <c r="CJ3" s="192"/>
      <c r="CK3" s="192"/>
      <c r="CL3" s="192"/>
      <c r="CM3" s="192"/>
      <c r="CN3" s="192"/>
      <c r="CO3" s="192"/>
      <c r="CP3" s="192"/>
      <c r="CQ3" s="192"/>
      <c r="CR3" s="192"/>
      <c r="CS3" s="192"/>
      <c r="CT3" s="192"/>
      <c r="CU3" s="192"/>
      <c r="CV3" s="192"/>
      <c r="CW3" s="192"/>
      <c r="CX3" s="192"/>
      <c r="CY3" s="192"/>
      <c r="CZ3" s="192"/>
      <c r="DA3" s="192"/>
      <c r="DB3" s="192"/>
    </row>
    <row r="4" spans="1:106" ht="12.75" customHeight="1">
      <c r="A4" s="39" t="s">
        <v>1576</v>
      </c>
      <c r="B4" s="48" t="s">
        <v>151</v>
      </c>
      <c r="C4" s="50" t="s">
        <v>1577</v>
      </c>
      <c r="D4" s="57"/>
      <c r="E4" s="48"/>
      <c r="F4" s="57"/>
      <c r="G4" s="191"/>
      <c r="H4" s="48"/>
      <c r="I4" s="43"/>
      <c r="J4" s="48"/>
      <c r="K4" s="39" t="s">
        <v>161</v>
      </c>
      <c r="L4" s="193" t="s">
        <v>1575</v>
      </c>
      <c r="M4" s="82">
        <v>44373</v>
      </c>
      <c r="N4" s="268">
        <v>45257</v>
      </c>
      <c r="O4" s="41" t="s">
        <v>1570</v>
      </c>
      <c r="P4" s="192"/>
      <c r="Q4" s="192"/>
      <c r="R4" s="192"/>
      <c r="S4" s="192"/>
      <c r="T4" s="192"/>
      <c r="U4" s="192"/>
      <c r="V4" s="192"/>
      <c r="W4" s="192"/>
      <c r="X4" s="192"/>
      <c r="Y4" s="192"/>
      <c r="Z4" s="192"/>
      <c r="AA4" s="192"/>
      <c r="AB4" s="192"/>
      <c r="AC4" s="192"/>
      <c r="AD4" s="192"/>
      <c r="AE4" s="192"/>
      <c r="AF4" s="192"/>
      <c r="AG4" s="192"/>
      <c r="AH4" s="192"/>
      <c r="AI4" s="192"/>
      <c r="AJ4" s="192"/>
      <c r="AK4" s="192"/>
      <c r="AL4" s="192"/>
      <c r="AM4" s="192"/>
      <c r="AN4" s="192"/>
      <c r="AO4" s="192"/>
      <c r="AP4" s="192"/>
      <c r="AQ4" s="192"/>
      <c r="AR4" s="192"/>
      <c r="AS4" s="192"/>
      <c r="AT4" s="192"/>
      <c r="AU4" s="192"/>
      <c r="AV4" s="192"/>
      <c r="AW4" s="192"/>
      <c r="AX4" s="192"/>
      <c r="AY4" s="192"/>
      <c r="AZ4" s="192"/>
      <c r="BA4" s="192"/>
      <c r="BB4" s="192"/>
      <c r="BC4" s="192"/>
      <c r="BD4" s="192"/>
      <c r="BE4" s="192"/>
      <c r="BF4" s="192"/>
      <c r="BG4" s="192"/>
      <c r="BH4" s="192"/>
      <c r="BI4" s="192"/>
      <c r="BJ4" s="192"/>
      <c r="BK4" s="192"/>
      <c r="BL4" s="192"/>
      <c r="BM4" s="192"/>
      <c r="BN4" s="192"/>
      <c r="BO4" s="192"/>
      <c r="BP4" s="192"/>
      <c r="BQ4" s="192"/>
      <c r="BR4" s="192"/>
      <c r="BS4" s="192"/>
      <c r="BT4" s="192"/>
      <c r="BU4" s="192"/>
      <c r="BV4" s="192"/>
      <c r="BW4" s="192"/>
      <c r="BX4" s="192"/>
      <c r="BY4" s="192"/>
      <c r="BZ4" s="192"/>
      <c r="CA4" s="192"/>
      <c r="CB4" s="192"/>
      <c r="CC4" s="192"/>
      <c r="CD4" s="192"/>
      <c r="CE4" s="192"/>
      <c r="CF4" s="192"/>
      <c r="CG4" s="192"/>
      <c r="CH4" s="192"/>
      <c r="CI4" s="192"/>
      <c r="CJ4" s="192"/>
      <c r="CK4" s="192"/>
      <c r="CL4" s="192"/>
      <c r="CM4" s="192"/>
      <c r="CN4" s="192"/>
      <c r="CO4" s="192"/>
      <c r="CP4" s="192"/>
      <c r="CQ4" s="192"/>
      <c r="CR4" s="192"/>
      <c r="CS4" s="192"/>
      <c r="CT4" s="192"/>
      <c r="CU4" s="192"/>
      <c r="CV4" s="192"/>
      <c r="CW4" s="192"/>
      <c r="CX4" s="192"/>
      <c r="CY4" s="192"/>
      <c r="CZ4" s="192"/>
      <c r="DA4" s="192"/>
      <c r="DB4" s="192"/>
    </row>
    <row r="5" spans="1:106" ht="12.75" customHeight="1">
      <c r="A5" s="39" t="s">
        <v>1578</v>
      </c>
      <c r="B5" s="48" t="s">
        <v>151</v>
      </c>
      <c r="C5" s="50">
        <v>1005183576</v>
      </c>
      <c r="D5" s="57"/>
      <c r="E5" s="48"/>
      <c r="F5" s="57"/>
      <c r="G5" s="191"/>
      <c r="H5" s="48"/>
      <c r="I5" s="43"/>
      <c r="J5" s="48"/>
      <c r="K5" s="39" t="s">
        <v>161</v>
      </c>
      <c r="L5" s="43" t="s">
        <v>1579</v>
      </c>
      <c r="M5" s="57">
        <v>45206</v>
      </c>
      <c r="N5" s="268">
        <v>45260</v>
      </c>
      <c r="O5" s="41" t="s">
        <v>1570</v>
      </c>
      <c r="P5" s="192"/>
      <c r="Q5" s="192"/>
      <c r="R5" s="192"/>
      <c r="S5" s="192"/>
      <c r="T5" s="192"/>
      <c r="U5" s="192"/>
      <c r="V5" s="192"/>
      <c r="W5" s="192"/>
      <c r="X5" s="192"/>
      <c r="Y5" s="192"/>
      <c r="Z5" s="192"/>
      <c r="AA5" s="192"/>
      <c r="AB5" s="192"/>
      <c r="AC5" s="192"/>
      <c r="AD5" s="192"/>
      <c r="AE5" s="192"/>
      <c r="AF5" s="192"/>
      <c r="AG5" s="192"/>
      <c r="AH5" s="192"/>
      <c r="AI5" s="192"/>
      <c r="AJ5" s="192"/>
      <c r="AK5" s="192"/>
      <c r="AL5" s="192"/>
      <c r="AM5" s="192"/>
      <c r="AN5" s="192"/>
      <c r="AO5" s="192"/>
      <c r="AP5" s="192"/>
      <c r="AQ5" s="192"/>
      <c r="AR5" s="192"/>
      <c r="AS5" s="192"/>
      <c r="AT5" s="192"/>
      <c r="AU5" s="192"/>
      <c r="AV5" s="192"/>
      <c r="AW5" s="192"/>
      <c r="AX5" s="192"/>
      <c r="AY5" s="192"/>
      <c r="AZ5" s="192"/>
      <c r="BA5" s="192"/>
      <c r="BB5" s="192"/>
      <c r="BC5" s="192"/>
      <c r="BD5" s="192"/>
      <c r="BE5" s="192"/>
      <c r="BF5" s="192"/>
      <c r="BG5" s="192"/>
      <c r="BH5" s="192"/>
      <c r="BI5" s="192"/>
      <c r="BJ5" s="192"/>
      <c r="BK5" s="192"/>
      <c r="BL5" s="192"/>
      <c r="BM5" s="192"/>
      <c r="BN5" s="192"/>
      <c r="BO5" s="192"/>
      <c r="BP5" s="192"/>
      <c r="BQ5" s="192"/>
      <c r="BR5" s="192"/>
      <c r="BS5" s="192"/>
      <c r="BT5" s="192"/>
      <c r="BU5" s="192"/>
      <c r="BV5" s="192"/>
      <c r="BW5" s="192"/>
      <c r="BX5" s="192"/>
      <c r="BY5" s="192"/>
      <c r="BZ5" s="192"/>
      <c r="CA5" s="192"/>
      <c r="CB5" s="192"/>
      <c r="CC5" s="192"/>
      <c r="CD5" s="192"/>
      <c r="CE5" s="192"/>
      <c r="CF5" s="192"/>
      <c r="CG5" s="192"/>
      <c r="CH5" s="192"/>
      <c r="CI5" s="192"/>
      <c r="CJ5" s="192"/>
      <c r="CK5" s="192"/>
      <c r="CL5" s="192"/>
      <c r="CM5" s="192"/>
      <c r="CN5" s="192"/>
      <c r="CO5" s="192"/>
      <c r="CP5" s="192"/>
      <c r="CQ5" s="192"/>
      <c r="CR5" s="192"/>
      <c r="CS5" s="192"/>
      <c r="CT5" s="192"/>
      <c r="CU5" s="192"/>
      <c r="CV5" s="192"/>
      <c r="CW5" s="192"/>
      <c r="CX5" s="192"/>
      <c r="CY5" s="192"/>
      <c r="CZ5" s="192"/>
      <c r="DA5" s="192"/>
      <c r="DB5" s="192"/>
    </row>
    <row r="6" spans="1:106" ht="12.75" customHeight="1">
      <c r="A6" s="39" t="s">
        <v>1580</v>
      </c>
      <c r="B6" s="48" t="s">
        <v>151</v>
      </c>
      <c r="C6" s="50" t="s">
        <v>1581</v>
      </c>
      <c r="D6" s="57"/>
      <c r="E6" s="48"/>
      <c r="F6" s="57"/>
      <c r="G6" s="191"/>
      <c r="H6" s="48"/>
      <c r="I6" s="43"/>
      <c r="J6" s="48"/>
      <c r="K6" s="39" t="s">
        <v>161</v>
      </c>
      <c r="L6" s="39" t="s">
        <v>1582</v>
      </c>
      <c r="M6" s="82">
        <v>45229</v>
      </c>
      <c r="N6" s="268">
        <v>45152</v>
      </c>
      <c r="O6" s="41" t="s">
        <v>1570</v>
      </c>
      <c r="P6" s="192"/>
      <c r="Q6" s="192"/>
      <c r="R6" s="192"/>
      <c r="S6" s="192"/>
      <c r="T6" s="192"/>
      <c r="U6" s="192"/>
      <c r="V6" s="192"/>
      <c r="W6" s="192"/>
      <c r="X6" s="192"/>
      <c r="Y6" s="192"/>
      <c r="Z6" s="192"/>
      <c r="AA6" s="192"/>
      <c r="AB6" s="192"/>
      <c r="AC6" s="192"/>
      <c r="AD6" s="192"/>
      <c r="AE6" s="192"/>
      <c r="AF6" s="192"/>
      <c r="AG6" s="192"/>
      <c r="AH6" s="192"/>
      <c r="AI6" s="192"/>
      <c r="AJ6" s="192"/>
      <c r="AK6" s="192"/>
      <c r="AL6" s="192"/>
      <c r="AM6" s="192"/>
      <c r="AN6" s="192"/>
      <c r="AO6" s="192"/>
      <c r="AP6" s="192"/>
      <c r="AQ6" s="192"/>
      <c r="AR6" s="192"/>
      <c r="AS6" s="192"/>
      <c r="AT6" s="192"/>
      <c r="AU6" s="192"/>
      <c r="AV6" s="192"/>
      <c r="AW6" s="192"/>
      <c r="AX6" s="192"/>
      <c r="AY6" s="192"/>
      <c r="AZ6" s="192"/>
      <c r="BA6" s="192"/>
      <c r="BB6" s="192"/>
      <c r="BC6" s="192"/>
      <c r="BD6" s="192"/>
      <c r="BE6" s="192"/>
      <c r="BF6" s="192"/>
      <c r="BG6" s="192"/>
      <c r="BH6" s="192"/>
      <c r="BI6" s="192"/>
      <c r="BJ6" s="192"/>
      <c r="BK6" s="192"/>
      <c r="BL6" s="192"/>
      <c r="BM6" s="192"/>
      <c r="BN6" s="192"/>
      <c r="BO6" s="192"/>
      <c r="BP6" s="192"/>
      <c r="BQ6" s="192"/>
      <c r="BR6" s="192"/>
      <c r="BS6" s="192"/>
      <c r="BT6" s="192"/>
      <c r="BU6" s="192"/>
      <c r="BV6" s="192"/>
      <c r="BW6" s="192"/>
      <c r="BX6" s="192"/>
      <c r="BY6" s="192"/>
      <c r="BZ6" s="192"/>
      <c r="CA6" s="192"/>
      <c r="CB6" s="192"/>
      <c r="CC6" s="192"/>
      <c r="CD6" s="192"/>
      <c r="CE6" s="192"/>
      <c r="CF6" s="192"/>
      <c r="CG6" s="192"/>
      <c r="CH6" s="192"/>
      <c r="CI6" s="192"/>
      <c r="CJ6" s="192"/>
      <c r="CK6" s="192"/>
      <c r="CL6" s="192"/>
      <c r="CM6" s="192"/>
      <c r="CN6" s="192"/>
      <c r="CO6" s="192"/>
      <c r="CP6" s="192"/>
      <c r="CQ6" s="192"/>
      <c r="CR6" s="192"/>
      <c r="CS6" s="192"/>
      <c r="CT6" s="192"/>
      <c r="CU6" s="192"/>
      <c r="CV6" s="192"/>
      <c r="CW6" s="192"/>
      <c r="CX6" s="192"/>
      <c r="CY6" s="192"/>
      <c r="CZ6" s="192"/>
      <c r="DA6" s="192"/>
      <c r="DB6" s="192"/>
    </row>
    <row r="7" spans="1:106" ht="12.75" customHeight="1">
      <c r="A7" s="38" t="s">
        <v>1583</v>
      </c>
      <c r="B7" s="93" t="s">
        <v>151</v>
      </c>
      <c r="C7" s="94" t="s">
        <v>1584</v>
      </c>
      <c r="D7" s="101">
        <v>39933</v>
      </c>
      <c r="E7" s="93" t="s">
        <v>1405</v>
      </c>
      <c r="F7" s="101">
        <v>33325</v>
      </c>
      <c r="G7" s="186">
        <v>3209289989</v>
      </c>
      <c r="H7" s="93" t="s">
        <v>1585</v>
      </c>
      <c r="I7" s="90" t="s">
        <v>340</v>
      </c>
      <c r="J7" s="269" t="s">
        <v>1586</v>
      </c>
      <c r="K7" s="38" t="s">
        <v>161</v>
      </c>
      <c r="L7" s="38" t="s">
        <v>1582</v>
      </c>
      <c r="M7" s="119">
        <v>44182</v>
      </c>
      <c r="N7" s="194" t="s">
        <v>1587</v>
      </c>
      <c r="O7" s="119"/>
      <c r="P7" s="119"/>
      <c r="Q7" s="119"/>
      <c r="R7" s="119"/>
      <c r="S7" s="119"/>
      <c r="T7" s="119"/>
      <c r="U7" s="119"/>
      <c r="V7" s="119"/>
      <c r="W7" s="119"/>
      <c r="X7" s="119"/>
      <c r="Y7" s="119"/>
      <c r="Z7" s="119"/>
      <c r="AA7" s="119"/>
      <c r="AB7" s="119"/>
      <c r="AC7" s="119"/>
      <c r="AD7" s="195"/>
      <c r="AE7" s="119">
        <v>44912</v>
      </c>
      <c r="AF7" s="88">
        <v>364</v>
      </c>
      <c r="AG7" s="194">
        <f t="shared" ref="AG7:AG8" si="0">AE7+AF7</f>
        <v>45276</v>
      </c>
      <c r="AH7" s="196">
        <f t="shared" ref="AH7:AH8" ca="1" si="1">AG7-TODAY()</f>
        <v>-130</v>
      </c>
      <c r="AI7" s="41">
        <f t="shared" ref="AI7:AI8" si="2">AG7-45</f>
        <v>45231</v>
      </c>
      <c r="AJ7" s="38" t="s">
        <v>162</v>
      </c>
      <c r="AK7" s="38" t="s">
        <v>160</v>
      </c>
      <c r="AL7" s="89"/>
      <c r="AM7" s="89"/>
      <c r="AN7" s="106"/>
      <c r="AO7" s="41">
        <f t="shared" ref="AO7:AO8" si="3">AM7+AN7</f>
        <v>0</v>
      </c>
      <c r="AP7" s="89"/>
      <c r="AQ7" s="106"/>
      <c r="AR7" s="41">
        <f t="shared" ref="AR7:AR8" si="4">AP7+AQ7</f>
        <v>0</v>
      </c>
      <c r="AS7" s="89"/>
      <c r="AT7" s="88"/>
      <c r="AU7" s="41">
        <f t="shared" ref="AU7:AU8" si="5">AS7+AT7</f>
        <v>0</v>
      </c>
      <c r="AV7" s="89"/>
      <c r="AW7" s="99"/>
      <c r="AX7" s="41">
        <f t="shared" ref="AX7:AX8" si="6">AV7+AW7</f>
        <v>0</v>
      </c>
      <c r="AY7" s="89"/>
      <c r="AZ7" s="99"/>
      <c r="BA7" s="41">
        <f t="shared" ref="BA7:BA8" si="7">AY7+AZ7</f>
        <v>0</v>
      </c>
      <c r="BB7" s="89"/>
      <c r="BC7" s="99"/>
      <c r="BD7" s="41">
        <f t="shared" ref="BD7:BD8" si="8">BB7+BC7</f>
        <v>0</v>
      </c>
      <c r="BE7" s="89"/>
      <c r="BF7" s="99"/>
      <c r="BG7" s="41">
        <f t="shared" ref="BG7:BG8" si="9">BE7+BF7</f>
        <v>0</v>
      </c>
      <c r="BH7" s="89"/>
      <c r="BI7" s="99"/>
      <c r="BJ7" s="41">
        <f t="shared" ref="BJ7:BJ8" si="10">BH7+BI7</f>
        <v>0</v>
      </c>
      <c r="BK7" s="89"/>
      <c r="BL7" s="99"/>
      <c r="BM7" s="41">
        <f t="shared" ref="BM7:BM8" si="11">BK7+BL7</f>
        <v>0</v>
      </c>
      <c r="BN7" s="89"/>
      <c r="BO7" s="99"/>
      <c r="BP7" s="41">
        <f t="shared" ref="BP7:BP8" si="12">BN7+BO7</f>
        <v>0</v>
      </c>
      <c r="BQ7" s="89"/>
      <c r="BR7" s="99"/>
      <c r="BS7" s="41">
        <f t="shared" ref="BS7:BS8" si="13">BQ7+BR7</f>
        <v>0</v>
      </c>
      <c r="BT7" s="89"/>
      <c r="BU7" s="99"/>
      <c r="BV7" s="41">
        <f t="shared" ref="BV7:BV8" si="14">BT7+BU7</f>
        <v>0</v>
      </c>
      <c r="BW7" s="89"/>
      <c r="BX7" s="89"/>
      <c r="BY7" s="88"/>
      <c r="BZ7" s="104">
        <v>1160000</v>
      </c>
      <c r="CA7" s="38" t="s">
        <v>158</v>
      </c>
      <c r="CB7" s="38"/>
      <c r="CC7" s="38"/>
      <c r="CD7" s="195"/>
      <c r="CE7" s="38" t="s">
        <v>184</v>
      </c>
      <c r="CF7" s="38"/>
      <c r="CG7" s="38" t="s">
        <v>166</v>
      </c>
      <c r="CH7" s="187">
        <v>0.16</v>
      </c>
      <c r="CI7" s="60">
        <f t="shared" ref="CI7:CI8" si="15">BZ7*CH7</f>
        <v>185600</v>
      </c>
      <c r="CJ7" s="38" t="s">
        <v>196</v>
      </c>
      <c r="CK7" s="38"/>
      <c r="CL7" s="187">
        <v>0.04</v>
      </c>
      <c r="CM7" s="60">
        <f t="shared" ref="CM7:CM8" si="16">BZ7*CL7</f>
        <v>46400</v>
      </c>
      <c r="CN7" s="38" t="s">
        <v>172</v>
      </c>
      <c r="CO7" s="38"/>
      <c r="CP7" s="187">
        <v>0.04</v>
      </c>
      <c r="CQ7" s="60">
        <f t="shared" ref="CQ7:CQ8" si="17">BZ7*CP7</f>
        <v>46400</v>
      </c>
      <c r="CR7" s="195"/>
      <c r="CS7" s="89" t="s">
        <v>175</v>
      </c>
      <c r="CT7" s="89"/>
      <c r="CU7" s="188" t="s">
        <v>284</v>
      </c>
      <c r="CV7" s="60">
        <f t="shared" ref="CV7:CV15" si="18">BZ7*CU7</f>
        <v>28257.599999999999</v>
      </c>
      <c r="CW7" s="88">
        <v>3</v>
      </c>
      <c r="CX7" s="197"/>
      <c r="CY7" s="106"/>
      <c r="CZ7" s="106"/>
      <c r="DA7" s="106"/>
      <c r="DB7" s="106"/>
    </row>
    <row r="8" spans="1:106" ht="12.75" customHeight="1">
      <c r="A8" s="39" t="s">
        <v>1588</v>
      </c>
      <c r="B8" s="48" t="s">
        <v>151</v>
      </c>
      <c r="C8" s="50" t="s">
        <v>1589</v>
      </c>
      <c r="D8" s="57"/>
      <c r="E8" s="48"/>
      <c r="F8" s="57"/>
      <c r="G8" s="191"/>
      <c r="H8" s="48"/>
      <c r="I8" s="43"/>
      <c r="J8" s="48"/>
      <c r="K8" s="197"/>
      <c r="L8" s="39" t="s">
        <v>161</v>
      </c>
      <c r="M8" s="43" t="s">
        <v>1590</v>
      </c>
      <c r="N8" s="57">
        <v>45174</v>
      </c>
      <c r="O8" s="57"/>
      <c r="P8" s="57"/>
      <c r="Q8" s="57"/>
      <c r="R8" s="57"/>
      <c r="S8" s="57"/>
      <c r="T8" s="57"/>
      <c r="U8" s="57"/>
      <c r="V8" s="57"/>
      <c r="W8" s="57"/>
      <c r="X8" s="57"/>
      <c r="Y8" s="57"/>
      <c r="Z8" s="57"/>
      <c r="AA8" s="57"/>
      <c r="AB8" s="57"/>
      <c r="AC8" s="57"/>
      <c r="AD8" s="195"/>
      <c r="AE8" s="82">
        <v>45174</v>
      </c>
      <c r="AF8" s="198">
        <v>91</v>
      </c>
      <c r="AG8" s="194">
        <f t="shared" si="0"/>
        <v>45265</v>
      </c>
      <c r="AH8" s="199">
        <f t="shared" ca="1" si="1"/>
        <v>-141</v>
      </c>
      <c r="AI8" s="41">
        <f t="shared" si="2"/>
        <v>45220</v>
      </c>
      <c r="AJ8" s="39"/>
      <c r="AK8" s="39"/>
      <c r="AL8" s="41"/>
      <c r="AM8" s="41"/>
      <c r="AN8" s="6"/>
      <c r="AO8" s="41">
        <f t="shared" si="3"/>
        <v>0</v>
      </c>
      <c r="AP8" s="41"/>
      <c r="AQ8" s="6"/>
      <c r="AR8" s="41">
        <f t="shared" si="4"/>
        <v>0</v>
      </c>
      <c r="AS8" s="41"/>
      <c r="AT8" s="40"/>
      <c r="AU8" s="41">
        <f t="shared" si="5"/>
        <v>0</v>
      </c>
      <c r="AV8" s="41"/>
      <c r="AW8" s="55"/>
      <c r="AX8" s="41">
        <f t="shared" si="6"/>
        <v>0</v>
      </c>
      <c r="AY8" s="41"/>
      <c r="AZ8" s="55"/>
      <c r="BA8" s="41">
        <f t="shared" si="7"/>
        <v>0</v>
      </c>
      <c r="BB8" s="41"/>
      <c r="BC8" s="55"/>
      <c r="BD8" s="41">
        <f t="shared" si="8"/>
        <v>0</v>
      </c>
      <c r="BE8" s="41"/>
      <c r="BF8" s="55"/>
      <c r="BG8" s="41">
        <f t="shared" si="9"/>
        <v>0</v>
      </c>
      <c r="BH8" s="41"/>
      <c r="BI8" s="55"/>
      <c r="BJ8" s="41">
        <f t="shared" si="10"/>
        <v>0</v>
      </c>
      <c r="BK8" s="41"/>
      <c r="BL8" s="55"/>
      <c r="BM8" s="41">
        <f t="shared" si="11"/>
        <v>0</v>
      </c>
      <c r="BN8" s="41"/>
      <c r="BO8" s="55"/>
      <c r="BP8" s="41">
        <f t="shared" si="12"/>
        <v>0</v>
      </c>
      <c r="BQ8" s="41"/>
      <c r="BR8" s="55"/>
      <c r="BS8" s="41">
        <f t="shared" si="13"/>
        <v>0</v>
      </c>
      <c r="BT8" s="41"/>
      <c r="BU8" s="55"/>
      <c r="BV8" s="41">
        <f t="shared" si="14"/>
        <v>0</v>
      </c>
      <c r="BW8" s="41"/>
      <c r="BX8" s="41"/>
      <c r="BY8" s="40"/>
      <c r="BZ8" s="60">
        <v>1803594</v>
      </c>
      <c r="CA8" s="39" t="s">
        <v>158</v>
      </c>
      <c r="CB8" s="39"/>
      <c r="CC8" s="39"/>
      <c r="CD8" s="195"/>
      <c r="CE8" s="39" t="s">
        <v>184</v>
      </c>
      <c r="CF8" s="39"/>
      <c r="CG8" s="39" t="s">
        <v>166</v>
      </c>
      <c r="CH8" s="200">
        <v>0.16</v>
      </c>
      <c r="CI8" s="60">
        <f t="shared" si="15"/>
        <v>288575.03999999998</v>
      </c>
      <c r="CJ8" s="39" t="s">
        <v>196</v>
      </c>
      <c r="CK8" s="39"/>
      <c r="CL8" s="200">
        <v>0.04</v>
      </c>
      <c r="CM8" s="60">
        <f t="shared" si="16"/>
        <v>72143.759999999995</v>
      </c>
      <c r="CN8" s="39" t="s">
        <v>172</v>
      </c>
      <c r="CO8" s="39"/>
      <c r="CP8" s="200">
        <v>0.04</v>
      </c>
      <c r="CQ8" s="60">
        <f t="shared" si="17"/>
        <v>72143.759999999995</v>
      </c>
      <c r="CR8" s="195"/>
      <c r="CS8" s="41" t="s">
        <v>175</v>
      </c>
      <c r="CT8" s="41"/>
      <c r="CU8" s="201" t="s">
        <v>284</v>
      </c>
      <c r="CV8" s="60">
        <f t="shared" si="18"/>
        <v>43935.54984</v>
      </c>
      <c r="CW8" s="40">
        <v>3</v>
      </c>
      <c r="CX8" s="197"/>
      <c r="CY8" s="6"/>
      <c r="CZ8" s="6"/>
      <c r="DA8" s="6"/>
      <c r="DB8" s="6"/>
    </row>
    <row r="9" spans="1:106" ht="12.75" customHeight="1">
      <c r="A9" s="38" t="s">
        <v>1591</v>
      </c>
      <c r="B9" s="93" t="s">
        <v>151</v>
      </c>
      <c r="C9" s="94">
        <v>1096233732</v>
      </c>
      <c r="D9" s="101">
        <v>41445</v>
      </c>
      <c r="E9" s="93" t="s">
        <v>153</v>
      </c>
      <c r="F9" s="101">
        <v>34843</v>
      </c>
      <c r="G9" s="186">
        <v>3242962637</v>
      </c>
      <c r="H9" s="93" t="s">
        <v>1592</v>
      </c>
      <c r="I9" s="90" t="s">
        <v>1017</v>
      </c>
      <c r="J9" s="269" t="s">
        <v>1593</v>
      </c>
      <c r="K9" s="202"/>
      <c r="L9" s="38" t="s">
        <v>161</v>
      </c>
      <c r="M9" s="90" t="s">
        <v>1579</v>
      </c>
      <c r="N9" s="119">
        <v>45282</v>
      </c>
      <c r="O9" s="119">
        <v>45282</v>
      </c>
      <c r="P9" s="119"/>
      <c r="Q9" s="119"/>
      <c r="R9" s="119"/>
      <c r="S9" s="119"/>
      <c r="T9" s="119"/>
      <c r="U9" s="119"/>
      <c r="V9" s="119"/>
      <c r="W9" s="119"/>
      <c r="X9" s="119"/>
      <c r="Y9" s="119"/>
      <c r="Z9" s="119"/>
      <c r="AA9" s="119"/>
      <c r="AB9" s="119"/>
      <c r="AC9" s="119"/>
      <c r="AD9" s="89"/>
      <c r="AE9" s="119">
        <v>45282</v>
      </c>
      <c r="AF9" s="88">
        <v>90</v>
      </c>
      <c r="AG9" s="203"/>
      <c r="AH9" s="196"/>
      <c r="AI9" s="89"/>
      <c r="AJ9" s="38"/>
      <c r="AK9" s="38"/>
      <c r="AL9" s="89"/>
      <c r="AM9" s="89"/>
      <c r="AN9" s="106"/>
      <c r="AO9" s="89"/>
      <c r="AP9" s="89"/>
      <c r="AQ9" s="106"/>
      <c r="AR9" s="89"/>
      <c r="AS9" s="89"/>
      <c r="AT9" s="88"/>
      <c r="AU9" s="41"/>
      <c r="AV9" s="89"/>
      <c r="AW9" s="99"/>
      <c r="AX9" s="41"/>
      <c r="AY9" s="89"/>
      <c r="AZ9" s="99"/>
      <c r="BA9" s="41"/>
      <c r="BB9" s="89"/>
      <c r="BC9" s="99"/>
      <c r="BD9" s="41"/>
      <c r="BE9" s="89"/>
      <c r="BF9" s="99"/>
      <c r="BG9" s="41"/>
      <c r="BH9" s="89"/>
      <c r="BI9" s="99"/>
      <c r="BJ9" s="41"/>
      <c r="BK9" s="89"/>
      <c r="BL9" s="99"/>
      <c r="BM9" s="41"/>
      <c r="BN9" s="89"/>
      <c r="BO9" s="99"/>
      <c r="BP9" s="41"/>
      <c r="BQ9" s="89"/>
      <c r="BR9" s="99"/>
      <c r="BS9" s="41"/>
      <c r="BT9" s="89"/>
      <c r="BU9" s="99"/>
      <c r="BV9" s="41"/>
      <c r="BW9" s="89"/>
      <c r="BX9" s="89"/>
      <c r="BY9" s="88"/>
      <c r="BZ9" s="104">
        <v>1160000</v>
      </c>
      <c r="CA9" s="38" t="s">
        <v>158</v>
      </c>
      <c r="CB9" s="38" t="s">
        <v>231</v>
      </c>
      <c r="CC9" s="38" t="s">
        <v>160</v>
      </c>
      <c r="CD9" s="89"/>
      <c r="CE9" s="38" t="s">
        <v>184</v>
      </c>
      <c r="CF9" s="38"/>
      <c r="CG9" s="38" t="s">
        <v>166</v>
      </c>
      <c r="CH9" s="187">
        <v>0.16</v>
      </c>
      <c r="CI9" s="104"/>
      <c r="CJ9" s="38" t="s">
        <v>169</v>
      </c>
      <c r="CK9" s="38" t="s">
        <v>160</v>
      </c>
      <c r="CL9" s="187">
        <v>0.04</v>
      </c>
      <c r="CM9" s="104"/>
      <c r="CN9" s="38" t="s">
        <v>172</v>
      </c>
      <c r="CO9" s="38" t="s">
        <v>160</v>
      </c>
      <c r="CP9" s="187"/>
      <c r="CQ9" s="104"/>
      <c r="CR9" s="89"/>
      <c r="CS9" s="89" t="s">
        <v>175</v>
      </c>
      <c r="CT9" s="89" t="s">
        <v>160</v>
      </c>
      <c r="CU9" s="188" t="s">
        <v>284</v>
      </c>
      <c r="CV9" s="104">
        <f t="shared" si="18"/>
        <v>28257.599999999999</v>
      </c>
      <c r="CW9" s="88">
        <v>3</v>
      </c>
      <c r="CX9" s="106"/>
      <c r="CY9" s="106"/>
      <c r="CZ9" s="106"/>
      <c r="DA9" s="106"/>
      <c r="DB9" s="106"/>
    </row>
    <row r="10" spans="1:106" ht="12.75" customHeight="1">
      <c r="A10" s="39" t="s">
        <v>1594</v>
      </c>
      <c r="B10" s="48" t="s">
        <v>151</v>
      </c>
      <c r="C10" s="50">
        <v>1005175644</v>
      </c>
      <c r="D10" s="57">
        <v>43252</v>
      </c>
      <c r="E10" s="48" t="s">
        <v>153</v>
      </c>
      <c r="F10" s="57">
        <v>36632</v>
      </c>
      <c r="G10" s="191">
        <v>3227137880</v>
      </c>
      <c r="H10" s="48" t="s">
        <v>1595</v>
      </c>
      <c r="I10" s="43" t="s">
        <v>1596</v>
      </c>
      <c r="J10" s="267" t="s">
        <v>1597</v>
      </c>
      <c r="K10" s="197"/>
      <c r="L10" s="39" t="s">
        <v>161</v>
      </c>
      <c r="M10" s="193" t="s">
        <v>1575</v>
      </c>
      <c r="N10" s="101">
        <v>45200</v>
      </c>
      <c r="O10" s="101"/>
      <c r="P10" s="101"/>
      <c r="Q10" s="101"/>
      <c r="R10" s="101"/>
      <c r="S10" s="101"/>
      <c r="T10" s="101"/>
      <c r="U10" s="101"/>
      <c r="V10" s="101"/>
      <c r="W10" s="101"/>
      <c r="X10" s="101"/>
      <c r="Y10" s="101"/>
      <c r="Z10" s="101"/>
      <c r="AA10" s="101"/>
      <c r="AB10" s="101"/>
      <c r="AC10" s="101"/>
      <c r="AD10" s="195"/>
      <c r="AE10" s="82">
        <v>45200</v>
      </c>
      <c r="AF10" s="40">
        <v>90</v>
      </c>
      <c r="AG10" s="194">
        <f t="shared" ref="AG10:AG14" si="19">AE10+AF10</f>
        <v>45290</v>
      </c>
      <c r="AH10" s="199">
        <f t="shared" ref="AH10:AH14" ca="1" si="20">AG10-TODAY()</f>
        <v>-116</v>
      </c>
      <c r="AI10" s="41">
        <f t="shared" ref="AI10:AI14" si="21">AG10-45</f>
        <v>45245</v>
      </c>
      <c r="AJ10" s="39" t="s">
        <v>162</v>
      </c>
      <c r="AK10" s="39" t="s">
        <v>160</v>
      </c>
      <c r="AL10" s="41"/>
      <c r="AM10" s="41"/>
      <c r="AN10" s="6"/>
      <c r="AO10" s="41">
        <f t="shared" ref="AO10:AO14" si="22">AM10+AN10</f>
        <v>0</v>
      </c>
      <c r="AP10" s="41"/>
      <c r="AQ10" s="6"/>
      <c r="AR10" s="41">
        <f t="shared" ref="AR10:AR14" si="23">AP10+AQ10</f>
        <v>0</v>
      </c>
      <c r="AS10" s="41"/>
      <c r="AT10" s="40"/>
      <c r="AU10" s="41">
        <f t="shared" ref="AU10:AU14" si="24">AS10+AT10</f>
        <v>0</v>
      </c>
      <c r="AV10" s="41"/>
      <c r="AW10" s="55"/>
      <c r="AX10" s="41">
        <f t="shared" ref="AX10:AX14" si="25">AV10+AW10</f>
        <v>0</v>
      </c>
      <c r="AY10" s="41"/>
      <c r="AZ10" s="55"/>
      <c r="BA10" s="41">
        <f t="shared" ref="BA10:BA14" si="26">AY10+AZ10</f>
        <v>0</v>
      </c>
      <c r="BB10" s="41"/>
      <c r="BC10" s="55"/>
      <c r="BD10" s="41">
        <f t="shared" ref="BD10:BD14" si="27">BB10+BC10</f>
        <v>0</v>
      </c>
      <c r="BE10" s="41"/>
      <c r="BF10" s="55"/>
      <c r="BG10" s="41">
        <f t="shared" ref="BG10:BG14" si="28">BE10+BF10</f>
        <v>0</v>
      </c>
      <c r="BH10" s="41"/>
      <c r="BI10" s="55"/>
      <c r="BJ10" s="41">
        <f t="shared" ref="BJ10:BJ14" si="29">BH10+BI10</f>
        <v>0</v>
      </c>
      <c r="BK10" s="41"/>
      <c r="BL10" s="55"/>
      <c r="BM10" s="41">
        <f t="shared" ref="BM10:BM14" si="30">BK10+BL10</f>
        <v>0</v>
      </c>
      <c r="BN10" s="41"/>
      <c r="BO10" s="55"/>
      <c r="BP10" s="41">
        <f t="shared" ref="BP10:BP14" si="31">BN10+BO10</f>
        <v>0</v>
      </c>
      <c r="BQ10" s="41"/>
      <c r="BR10" s="55"/>
      <c r="BS10" s="41">
        <f t="shared" ref="BS10:BS14" si="32">BQ10+BR10</f>
        <v>0</v>
      </c>
      <c r="BT10" s="41"/>
      <c r="BU10" s="55"/>
      <c r="BV10" s="41">
        <f t="shared" ref="BV10:BV14" si="33">BT10+BU10</f>
        <v>0</v>
      </c>
      <c r="BW10" s="41"/>
      <c r="BX10" s="41"/>
      <c r="BY10" s="40"/>
      <c r="BZ10" s="60">
        <v>1200000</v>
      </c>
      <c r="CA10" s="39" t="s">
        <v>158</v>
      </c>
      <c r="CB10" s="39"/>
      <c r="CC10" s="39"/>
      <c r="CD10" s="195"/>
      <c r="CE10" s="39" t="s">
        <v>184</v>
      </c>
      <c r="CF10" s="39" t="s">
        <v>157</v>
      </c>
      <c r="CG10" s="39" t="s">
        <v>166</v>
      </c>
      <c r="CH10" s="200">
        <v>0.16</v>
      </c>
      <c r="CI10" s="60">
        <f t="shared" ref="CI10:CI14" si="34">BZ10*CH10</f>
        <v>192000</v>
      </c>
      <c r="CJ10" s="39" t="s">
        <v>187</v>
      </c>
      <c r="CK10" s="39" t="s">
        <v>157</v>
      </c>
      <c r="CL10" s="200">
        <v>0.04</v>
      </c>
      <c r="CM10" s="60">
        <f t="shared" ref="CM10:CM14" si="35">BZ10*CL10</f>
        <v>48000</v>
      </c>
      <c r="CN10" s="39" t="s">
        <v>172</v>
      </c>
      <c r="CO10" s="39" t="s">
        <v>157</v>
      </c>
      <c r="CP10" s="200">
        <v>0.04</v>
      </c>
      <c r="CQ10" s="60">
        <f t="shared" ref="CQ10:CQ14" si="36">BZ10*CP10</f>
        <v>48000</v>
      </c>
      <c r="CR10" s="195"/>
      <c r="CS10" s="41" t="s">
        <v>175</v>
      </c>
      <c r="CT10" s="41" t="s">
        <v>157</v>
      </c>
      <c r="CU10" s="201" t="s">
        <v>284</v>
      </c>
      <c r="CV10" s="60">
        <f t="shared" si="18"/>
        <v>29232</v>
      </c>
      <c r="CW10" s="40">
        <v>3</v>
      </c>
      <c r="CX10" s="197"/>
      <c r="CY10" s="6"/>
      <c r="CZ10" s="6"/>
      <c r="DA10" s="6"/>
      <c r="DB10" s="6"/>
    </row>
    <row r="11" spans="1:106" ht="12.75" customHeight="1">
      <c r="A11" s="38" t="s">
        <v>1598</v>
      </c>
      <c r="B11" s="93" t="s">
        <v>151</v>
      </c>
      <c r="C11" s="94" t="s">
        <v>1599</v>
      </c>
      <c r="D11" s="101">
        <v>42615</v>
      </c>
      <c r="E11" s="93" t="s">
        <v>227</v>
      </c>
      <c r="F11" s="101">
        <v>36039</v>
      </c>
      <c r="G11" s="186">
        <v>3148275787</v>
      </c>
      <c r="H11" s="93" t="s">
        <v>1600</v>
      </c>
      <c r="I11" s="204" t="s">
        <v>1601</v>
      </c>
      <c r="J11" s="269" t="s">
        <v>1602</v>
      </c>
      <c r="K11" s="197"/>
      <c r="L11" s="38" t="s">
        <v>161</v>
      </c>
      <c r="M11" s="38" t="s">
        <v>1575</v>
      </c>
      <c r="N11" s="119">
        <v>44171</v>
      </c>
      <c r="O11" s="119" t="s">
        <v>1603</v>
      </c>
      <c r="P11" s="119" t="s">
        <v>1604</v>
      </c>
      <c r="Q11" s="119" t="s">
        <v>1605</v>
      </c>
      <c r="R11" s="119" t="s">
        <v>1606</v>
      </c>
      <c r="S11" s="119" t="s">
        <v>1607</v>
      </c>
      <c r="T11" s="119"/>
      <c r="U11" s="119"/>
      <c r="V11" s="119"/>
      <c r="W11" s="119"/>
      <c r="X11" s="119"/>
      <c r="Y11" s="119"/>
      <c r="Z11" s="119"/>
      <c r="AA11" s="119"/>
      <c r="AB11" s="119"/>
      <c r="AC11" s="119"/>
      <c r="AD11" s="195"/>
      <c r="AE11" s="119">
        <v>44901</v>
      </c>
      <c r="AF11" s="88">
        <v>364</v>
      </c>
      <c r="AG11" s="194">
        <f t="shared" si="19"/>
        <v>45265</v>
      </c>
      <c r="AH11" s="196">
        <f t="shared" ca="1" si="20"/>
        <v>-141</v>
      </c>
      <c r="AI11" s="41">
        <f t="shared" si="21"/>
        <v>45220</v>
      </c>
      <c r="AJ11" s="38" t="s">
        <v>162</v>
      </c>
      <c r="AK11" s="38" t="s">
        <v>160</v>
      </c>
      <c r="AL11" s="89"/>
      <c r="AM11" s="89"/>
      <c r="AN11" s="106"/>
      <c r="AO11" s="41">
        <f t="shared" si="22"/>
        <v>0</v>
      </c>
      <c r="AP11" s="89"/>
      <c r="AQ11" s="106"/>
      <c r="AR11" s="41">
        <f t="shared" si="23"/>
        <v>0</v>
      </c>
      <c r="AS11" s="89"/>
      <c r="AT11" s="88"/>
      <c r="AU11" s="41">
        <f t="shared" si="24"/>
        <v>0</v>
      </c>
      <c r="AV11" s="89"/>
      <c r="AW11" s="99"/>
      <c r="AX11" s="41">
        <f t="shared" si="25"/>
        <v>0</v>
      </c>
      <c r="AY11" s="89"/>
      <c r="AZ11" s="99"/>
      <c r="BA11" s="41">
        <f t="shared" si="26"/>
        <v>0</v>
      </c>
      <c r="BB11" s="89"/>
      <c r="BC11" s="99"/>
      <c r="BD11" s="41">
        <f t="shared" si="27"/>
        <v>0</v>
      </c>
      <c r="BE11" s="89"/>
      <c r="BF11" s="99"/>
      <c r="BG11" s="41">
        <f t="shared" si="28"/>
        <v>0</v>
      </c>
      <c r="BH11" s="89"/>
      <c r="BI11" s="99"/>
      <c r="BJ11" s="41">
        <f t="shared" si="29"/>
        <v>0</v>
      </c>
      <c r="BK11" s="89"/>
      <c r="BL11" s="99"/>
      <c r="BM11" s="41">
        <f t="shared" si="30"/>
        <v>0</v>
      </c>
      <c r="BN11" s="89"/>
      <c r="BO11" s="99"/>
      <c r="BP11" s="41">
        <f t="shared" si="31"/>
        <v>0</v>
      </c>
      <c r="BQ11" s="89"/>
      <c r="BR11" s="99"/>
      <c r="BS11" s="41">
        <f t="shared" si="32"/>
        <v>0</v>
      </c>
      <c r="BT11" s="89"/>
      <c r="BU11" s="99"/>
      <c r="BV11" s="41">
        <f t="shared" si="33"/>
        <v>0</v>
      </c>
      <c r="BW11" s="89"/>
      <c r="BX11" s="89"/>
      <c r="BY11" s="88"/>
      <c r="BZ11" s="104">
        <v>1200000</v>
      </c>
      <c r="CA11" s="38" t="s">
        <v>158</v>
      </c>
      <c r="CB11" s="38"/>
      <c r="CC11" s="38"/>
      <c r="CD11" s="195"/>
      <c r="CE11" s="38" t="s">
        <v>220</v>
      </c>
      <c r="CF11" s="38"/>
      <c r="CG11" s="38" t="s">
        <v>166</v>
      </c>
      <c r="CH11" s="187">
        <v>0.16</v>
      </c>
      <c r="CI11" s="60">
        <f t="shared" si="34"/>
        <v>192000</v>
      </c>
      <c r="CJ11" s="38" t="s">
        <v>169</v>
      </c>
      <c r="CK11" s="38"/>
      <c r="CL11" s="187">
        <v>0.04</v>
      </c>
      <c r="CM11" s="60">
        <f t="shared" si="35"/>
        <v>48000</v>
      </c>
      <c r="CN11" s="38" t="s">
        <v>172</v>
      </c>
      <c r="CO11" s="38"/>
      <c r="CP11" s="187">
        <v>0.04</v>
      </c>
      <c r="CQ11" s="60">
        <f t="shared" si="36"/>
        <v>48000</v>
      </c>
      <c r="CR11" s="195"/>
      <c r="CS11" s="89" t="s">
        <v>175</v>
      </c>
      <c r="CT11" s="89"/>
      <c r="CU11" s="188" t="s">
        <v>284</v>
      </c>
      <c r="CV11" s="60">
        <f t="shared" si="18"/>
        <v>29232</v>
      </c>
      <c r="CW11" s="88">
        <v>3</v>
      </c>
      <c r="CX11" s="197"/>
      <c r="CY11" s="106"/>
      <c r="CZ11" s="106"/>
      <c r="DA11" s="106"/>
      <c r="DB11" s="106"/>
    </row>
    <row r="12" spans="1:106" ht="12.75" customHeight="1">
      <c r="A12" s="38" t="s">
        <v>1608</v>
      </c>
      <c r="B12" s="93" t="s">
        <v>151</v>
      </c>
      <c r="C12" s="94" t="s">
        <v>1609</v>
      </c>
      <c r="D12" s="101">
        <v>35979</v>
      </c>
      <c r="E12" s="93" t="s">
        <v>494</v>
      </c>
      <c r="F12" s="101">
        <v>29290</v>
      </c>
      <c r="G12" s="186">
        <v>3116581948</v>
      </c>
      <c r="H12" s="93" t="s">
        <v>1610</v>
      </c>
      <c r="I12" s="90" t="s">
        <v>368</v>
      </c>
      <c r="J12" s="269" t="s">
        <v>1611</v>
      </c>
      <c r="K12" s="106"/>
      <c r="L12" s="38" t="s">
        <v>161</v>
      </c>
      <c r="M12" s="205" t="s">
        <v>1575</v>
      </c>
      <c r="N12" s="119">
        <v>42736</v>
      </c>
      <c r="O12" s="119">
        <v>42795</v>
      </c>
      <c r="P12" s="119">
        <v>42856</v>
      </c>
      <c r="Q12" s="119">
        <v>42917</v>
      </c>
      <c r="R12" s="119">
        <v>42979</v>
      </c>
      <c r="S12" s="119">
        <v>43344</v>
      </c>
      <c r="T12" s="119">
        <v>43709</v>
      </c>
      <c r="U12" s="119">
        <v>44075</v>
      </c>
      <c r="V12" s="119">
        <v>44440</v>
      </c>
      <c r="W12" s="119">
        <v>44805</v>
      </c>
      <c r="X12" s="119">
        <v>45170</v>
      </c>
      <c r="Y12" s="119"/>
      <c r="Z12" s="119"/>
      <c r="AA12" s="119"/>
      <c r="AB12" s="119"/>
      <c r="AC12" s="119"/>
      <c r="AD12" s="89"/>
      <c r="AE12" s="119">
        <f>X12</f>
        <v>45170</v>
      </c>
      <c r="AF12" s="88">
        <v>364</v>
      </c>
      <c r="AG12" s="203">
        <f t="shared" si="19"/>
        <v>45534</v>
      </c>
      <c r="AH12" s="196">
        <f t="shared" ca="1" si="20"/>
        <v>128</v>
      </c>
      <c r="AI12" s="89">
        <f t="shared" si="21"/>
        <v>45489</v>
      </c>
      <c r="AJ12" s="38" t="s">
        <v>162</v>
      </c>
      <c r="AK12" s="38"/>
      <c r="AL12" s="89"/>
      <c r="AM12" s="89"/>
      <c r="AN12" s="106"/>
      <c r="AO12" s="89">
        <f t="shared" si="22"/>
        <v>0</v>
      </c>
      <c r="AP12" s="89"/>
      <c r="AQ12" s="106"/>
      <c r="AR12" s="89">
        <f t="shared" si="23"/>
        <v>0</v>
      </c>
      <c r="AS12" s="89"/>
      <c r="AT12" s="88"/>
      <c r="AU12" s="89">
        <f t="shared" si="24"/>
        <v>0</v>
      </c>
      <c r="AV12" s="89"/>
      <c r="AW12" s="99"/>
      <c r="AX12" s="89">
        <f t="shared" si="25"/>
        <v>0</v>
      </c>
      <c r="AY12" s="89"/>
      <c r="AZ12" s="99"/>
      <c r="BA12" s="89">
        <f t="shared" si="26"/>
        <v>0</v>
      </c>
      <c r="BB12" s="89"/>
      <c r="BC12" s="99"/>
      <c r="BD12" s="89">
        <f t="shared" si="27"/>
        <v>0</v>
      </c>
      <c r="BE12" s="89"/>
      <c r="BF12" s="99"/>
      <c r="BG12" s="89">
        <f t="shared" si="28"/>
        <v>0</v>
      </c>
      <c r="BH12" s="89"/>
      <c r="BI12" s="99"/>
      <c r="BJ12" s="89">
        <f t="shared" si="29"/>
        <v>0</v>
      </c>
      <c r="BK12" s="89"/>
      <c r="BL12" s="99"/>
      <c r="BM12" s="89">
        <f t="shared" si="30"/>
        <v>0</v>
      </c>
      <c r="BN12" s="89"/>
      <c r="BO12" s="99"/>
      <c r="BP12" s="89">
        <f t="shared" si="31"/>
        <v>0</v>
      </c>
      <c r="BQ12" s="89"/>
      <c r="BR12" s="99"/>
      <c r="BS12" s="89">
        <f t="shared" si="32"/>
        <v>0</v>
      </c>
      <c r="BT12" s="89"/>
      <c r="BU12" s="99"/>
      <c r="BV12" s="89">
        <f t="shared" si="33"/>
        <v>0</v>
      </c>
      <c r="BW12" s="89"/>
      <c r="BX12" s="89"/>
      <c r="BY12" s="88"/>
      <c r="BZ12" s="104">
        <v>1200000</v>
      </c>
      <c r="CA12" s="38" t="s">
        <v>158</v>
      </c>
      <c r="CB12" s="38"/>
      <c r="CC12" s="38"/>
      <c r="CD12" s="89"/>
      <c r="CE12" s="38" t="s">
        <v>184</v>
      </c>
      <c r="CF12" s="38"/>
      <c r="CG12" s="38" t="s">
        <v>166</v>
      </c>
      <c r="CH12" s="187">
        <v>0.16</v>
      </c>
      <c r="CI12" s="104">
        <f t="shared" si="34"/>
        <v>192000</v>
      </c>
      <c r="CJ12" s="38" t="s">
        <v>187</v>
      </c>
      <c r="CK12" s="38"/>
      <c r="CL12" s="187">
        <v>0.04</v>
      </c>
      <c r="CM12" s="104">
        <f t="shared" si="35"/>
        <v>48000</v>
      </c>
      <c r="CN12" s="38" t="s">
        <v>172</v>
      </c>
      <c r="CO12" s="38"/>
      <c r="CP12" s="187">
        <v>0.04</v>
      </c>
      <c r="CQ12" s="104">
        <f t="shared" si="36"/>
        <v>48000</v>
      </c>
      <c r="CR12" s="89"/>
      <c r="CS12" s="89" t="s">
        <v>175</v>
      </c>
      <c r="CT12" s="89"/>
      <c r="CU12" s="188" t="s">
        <v>1612</v>
      </c>
      <c r="CV12" s="104">
        <f t="shared" si="18"/>
        <v>52200</v>
      </c>
      <c r="CW12" s="88">
        <v>4</v>
      </c>
      <c r="CX12" s="106"/>
      <c r="CY12" s="106"/>
      <c r="CZ12" s="106"/>
      <c r="DA12" s="106"/>
      <c r="DB12" s="106"/>
    </row>
    <row r="13" spans="1:106" ht="12.75" customHeight="1">
      <c r="A13" s="39" t="s">
        <v>1613</v>
      </c>
      <c r="B13" s="48" t="s">
        <v>151</v>
      </c>
      <c r="C13" s="50" t="s">
        <v>1614</v>
      </c>
      <c r="D13" s="57">
        <v>43719</v>
      </c>
      <c r="E13" s="48" t="s">
        <v>153</v>
      </c>
      <c r="F13" s="57">
        <v>37023</v>
      </c>
      <c r="G13" s="191">
        <v>3134008173</v>
      </c>
      <c r="H13" s="48" t="s">
        <v>1615</v>
      </c>
      <c r="I13" s="43" t="s">
        <v>1007</v>
      </c>
      <c r="J13" s="267" t="s">
        <v>1616</v>
      </c>
      <c r="K13" s="197"/>
      <c r="L13" s="39" t="s">
        <v>161</v>
      </c>
      <c r="M13" s="39" t="s">
        <v>1575</v>
      </c>
      <c r="N13" s="57">
        <v>45184</v>
      </c>
      <c r="O13" s="57"/>
      <c r="P13" s="57"/>
      <c r="Q13" s="57"/>
      <c r="R13" s="57"/>
      <c r="S13" s="57"/>
      <c r="T13" s="57"/>
      <c r="U13" s="57"/>
      <c r="V13" s="57"/>
      <c r="W13" s="57"/>
      <c r="X13" s="57"/>
      <c r="Y13" s="57"/>
      <c r="Z13" s="57"/>
      <c r="AA13" s="57"/>
      <c r="AB13" s="57"/>
      <c r="AC13" s="57"/>
      <c r="AD13" s="195"/>
      <c r="AE13" s="82">
        <v>45184</v>
      </c>
      <c r="AF13" s="40">
        <v>91</v>
      </c>
      <c r="AG13" s="194">
        <f t="shared" si="19"/>
        <v>45275</v>
      </c>
      <c r="AH13" s="199">
        <f t="shared" ca="1" si="20"/>
        <v>-131</v>
      </c>
      <c r="AI13" s="41">
        <f t="shared" si="21"/>
        <v>45230</v>
      </c>
      <c r="AJ13" s="39"/>
      <c r="AK13" s="39"/>
      <c r="AL13" s="41"/>
      <c r="AM13" s="41"/>
      <c r="AN13" s="6"/>
      <c r="AO13" s="41">
        <f t="shared" si="22"/>
        <v>0</v>
      </c>
      <c r="AP13" s="41"/>
      <c r="AQ13" s="6"/>
      <c r="AR13" s="41">
        <f t="shared" si="23"/>
        <v>0</v>
      </c>
      <c r="AS13" s="41"/>
      <c r="AT13" s="40"/>
      <c r="AU13" s="41">
        <f t="shared" si="24"/>
        <v>0</v>
      </c>
      <c r="AV13" s="41"/>
      <c r="AW13" s="55"/>
      <c r="AX13" s="41">
        <f t="shared" si="25"/>
        <v>0</v>
      </c>
      <c r="AY13" s="41"/>
      <c r="AZ13" s="55"/>
      <c r="BA13" s="41">
        <f t="shared" si="26"/>
        <v>0</v>
      </c>
      <c r="BB13" s="41"/>
      <c r="BC13" s="55"/>
      <c r="BD13" s="41">
        <f t="shared" si="27"/>
        <v>0</v>
      </c>
      <c r="BE13" s="41"/>
      <c r="BF13" s="55"/>
      <c r="BG13" s="41">
        <f t="shared" si="28"/>
        <v>0</v>
      </c>
      <c r="BH13" s="41"/>
      <c r="BI13" s="55"/>
      <c r="BJ13" s="41">
        <f t="shared" si="29"/>
        <v>0</v>
      </c>
      <c r="BK13" s="41"/>
      <c r="BL13" s="55"/>
      <c r="BM13" s="41">
        <f t="shared" si="30"/>
        <v>0</v>
      </c>
      <c r="BN13" s="41"/>
      <c r="BO13" s="55"/>
      <c r="BP13" s="41">
        <f t="shared" si="31"/>
        <v>0</v>
      </c>
      <c r="BQ13" s="41"/>
      <c r="BR13" s="55"/>
      <c r="BS13" s="41">
        <f t="shared" si="32"/>
        <v>0</v>
      </c>
      <c r="BT13" s="41"/>
      <c r="BU13" s="55"/>
      <c r="BV13" s="41">
        <f t="shared" si="33"/>
        <v>0</v>
      </c>
      <c r="BW13" s="41"/>
      <c r="BX13" s="41"/>
      <c r="BY13" s="40"/>
      <c r="BZ13" s="60">
        <v>1200000</v>
      </c>
      <c r="CA13" s="39" t="s">
        <v>158</v>
      </c>
      <c r="CB13" s="39"/>
      <c r="CC13" s="39"/>
      <c r="CD13" s="195"/>
      <c r="CE13" s="39" t="s">
        <v>184</v>
      </c>
      <c r="CF13" s="39"/>
      <c r="CG13" s="39" t="s">
        <v>166</v>
      </c>
      <c r="CH13" s="200">
        <v>0.16</v>
      </c>
      <c r="CI13" s="60">
        <f t="shared" si="34"/>
        <v>192000</v>
      </c>
      <c r="CJ13" s="39" t="s">
        <v>187</v>
      </c>
      <c r="CK13" s="39"/>
      <c r="CL13" s="200">
        <v>0.04</v>
      </c>
      <c r="CM13" s="60">
        <f t="shared" si="35"/>
        <v>48000</v>
      </c>
      <c r="CN13" s="39" t="s">
        <v>172</v>
      </c>
      <c r="CO13" s="39" t="s">
        <v>157</v>
      </c>
      <c r="CP13" s="200">
        <v>0.04</v>
      </c>
      <c r="CQ13" s="60">
        <f t="shared" si="36"/>
        <v>48000</v>
      </c>
      <c r="CR13" s="195"/>
      <c r="CS13" s="41" t="s">
        <v>175</v>
      </c>
      <c r="CT13" s="41" t="s">
        <v>157</v>
      </c>
      <c r="CU13" s="201" t="s">
        <v>284</v>
      </c>
      <c r="CV13" s="60">
        <f t="shared" si="18"/>
        <v>29232</v>
      </c>
      <c r="CW13" s="40">
        <v>3</v>
      </c>
      <c r="CX13" s="197"/>
      <c r="CY13" s="6"/>
      <c r="CZ13" s="6"/>
      <c r="DA13" s="6"/>
      <c r="DB13" s="6"/>
    </row>
    <row r="14" spans="1:106" ht="12.75" customHeight="1">
      <c r="A14" s="206" t="s">
        <v>1617</v>
      </c>
      <c r="B14" s="48" t="s">
        <v>151</v>
      </c>
      <c r="C14" s="50">
        <v>1096254812</v>
      </c>
      <c r="D14" s="57">
        <v>43073</v>
      </c>
      <c r="E14" s="48" t="s">
        <v>153</v>
      </c>
      <c r="F14" s="57">
        <v>36492</v>
      </c>
      <c r="G14" s="191">
        <v>3115609140</v>
      </c>
      <c r="H14" s="48" t="s">
        <v>1618</v>
      </c>
      <c r="I14" s="43" t="s">
        <v>992</v>
      </c>
      <c r="J14" s="267" t="s">
        <v>1619</v>
      </c>
      <c r="K14" s="197"/>
      <c r="L14" s="39" t="s">
        <v>161</v>
      </c>
      <c r="M14" s="43" t="s">
        <v>1569</v>
      </c>
      <c r="N14" s="82">
        <v>44302</v>
      </c>
      <c r="O14" s="82">
        <v>44393</v>
      </c>
      <c r="P14" s="82">
        <v>44485</v>
      </c>
      <c r="Q14" s="82">
        <v>44212</v>
      </c>
      <c r="R14" s="82">
        <v>44667</v>
      </c>
      <c r="S14" s="82">
        <v>45032</v>
      </c>
      <c r="T14" s="82"/>
      <c r="U14" s="82"/>
      <c r="V14" s="82"/>
      <c r="W14" s="82"/>
      <c r="X14" s="82"/>
      <c r="Y14" s="82"/>
      <c r="Z14" s="82"/>
      <c r="AA14" s="82"/>
      <c r="AB14" s="82"/>
      <c r="AC14" s="82"/>
      <c r="AD14" s="195"/>
      <c r="AE14" s="82">
        <f>S14</f>
        <v>45032</v>
      </c>
      <c r="AF14" s="40">
        <v>365</v>
      </c>
      <c r="AG14" s="194">
        <f t="shared" si="19"/>
        <v>45397</v>
      </c>
      <c r="AH14" s="199">
        <f t="shared" ca="1" si="20"/>
        <v>-9</v>
      </c>
      <c r="AI14" s="41">
        <f t="shared" si="21"/>
        <v>45352</v>
      </c>
      <c r="AJ14" s="39" t="s">
        <v>162</v>
      </c>
      <c r="AK14" s="39" t="s">
        <v>160</v>
      </c>
      <c r="AL14" s="41"/>
      <c r="AM14" s="41">
        <v>44919</v>
      </c>
      <c r="AN14" s="6">
        <v>9</v>
      </c>
      <c r="AO14" s="41">
        <f t="shared" si="22"/>
        <v>44928</v>
      </c>
      <c r="AP14" s="41"/>
      <c r="AQ14" s="6"/>
      <c r="AR14" s="41">
        <f t="shared" si="23"/>
        <v>0</v>
      </c>
      <c r="AS14" s="6"/>
      <c r="AT14" s="40"/>
      <c r="AU14" s="41">
        <f t="shared" si="24"/>
        <v>0</v>
      </c>
      <c r="AV14" s="6"/>
      <c r="AW14" s="55"/>
      <c r="AX14" s="41">
        <f t="shared" si="25"/>
        <v>0</v>
      </c>
      <c r="AY14" s="6"/>
      <c r="AZ14" s="55"/>
      <c r="BA14" s="41">
        <f t="shared" si="26"/>
        <v>0</v>
      </c>
      <c r="BB14" s="6"/>
      <c r="BC14" s="55"/>
      <c r="BD14" s="41">
        <f t="shared" si="27"/>
        <v>0</v>
      </c>
      <c r="BE14" s="6"/>
      <c r="BF14" s="55"/>
      <c r="BG14" s="41">
        <f t="shared" si="28"/>
        <v>0</v>
      </c>
      <c r="BH14" s="6"/>
      <c r="BI14" s="55"/>
      <c r="BJ14" s="41">
        <f t="shared" si="29"/>
        <v>0</v>
      </c>
      <c r="BK14" s="6"/>
      <c r="BL14" s="55"/>
      <c r="BM14" s="41">
        <f t="shared" si="30"/>
        <v>0</v>
      </c>
      <c r="BN14" s="6"/>
      <c r="BO14" s="55"/>
      <c r="BP14" s="41">
        <f t="shared" si="31"/>
        <v>0</v>
      </c>
      <c r="BQ14" s="6"/>
      <c r="BR14" s="55"/>
      <c r="BS14" s="41">
        <f t="shared" si="32"/>
        <v>0</v>
      </c>
      <c r="BT14" s="6"/>
      <c r="BU14" s="55"/>
      <c r="BV14" s="41">
        <f t="shared" si="33"/>
        <v>0</v>
      </c>
      <c r="BW14" s="6" t="s">
        <v>162</v>
      </c>
      <c r="BX14" s="41">
        <v>45032</v>
      </c>
      <c r="BY14" s="40">
        <v>1</v>
      </c>
      <c r="BZ14" s="60">
        <v>1265000</v>
      </c>
      <c r="CA14" s="39" t="s">
        <v>158</v>
      </c>
      <c r="CB14" s="39" t="s">
        <v>231</v>
      </c>
      <c r="CC14" s="39" t="s">
        <v>160</v>
      </c>
      <c r="CD14" s="195"/>
      <c r="CE14" s="39" t="s">
        <v>184</v>
      </c>
      <c r="CF14" s="39" t="s">
        <v>160</v>
      </c>
      <c r="CG14" s="39" t="s">
        <v>166</v>
      </c>
      <c r="CH14" s="200">
        <v>0.16</v>
      </c>
      <c r="CI14" s="60">
        <f t="shared" si="34"/>
        <v>202400</v>
      </c>
      <c r="CJ14" s="39" t="s">
        <v>283</v>
      </c>
      <c r="CK14" s="39" t="s">
        <v>160</v>
      </c>
      <c r="CL14" s="200">
        <v>0.04</v>
      </c>
      <c r="CM14" s="60">
        <f t="shared" si="35"/>
        <v>50600</v>
      </c>
      <c r="CN14" s="39" t="s">
        <v>172</v>
      </c>
      <c r="CO14" s="39" t="s">
        <v>157</v>
      </c>
      <c r="CP14" s="200">
        <v>0.04</v>
      </c>
      <c r="CQ14" s="60">
        <f t="shared" si="36"/>
        <v>50600</v>
      </c>
      <c r="CR14" s="195"/>
      <c r="CS14" s="41" t="s">
        <v>175</v>
      </c>
      <c r="CT14" s="41" t="s">
        <v>157</v>
      </c>
      <c r="CU14" s="201">
        <v>5.2199999999999998E-3</v>
      </c>
      <c r="CV14" s="60">
        <f t="shared" si="18"/>
        <v>6603.3</v>
      </c>
      <c r="CW14" s="40">
        <v>1</v>
      </c>
      <c r="CX14" s="197"/>
      <c r="CY14" s="6"/>
      <c r="CZ14" s="6"/>
      <c r="DA14" s="6"/>
      <c r="DB14" s="6"/>
    </row>
    <row r="15" spans="1:106" ht="12.75" customHeight="1">
      <c r="A15" s="38" t="s">
        <v>1591</v>
      </c>
      <c r="B15" s="93" t="s">
        <v>151</v>
      </c>
      <c r="C15" s="94">
        <v>1096233732</v>
      </c>
      <c r="D15" s="101">
        <v>41445</v>
      </c>
      <c r="E15" s="93" t="s">
        <v>153</v>
      </c>
      <c r="F15" s="101">
        <v>34843</v>
      </c>
      <c r="G15" s="186">
        <v>3242962637</v>
      </c>
      <c r="H15" s="93" t="s">
        <v>1592</v>
      </c>
      <c r="I15" s="90" t="s">
        <v>1017</v>
      </c>
      <c r="J15" s="269" t="s">
        <v>1593</v>
      </c>
      <c r="K15" s="202"/>
      <c r="L15" s="38" t="s">
        <v>161</v>
      </c>
      <c r="M15" s="90" t="s">
        <v>1579</v>
      </c>
      <c r="N15" s="119">
        <v>45282</v>
      </c>
      <c r="O15" s="119">
        <v>45282</v>
      </c>
      <c r="P15" s="119"/>
      <c r="Q15" s="119"/>
      <c r="R15" s="119"/>
      <c r="S15" s="119"/>
      <c r="T15" s="119"/>
      <c r="U15" s="119"/>
      <c r="V15" s="119"/>
      <c r="W15" s="119"/>
      <c r="X15" s="119"/>
      <c r="Y15" s="119"/>
      <c r="Z15" s="119"/>
      <c r="AA15" s="119"/>
      <c r="AB15" s="119"/>
      <c r="AC15" s="119"/>
      <c r="AD15" s="89"/>
      <c r="AE15" s="119">
        <v>45282</v>
      </c>
      <c r="AF15" s="88">
        <v>90</v>
      </c>
      <c r="AG15" s="203"/>
      <c r="AH15" s="196"/>
      <c r="AI15" s="89"/>
      <c r="AJ15" s="38"/>
      <c r="AK15" s="38"/>
      <c r="AL15" s="89"/>
      <c r="AM15" s="89"/>
      <c r="AN15" s="106"/>
      <c r="AO15" s="89"/>
      <c r="AP15" s="89"/>
      <c r="AQ15" s="106"/>
      <c r="AR15" s="89"/>
      <c r="AS15" s="89"/>
      <c r="AT15" s="88"/>
      <c r="AU15" s="41"/>
      <c r="AV15" s="89"/>
      <c r="AW15" s="99"/>
      <c r="AX15" s="41"/>
      <c r="AY15" s="89"/>
      <c r="AZ15" s="99"/>
      <c r="BA15" s="41"/>
      <c r="BB15" s="89"/>
      <c r="BC15" s="99"/>
      <c r="BD15" s="41"/>
      <c r="BE15" s="89"/>
      <c r="BF15" s="99"/>
      <c r="BG15" s="41"/>
      <c r="BH15" s="89"/>
      <c r="BI15" s="99"/>
      <c r="BJ15" s="41"/>
      <c r="BK15" s="89"/>
      <c r="BL15" s="99"/>
      <c r="BM15" s="41"/>
      <c r="BN15" s="89"/>
      <c r="BO15" s="99"/>
      <c r="BP15" s="41"/>
      <c r="BQ15" s="89"/>
      <c r="BR15" s="99"/>
      <c r="BS15" s="41"/>
      <c r="BT15" s="89"/>
      <c r="BU15" s="99"/>
      <c r="BV15" s="41"/>
      <c r="BW15" s="89"/>
      <c r="BX15" s="89"/>
      <c r="BY15" s="88"/>
      <c r="BZ15" s="104">
        <v>1160000</v>
      </c>
      <c r="CA15" s="38" t="s">
        <v>158</v>
      </c>
      <c r="CB15" s="38" t="s">
        <v>231</v>
      </c>
      <c r="CC15" s="38" t="s">
        <v>160</v>
      </c>
      <c r="CD15" s="89"/>
      <c r="CE15" s="38" t="s">
        <v>184</v>
      </c>
      <c r="CF15" s="38"/>
      <c r="CG15" s="38" t="s">
        <v>166</v>
      </c>
      <c r="CH15" s="187">
        <v>0.16</v>
      </c>
      <c r="CI15" s="104"/>
      <c r="CJ15" s="38" t="s">
        <v>169</v>
      </c>
      <c r="CK15" s="38" t="s">
        <v>160</v>
      </c>
      <c r="CL15" s="187">
        <v>0.04</v>
      </c>
      <c r="CM15" s="104"/>
      <c r="CN15" s="38" t="s">
        <v>172</v>
      </c>
      <c r="CO15" s="38" t="s">
        <v>160</v>
      </c>
      <c r="CP15" s="187"/>
      <c r="CQ15" s="104"/>
      <c r="CR15" s="89"/>
      <c r="CS15" s="89" t="s">
        <v>175</v>
      </c>
      <c r="CT15" s="89" t="s">
        <v>160</v>
      </c>
      <c r="CU15" s="188" t="s">
        <v>284</v>
      </c>
      <c r="CV15" s="104">
        <f t="shared" si="18"/>
        <v>28257.599999999999</v>
      </c>
      <c r="CW15" s="88">
        <v>3</v>
      </c>
      <c r="CX15" s="106"/>
      <c r="CY15" s="106"/>
      <c r="CZ15" s="106"/>
      <c r="DA15" s="106"/>
      <c r="DB15" s="106"/>
    </row>
    <row r="16" spans="1:106" ht="12.75" customHeight="1">
      <c r="A16" s="66" t="s">
        <v>1620</v>
      </c>
      <c r="B16" s="128" t="s">
        <v>151</v>
      </c>
      <c r="C16" s="142" t="s">
        <v>1621</v>
      </c>
      <c r="D16" s="139">
        <v>30977</v>
      </c>
      <c r="E16" s="128" t="s">
        <v>153</v>
      </c>
      <c r="F16" s="139">
        <v>22651</v>
      </c>
      <c r="G16" s="207">
        <v>3144332536</v>
      </c>
      <c r="H16" s="128" t="s">
        <v>1622</v>
      </c>
      <c r="I16" s="141" t="s">
        <v>298</v>
      </c>
      <c r="J16" s="141"/>
      <c r="K16" s="270" t="s">
        <v>1623</v>
      </c>
      <c r="L16" s="208"/>
      <c r="M16" s="66" t="s">
        <v>1624</v>
      </c>
      <c r="N16" s="66" t="s">
        <v>1625</v>
      </c>
      <c r="O16" s="139">
        <v>44559</v>
      </c>
      <c r="P16" s="139"/>
      <c r="Q16" s="139"/>
      <c r="R16" s="139"/>
      <c r="S16" s="139"/>
      <c r="T16" s="139"/>
      <c r="U16" s="139"/>
      <c r="V16" s="139"/>
      <c r="W16" s="139"/>
      <c r="X16" s="139"/>
      <c r="Y16" s="139"/>
      <c r="Z16" s="139"/>
      <c r="AA16" s="139"/>
      <c r="AB16" s="139"/>
      <c r="AC16" s="139"/>
      <c r="AD16" s="139"/>
      <c r="AE16" s="209"/>
      <c r="AF16" s="139">
        <v>44924</v>
      </c>
      <c r="AG16" s="140">
        <v>364</v>
      </c>
      <c r="AH16" s="210">
        <f>AF16+AG16</f>
        <v>45288</v>
      </c>
      <c r="AI16" s="211">
        <f ca="1">AH16-TODAY()</f>
        <v>-118</v>
      </c>
      <c r="AJ16" s="64">
        <f>AH16-45</f>
        <v>45243</v>
      </c>
      <c r="AK16" s="66" t="s">
        <v>162</v>
      </c>
      <c r="AL16" s="66" t="s">
        <v>160</v>
      </c>
      <c r="AM16" s="64"/>
      <c r="AN16" s="64"/>
      <c r="AO16" s="145"/>
      <c r="AP16" s="64">
        <f>AN16+AO16</f>
        <v>0</v>
      </c>
      <c r="AQ16" s="64"/>
      <c r="AR16" s="145"/>
      <c r="AS16" s="64">
        <f t="shared" ref="AS16:AS18" si="37">AQ16+AR16</f>
        <v>0</v>
      </c>
      <c r="AT16" s="64"/>
      <c r="AU16" s="140"/>
      <c r="AV16" s="64">
        <f t="shared" ref="AV16:AV18" si="38">AT16+AU16</f>
        <v>0</v>
      </c>
      <c r="AW16" s="64"/>
      <c r="AX16" s="143"/>
      <c r="AY16" s="64">
        <f t="shared" ref="AY16:AY18" si="39">AW16+AX16</f>
        <v>0</v>
      </c>
      <c r="AZ16" s="64"/>
      <c r="BA16" s="143"/>
      <c r="BB16" s="64">
        <f t="shared" ref="BB16:BB18" si="40">AZ16+BA16</f>
        <v>0</v>
      </c>
      <c r="BC16" s="64"/>
      <c r="BD16" s="143"/>
      <c r="BE16" s="64">
        <f t="shared" ref="BE16:BE18" si="41">BC16+BD16</f>
        <v>0</v>
      </c>
      <c r="BF16" s="64"/>
      <c r="BG16" s="143"/>
      <c r="BH16" s="64">
        <f t="shared" ref="BH16:BH18" si="42">BF16+BG16</f>
        <v>0</v>
      </c>
      <c r="BI16" s="64"/>
      <c r="BJ16" s="143"/>
      <c r="BK16" s="64">
        <f t="shared" ref="BK16:BK18" si="43">BI16+BJ16</f>
        <v>0</v>
      </c>
      <c r="BL16" s="64"/>
      <c r="BM16" s="143"/>
      <c r="BN16" s="64">
        <f t="shared" ref="BN16:BN18" si="44">BL16+BM16</f>
        <v>0</v>
      </c>
      <c r="BO16" s="64"/>
      <c r="BP16" s="143"/>
      <c r="BQ16" s="64">
        <f t="shared" ref="BQ16:BQ18" si="45">BO16+BP16</f>
        <v>0</v>
      </c>
      <c r="BR16" s="64"/>
      <c r="BS16" s="143"/>
      <c r="BT16" s="64">
        <f t="shared" ref="BT16:BT18" si="46">BR16+BS16</f>
        <v>0</v>
      </c>
      <c r="BU16" s="64"/>
      <c r="BV16" s="143"/>
      <c r="BW16" s="64">
        <f t="shared" ref="BW16:BW18" si="47">BU16+BV16</f>
        <v>0</v>
      </c>
      <c r="BX16" s="64"/>
      <c r="BY16" s="64"/>
      <c r="BZ16" s="140"/>
      <c r="CA16" s="212">
        <v>1160000</v>
      </c>
      <c r="CB16" s="212">
        <v>140606</v>
      </c>
      <c r="CC16" s="213">
        <v>1300000</v>
      </c>
      <c r="CD16" s="213">
        <v>162000</v>
      </c>
      <c r="CE16" s="66" t="s">
        <v>158</v>
      </c>
      <c r="CF16" s="66"/>
      <c r="CG16" s="66"/>
      <c r="CH16" s="209"/>
      <c r="CI16" s="66" t="s">
        <v>184</v>
      </c>
      <c r="CJ16" s="66"/>
      <c r="CK16" s="66" t="s">
        <v>166</v>
      </c>
      <c r="CL16" s="214">
        <v>0.16</v>
      </c>
      <c r="CM16" s="144">
        <f>CA16*CL16</f>
        <v>185600</v>
      </c>
      <c r="CN16" s="66" t="s">
        <v>260</v>
      </c>
      <c r="CO16" s="66"/>
      <c r="CP16" s="214">
        <v>0.04</v>
      </c>
      <c r="CQ16" s="144">
        <f>CA16*CP16</f>
        <v>46400</v>
      </c>
      <c r="CR16" s="66" t="s">
        <v>172</v>
      </c>
      <c r="CS16" s="66"/>
      <c r="CT16" s="214">
        <v>0.04</v>
      </c>
      <c r="CU16" s="144">
        <f>CA16*CT16</f>
        <v>46400</v>
      </c>
      <c r="CV16" s="209"/>
      <c r="CW16" s="64" t="s">
        <v>175</v>
      </c>
      <c r="CX16" s="64"/>
      <c r="CY16" s="215" t="s">
        <v>284</v>
      </c>
      <c r="CZ16" s="144">
        <f>CA16*CY16</f>
        <v>28257.599999999999</v>
      </c>
      <c r="DA16" s="140">
        <v>3</v>
      </c>
      <c r="DB16" s="208"/>
    </row>
    <row r="17" spans="1:112" ht="12.75" customHeight="1">
      <c r="A17" s="39" t="s">
        <v>1626</v>
      </c>
      <c r="B17" s="48" t="s">
        <v>151</v>
      </c>
      <c r="C17" s="40" t="s">
        <v>1627</v>
      </c>
      <c r="D17" s="41">
        <v>37739</v>
      </c>
      <c r="E17" s="39" t="s">
        <v>153</v>
      </c>
      <c r="F17" s="41">
        <v>31038</v>
      </c>
      <c r="G17" s="44">
        <v>3143582594</v>
      </c>
      <c r="H17" s="39" t="s">
        <v>1628</v>
      </c>
      <c r="I17" s="43" t="s">
        <v>431</v>
      </c>
      <c r="J17" s="43"/>
      <c r="K17" s="45" t="s">
        <v>1629</v>
      </c>
      <c r="L17" s="45"/>
      <c r="M17" s="197"/>
      <c r="N17" s="39" t="s">
        <v>161</v>
      </c>
      <c r="O17" s="39" t="s">
        <v>873</v>
      </c>
      <c r="P17" s="39" t="s">
        <v>158</v>
      </c>
      <c r="Q17" s="39" t="s">
        <v>231</v>
      </c>
      <c r="R17" s="49">
        <v>43739</v>
      </c>
      <c r="S17" s="82"/>
      <c r="T17" s="82"/>
      <c r="U17" s="82"/>
      <c r="V17" s="82"/>
      <c r="W17" s="82"/>
      <c r="X17" s="82"/>
      <c r="Y17" s="82"/>
      <c r="Z17" s="82"/>
      <c r="AA17" s="82"/>
      <c r="AB17" s="82"/>
      <c r="AC17" s="82"/>
      <c r="AD17" s="82"/>
      <c r="AE17" s="82"/>
      <c r="AF17" s="82"/>
      <c r="AG17" s="82"/>
      <c r="AH17" s="195"/>
      <c r="AI17" s="49">
        <v>45200</v>
      </c>
      <c r="AJ17" s="40">
        <v>364</v>
      </c>
      <c r="AK17" s="194">
        <f t="shared" ref="AK17:AK18" si="48">AI17+AJ17</f>
        <v>45564</v>
      </c>
      <c r="AL17" s="199">
        <f t="shared" ref="AL17:AL18" ca="1" si="49">AK17-TODAY()</f>
        <v>158</v>
      </c>
      <c r="AM17" s="41">
        <f t="shared" ref="AM17:AM18" si="50">AK17-45</f>
        <v>45519</v>
      </c>
      <c r="AN17" s="39"/>
      <c r="AO17" s="39"/>
      <c r="AP17" s="41"/>
      <c r="AQ17" s="41"/>
      <c r="AR17" s="6"/>
      <c r="AS17" s="41">
        <f t="shared" si="37"/>
        <v>0</v>
      </c>
      <c r="AT17" s="41"/>
      <c r="AU17" s="6"/>
      <c r="AV17" s="41">
        <f t="shared" si="38"/>
        <v>0</v>
      </c>
      <c r="AW17" s="41"/>
      <c r="AX17" s="40"/>
      <c r="AY17" s="41">
        <f t="shared" si="39"/>
        <v>0</v>
      </c>
      <c r="AZ17" s="41"/>
      <c r="BA17" s="55"/>
      <c r="BB17" s="41">
        <f t="shared" si="40"/>
        <v>0</v>
      </c>
      <c r="BC17" s="41"/>
      <c r="BD17" s="55"/>
      <c r="BE17" s="41">
        <f t="shared" si="41"/>
        <v>0</v>
      </c>
      <c r="BF17" s="41"/>
      <c r="BG17" s="55"/>
      <c r="BH17" s="41">
        <f t="shared" si="42"/>
        <v>0</v>
      </c>
      <c r="BI17" s="41"/>
      <c r="BJ17" s="55"/>
      <c r="BK17" s="41">
        <f t="shared" si="43"/>
        <v>0</v>
      </c>
      <c r="BL17" s="41"/>
      <c r="BM17" s="55"/>
      <c r="BN17" s="41">
        <f t="shared" si="44"/>
        <v>0</v>
      </c>
      <c r="BO17" s="41"/>
      <c r="BP17" s="55"/>
      <c r="BQ17" s="41">
        <f t="shared" si="45"/>
        <v>0</v>
      </c>
      <c r="BR17" s="41"/>
      <c r="BS17" s="55"/>
      <c r="BT17" s="41">
        <f t="shared" si="46"/>
        <v>0</v>
      </c>
      <c r="BU17" s="41"/>
      <c r="BV17" s="55"/>
      <c r="BW17" s="41">
        <f t="shared" si="47"/>
        <v>0</v>
      </c>
      <c r="BX17" s="41"/>
      <c r="BY17" s="55"/>
      <c r="BZ17" s="41">
        <f t="shared" ref="BZ17:BZ18" si="51">BX17+BY17</f>
        <v>0</v>
      </c>
      <c r="CA17" s="41"/>
      <c r="CB17" s="41"/>
      <c r="CC17" s="40"/>
      <c r="CD17" s="212">
        <v>1160000</v>
      </c>
      <c r="CE17" s="212">
        <v>140606</v>
      </c>
      <c r="CF17" s="213">
        <v>1300000</v>
      </c>
      <c r="CG17" s="213">
        <v>162000</v>
      </c>
      <c r="CH17" s="39"/>
      <c r="CI17" s="195"/>
      <c r="CJ17" s="39" t="s">
        <v>184</v>
      </c>
      <c r="CK17" s="39"/>
      <c r="CL17" s="39" t="s">
        <v>166</v>
      </c>
      <c r="CM17" s="200">
        <v>0.16</v>
      </c>
      <c r="CN17" s="60">
        <f t="shared" ref="CN17:CN20" si="52">CD17*CM17</f>
        <v>185600</v>
      </c>
      <c r="CO17" s="39" t="s">
        <v>187</v>
      </c>
      <c r="CP17" s="39"/>
      <c r="CQ17" s="200">
        <v>0.04</v>
      </c>
      <c r="CR17" s="60">
        <f t="shared" ref="CR17:CR20" si="53">CD17*CQ17</f>
        <v>46400</v>
      </c>
      <c r="CS17" s="39" t="s">
        <v>172</v>
      </c>
      <c r="CT17" s="39"/>
      <c r="CU17" s="200">
        <v>0.04</v>
      </c>
      <c r="CV17" s="60">
        <f t="shared" ref="CV17:CV20" si="54">CD17*CU17</f>
        <v>46400</v>
      </c>
      <c r="CW17" s="195"/>
      <c r="CX17" s="41" t="s">
        <v>175</v>
      </c>
      <c r="CY17" s="41"/>
      <c r="CZ17" s="201" t="s">
        <v>284</v>
      </c>
      <c r="DA17" s="60">
        <f t="shared" ref="DA17:DA20" si="55">CD17*CZ17</f>
        <v>28257.599999999999</v>
      </c>
      <c r="DB17" s="40">
        <v>3</v>
      </c>
      <c r="DC17" s="197"/>
      <c r="DD17" s="6"/>
      <c r="DE17" s="6"/>
      <c r="DF17" s="6"/>
      <c r="DG17" s="6"/>
      <c r="DH17" s="6"/>
    </row>
    <row r="18" spans="1:112" ht="13.5" customHeight="1">
      <c r="A18" s="39" t="s">
        <v>1630</v>
      </c>
      <c r="B18" s="48" t="s">
        <v>151</v>
      </c>
      <c r="C18" s="40">
        <v>21950407</v>
      </c>
      <c r="D18" s="41">
        <v>35114</v>
      </c>
      <c r="E18" s="39" t="s">
        <v>920</v>
      </c>
      <c r="F18" s="41">
        <v>28404</v>
      </c>
      <c r="G18" s="44">
        <v>3175366966</v>
      </c>
      <c r="H18" s="39" t="s">
        <v>1631</v>
      </c>
      <c r="I18" s="43" t="s">
        <v>1632</v>
      </c>
      <c r="J18" s="43"/>
      <c r="K18" s="45" t="s">
        <v>1633</v>
      </c>
      <c r="L18" s="45"/>
      <c r="M18" s="197"/>
      <c r="N18" s="39" t="s">
        <v>161</v>
      </c>
      <c r="O18" s="39" t="s">
        <v>873</v>
      </c>
      <c r="P18" s="39" t="s">
        <v>158</v>
      </c>
      <c r="Q18" s="39" t="s">
        <v>231</v>
      </c>
      <c r="R18" s="41">
        <v>45210</v>
      </c>
      <c r="S18" s="57"/>
      <c r="T18" s="57"/>
      <c r="U18" s="57"/>
      <c r="V18" s="57"/>
      <c r="W18" s="57"/>
      <c r="X18" s="57"/>
      <c r="Y18" s="57"/>
      <c r="Z18" s="57"/>
      <c r="AA18" s="57"/>
      <c r="AB18" s="57"/>
      <c r="AC18" s="57"/>
      <c r="AD18" s="57"/>
      <c r="AE18" s="57"/>
      <c r="AF18" s="57"/>
      <c r="AG18" s="57"/>
      <c r="AH18" s="195"/>
      <c r="AI18" s="49">
        <v>45210</v>
      </c>
      <c r="AJ18" s="40">
        <v>91</v>
      </c>
      <c r="AK18" s="194">
        <f t="shared" si="48"/>
        <v>45301</v>
      </c>
      <c r="AL18" s="199">
        <f t="shared" ca="1" si="49"/>
        <v>-105</v>
      </c>
      <c r="AM18" s="41">
        <f t="shared" si="50"/>
        <v>45256</v>
      </c>
      <c r="AN18" s="39" t="s">
        <v>157</v>
      </c>
      <c r="AO18" s="39"/>
      <c r="AP18" s="41"/>
      <c r="AQ18" s="41"/>
      <c r="AR18" s="6"/>
      <c r="AS18" s="41">
        <f t="shared" si="37"/>
        <v>0</v>
      </c>
      <c r="AT18" s="41"/>
      <c r="AU18" s="6"/>
      <c r="AV18" s="41">
        <f t="shared" si="38"/>
        <v>0</v>
      </c>
      <c r="AW18" s="41"/>
      <c r="AX18" s="40"/>
      <c r="AY18" s="41">
        <f t="shared" si="39"/>
        <v>0</v>
      </c>
      <c r="AZ18" s="41"/>
      <c r="BA18" s="55"/>
      <c r="BB18" s="41">
        <f t="shared" si="40"/>
        <v>0</v>
      </c>
      <c r="BC18" s="41"/>
      <c r="BD18" s="55"/>
      <c r="BE18" s="41">
        <f t="shared" si="41"/>
        <v>0</v>
      </c>
      <c r="BF18" s="41"/>
      <c r="BG18" s="55"/>
      <c r="BH18" s="41">
        <f t="shared" si="42"/>
        <v>0</v>
      </c>
      <c r="BI18" s="41"/>
      <c r="BJ18" s="55"/>
      <c r="BK18" s="41">
        <f t="shared" si="43"/>
        <v>0</v>
      </c>
      <c r="BL18" s="41"/>
      <c r="BM18" s="55"/>
      <c r="BN18" s="41">
        <f t="shared" si="44"/>
        <v>0</v>
      </c>
      <c r="BO18" s="41"/>
      <c r="BP18" s="55"/>
      <c r="BQ18" s="41">
        <f t="shared" si="45"/>
        <v>0</v>
      </c>
      <c r="BR18" s="41"/>
      <c r="BS18" s="55"/>
      <c r="BT18" s="41">
        <f t="shared" si="46"/>
        <v>0</v>
      </c>
      <c r="BU18" s="41"/>
      <c r="BV18" s="55"/>
      <c r="BW18" s="41">
        <f t="shared" si="47"/>
        <v>0</v>
      </c>
      <c r="BX18" s="41"/>
      <c r="BY18" s="55"/>
      <c r="BZ18" s="41">
        <f t="shared" si="51"/>
        <v>0</v>
      </c>
      <c r="CA18" s="41"/>
      <c r="CB18" s="41"/>
      <c r="CC18" s="40"/>
      <c r="CD18" s="212">
        <v>1800000</v>
      </c>
      <c r="CE18" s="212">
        <v>140606</v>
      </c>
      <c r="CF18" s="213">
        <v>1300000</v>
      </c>
      <c r="CG18" s="213">
        <v>162000</v>
      </c>
      <c r="CH18" s="39"/>
      <c r="CI18" s="195"/>
      <c r="CJ18" s="39" t="s">
        <v>184</v>
      </c>
      <c r="CK18" s="39"/>
      <c r="CL18" s="39" t="s">
        <v>166</v>
      </c>
      <c r="CM18" s="200">
        <v>0.16</v>
      </c>
      <c r="CN18" s="60">
        <f t="shared" si="52"/>
        <v>288000</v>
      </c>
      <c r="CO18" s="39" t="s">
        <v>187</v>
      </c>
      <c r="CP18" s="39"/>
      <c r="CQ18" s="200">
        <v>0.04</v>
      </c>
      <c r="CR18" s="60">
        <f t="shared" si="53"/>
        <v>72000</v>
      </c>
      <c r="CS18" s="39" t="s">
        <v>172</v>
      </c>
      <c r="CT18" s="39"/>
      <c r="CU18" s="200">
        <v>0.04</v>
      </c>
      <c r="CV18" s="60">
        <f t="shared" si="54"/>
        <v>72000</v>
      </c>
      <c r="CW18" s="195"/>
      <c r="CX18" s="41" t="s">
        <v>175</v>
      </c>
      <c r="CY18" s="41" t="s">
        <v>157</v>
      </c>
      <c r="CZ18" s="201" t="s">
        <v>284</v>
      </c>
      <c r="DA18" s="60">
        <f t="shared" si="55"/>
        <v>43848</v>
      </c>
      <c r="DB18" s="40">
        <v>3</v>
      </c>
      <c r="DC18" s="197"/>
      <c r="DD18" s="6"/>
      <c r="DE18" s="6"/>
      <c r="DF18" s="6"/>
      <c r="DG18" s="6"/>
      <c r="DH18" s="6"/>
    </row>
    <row r="19" spans="1:112" ht="12.75" customHeight="1">
      <c r="A19" s="38" t="s">
        <v>1634</v>
      </c>
      <c r="B19" s="93" t="s">
        <v>151</v>
      </c>
      <c r="C19" s="88" t="s">
        <v>1635</v>
      </c>
      <c r="D19" s="89">
        <v>39970</v>
      </c>
      <c r="E19" s="38" t="s">
        <v>153</v>
      </c>
      <c r="F19" s="89">
        <v>33346</v>
      </c>
      <c r="G19" s="90"/>
      <c r="H19" s="91">
        <v>3204032474</v>
      </c>
      <c r="I19" s="38" t="s">
        <v>1636</v>
      </c>
      <c r="J19" s="90" t="s">
        <v>298</v>
      </c>
      <c r="K19" s="263" t="s">
        <v>1637</v>
      </c>
      <c r="L19" s="271"/>
      <c r="M19" s="216"/>
      <c r="N19" s="38" t="s">
        <v>158</v>
      </c>
      <c r="O19" s="48" t="s">
        <v>159</v>
      </c>
      <c r="P19" s="62" t="s">
        <v>1575</v>
      </c>
      <c r="Q19" s="69">
        <v>44236</v>
      </c>
      <c r="R19" s="69" t="s">
        <v>1638</v>
      </c>
      <c r="S19" s="69" t="s">
        <v>1639</v>
      </c>
      <c r="T19" s="69" t="s">
        <v>1640</v>
      </c>
      <c r="U19" s="69" t="s">
        <v>1641</v>
      </c>
      <c r="V19" s="69" t="s">
        <v>1642</v>
      </c>
      <c r="W19" s="69"/>
      <c r="X19" s="69"/>
      <c r="Y19" s="69"/>
      <c r="Z19" s="69"/>
      <c r="AA19" s="69"/>
      <c r="AB19" s="69"/>
      <c r="AC19" s="69"/>
      <c r="AD19" s="69"/>
      <c r="AE19" s="69"/>
      <c r="AF19" s="69"/>
      <c r="AG19" s="217"/>
      <c r="AH19" s="69">
        <v>44966</v>
      </c>
      <c r="AI19" s="94">
        <v>364</v>
      </c>
      <c r="AJ19" s="51">
        <f t="shared" ref="AJ19:AJ23" si="56">AH19+AI19</f>
        <v>45330</v>
      </c>
      <c r="AK19" s="96">
        <f t="shared" ref="AK19:AK23" ca="1" si="57">AJ19-TODAY()</f>
        <v>-76</v>
      </c>
      <c r="AL19" s="41">
        <f t="shared" ref="AL19:AL23" si="58">AJ19-45</f>
        <v>45285</v>
      </c>
      <c r="AM19" s="93" t="s">
        <v>202</v>
      </c>
      <c r="AN19" s="93"/>
      <c r="AO19" s="97"/>
      <c r="AP19" s="89"/>
      <c r="AQ19" s="98"/>
      <c r="AR19" s="41">
        <f t="shared" ref="AR19:AR20" si="59">AP19+AQ19</f>
        <v>0</v>
      </c>
      <c r="AS19" s="89"/>
      <c r="AT19" s="98"/>
      <c r="AU19" s="41">
        <f t="shared" ref="AU19:AU20" si="60">AS19+AT19</f>
        <v>0</v>
      </c>
      <c r="AV19" s="89"/>
      <c r="AW19" s="88"/>
      <c r="AX19" s="41">
        <f t="shared" ref="AX19:AX20" si="61">AV19+AW19</f>
        <v>0</v>
      </c>
      <c r="AY19" s="89"/>
      <c r="AZ19" s="99"/>
      <c r="BA19" s="41">
        <f t="shared" ref="BA19:BA20" si="62">AY19+AZ19</f>
        <v>0</v>
      </c>
      <c r="BB19" s="89"/>
      <c r="BC19" s="100"/>
      <c r="BD19" s="41">
        <f t="shared" ref="BD19:BD20" si="63">BB19+BC19</f>
        <v>0</v>
      </c>
      <c r="BE19" s="89"/>
      <c r="BF19" s="100"/>
      <c r="BG19" s="41">
        <f t="shared" ref="BG19:BG20" si="64">BE19+BF19</f>
        <v>0</v>
      </c>
      <c r="BH19" s="89"/>
      <c r="BI19" s="100"/>
      <c r="BJ19" s="41">
        <f t="shared" ref="BJ19:BJ20" si="65">BH19+BI19</f>
        <v>0</v>
      </c>
      <c r="BK19" s="89"/>
      <c r="BL19" s="100"/>
      <c r="BM19" s="41">
        <f t="shared" ref="BM19:BM20" si="66">BK19+BL19</f>
        <v>0</v>
      </c>
      <c r="BN19" s="89"/>
      <c r="BO19" s="100"/>
      <c r="BP19" s="41">
        <f t="shared" ref="BP19:BP20" si="67">BN19+BO19</f>
        <v>0</v>
      </c>
      <c r="BQ19" s="89"/>
      <c r="BR19" s="100"/>
      <c r="BS19" s="41">
        <f t="shared" ref="BS19:BS20" si="68">BQ19+BR19</f>
        <v>0</v>
      </c>
      <c r="BT19" s="89"/>
      <c r="BU19" s="100"/>
      <c r="BV19" s="41">
        <f t="shared" ref="BV19:BV20" si="69">BT19+BU19</f>
        <v>0</v>
      </c>
      <c r="BW19" s="89"/>
      <c r="BX19" s="100"/>
      <c r="BY19" s="41">
        <f t="shared" ref="BY19:BY20" si="70">BW19+BX19</f>
        <v>0</v>
      </c>
      <c r="BZ19" s="101"/>
      <c r="CA19" s="89"/>
      <c r="CB19" s="94"/>
      <c r="CC19" s="38" t="s">
        <v>161</v>
      </c>
      <c r="CD19" s="102">
        <v>1200000</v>
      </c>
      <c r="CE19" s="58">
        <v>140606</v>
      </c>
      <c r="CF19" s="102"/>
      <c r="CG19" s="102"/>
      <c r="CH19" s="93"/>
      <c r="CI19" s="217"/>
      <c r="CJ19" s="38" t="s">
        <v>184</v>
      </c>
      <c r="CK19" s="93"/>
      <c r="CL19" s="38" t="s">
        <v>166</v>
      </c>
      <c r="CM19" s="103">
        <v>0.16</v>
      </c>
      <c r="CN19" s="58">
        <f t="shared" si="52"/>
        <v>192000</v>
      </c>
      <c r="CO19" s="38" t="s">
        <v>187</v>
      </c>
      <c r="CP19" s="93"/>
      <c r="CQ19" s="103">
        <v>0.04</v>
      </c>
      <c r="CR19" s="58">
        <f t="shared" si="53"/>
        <v>48000</v>
      </c>
      <c r="CS19" s="38" t="s">
        <v>172</v>
      </c>
      <c r="CT19" s="93"/>
      <c r="CU19" s="103">
        <v>0.04</v>
      </c>
      <c r="CV19" s="60">
        <f t="shared" si="54"/>
        <v>48000</v>
      </c>
      <c r="CW19" s="217"/>
      <c r="CX19" s="97" t="s">
        <v>175</v>
      </c>
      <c r="CY19" s="101"/>
      <c r="CZ19" s="105" t="s">
        <v>284</v>
      </c>
      <c r="DA19" s="58">
        <f t="shared" si="55"/>
        <v>29232</v>
      </c>
      <c r="DB19" s="94">
        <v>3</v>
      </c>
      <c r="DC19" s="197"/>
      <c r="DD19" s="106"/>
      <c r="DE19" s="106"/>
      <c r="DF19" s="106"/>
      <c r="DG19" s="106"/>
      <c r="DH19" s="106"/>
    </row>
    <row r="20" spans="1:112" ht="12.75" customHeight="1">
      <c r="A20" s="218" t="s">
        <v>1643</v>
      </c>
      <c r="B20" s="93" t="s">
        <v>151</v>
      </c>
      <c r="C20" s="88" t="s">
        <v>1644</v>
      </c>
      <c r="D20" s="89">
        <v>36684</v>
      </c>
      <c r="E20" s="38" t="s">
        <v>152</v>
      </c>
      <c r="F20" s="89">
        <v>30071</v>
      </c>
      <c r="G20" s="90"/>
      <c r="H20" s="91">
        <v>3182166998</v>
      </c>
      <c r="I20" s="38" t="s">
        <v>1645</v>
      </c>
      <c r="J20" s="90" t="s">
        <v>1646</v>
      </c>
      <c r="K20" s="263" t="s">
        <v>1647</v>
      </c>
      <c r="L20" s="262"/>
      <c r="M20" s="216"/>
      <c r="N20" s="39" t="s">
        <v>158</v>
      </c>
      <c r="O20" s="48" t="s">
        <v>159</v>
      </c>
      <c r="P20" s="67" t="s">
        <v>1575</v>
      </c>
      <c r="Q20" s="69">
        <v>43496</v>
      </c>
      <c r="R20" s="69" t="s">
        <v>1648</v>
      </c>
      <c r="S20" s="69" t="s">
        <v>1649</v>
      </c>
      <c r="T20" s="69" t="s">
        <v>1650</v>
      </c>
      <c r="U20" s="69"/>
      <c r="V20" s="69"/>
      <c r="W20" s="69"/>
      <c r="X20" s="69"/>
      <c r="Y20" s="69"/>
      <c r="Z20" s="69"/>
      <c r="AA20" s="69"/>
      <c r="AB20" s="69"/>
      <c r="AC20" s="69"/>
      <c r="AD20" s="69"/>
      <c r="AE20" s="69"/>
      <c r="AF20" s="69"/>
      <c r="AG20" s="217"/>
      <c r="AH20" s="49">
        <v>44957</v>
      </c>
      <c r="AI20" s="50">
        <v>364</v>
      </c>
      <c r="AJ20" s="51">
        <f t="shared" si="56"/>
        <v>45321</v>
      </c>
      <c r="AK20" s="52">
        <f t="shared" ca="1" si="57"/>
        <v>-85</v>
      </c>
      <c r="AL20" s="41">
        <f t="shared" si="58"/>
        <v>45276</v>
      </c>
      <c r="AM20" s="48"/>
      <c r="AN20" s="48"/>
      <c r="AO20" s="53"/>
      <c r="AP20" s="41"/>
      <c r="AQ20" s="54"/>
      <c r="AR20" s="41">
        <f t="shared" si="59"/>
        <v>0</v>
      </c>
      <c r="AS20" s="41"/>
      <c r="AT20" s="54"/>
      <c r="AU20" s="41">
        <f t="shared" si="60"/>
        <v>0</v>
      </c>
      <c r="AV20" s="41"/>
      <c r="AW20" s="40"/>
      <c r="AX20" s="41">
        <f t="shared" si="61"/>
        <v>0</v>
      </c>
      <c r="AY20" s="41"/>
      <c r="AZ20" s="55"/>
      <c r="BA20" s="41">
        <f t="shared" si="62"/>
        <v>0</v>
      </c>
      <c r="BB20" s="41"/>
      <c r="BC20" s="56"/>
      <c r="BD20" s="41">
        <f t="shared" si="63"/>
        <v>0</v>
      </c>
      <c r="BE20" s="41"/>
      <c r="BF20" s="56"/>
      <c r="BG20" s="41">
        <f t="shared" si="64"/>
        <v>0</v>
      </c>
      <c r="BH20" s="41"/>
      <c r="BI20" s="56"/>
      <c r="BJ20" s="41">
        <f t="shared" si="65"/>
        <v>0</v>
      </c>
      <c r="BK20" s="41"/>
      <c r="BL20" s="56"/>
      <c r="BM20" s="41">
        <f t="shared" si="66"/>
        <v>0</v>
      </c>
      <c r="BN20" s="41"/>
      <c r="BO20" s="56"/>
      <c r="BP20" s="41">
        <f t="shared" si="67"/>
        <v>0</v>
      </c>
      <c r="BQ20" s="41"/>
      <c r="BR20" s="56"/>
      <c r="BS20" s="41">
        <f t="shared" si="68"/>
        <v>0</v>
      </c>
      <c r="BT20" s="41"/>
      <c r="BU20" s="56"/>
      <c r="BV20" s="41">
        <f t="shared" si="69"/>
        <v>0</v>
      </c>
      <c r="BW20" s="41"/>
      <c r="BX20" s="56"/>
      <c r="BY20" s="41">
        <f t="shared" si="70"/>
        <v>0</v>
      </c>
      <c r="BZ20" s="57"/>
      <c r="CA20" s="41"/>
      <c r="CB20" s="50"/>
      <c r="CC20" s="39" t="s">
        <v>161</v>
      </c>
      <c r="CD20" s="58">
        <v>1200000</v>
      </c>
      <c r="CE20" s="58">
        <v>140606</v>
      </c>
      <c r="CF20" s="58"/>
      <c r="CG20" s="58"/>
      <c r="CH20" s="48"/>
      <c r="CI20" s="217"/>
      <c r="CJ20" s="39" t="s">
        <v>184</v>
      </c>
      <c r="CK20" s="48"/>
      <c r="CL20" s="39" t="s">
        <v>166</v>
      </c>
      <c r="CM20" s="59">
        <v>0.16</v>
      </c>
      <c r="CN20" s="58">
        <f t="shared" si="52"/>
        <v>192000</v>
      </c>
      <c r="CO20" s="39" t="s">
        <v>187</v>
      </c>
      <c r="CP20" s="48"/>
      <c r="CQ20" s="59">
        <v>0.04</v>
      </c>
      <c r="CR20" s="58">
        <f t="shared" si="53"/>
        <v>48000</v>
      </c>
      <c r="CS20" s="39" t="s">
        <v>172</v>
      </c>
      <c r="CT20" s="48"/>
      <c r="CU20" s="59">
        <v>0.04</v>
      </c>
      <c r="CV20" s="60">
        <f t="shared" si="54"/>
        <v>48000</v>
      </c>
      <c r="CW20" s="217"/>
      <c r="CX20" s="53" t="s">
        <v>175</v>
      </c>
      <c r="CY20" s="57"/>
      <c r="CZ20" s="61" t="s">
        <v>284</v>
      </c>
      <c r="DA20" s="58">
        <f t="shared" si="55"/>
        <v>29232</v>
      </c>
      <c r="DB20" s="50">
        <v>3</v>
      </c>
      <c r="DC20" s="197"/>
      <c r="DD20" s="6"/>
      <c r="DE20" s="6"/>
      <c r="DF20" s="6"/>
      <c r="DG20" s="6"/>
      <c r="DH20" s="6"/>
    </row>
    <row r="21" spans="1:112" ht="12.75" customHeight="1">
      <c r="A21" s="175" t="s">
        <v>1651</v>
      </c>
      <c r="B21" s="219" t="s">
        <v>151</v>
      </c>
      <c r="C21" s="220">
        <v>1007610384</v>
      </c>
      <c r="D21" s="221">
        <v>44334</v>
      </c>
      <c r="E21" s="222" t="s">
        <v>1652</v>
      </c>
      <c r="F21" s="221">
        <v>37753</v>
      </c>
      <c r="G21" s="223" t="s">
        <v>214</v>
      </c>
      <c r="H21" s="224">
        <v>3105694409</v>
      </c>
      <c r="I21" s="222" t="s">
        <v>1653</v>
      </c>
      <c r="J21" s="223" t="s">
        <v>224</v>
      </c>
      <c r="K21" s="272" t="s">
        <v>1654</v>
      </c>
      <c r="L21" s="273" t="s">
        <v>202</v>
      </c>
      <c r="M21" s="225"/>
      <c r="N21" s="222" t="s">
        <v>158</v>
      </c>
      <c r="O21" s="219" t="s">
        <v>231</v>
      </c>
      <c r="P21" s="222" t="s">
        <v>1575</v>
      </c>
      <c r="Q21" s="221">
        <v>45313</v>
      </c>
      <c r="R21" s="221"/>
      <c r="S21" s="221"/>
      <c r="T21" s="221"/>
      <c r="U21" s="221"/>
      <c r="V21" s="221"/>
      <c r="W21" s="221"/>
      <c r="X21" s="221"/>
      <c r="Y21" s="221"/>
      <c r="Z21" s="221"/>
      <c r="AA21" s="221"/>
      <c r="AB21" s="221"/>
      <c r="AC21" s="221"/>
      <c r="AD21" s="221"/>
      <c r="AE21" s="221"/>
      <c r="AF21" s="221"/>
      <c r="AG21" s="226"/>
      <c r="AH21" s="221">
        <f>Q21</f>
        <v>45313</v>
      </c>
      <c r="AI21" s="227">
        <v>90</v>
      </c>
      <c r="AJ21" s="228">
        <f t="shared" si="56"/>
        <v>45403</v>
      </c>
      <c r="AK21" s="229">
        <f t="shared" ca="1" si="57"/>
        <v>-3</v>
      </c>
      <c r="AL21" s="221">
        <f t="shared" si="58"/>
        <v>45358</v>
      </c>
      <c r="AM21" s="219"/>
      <c r="AN21" s="219"/>
      <c r="AO21" s="226"/>
      <c r="AP21" s="221"/>
      <c r="AQ21" s="230"/>
      <c r="AR21" s="221"/>
      <c r="AS21" s="221"/>
      <c r="AT21" s="230"/>
      <c r="AU21" s="221"/>
      <c r="AV21" s="221"/>
      <c r="AW21" s="220"/>
      <c r="AX21" s="221"/>
      <c r="AY21" s="221"/>
      <c r="AZ21" s="231"/>
      <c r="BA21" s="221"/>
      <c r="BB21" s="221"/>
      <c r="BC21" s="232"/>
      <c r="BD21" s="221"/>
      <c r="BE21" s="221"/>
      <c r="BF21" s="232"/>
      <c r="BG21" s="221"/>
      <c r="BH21" s="221"/>
      <c r="BI21" s="232"/>
      <c r="BJ21" s="221"/>
      <c r="BK21" s="221"/>
      <c r="BL21" s="232"/>
      <c r="BM21" s="221"/>
      <c r="BN21" s="221"/>
      <c r="BO21" s="232"/>
      <c r="BP21" s="221"/>
      <c r="BQ21" s="221"/>
      <c r="BR21" s="232"/>
      <c r="BS21" s="221"/>
      <c r="BT21" s="221"/>
      <c r="BU21" s="232"/>
      <c r="BV21" s="221"/>
      <c r="BW21" s="221"/>
      <c r="BX21" s="232"/>
      <c r="BY21" s="221"/>
      <c r="BZ21" s="233" t="s">
        <v>160</v>
      </c>
      <c r="CA21" s="221">
        <v>45679</v>
      </c>
      <c r="CB21" s="227">
        <v>0</v>
      </c>
      <c r="CC21" s="222" t="s">
        <v>161</v>
      </c>
      <c r="CD21" s="234"/>
      <c r="CE21" s="234"/>
      <c r="CF21" s="234">
        <v>1300000</v>
      </c>
      <c r="CG21" s="234">
        <v>162000</v>
      </c>
      <c r="CH21" s="219" t="s">
        <v>160</v>
      </c>
      <c r="CI21" s="226"/>
      <c r="CJ21" s="222" t="s">
        <v>184</v>
      </c>
      <c r="CK21" s="219" t="s">
        <v>160</v>
      </c>
      <c r="CL21" s="222" t="s">
        <v>166</v>
      </c>
      <c r="CM21" s="235">
        <v>0.16</v>
      </c>
      <c r="CN21" s="234"/>
      <c r="CO21" s="222" t="s">
        <v>187</v>
      </c>
      <c r="CP21" s="219" t="s">
        <v>160</v>
      </c>
      <c r="CQ21" s="235"/>
      <c r="CR21" s="234"/>
      <c r="CS21" s="222" t="s">
        <v>172</v>
      </c>
      <c r="CT21" s="219" t="s">
        <v>160</v>
      </c>
      <c r="CU21" s="235"/>
      <c r="CV21" s="236"/>
      <c r="CW21" s="226"/>
      <c r="CX21" s="226" t="s">
        <v>175</v>
      </c>
      <c r="CY21" s="233" t="s">
        <v>160</v>
      </c>
      <c r="CZ21" s="237">
        <v>2.436E-2</v>
      </c>
      <c r="DA21" s="234"/>
      <c r="DB21" s="227">
        <v>3</v>
      </c>
      <c r="DC21" s="238"/>
      <c r="DD21" s="239">
        <v>44971</v>
      </c>
      <c r="DE21" s="239">
        <v>45083</v>
      </c>
      <c r="DF21" s="239">
        <v>44971</v>
      </c>
      <c r="DG21" s="239">
        <v>45304</v>
      </c>
      <c r="DH21" s="239">
        <v>44748</v>
      </c>
    </row>
    <row r="22" spans="1:112" ht="12.75" customHeight="1">
      <c r="A22" s="218" t="s">
        <v>1655</v>
      </c>
      <c r="B22" s="93" t="s">
        <v>151</v>
      </c>
      <c r="C22" s="88" t="s">
        <v>1656</v>
      </c>
      <c r="D22" s="89">
        <v>41533</v>
      </c>
      <c r="E22" s="38" t="s">
        <v>213</v>
      </c>
      <c r="F22" s="89">
        <v>34946</v>
      </c>
      <c r="G22" s="90"/>
      <c r="H22" s="91">
        <v>3144542927</v>
      </c>
      <c r="I22" s="38" t="s">
        <v>1657</v>
      </c>
      <c r="J22" s="90" t="s">
        <v>326</v>
      </c>
      <c r="K22" s="263" t="s">
        <v>1658</v>
      </c>
      <c r="L22" s="262"/>
      <c r="M22" s="216"/>
      <c r="N22" s="39" t="s">
        <v>158</v>
      </c>
      <c r="O22" s="48" t="s">
        <v>159</v>
      </c>
      <c r="P22" s="67" t="s">
        <v>1575</v>
      </c>
      <c r="Q22" s="49">
        <v>45017</v>
      </c>
      <c r="R22" s="49" t="s">
        <v>1659</v>
      </c>
      <c r="S22" s="49" t="s">
        <v>1660</v>
      </c>
      <c r="T22" s="49"/>
      <c r="U22" s="49"/>
      <c r="V22" s="49"/>
      <c r="W22" s="49"/>
      <c r="X22" s="49"/>
      <c r="Y22" s="49"/>
      <c r="Z22" s="49"/>
      <c r="AA22" s="49"/>
      <c r="AB22" s="49"/>
      <c r="AC22" s="49"/>
      <c r="AD22" s="49"/>
      <c r="AE22" s="49"/>
      <c r="AF22" s="49"/>
      <c r="AG22" s="217"/>
      <c r="AH22" s="49">
        <v>45200</v>
      </c>
      <c r="AI22" s="50">
        <v>91</v>
      </c>
      <c r="AJ22" s="51">
        <f t="shared" si="56"/>
        <v>45291</v>
      </c>
      <c r="AK22" s="52">
        <f t="shared" ca="1" si="57"/>
        <v>-115</v>
      </c>
      <c r="AL22" s="41">
        <f t="shared" si="58"/>
        <v>45246</v>
      </c>
      <c r="AM22" s="48"/>
      <c r="AN22" s="48"/>
      <c r="AO22" s="53"/>
      <c r="AP22" s="41"/>
      <c r="AQ22" s="54"/>
      <c r="AR22" s="41">
        <f t="shared" ref="AR22:AR23" si="71">AP22+AQ22</f>
        <v>0</v>
      </c>
      <c r="AS22" s="41"/>
      <c r="AT22" s="54"/>
      <c r="AU22" s="41">
        <f t="shared" ref="AU22:AU23" si="72">AS22+AT22</f>
        <v>0</v>
      </c>
      <c r="AV22" s="41"/>
      <c r="AW22" s="40"/>
      <c r="AX22" s="41">
        <f t="shared" ref="AX22:AX23" si="73">AV22+AW22</f>
        <v>0</v>
      </c>
      <c r="AY22" s="41"/>
      <c r="AZ22" s="55"/>
      <c r="BA22" s="41">
        <f t="shared" ref="BA22:BA23" si="74">AY22+AZ22</f>
        <v>0</v>
      </c>
      <c r="BB22" s="41"/>
      <c r="BC22" s="56"/>
      <c r="BD22" s="41">
        <f t="shared" ref="BD22:BD23" si="75">BB22+BC22</f>
        <v>0</v>
      </c>
      <c r="BE22" s="41"/>
      <c r="BF22" s="56"/>
      <c r="BG22" s="41">
        <f t="shared" ref="BG22:BG23" si="76">BE22+BF22</f>
        <v>0</v>
      </c>
      <c r="BH22" s="41"/>
      <c r="BI22" s="56"/>
      <c r="BJ22" s="41">
        <f t="shared" ref="BJ22:BJ23" si="77">BH22+BI22</f>
        <v>0</v>
      </c>
      <c r="BK22" s="41"/>
      <c r="BL22" s="56"/>
      <c r="BM22" s="41">
        <f t="shared" ref="BM22:BM23" si="78">BK22+BL22</f>
        <v>0</v>
      </c>
      <c r="BN22" s="41"/>
      <c r="BO22" s="56"/>
      <c r="BP22" s="41">
        <f t="shared" ref="BP22:BP23" si="79">BN22+BO22</f>
        <v>0</v>
      </c>
      <c r="BQ22" s="41"/>
      <c r="BR22" s="56"/>
      <c r="BS22" s="41">
        <f t="shared" ref="BS22:BS23" si="80">BQ22+BR22</f>
        <v>0</v>
      </c>
      <c r="BT22" s="41"/>
      <c r="BU22" s="56"/>
      <c r="BV22" s="41">
        <f t="shared" ref="BV22:BV23" si="81">BT22+BU22</f>
        <v>0</v>
      </c>
      <c r="BW22" s="41"/>
      <c r="BX22" s="56"/>
      <c r="BY22" s="41">
        <f t="shared" ref="BY22:BY23" si="82">BW22+BX22</f>
        <v>0</v>
      </c>
      <c r="BZ22" s="57"/>
      <c r="CA22" s="41"/>
      <c r="CB22" s="50"/>
      <c r="CC22" s="39" t="s">
        <v>161</v>
      </c>
      <c r="CD22" s="58">
        <v>1200000</v>
      </c>
      <c r="CE22" s="58">
        <v>140606</v>
      </c>
      <c r="CF22" s="58"/>
      <c r="CG22" s="58"/>
      <c r="CH22" s="48"/>
      <c r="CI22" s="217"/>
      <c r="CJ22" s="39" t="s">
        <v>184</v>
      </c>
      <c r="CK22" s="48" t="s">
        <v>157</v>
      </c>
      <c r="CL22" s="39" t="s">
        <v>166</v>
      </c>
      <c r="CM22" s="59">
        <v>0.16</v>
      </c>
      <c r="CN22" s="58">
        <f t="shared" ref="CN22:CN23" si="83">CD22*CM22</f>
        <v>192000</v>
      </c>
      <c r="CO22" s="39" t="s">
        <v>187</v>
      </c>
      <c r="CP22" s="48" t="s">
        <v>157</v>
      </c>
      <c r="CQ22" s="59">
        <v>0.04</v>
      </c>
      <c r="CR22" s="58">
        <f t="shared" ref="CR22:CR23" si="84">CD22*CQ22</f>
        <v>48000</v>
      </c>
      <c r="CS22" s="39" t="s">
        <v>172</v>
      </c>
      <c r="CT22" s="48" t="s">
        <v>157</v>
      </c>
      <c r="CU22" s="59">
        <v>0.04</v>
      </c>
      <c r="CV22" s="60">
        <f t="shared" ref="CV22:CV23" si="85">CD22*CU22</f>
        <v>48000</v>
      </c>
      <c r="CW22" s="217"/>
      <c r="CX22" s="53" t="s">
        <v>175</v>
      </c>
      <c r="CY22" s="57"/>
      <c r="CZ22" s="61" t="s">
        <v>284</v>
      </c>
      <c r="DA22" s="58">
        <f t="shared" ref="DA22:DA23" si="86">CD22*CZ22</f>
        <v>29232</v>
      </c>
      <c r="DB22" s="50">
        <v>3</v>
      </c>
      <c r="DC22" s="197"/>
      <c r="DD22" s="6"/>
      <c r="DE22" s="6"/>
      <c r="DF22" s="6"/>
      <c r="DG22" s="6"/>
      <c r="DH22" s="6"/>
    </row>
    <row r="23" spans="1:112" ht="12.75" customHeight="1">
      <c r="A23" s="218" t="s">
        <v>1661</v>
      </c>
      <c r="B23" s="93" t="s">
        <v>151</v>
      </c>
      <c r="C23" s="88" t="s">
        <v>1662</v>
      </c>
      <c r="D23" s="89">
        <v>40828</v>
      </c>
      <c r="E23" s="38" t="s">
        <v>1538</v>
      </c>
      <c r="F23" s="89">
        <v>34236</v>
      </c>
      <c r="G23" s="90"/>
      <c r="H23" s="91">
        <v>3105568588</v>
      </c>
      <c r="I23" s="38" t="s">
        <v>1663</v>
      </c>
      <c r="J23" s="90" t="s">
        <v>767</v>
      </c>
      <c r="K23" s="263" t="s">
        <v>1664</v>
      </c>
      <c r="L23" s="271"/>
      <c r="M23" s="216"/>
      <c r="N23" s="38" t="s">
        <v>158</v>
      </c>
      <c r="O23" s="48" t="s">
        <v>159</v>
      </c>
      <c r="P23" s="38" t="s">
        <v>1575</v>
      </c>
      <c r="Q23" s="69">
        <v>44593</v>
      </c>
      <c r="R23" s="69" t="s">
        <v>1665</v>
      </c>
      <c r="S23" s="69" t="s">
        <v>1666</v>
      </c>
      <c r="T23" s="69" t="s">
        <v>1667</v>
      </c>
      <c r="U23" s="69" t="s">
        <v>1668</v>
      </c>
      <c r="V23" s="69"/>
      <c r="W23" s="69"/>
      <c r="X23" s="69"/>
      <c r="Y23" s="69"/>
      <c r="Z23" s="69"/>
      <c r="AA23" s="69"/>
      <c r="AB23" s="69"/>
      <c r="AC23" s="69"/>
      <c r="AD23" s="69"/>
      <c r="AE23" s="69"/>
      <c r="AF23" s="69"/>
      <c r="AG23" s="217"/>
      <c r="AH23" s="69">
        <v>44958</v>
      </c>
      <c r="AI23" s="94">
        <v>364</v>
      </c>
      <c r="AJ23" s="51">
        <f t="shared" si="56"/>
        <v>45322</v>
      </c>
      <c r="AK23" s="96">
        <f t="shared" ca="1" si="57"/>
        <v>-84</v>
      </c>
      <c r="AL23" s="41">
        <f t="shared" si="58"/>
        <v>45277</v>
      </c>
      <c r="AM23" s="93" t="s">
        <v>162</v>
      </c>
      <c r="AN23" s="93" t="s">
        <v>160</v>
      </c>
      <c r="AO23" s="97"/>
      <c r="AP23" s="89"/>
      <c r="AQ23" s="98"/>
      <c r="AR23" s="41">
        <f t="shared" si="71"/>
        <v>0</v>
      </c>
      <c r="AS23" s="89"/>
      <c r="AT23" s="98"/>
      <c r="AU23" s="41">
        <f t="shared" si="72"/>
        <v>0</v>
      </c>
      <c r="AV23" s="89"/>
      <c r="AW23" s="88"/>
      <c r="AX23" s="41">
        <f t="shared" si="73"/>
        <v>0</v>
      </c>
      <c r="AY23" s="89"/>
      <c r="AZ23" s="99"/>
      <c r="BA23" s="41">
        <f t="shared" si="74"/>
        <v>0</v>
      </c>
      <c r="BB23" s="89"/>
      <c r="BC23" s="100"/>
      <c r="BD23" s="41">
        <f t="shared" si="75"/>
        <v>0</v>
      </c>
      <c r="BE23" s="89"/>
      <c r="BF23" s="100"/>
      <c r="BG23" s="41">
        <f t="shared" si="76"/>
        <v>0</v>
      </c>
      <c r="BH23" s="89"/>
      <c r="BI23" s="100"/>
      <c r="BJ23" s="41">
        <f t="shared" si="77"/>
        <v>0</v>
      </c>
      <c r="BK23" s="89"/>
      <c r="BL23" s="100"/>
      <c r="BM23" s="41">
        <f t="shared" si="78"/>
        <v>0</v>
      </c>
      <c r="BN23" s="89"/>
      <c r="BO23" s="100"/>
      <c r="BP23" s="41">
        <f t="shared" si="79"/>
        <v>0</v>
      </c>
      <c r="BQ23" s="89"/>
      <c r="BR23" s="100"/>
      <c r="BS23" s="41">
        <f t="shared" si="80"/>
        <v>0</v>
      </c>
      <c r="BT23" s="89"/>
      <c r="BU23" s="100"/>
      <c r="BV23" s="41">
        <f t="shared" si="81"/>
        <v>0</v>
      </c>
      <c r="BW23" s="89"/>
      <c r="BX23" s="100"/>
      <c r="BY23" s="41">
        <f t="shared" si="82"/>
        <v>0</v>
      </c>
      <c r="BZ23" s="101"/>
      <c r="CA23" s="89"/>
      <c r="CB23" s="94"/>
      <c r="CC23" s="38" t="s">
        <v>161</v>
      </c>
      <c r="CD23" s="102">
        <v>1200000</v>
      </c>
      <c r="CE23" s="58">
        <v>140606</v>
      </c>
      <c r="CF23" s="102"/>
      <c r="CG23" s="102"/>
      <c r="CH23" s="93"/>
      <c r="CI23" s="217"/>
      <c r="CJ23" s="38" t="s">
        <v>184</v>
      </c>
      <c r="CK23" s="93"/>
      <c r="CL23" s="38" t="s">
        <v>166</v>
      </c>
      <c r="CM23" s="103">
        <v>0.16</v>
      </c>
      <c r="CN23" s="58">
        <f t="shared" si="83"/>
        <v>192000</v>
      </c>
      <c r="CO23" s="38" t="s">
        <v>196</v>
      </c>
      <c r="CP23" s="93"/>
      <c r="CQ23" s="103">
        <v>0.04</v>
      </c>
      <c r="CR23" s="58">
        <f t="shared" si="84"/>
        <v>48000</v>
      </c>
      <c r="CS23" s="38" t="s">
        <v>172</v>
      </c>
      <c r="CT23" s="93"/>
      <c r="CU23" s="103">
        <v>0.04</v>
      </c>
      <c r="CV23" s="60">
        <f t="shared" si="85"/>
        <v>48000</v>
      </c>
      <c r="CW23" s="217"/>
      <c r="CX23" s="97" t="s">
        <v>175</v>
      </c>
      <c r="CY23" s="101"/>
      <c r="CZ23" s="105" t="s">
        <v>284</v>
      </c>
      <c r="DA23" s="58">
        <f t="shared" si="86"/>
        <v>29232</v>
      </c>
      <c r="DB23" s="94">
        <v>3</v>
      </c>
      <c r="DC23" s="197"/>
      <c r="DD23" s="106"/>
      <c r="DE23" s="106"/>
      <c r="DF23" s="106"/>
      <c r="DG23" s="106"/>
      <c r="DH23" s="106"/>
    </row>
  </sheetData>
  <conditionalFormatting sqref="AG7">
    <cfRule type="cellIs" dxfId="228" priority="1" operator="between">
      <formula>TODAY()+30</formula>
      <formula>TODAY()-3650</formula>
    </cfRule>
  </conditionalFormatting>
  <conditionalFormatting sqref="AG7">
    <cfRule type="cellIs" dxfId="227" priority="2" operator="between">
      <formula>TODAY()+31</formula>
      <formula>TODAY()+60</formula>
    </cfRule>
  </conditionalFormatting>
  <conditionalFormatting sqref="AG7">
    <cfRule type="cellIs" dxfId="226" priority="3" operator="between">
      <formula>TODAY()+61</formula>
      <formula>TODAY()+75</formula>
    </cfRule>
  </conditionalFormatting>
  <conditionalFormatting sqref="AG7">
    <cfRule type="cellIs" dxfId="225" priority="4" operator="between">
      <formula>TODAY()+76</formula>
      <formula>TODAY()+1000</formula>
    </cfRule>
  </conditionalFormatting>
  <conditionalFormatting sqref="AF7">
    <cfRule type="cellIs" dxfId="224" priority="5" operator="lessThan">
      <formula>364</formula>
    </cfRule>
  </conditionalFormatting>
  <conditionalFormatting sqref="CT7">
    <cfRule type="containsText" dxfId="223" priority="6" operator="containsText" text="si">
      <formula>NOT(ISERROR(SEARCH(("si"),(CT7))))</formula>
    </cfRule>
  </conditionalFormatting>
  <conditionalFormatting sqref="CT7">
    <cfRule type="containsBlanks" dxfId="222" priority="7">
      <formula>LEN(TRIM(CT7))=0</formula>
    </cfRule>
  </conditionalFormatting>
  <conditionalFormatting sqref="CT7">
    <cfRule type="containsText" dxfId="221" priority="8" operator="containsText" text="no">
      <formula>NOT(ISERROR(SEARCH(("no"),(CT7))))</formula>
    </cfRule>
  </conditionalFormatting>
  <conditionalFormatting sqref="AJ7:AK7">
    <cfRule type="cellIs" dxfId="220" priority="9" operator="equal">
      <formula>"si"</formula>
    </cfRule>
  </conditionalFormatting>
  <conditionalFormatting sqref="AH7">
    <cfRule type="cellIs" dxfId="219" priority="10" operator="between">
      <formula>30</formula>
      <formula>45</formula>
    </cfRule>
  </conditionalFormatting>
  <conditionalFormatting sqref="AJ7:AK7 CC7">
    <cfRule type="cellIs" dxfId="218" priority="11" operator="equal">
      <formula>"NO"</formula>
    </cfRule>
  </conditionalFormatting>
  <conditionalFormatting sqref="AK7 AS7:BW7">
    <cfRule type="cellIs" dxfId="217" priority="12" operator="equal">
      <formula>"si"</formula>
    </cfRule>
  </conditionalFormatting>
  <conditionalFormatting sqref="CC7">
    <cfRule type="cellIs" dxfId="216" priority="13" operator="equal">
      <formula>"SI"</formula>
    </cfRule>
  </conditionalFormatting>
  <conditionalFormatting sqref="AS7:BW7">
    <cfRule type="cellIs" dxfId="215" priority="14" operator="equal">
      <formula>"no"</formula>
    </cfRule>
  </conditionalFormatting>
  <conditionalFormatting sqref="AH7">
    <cfRule type="cellIs" dxfId="214" priority="15" operator="lessThan">
      <formula>-30</formula>
    </cfRule>
  </conditionalFormatting>
  <conditionalFormatting sqref="N7">
    <cfRule type="cellIs" dxfId="213" priority="16" operator="between">
      <formula>TODAY()+30</formula>
      <formula>TODAY()-3650</formula>
    </cfRule>
  </conditionalFormatting>
  <conditionalFormatting sqref="N7">
    <cfRule type="cellIs" dxfId="212" priority="17" operator="between">
      <formula>TODAY()+31</formula>
      <formula>TODAY()+60</formula>
    </cfRule>
  </conditionalFormatting>
  <conditionalFormatting sqref="N7">
    <cfRule type="cellIs" dxfId="211" priority="18" operator="between">
      <formula>TODAY()+61</formula>
      <formula>TODAY()+75</formula>
    </cfRule>
  </conditionalFormatting>
  <conditionalFormatting sqref="N7">
    <cfRule type="cellIs" dxfId="210" priority="19" operator="between">
      <formula>TODAY()+76</formula>
      <formula>TODAY()+1000</formula>
    </cfRule>
  </conditionalFormatting>
  <conditionalFormatting sqref="AG8">
    <cfRule type="cellIs" dxfId="209" priority="20" operator="between">
      <formula>TODAY()+30</formula>
      <formula>TODAY()-3650</formula>
    </cfRule>
  </conditionalFormatting>
  <conditionalFormatting sqref="AG8">
    <cfRule type="cellIs" dxfId="208" priority="21" operator="between">
      <formula>TODAY()+31</formula>
      <formula>TODAY()+60</formula>
    </cfRule>
  </conditionalFormatting>
  <conditionalFormatting sqref="AG8">
    <cfRule type="cellIs" dxfId="207" priority="22" operator="between">
      <formula>TODAY()+61</formula>
      <formula>TODAY()+75</formula>
    </cfRule>
  </conditionalFormatting>
  <conditionalFormatting sqref="AG8">
    <cfRule type="cellIs" dxfId="206" priority="23" operator="between">
      <formula>TODAY()+76</formula>
      <formula>TODAY()+1000</formula>
    </cfRule>
  </conditionalFormatting>
  <conditionalFormatting sqref="AF8">
    <cfRule type="cellIs" dxfId="205" priority="24" operator="lessThan">
      <formula>364</formula>
    </cfRule>
  </conditionalFormatting>
  <conditionalFormatting sqref="CT8">
    <cfRule type="containsText" dxfId="204" priority="25" operator="containsText" text="si">
      <formula>NOT(ISERROR(SEARCH(("si"),(CT8))))</formula>
    </cfRule>
  </conditionalFormatting>
  <conditionalFormatting sqref="CT8">
    <cfRule type="containsBlanks" dxfId="203" priority="26">
      <formula>LEN(TRIM(CT8))=0</formula>
    </cfRule>
  </conditionalFormatting>
  <conditionalFormatting sqref="CT8">
    <cfRule type="containsText" dxfId="202" priority="27" operator="containsText" text="no">
      <formula>NOT(ISERROR(SEARCH(("no"),(CT8))))</formula>
    </cfRule>
  </conditionalFormatting>
  <conditionalFormatting sqref="AJ8:AK8">
    <cfRule type="cellIs" dxfId="201" priority="28" operator="equal">
      <formula>"si"</formula>
    </cfRule>
  </conditionalFormatting>
  <conditionalFormatting sqref="AH8">
    <cfRule type="cellIs" dxfId="200" priority="29" operator="between">
      <formula>30</formula>
      <formula>45</formula>
    </cfRule>
  </conditionalFormatting>
  <conditionalFormatting sqref="AJ8:AK8 CC8">
    <cfRule type="cellIs" dxfId="199" priority="30" operator="equal">
      <formula>"NO"</formula>
    </cfRule>
  </conditionalFormatting>
  <conditionalFormatting sqref="AK8 AS8:BW8">
    <cfRule type="cellIs" dxfId="198" priority="31" operator="equal">
      <formula>"si"</formula>
    </cfRule>
  </conditionalFormatting>
  <conditionalFormatting sqref="CC8">
    <cfRule type="cellIs" dxfId="197" priority="32" operator="equal">
      <formula>"SI"</formula>
    </cfRule>
  </conditionalFormatting>
  <conditionalFormatting sqref="AS8:BW8">
    <cfRule type="cellIs" dxfId="196" priority="33" operator="equal">
      <formula>"no"</formula>
    </cfRule>
  </conditionalFormatting>
  <conditionalFormatting sqref="AH8">
    <cfRule type="cellIs" dxfId="195" priority="34" operator="lessThan">
      <formula>-30</formula>
    </cfRule>
  </conditionalFormatting>
  <conditionalFormatting sqref="AG9">
    <cfRule type="cellIs" dxfId="194" priority="35" operator="between">
      <formula>TODAY()+30</formula>
      <formula>TODAY()-3650</formula>
    </cfRule>
  </conditionalFormatting>
  <conditionalFormatting sqref="AG9">
    <cfRule type="cellIs" dxfId="193" priority="36" operator="between">
      <formula>TODAY()+31</formula>
      <formula>TODAY()+60</formula>
    </cfRule>
  </conditionalFormatting>
  <conditionalFormatting sqref="AG9">
    <cfRule type="cellIs" dxfId="192" priority="37" operator="between">
      <formula>TODAY()+61</formula>
      <formula>TODAY()+75</formula>
    </cfRule>
  </conditionalFormatting>
  <conditionalFormatting sqref="AG9">
    <cfRule type="cellIs" dxfId="191" priority="38" operator="between">
      <formula>TODAY()+76</formula>
      <formula>TODAY()+1000</formula>
    </cfRule>
  </conditionalFormatting>
  <conditionalFormatting sqref="AF9">
    <cfRule type="cellIs" dxfId="190" priority="39" operator="lessThan">
      <formula>364</formula>
    </cfRule>
  </conditionalFormatting>
  <conditionalFormatting sqref="CT9">
    <cfRule type="containsText" dxfId="189" priority="40" operator="containsText" text="si">
      <formula>NOT(ISERROR(SEARCH(("si"),(CT9))))</formula>
    </cfRule>
  </conditionalFormatting>
  <conditionalFormatting sqref="CT9">
    <cfRule type="containsBlanks" dxfId="188" priority="41">
      <formula>LEN(TRIM(CT9))=0</formula>
    </cfRule>
  </conditionalFormatting>
  <conditionalFormatting sqref="CT9">
    <cfRule type="containsText" dxfId="187" priority="42" operator="containsText" text="no">
      <formula>NOT(ISERROR(SEARCH(("no"),(CT9))))</formula>
    </cfRule>
  </conditionalFormatting>
  <conditionalFormatting sqref="AJ9:AK9">
    <cfRule type="cellIs" dxfId="186" priority="43" operator="equal">
      <formula>"si"</formula>
    </cfRule>
  </conditionalFormatting>
  <conditionalFormatting sqref="AH9">
    <cfRule type="cellIs" dxfId="185" priority="44" operator="between">
      <formula>30</formula>
      <formula>45</formula>
    </cfRule>
  </conditionalFormatting>
  <conditionalFormatting sqref="AJ9:AK9 CC9">
    <cfRule type="cellIs" dxfId="184" priority="45" operator="equal">
      <formula>"NO"</formula>
    </cfRule>
  </conditionalFormatting>
  <conditionalFormatting sqref="AK9 AS9:BW9">
    <cfRule type="cellIs" dxfId="183" priority="46" operator="equal">
      <formula>"si"</formula>
    </cfRule>
  </conditionalFormatting>
  <conditionalFormatting sqref="CC9">
    <cfRule type="cellIs" dxfId="182" priority="47" operator="equal">
      <formula>"SI"</formula>
    </cfRule>
  </conditionalFormatting>
  <conditionalFormatting sqref="AS9:BW9">
    <cfRule type="cellIs" dxfId="181" priority="48" operator="equal">
      <formula>"no"</formula>
    </cfRule>
  </conditionalFormatting>
  <conditionalFormatting sqref="AH9">
    <cfRule type="cellIs" dxfId="180" priority="49" operator="lessThan">
      <formula>-30</formula>
    </cfRule>
  </conditionalFormatting>
  <conditionalFormatting sqref="AG10">
    <cfRule type="cellIs" dxfId="179" priority="50" operator="between">
      <formula>TODAY()+30</formula>
      <formula>TODAY()-3650</formula>
    </cfRule>
  </conditionalFormatting>
  <conditionalFormatting sqref="AG10">
    <cfRule type="cellIs" dxfId="178" priority="51" operator="between">
      <formula>TODAY()+31</formula>
      <formula>TODAY()+60</formula>
    </cfRule>
  </conditionalFormatting>
  <conditionalFormatting sqref="AG10">
    <cfRule type="cellIs" dxfId="177" priority="52" operator="between">
      <formula>TODAY()+61</formula>
      <formula>TODAY()+75</formula>
    </cfRule>
  </conditionalFormatting>
  <conditionalFormatting sqref="AG10">
    <cfRule type="cellIs" dxfId="176" priority="53" operator="between">
      <formula>TODAY()+76</formula>
      <formula>TODAY()+1000</formula>
    </cfRule>
  </conditionalFormatting>
  <conditionalFormatting sqref="AF10">
    <cfRule type="cellIs" dxfId="175" priority="54" operator="lessThan">
      <formula>364</formula>
    </cfRule>
  </conditionalFormatting>
  <conditionalFormatting sqref="CT10">
    <cfRule type="containsText" dxfId="174" priority="55" operator="containsText" text="si">
      <formula>NOT(ISERROR(SEARCH(("si"),(CT10))))</formula>
    </cfRule>
  </conditionalFormatting>
  <conditionalFormatting sqref="CT10">
    <cfRule type="containsBlanks" dxfId="173" priority="56">
      <formula>LEN(TRIM(CT10))=0</formula>
    </cfRule>
  </conditionalFormatting>
  <conditionalFormatting sqref="CT10">
    <cfRule type="containsText" dxfId="172" priority="57" operator="containsText" text="no">
      <formula>NOT(ISERROR(SEARCH(("no"),(CT10))))</formula>
    </cfRule>
  </conditionalFormatting>
  <conditionalFormatting sqref="AJ10:AK10">
    <cfRule type="cellIs" dxfId="171" priority="58" operator="equal">
      <formula>"si"</formula>
    </cfRule>
  </conditionalFormatting>
  <conditionalFormatting sqref="AH10">
    <cfRule type="cellIs" dxfId="170" priority="59" operator="between">
      <formula>30</formula>
      <formula>45</formula>
    </cfRule>
  </conditionalFormatting>
  <conditionalFormatting sqref="AJ10:AK10 CC10">
    <cfRule type="cellIs" dxfId="169" priority="60" operator="equal">
      <formula>"NO"</formula>
    </cfRule>
  </conditionalFormatting>
  <conditionalFormatting sqref="AK10 AS10:BW10">
    <cfRule type="cellIs" dxfId="168" priority="61" operator="equal">
      <formula>"si"</formula>
    </cfRule>
  </conditionalFormatting>
  <conditionalFormatting sqref="CC10">
    <cfRule type="cellIs" dxfId="167" priority="62" operator="equal">
      <formula>"SI"</formula>
    </cfRule>
  </conditionalFormatting>
  <conditionalFormatting sqref="AS10:BW10">
    <cfRule type="cellIs" dxfId="166" priority="63" operator="equal">
      <formula>"no"</formula>
    </cfRule>
  </conditionalFormatting>
  <conditionalFormatting sqref="AH10">
    <cfRule type="cellIs" dxfId="165" priority="64" operator="lessThan">
      <formula>-30</formula>
    </cfRule>
  </conditionalFormatting>
  <conditionalFormatting sqref="AG11">
    <cfRule type="cellIs" dxfId="164" priority="65" operator="between">
      <formula>TODAY()+30</formula>
      <formula>TODAY()-3650</formula>
    </cfRule>
  </conditionalFormatting>
  <conditionalFormatting sqref="AG11">
    <cfRule type="cellIs" dxfId="163" priority="66" operator="between">
      <formula>TODAY()+31</formula>
      <formula>TODAY()+60</formula>
    </cfRule>
  </conditionalFormatting>
  <conditionalFormatting sqref="AG11">
    <cfRule type="cellIs" dxfId="162" priority="67" operator="between">
      <formula>TODAY()+61</formula>
      <formula>TODAY()+75</formula>
    </cfRule>
  </conditionalFormatting>
  <conditionalFormatting sqref="AG11">
    <cfRule type="cellIs" dxfId="161" priority="68" operator="between">
      <formula>TODAY()+76</formula>
      <formula>TODAY()+1000</formula>
    </cfRule>
  </conditionalFormatting>
  <conditionalFormatting sqref="AF11">
    <cfRule type="cellIs" dxfId="160" priority="69" operator="lessThan">
      <formula>364</formula>
    </cfRule>
  </conditionalFormatting>
  <conditionalFormatting sqref="CT11">
    <cfRule type="containsText" dxfId="159" priority="70" operator="containsText" text="si">
      <formula>NOT(ISERROR(SEARCH(("si"),(CT11))))</formula>
    </cfRule>
  </conditionalFormatting>
  <conditionalFormatting sqref="CT11">
    <cfRule type="containsBlanks" dxfId="158" priority="71">
      <formula>LEN(TRIM(CT11))=0</formula>
    </cfRule>
  </conditionalFormatting>
  <conditionalFormatting sqref="CT11">
    <cfRule type="containsText" dxfId="157" priority="72" operator="containsText" text="no">
      <formula>NOT(ISERROR(SEARCH(("no"),(CT11))))</formula>
    </cfRule>
  </conditionalFormatting>
  <conditionalFormatting sqref="AJ11:AK11">
    <cfRule type="cellIs" dxfId="156" priority="73" operator="equal">
      <formula>"si"</formula>
    </cfRule>
  </conditionalFormatting>
  <conditionalFormatting sqref="AH11">
    <cfRule type="cellIs" dxfId="155" priority="74" operator="between">
      <formula>30</formula>
      <formula>45</formula>
    </cfRule>
  </conditionalFormatting>
  <conditionalFormatting sqref="AJ11:AK11 CC11">
    <cfRule type="cellIs" dxfId="154" priority="75" operator="equal">
      <formula>"NO"</formula>
    </cfRule>
  </conditionalFormatting>
  <conditionalFormatting sqref="AK11 AS11:BW11">
    <cfRule type="cellIs" dxfId="153" priority="76" operator="equal">
      <formula>"si"</formula>
    </cfRule>
  </conditionalFormatting>
  <conditionalFormatting sqref="CC11">
    <cfRule type="cellIs" dxfId="152" priority="77" operator="equal">
      <formula>"SI"</formula>
    </cfRule>
  </conditionalFormatting>
  <conditionalFormatting sqref="AS11:BW11">
    <cfRule type="cellIs" dxfId="151" priority="78" operator="equal">
      <formula>"no"</formula>
    </cfRule>
  </conditionalFormatting>
  <conditionalFormatting sqref="AH11">
    <cfRule type="cellIs" dxfId="150" priority="79" operator="lessThan">
      <formula>-30</formula>
    </cfRule>
  </conditionalFormatting>
  <conditionalFormatting sqref="AG12">
    <cfRule type="cellIs" dxfId="149" priority="80" operator="between">
      <formula>TODAY()+30</formula>
      <formula>TODAY()-3650</formula>
    </cfRule>
  </conditionalFormatting>
  <conditionalFormatting sqref="AG12">
    <cfRule type="cellIs" dxfId="148" priority="81" operator="between">
      <formula>TODAY()+31</formula>
      <formula>TODAY()+60</formula>
    </cfRule>
  </conditionalFormatting>
  <conditionalFormatting sqref="AG12">
    <cfRule type="cellIs" dxfId="147" priority="82" operator="between">
      <formula>TODAY()+61</formula>
      <formula>TODAY()+75</formula>
    </cfRule>
  </conditionalFormatting>
  <conditionalFormatting sqref="AG12">
    <cfRule type="cellIs" dxfId="146" priority="83" operator="between">
      <formula>TODAY()+76</formula>
      <formula>TODAY()+1000</formula>
    </cfRule>
  </conditionalFormatting>
  <conditionalFormatting sqref="AF12">
    <cfRule type="cellIs" dxfId="145" priority="84" operator="lessThan">
      <formula>364</formula>
    </cfRule>
  </conditionalFormatting>
  <conditionalFormatting sqref="CT12">
    <cfRule type="containsText" dxfId="144" priority="85" operator="containsText" text="si">
      <formula>NOT(ISERROR(SEARCH(("si"),(CT12))))</formula>
    </cfRule>
  </conditionalFormatting>
  <conditionalFormatting sqref="CT12">
    <cfRule type="containsBlanks" dxfId="143" priority="86">
      <formula>LEN(TRIM(CT12))=0</formula>
    </cfRule>
  </conditionalFormatting>
  <conditionalFormatting sqref="CT12">
    <cfRule type="containsText" dxfId="142" priority="87" operator="containsText" text="no">
      <formula>NOT(ISERROR(SEARCH(("no"),(CT12))))</formula>
    </cfRule>
  </conditionalFormatting>
  <conditionalFormatting sqref="AJ12:AK12">
    <cfRule type="cellIs" dxfId="141" priority="88" operator="equal">
      <formula>"si"</formula>
    </cfRule>
  </conditionalFormatting>
  <conditionalFormatting sqref="AH12">
    <cfRule type="cellIs" dxfId="140" priority="89" operator="between">
      <formula>30</formula>
      <formula>45</formula>
    </cfRule>
  </conditionalFormatting>
  <conditionalFormatting sqref="AJ12:AK12 CC12">
    <cfRule type="cellIs" dxfId="139" priority="90" operator="equal">
      <formula>"NO"</formula>
    </cfRule>
  </conditionalFormatting>
  <conditionalFormatting sqref="AK12 AS12:BW12">
    <cfRule type="cellIs" dxfId="138" priority="91" operator="equal">
      <formula>"si"</formula>
    </cfRule>
  </conditionalFormatting>
  <conditionalFormatting sqref="CC12">
    <cfRule type="cellIs" dxfId="137" priority="92" operator="equal">
      <formula>"SI"</formula>
    </cfRule>
  </conditionalFormatting>
  <conditionalFormatting sqref="AS12:BW12">
    <cfRule type="cellIs" dxfId="136" priority="93" operator="equal">
      <formula>"no"</formula>
    </cfRule>
  </conditionalFormatting>
  <conditionalFormatting sqref="AH12">
    <cfRule type="cellIs" dxfId="135" priority="94" operator="lessThan">
      <formula>-30</formula>
    </cfRule>
  </conditionalFormatting>
  <conditionalFormatting sqref="AG13">
    <cfRule type="cellIs" dxfId="134" priority="95" operator="between">
      <formula>TODAY()+30</formula>
      <formula>TODAY()-3650</formula>
    </cfRule>
  </conditionalFormatting>
  <conditionalFormatting sqref="AG13">
    <cfRule type="cellIs" dxfId="133" priority="96" operator="between">
      <formula>TODAY()+31</formula>
      <formula>TODAY()+60</formula>
    </cfRule>
  </conditionalFormatting>
  <conditionalFormatting sqref="AG13">
    <cfRule type="cellIs" dxfId="132" priority="97" operator="between">
      <formula>TODAY()+61</formula>
      <formula>TODAY()+75</formula>
    </cfRule>
  </conditionalFormatting>
  <conditionalFormatting sqref="AG13">
    <cfRule type="cellIs" dxfId="131" priority="98" operator="between">
      <formula>TODAY()+76</formula>
      <formula>TODAY()+1000</formula>
    </cfRule>
  </conditionalFormatting>
  <conditionalFormatting sqref="AF13">
    <cfRule type="cellIs" dxfId="130" priority="99" operator="lessThan">
      <formula>364</formula>
    </cfRule>
  </conditionalFormatting>
  <conditionalFormatting sqref="CT13">
    <cfRule type="containsText" dxfId="129" priority="100" operator="containsText" text="si">
      <formula>NOT(ISERROR(SEARCH(("si"),(CT13))))</formula>
    </cfRule>
  </conditionalFormatting>
  <conditionalFormatting sqref="CT13">
    <cfRule type="containsBlanks" dxfId="128" priority="101">
      <formula>LEN(TRIM(CT13))=0</formula>
    </cfRule>
  </conditionalFormatting>
  <conditionalFormatting sqref="CT13">
    <cfRule type="containsText" dxfId="127" priority="102" operator="containsText" text="no">
      <formula>NOT(ISERROR(SEARCH(("no"),(CT13))))</formula>
    </cfRule>
  </conditionalFormatting>
  <conditionalFormatting sqref="AJ13:AK13">
    <cfRule type="cellIs" dxfId="126" priority="103" operator="equal">
      <formula>"si"</formula>
    </cfRule>
  </conditionalFormatting>
  <conditionalFormatting sqref="AH13">
    <cfRule type="cellIs" dxfId="125" priority="104" operator="between">
      <formula>30</formula>
      <formula>45</formula>
    </cfRule>
  </conditionalFormatting>
  <conditionalFormatting sqref="AJ13:AK13 CC13">
    <cfRule type="cellIs" dxfId="124" priority="105" operator="equal">
      <formula>"NO"</formula>
    </cfRule>
  </conditionalFormatting>
  <conditionalFormatting sqref="AK13 AS13:BW13">
    <cfRule type="cellIs" dxfId="123" priority="106" operator="equal">
      <formula>"si"</formula>
    </cfRule>
  </conditionalFormatting>
  <conditionalFormatting sqref="CC13">
    <cfRule type="cellIs" dxfId="122" priority="107" operator="equal">
      <formula>"SI"</formula>
    </cfRule>
  </conditionalFormatting>
  <conditionalFormatting sqref="AS13:BW13">
    <cfRule type="cellIs" dxfId="121" priority="108" operator="equal">
      <formula>"no"</formula>
    </cfRule>
  </conditionalFormatting>
  <conditionalFormatting sqref="AH13">
    <cfRule type="cellIs" dxfId="120" priority="109" operator="lessThan">
      <formula>-30</formula>
    </cfRule>
  </conditionalFormatting>
  <conditionalFormatting sqref="AG14">
    <cfRule type="cellIs" dxfId="119" priority="110" operator="between">
      <formula>TODAY()+30</formula>
      <formula>TODAY()-3650</formula>
    </cfRule>
  </conditionalFormatting>
  <conditionalFormatting sqref="AG14">
    <cfRule type="cellIs" dxfId="118" priority="111" operator="between">
      <formula>TODAY()+31</formula>
      <formula>TODAY()+60</formula>
    </cfRule>
  </conditionalFormatting>
  <conditionalFormatting sqref="AG14">
    <cfRule type="cellIs" dxfId="117" priority="112" operator="between">
      <formula>TODAY()+61</formula>
      <formula>TODAY()+75</formula>
    </cfRule>
  </conditionalFormatting>
  <conditionalFormatting sqref="AG14">
    <cfRule type="cellIs" dxfId="116" priority="113" operator="between">
      <formula>TODAY()+76</formula>
      <formula>TODAY()+1000</formula>
    </cfRule>
  </conditionalFormatting>
  <conditionalFormatting sqref="AF14">
    <cfRule type="cellIs" dxfId="115" priority="114" operator="lessThan">
      <formula>364</formula>
    </cfRule>
  </conditionalFormatting>
  <conditionalFormatting sqref="CT14">
    <cfRule type="containsText" dxfId="114" priority="115" operator="containsText" text="si">
      <formula>NOT(ISERROR(SEARCH(("si"),(CT14))))</formula>
    </cfRule>
  </conditionalFormatting>
  <conditionalFormatting sqref="CT14">
    <cfRule type="containsBlanks" dxfId="113" priority="116">
      <formula>LEN(TRIM(CT14))=0</formula>
    </cfRule>
  </conditionalFormatting>
  <conditionalFormatting sqref="CT14">
    <cfRule type="containsText" dxfId="112" priority="117" operator="containsText" text="no">
      <formula>NOT(ISERROR(SEARCH(("no"),(CT14))))</formula>
    </cfRule>
  </conditionalFormatting>
  <conditionalFormatting sqref="AJ14:AK14">
    <cfRule type="cellIs" dxfId="111" priority="118" operator="equal">
      <formula>"si"</formula>
    </cfRule>
  </conditionalFormatting>
  <conditionalFormatting sqref="AH14">
    <cfRule type="cellIs" dxfId="110" priority="119" operator="between">
      <formula>30</formula>
      <formula>45</formula>
    </cfRule>
  </conditionalFormatting>
  <conditionalFormatting sqref="AJ14:AK14 CC14">
    <cfRule type="cellIs" dxfId="109" priority="120" operator="equal">
      <formula>"NO"</formula>
    </cfRule>
  </conditionalFormatting>
  <conditionalFormatting sqref="AK14 AS14:BW14">
    <cfRule type="cellIs" dxfId="108" priority="121" operator="equal">
      <formula>"si"</formula>
    </cfRule>
  </conditionalFormatting>
  <conditionalFormatting sqref="CC14">
    <cfRule type="cellIs" dxfId="107" priority="122" operator="equal">
      <formula>"SI"</formula>
    </cfRule>
  </conditionalFormatting>
  <conditionalFormatting sqref="AS14:BW14">
    <cfRule type="cellIs" dxfId="106" priority="123" operator="equal">
      <formula>"no"</formula>
    </cfRule>
  </conditionalFormatting>
  <conditionalFormatting sqref="AH14">
    <cfRule type="cellIs" dxfId="105" priority="124" operator="lessThan">
      <formula>-30</formula>
    </cfRule>
  </conditionalFormatting>
  <conditionalFormatting sqref="AG15">
    <cfRule type="cellIs" dxfId="104" priority="125" operator="between">
      <formula>TODAY()+30</formula>
      <formula>TODAY()-3650</formula>
    </cfRule>
  </conditionalFormatting>
  <conditionalFormatting sqref="AG15">
    <cfRule type="cellIs" dxfId="103" priority="126" operator="between">
      <formula>TODAY()+31</formula>
      <formula>TODAY()+60</formula>
    </cfRule>
  </conditionalFormatting>
  <conditionalFormatting sqref="AG15">
    <cfRule type="cellIs" dxfId="102" priority="127" operator="between">
      <formula>TODAY()+61</formula>
      <formula>TODAY()+75</formula>
    </cfRule>
  </conditionalFormatting>
  <conditionalFormatting sqref="AG15">
    <cfRule type="cellIs" dxfId="101" priority="128" operator="between">
      <formula>TODAY()+76</formula>
      <formula>TODAY()+1000</formula>
    </cfRule>
  </conditionalFormatting>
  <conditionalFormatting sqref="AF15">
    <cfRule type="cellIs" dxfId="100" priority="129" operator="lessThan">
      <formula>364</formula>
    </cfRule>
  </conditionalFormatting>
  <conditionalFormatting sqref="CT15">
    <cfRule type="containsText" dxfId="99" priority="130" operator="containsText" text="si">
      <formula>NOT(ISERROR(SEARCH(("si"),(CT15))))</formula>
    </cfRule>
  </conditionalFormatting>
  <conditionalFormatting sqref="CT15">
    <cfRule type="containsBlanks" dxfId="98" priority="131">
      <formula>LEN(TRIM(CT15))=0</formula>
    </cfRule>
  </conditionalFormatting>
  <conditionalFormatting sqref="CT15">
    <cfRule type="containsText" dxfId="97" priority="132" operator="containsText" text="no">
      <formula>NOT(ISERROR(SEARCH(("no"),(CT15))))</formula>
    </cfRule>
  </conditionalFormatting>
  <conditionalFormatting sqref="AJ15:AK15">
    <cfRule type="cellIs" dxfId="96" priority="133" operator="equal">
      <formula>"si"</formula>
    </cfRule>
  </conditionalFormatting>
  <conditionalFormatting sqref="AH15">
    <cfRule type="cellIs" dxfId="95" priority="134" operator="between">
      <formula>30</formula>
      <formula>45</formula>
    </cfRule>
  </conditionalFormatting>
  <conditionalFormatting sqref="AJ15:AK15 CC15">
    <cfRule type="cellIs" dxfId="94" priority="135" operator="equal">
      <formula>"NO"</formula>
    </cfRule>
  </conditionalFormatting>
  <conditionalFormatting sqref="AK15 AS15:BW15">
    <cfRule type="cellIs" dxfId="93" priority="136" operator="equal">
      <formula>"si"</formula>
    </cfRule>
  </conditionalFormatting>
  <conditionalFormatting sqref="CC15">
    <cfRule type="cellIs" dxfId="92" priority="137" operator="equal">
      <formula>"SI"</formula>
    </cfRule>
  </conditionalFormatting>
  <conditionalFormatting sqref="AS15:BW15">
    <cfRule type="cellIs" dxfId="91" priority="138" operator="equal">
      <formula>"no"</formula>
    </cfRule>
  </conditionalFormatting>
  <conditionalFormatting sqref="AH15">
    <cfRule type="cellIs" dxfId="90" priority="139" operator="lessThan">
      <formula>-30</formula>
    </cfRule>
  </conditionalFormatting>
  <conditionalFormatting sqref="AH16">
    <cfRule type="cellIs" dxfId="89" priority="140" operator="between">
      <formula>TODAY()+30</formula>
      <formula>TODAY()-3650</formula>
    </cfRule>
  </conditionalFormatting>
  <conditionalFormatting sqref="AH16">
    <cfRule type="cellIs" dxfId="88" priority="141" operator="between">
      <formula>TODAY()+31</formula>
      <formula>TODAY()+60</formula>
    </cfRule>
  </conditionalFormatting>
  <conditionalFormatting sqref="AH16">
    <cfRule type="cellIs" dxfId="87" priority="142" operator="between">
      <formula>TODAY()+61</formula>
      <formula>TODAY()+75</formula>
    </cfRule>
  </conditionalFormatting>
  <conditionalFormatting sqref="AH16">
    <cfRule type="cellIs" dxfId="86" priority="143" operator="between">
      <formula>TODAY()+76</formula>
      <formula>TODAY()+1000</formula>
    </cfRule>
  </conditionalFormatting>
  <conditionalFormatting sqref="AG16">
    <cfRule type="cellIs" dxfId="85" priority="144" operator="lessThan">
      <formula>364</formula>
    </cfRule>
  </conditionalFormatting>
  <conditionalFormatting sqref="CX16">
    <cfRule type="containsText" dxfId="84" priority="145" operator="containsText" text="si">
      <formula>NOT(ISERROR(SEARCH(("si"),(CX16))))</formula>
    </cfRule>
  </conditionalFormatting>
  <conditionalFormatting sqref="CX16">
    <cfRule type="containsBlanks" dxfId="83" priority="146">
      <formula>LEN(TRIM(CX16))=0</formula>
    </cfRule>
  </conditionalFormatting>
  <conditionalFormatting sqref="CX16">
    <cfRule type="containsText" dxfId="82" priority="147" operator="containsText" text="no">
      <formula>NOT(ISERROR(SEARCH(("no"),(CX16))))</formula>
    </cfRule>
  </conditionalFormatting>
  <conditionalFormatting sqref="AK16:AL16">
    <cfRule type="cellIs" dxfId="81" priority="148" operator="equal">
      <formula>"si"</formula>
    </cfRule>
  </conditionalFormatting>
  <conditionalFormatting sqref="AI16">
    <cfRule type="cellIs" dxfId="80" priority="149" operator="between">
      <formula>30</formula>
      <formula>45</formula>
    </cfRule>
  </conditionalFormatting>
  <conditionalFormatting sqref="AK16:AL16 CG16">
    <cfRule type="cellIs" dxfId="79" priority="150" operator="equal">
      <formula>"NO"</formula>
    </cfRule>
  </conditionalFormatting>
  <conditionalFormatting sqref="AL16 AT16:BX16">
    <cfRule type="cellIs" dxfId="78" priority="151" operator="equal">
      <formula>"si"</formula>
    </cfRule>
  </conditionalFormatting>
  <conditionalFormatting sqref="CG16">
    <cfRule type="cellIs" dxfId="77" priority="152" operator="equal">
      <formula>"SI"</formula>
    </cfRule>
  </conditionalFormatting>
  <conditionalFormatting sqref="AT16:BX16">
    <cfRule type="cellIs" dxfId="76" priority="153" operator="equal">
      <formula>"no"</formula>
    </cfRule>
  </conditionalFormatting>
  <conditionalFormatting sqref="AI16">
    <cfRule type="cellIs" dxfId="75" priority="154" operator="lessThan">
      <formula>-30</formula>
    </cfRule>
  </conditionalFormatting>
  <conditionalFormatting sqref="AK17">
    <cfRule type="cellIs" dxfId="74" priority="155" operator="between">
      <formula>TODAY()+30</formula>
      <formula>TODAY()-3650</formula>
    </cfRule>
  </conditionalFormatting>
  <conditionalFormatting sqref="AK17">
    <cfRule type="cellIs" dxfId="73" priority="156" operator="between">
      <formula>TODAY()+31</formula>
      <formula>TODAY()+60</formula>
    </cfRule>
  </conditionalFormatting>
  <conditionalFormatting sqref="AK17">
    <cfRule type="cellIs" dxfId="72" priority="157" operator="between">
      <formula>TODAY()+61</formula>
      <formula>TODAY()+75</formula>
    </cfRule>
  </conditionalFormatting>
  <conditionalFormatting sqref="AK17">
    <cfRule type="cellIs" dxfId="71" priority="158" operator="between">
      <formula>TODAY()+76</formula>
      <formula>TODAY()+1000</formula>
    </cfRule>
  </conditionalFormatting>
  <conditionalFormatting sqref="AJ17">
    <cfRule type="cellIs" dxfId="70" priority="159" operator="lessThan">
      <formula>364</formula>
    </cfRule>
  </conditionalFormatting>
  <conditionalFormatting sqref="CY17">
    <cfRule type="containsText" dxfId="69" priority="160" operator="containsText" text="si">
      <formula>NOT(ISERROR(SEARCH(("si"),(CY17))))</formula>
    </cfRule>
  </conditionalFormatting>
  <conditionalFormatting sqref="CY17">
    <cfRule type="containsBlanks" dxfId="68" priority="161">
      <formula>LEN(TRIM(CY17))=0</formula>
    </cfRule>
  </conditionalFormatting>
  <conditionalFormatting sqref="CY17">
    <cfRule type="containsText" dxfId="67" priority="162" operator="containsText" text="no">
      <formula>NOT(ISERROR(SEARCH(("no"),(CY17))))</formula>
    </cfRule>
  </conditionalFormatting>
  <conditionalFormatting sqref="AN17:AO17">
    <cfRule type="cellIs" dxfId="66" priority="163" operator="equal">
      <formula>"si"</formula>
    </cfRule>
  </conditionalFormatting>
  <conditionalFormatting sqref="AL17">
    <cfRule type="cellIs" dxfId="65" priority="164" operator="between">
      <formula>30</formula>
      <formula>45</formula>
    </cfRule>
  </conditionalFormatting>
  <conditionalFormatting sqref="AN17:AO17 CH17">
    <cfRule type="cellIs" dxfId="64" priority="165" operator="equal">
      <formula>"NO"</formula>
    </cfRule>
  </conditionalFormatting>
  <conditionalFormatting sqref="AO17 AW17:CA17">
    <cfRule type="cellIs" dxfId="63" priority="166" operator="equal">
      <formula>"si"</formula>
    </cfRule>
  </conditionalFormatting>
  <conditionalFormatting sqref="CH17">
    <cfRule type="cellIs" dxfId="62" priority="167" operator="equal">
      <formula>"SI"</formula>
    </cfRule>
  </conditionalFormatting>
  <conditionalFormatting sqref="AW17:CA17">
    <cfRule type="cellIs" dxfId="61" priority="168" operator="equal">
      <formula>"no"</formula>
    </cfRule>
  </conditionalFormatting>
  <conditionalFormatting sqref="AL17">
    <cfRule type="cellIs" dxfId="60" priority="169" operator="lessThan">
      <formula>-30</formula>
    </cfRule>
  </conditionalFormatting>
  <conditionalFormatting sqref="AK18">
    <cfRule type="cellIs" dxfId="59" priority="170" operator="between">
      <formula>TODAY()+30</formula>
      <formula>TODAY()-3650</formula>
    </cfRule>
  </conditionalFormatting>
  <conditionalFormatting sqref="AK18">
    <cfRule type="cellIs" dxfId="58" priority="171" operator="between">
      <formula>TODAY()+31</formula>
      <formula>TODAY()+60</formula>
    </cfRule>
  </conditionalFormatting>
  <conditionalFormatting sqref="AK18">
    <cfRule type="cellIs" dxfId="57" priority="172" operator="between">
      <formula>TODAY()+61</formula>
      <formula>TODAY()+75</formula>
    </cfRule>
  </conditionalFormatting>
  <conditionalFormatting sqref="AK18">
    <cfRule type="cellIs" dxfId="56" priority="173" operator="between">
      <formula>TODAY()+76</formula>
      <formula>TODAY()+1000</formula>
    </cfRule>
  </conditionalFormatting>
  <conditionalFormatting sqref="AJ18">
    <cfRule type="cellIs" dxfId="55" priority="174" operator="lessThan">
      <formula>364</formula>
    </cfRule>
  </conditionalFormatting>
  <conditionalFormatting sqref="CY18">
    <cfRule type="containsText" dxfId="54" priority="175" operator="containsText" text="si">
      <formula>NOT(ISERROR(SEARCH(("si"),(CY18))))</formula>
    </cfRule>
  </conditionalFormatting>
  <conditionalFormatting sqref="CY18">
    <cfRule type="containsBlanks" dxfId="53" priority="176">
      <formula>LEN(TRIM(CY18))=0</formula>
    </cfRule>
  </conditionalFormatting>
  <conditionalFormatting sqref="CY18">
    <cfRule type="containsText" dxfId="52" priority="177" operator="containsText" text="no">
      <formula>NOT(ISERROR(SEARCH(("no"),(CY18))))</formula>
    </cfRule>
  </conditionalFormatting>
  <conditionalFormatting sqref="AN18:AO18">
    <cfRule type="cellIs" dxfId="51" priority="178" operator="equal">
      <formula>"si"</formula>
    </cfRule>
  </conditionalFormatting>
  <conditionalFormatting sqref="AL18">
    <cfRule type="cellIs" dxfId="50" priority="179" operator="between">
      <formula>30</formula>
      <formula>45</formula>
    </cfRule>
  </conditionalFormatting>
  <conditionalFormatting sqref="AN18:AO18 CH18">
    <cfRule type="cellIs" dxfId="49" priority="180" operator="equal">
      <formula>"NO"</formula>
    </cfRule>
  </conditionalFormatting>
  <conditionalFormatting sqref="AO18 AW18:CA18">
    <cfRule type="cellIs" dxfId="48" priority="181" operator="equal">
      <formula>"si"</formula>
    </cfRule>
  </conditionalFormatting>
  <conditionalFormatting sqref="CH18">
    <cfRule type="cellIs" dxfId="47" priority="182" operator="equal">
      <formula>"SI"</formula>
    </cfRule>
  </conditionalFormatting>
  <conditionalFormatting sqref="AW18:CA18">
    <cfRule type="cellIs" dxfId="46" priority="183" operator="equal">
      <formula>"no"</formula>
    </cfRule>
  </conditionalFormatting>
  <conditionalFormatting sqref="AL18">
    <cfRule type="cellIs" dxfId="45" priority="184" operator="lessThan">
      <formula>-30</formula>
    </cfRule>
  </conditionalFormatting>
  <conditionalFormatting sqref="AJ19">
    <cfRule type="cellIs" dxfId="44" priority="185" operator="between">
      <formula>TODAY()+30</formula>
      <formula>TODAY()-3650</formula>
    </cfRule>
  </conditionalFormatting>
  <conditionalFormatting sqref="AJ19">
    <cfRule type="cellIs" dxfId="43" priority="186" operator="between">
      <formula>TODAY()+31</formula>
      <formula>TODAY()+60</formula>
    </cfRule>
  </conditionalFormatting>
  <conditionalFormatting sqref="AJ19">
    <cfRule type="cellIs" dxfId="42" priority="187" operator="between">
      <formula>TODAY()+61</formula>
      <formula>TODAY()+75</formula>
    </cfRule>
  </conditionalFormatting>
  <conditionalFormatting sqref="AJ19">
    <cfRule type="cellIs" dxfId="41" priority="188" operator="between">
      <formula>TODAY()+76</formula>
      <formula>TODAY()+1000</formula>
    </cfRule>
  </conditionalFormatting>
  <conditionalFormatting sqref="AI19">
    <cfRule type="cellIs" dxfId="40" priority="189" operator="lessThan">
      <formula>364</formula>
    </cfRule>
  </conditionalFormatting>
  <conditionalFormatting sqref="CY19">
    <cfRule type="containsText" dxfId="39" priority="190" operator="containsText" text="si">
      <formula>NOT(ISERROR(SEARCH(("si"),(CY19))))</formula>
    </cfRule>
  </conditionalFormatting>
  <conditionalFormatting sqref="CY19">
    <cfRule type="containsBlanks" dxfId="38" priority="191">
      <formula>LEN(TRIM(CY19))=0</formula>
    </cfRule>
  </conditionalFormatting>
  <conditionalFormatting sqref="CY19">
    <cfRule type="containsText" dxfId="37" priority="192" operator="containsText" text="no">
      <formula>NOT(ISERROR(SEARCH(("no"),(CY19))))</formula>
    </cfRule>
  </conditionalFormatting>
  <conditionalFormatting sqref="AM19:AN19">
    <cfRule type="cellIs" dxfId="36" priority="193" operator="equal">
      <formula>"si"</formula>
    </cfRule>
  </conditionalFormatting>
  <conditionalFormatting sqref="AK19">
    <cfRule type="cellIs" dxfId="35" priority="194" operator="between">
      <formula>30</formula>
      <formula>45</formula>
    </cfRule>
  </conditionalFormatting>
  <conditionalFormatting sqref="AM19:AN19 CH19">
    <cfRule type="cellIs" dxfId="34" priority="195" operator="equal">
      <formula>"NO"</formula>
    </cfRule>
  </conditionalFormatting>
  <conditionalFormatting sqref="AN19 AV19:BZ19">
    <cfRule type="cellIs" dxfId="33" priority="196" operator="equal">
      <formula>"si"</formula>
    </cfRule>
  </conditionalFormatting>
  <conditionalFormatting sqref="CH19">
    <cfRule type="cellIs" dxfId="32" priority="197" operator="equal">
      <formula>"SI"</formula>
    </cfRule>
  </conditionalFormatting>
  <conditionalFormatting sqref="AV19:BZ19">
    <cfRule type="cellIs" dxfId="31" priority="198" operator="equal">
      <formula>"no"</formula>
    </cfRule>
  </conditionalFormatting>
  <conditionalFormatting sqref="AK19">
    <cfRule type="cellIs" dxfId="30" priority="199" operator="lessThan">
      <formula>-30</formula>
    </cfRule>
  </conditionalFormatting>
  <conditionalFormatting sqref="AJ20:AJ22">
    <cfRule type="cellIs" dxfId="29" priority="200" operator="between">
      <formula>TODAY()+30</formula>
      <formula>TODAY()-3650</formula>
    </cfRule>
  </conditionalFormatting>
  <conditionalFormatting sqref="AJ20:AJ22">
    <cfRule type="cellIs" dxfId="28" priority="201" operator="between">
      <formula>TODAY()+31</formula>
      <formula>TODAY()+60</formula>
    </cfRule>
  </conditionalFormatting>
  <conditionalFormatting sqref="AJ20:AJ22">
    <cfRule type="cellIs" dxfId="27" priority="202" operator="between">
      <formula>TODAY()+61</formula>
      <formula>TODAY()+75</formula>
    </cfRule>
  </conditionalFormatting>
  <conditionalFormatting sqref="AJ20:AJ22">
    <cfRule type="cellIs" dxfId="26" priority="203" operator="between">
      <formula>TODAY()+76</formula>
      <formula>TODAY()+1000</formula>
    </cfRule>
  </conditionalFormatting>
  <conditionalFormatting sqref="AI20:AI22">
    <cfRule type="cellIs" dxfId="25" priority="204" operator="lessThan">
      <formula>364</formula>
    </cfRule>
  </conditionalFormatting>
  <conditionalFormatting sqref="CY20:CY22">
    <cfRule type="containsText" dxfId="24" priority="205" operator="containsText" text="si">
      <formula>NOT(ISERROR(SEARCH(("si"),(CY20))))</formula>
    </cfRule>
  </conditionalFormatting>
  <conditionalFormatting sqref="CY20:CY22">
    <cfRule type="containsBlanks" dxfId="23" priority="206">
      <formula>LEN(TRIM(CY20))=0</formula>
    </cfRule>
  </conditionalFormatting>
  <conditionalFormatting sqref="CY20:CY22">
    <cfRule type="containsText" dxfId="22" priority="207" operator="containsText" text="no">
      <formula>NOT(ISERROR(SEARCH(("no"),(CY20))))</formula>
    </cfRule>
  </conditionalFormatting>
  <conditionalFormatting sqref="AM20:AN22">
    <cfRule type="cellIs" dxfId="21" priority="208" operator="equal">
      <formula>"si"</formula>
    </cfRule>
  </conditionalFormatting>
  <conditionalFormatting sqref="AK20:AK22">
    <cfRule type="cellIs" dxfId="20" priority="209" operator="between">
      <formula>30</formula>
      <formula>45</formula>
    </cfRule>
  </conditionalFormatting>
  <conditionalFormatting sqref="AM20:AN22 CH20:CH22">
    <cfRule type="cellIs" dxfId="19" priority="210" operator="equal">
      <formula>"NO"</formula>
    </cfRule>
  </conditionalFormatting>
  <conditionalFormatting sqref="AN20:AN22 AV20:BZ22">
    <cfRule type="cellIs" dxfId="18" priority="211" operator="equal">
      <formula>"si"</formula>
    </cfRule>
  </conditionalFormatting>
  <conditionalFormatting sqref="CH20:CH22">
    <cfRule type="cellIs" dxfId="17" priority="212" operator="equal">
      <formula>"SI"</formula>
    </cfRule>
  </conditionalFormatting>
  <conditionalFormatting sqref="AV20:BZ22">
    <cfRule type="cellIs" dxfId="16" priority="213" operator="equal">
      <formula>"no"</formula>
    </cfRule>
  </conditionalFormatting>
  <conditionalFormatting sqref="AK20:AK22">
    <cfRule type="cellIs" dxfId="15" priority="214" operator="lessThan">
      <formula>-30</formula>
    </cfRule>
  </conditionalFormatting>
  <conditionalFormatting sqref="AJ23">
    <cfRule type="cellIs" dxfId="14" priority="215" operator="between">
      <formula>TODAY()+30</formula>
      <formula>TODAY()-3650</formula>
    </cfRule>
  </conditionalFormatting>
  <conditionalFormatting sqref="AJ23">
    <cfRule type="cellIs" dxfId="13" priority="216" operator="between">
      <formula>TODAY()+31</formula>
      <formula>TODAY()+60</formula>
    </cfRule>
  </conditionalFormatting>
  <conditionalFormatting sqref="AJ23">
    <cfRule type="cellIs" dxfId="12" priority="217" operator="between">
      <formula>TODAY()+61</formula>
      <formula>TODAY()+75</formula>
    </cfRule>
  </conditionalFormatting>
  <conditionalFormatting sqref="AJ23">
    <cfRule type="cellIs" dxfId="11" priority="218" operator="between">
      <formula>TODAY()+76</formula>
      <formula>TODAY()+1000</formula>
    </cfRule>
  </conditionalFormatting>
  <conditionalFormatting sqref="AI23">
    <cfRule type="cellIs" dxfId="10" priority="219" operator="lessThan">
      <formula>364</formula>
    </cfRule>
  </conditionalFormatting>
  <conditionalFormatting sqref="CY23">
    <cfRule type="containsText" dxfId="9" priority="220" operator="containsText" text="si">
      <formula>NOT(ISERROR(SEARCH(("si"),(CY23))))</formula>
    </cfRule>
  </conditionalFormatting>
  <conditionalFormatting sqref="CY23">
    <cfRule type="containsBlanks" dxfId="8" priority="221">
      <formula>LEN(TRIM(CY23))=0</formula>
    </cfRule>
  </conditionalFormatting>
  <conditionalFormatting sqref="CY23">
    <cfRule type="containsText" dxfId="7" priority="222" operator="containsText" text="no">
      <formula>NOT(ISERROR(SEARCH(("no"),(CY23))))</formula>
    </cfRule>
  </conditionalFormatting>
  <conditionalFormatting sqref="AM23:AN23">
    <cfRule type="cellIs" dxfId="6" priority="223" operator="equal">
      <formula>"si"</formula>
    </cfRule>
  </conditionalFormatting>
  <conditionalFormatting sqref="AK23">
    <cfRule type="cellIs" dxfId="5" priority="224" operator="between">
      <formula>30</formula>
      <formula>45</formula>
    </cfRule>
  </conditionalFormatting>
  <conditionalFormatting sqref="AM23:AN23 CH23">
    <cfRule type="cellIs" dxfId="4" priority="225" operator="equal">
      <formula>"NO"</formula>
    </cfRule>
  </conditionalFormatting>
  <conditionalFormatting sqref="AN23 AV23:BZ23">
    <cfRule type="cellIs" dxfId="3" priority="226" operator="equal">
      <formula>"si"</formula>
    </cfRule>
  </conditionalFormatting>
  <conditionalFormatting sqref="CH23">
    <cfRule type="cellIs" dxfId="2" priority="227" operator="equal">
      <formula>"SI"</formula>
    </cfRule>
  </conditionalFormatting>
  <conditionalFormatting sqref="AV23:BZ23">
    <cfRule type="cellIs" dxfId="1" priority="228" operator="equal">
      <formula>"no"</formula>
    </cfRule>
  </conditionalFormatting>
  <conditionalFormatting sqref="AK23">
    <cfRule type="cellIs" dxfId="0" priority="229" operator="lessThan">
      <formula>-30</formula>
    </cfRule>
  </conditionalFormatting>
  <hyperlinks>
    <hyperlink ref="J3" r:id="rId1" xr:uid="{00000000-0004-0000-0200-000000000000}"/>
    <hyperlink ref="J7" r:id="rId2" xr:uid="{00000000-0004-0000-0200-000001000000}"/>
    <hyperlink ref="J9" r:id="rId3" xr:uid="{00000000-0004-0000-0200-000002000000}"/>
    <hyperlink ref="J10" r:id="rId4" xr:uid="{00000000-0004-0000-0200-000003000000}"/>
    <hyperlink ref="J11" r:id="rId5" xr:uid="{00000000-0004-0000-0200-000004000000}"/>
    <hyperlink ref="J12" r:id="rId6" xr:uid="{00000000-0004-0000-0200-000005000000}"/>
    <hyperlink ref="J13" r:id="rId7" xr:uid="{00000000-0004-0000-0200-000006000000}"/>
    <hyperlink ref="J14" r:id="rId8" xr:uid="{00000000-0004-0000-0200-000007000000}"/>
    <hyperlink ref="J15" r:id="rId9" xr:uid="{00000000-0004-0000-0200-000008000000}"/>
    <hyperlink ref="K16" r:id="rId10" xr:uid="{00000000-0004-0000-0200-000009000000}"/>
    <hyperlink ref="K17" r:id="rId11" xr:uid="{00000000-0004-0000-0200-00000A000000}"/>
    <hyperlink ref="K18" r:id="rId12" xr:uid="{00000000-0004-0000-0200-00000B000000}"/>
    <hyperlink ref="K19" r:id="rId13" xr:uid="{00000000-0004-0000-0200-00000C000000}"/>
    <hyperlink ref="K20" r:id="rId14" xr:uid="{00000000-0004-0000-0200-00000D000000}"/>
    <hyperlink ref="K21" r:id="rId15" xr:uid="{00000000-0004-0000-0200-00000E000000}"/>
    <hyperlink ref="K22" r:id="rId16" xr:uid="{00000000-0004-0000-0200-00000F000000}"/>
    <hyperlink ref="K23" r:id="rId17" xr:uid="{00000000-0004-0000-0200-000010000000}"/>
  </hyperlinks>
  <pageMargins left="0.7" right="0.7" top="0.75" bottom="0.75" header="0" footer="0"/>
  <pageSetup orientation="landscape"/>
  <extLst>
    <ext xmlns:x14="http://schemas.microsoft.com/office/spreadsheetml/2009/9/main" uri="{CCE6A557-97BC-4b89-ADB6-D9C93CAAB3DF}">
      <x14:dataValidations xmlns:xm="http://schemas.microsoft.com/office/excel/2006/main" count="6">
        <x14:dataValidation type="list" allowBlank="1" showErrorMessage="1" xr:uid="{00000000-0002-0000-0200-000000000000}">
          <x14:formula1>
            <xm:f>PROGRAMACION!$A$2:$A$3</xm:f>
          </x14:formula1>
          <xm:sqref>CG7:CG15 CK16 CL17:CL23</xm:sqref>
        </x14:dataValidation>
        <x14:dataValidation type="list" allowBlank="1" showErrorMessage="1" xr:uid="{00000000-0002-0000-0200-000001000000}">
          <x14:formula1>
            <xm:f>PROGRAMACION!$F$2:$F$6</xm:f>
          </x14:formula1>
          <xm:sqref>CU7:CU15 CY16 CZ17:CZ23</xm:sqref>
        </x14:dataValidation>
        <x14:dataValidation type="list" allowBlank="1" showErrorMessage="1" xr:uid="{00000000-0002-0000-0200-000002000000}">
          <x14:formula1>
            <xm:f>PROGRAMACION!$E$2:$E$3</xm:f>
          </x14:formula1>
          <xm:sqref>AJ7:AK15 BW7:BW15 CC7:CC15 CF7:CF15 CK7:CK15 CT7:CT15 AK16:AL16 BX16 CG16 CJ16 CO7:CO16 CS16 CX16 AN17:AO18 CA17:CA18 AM19:AN23 BZ19:BZ23 CH17:CH23 CK17:CK23 CP17:CP23 CT17:CT23 CY17:CY23</xm:sqref>
        </x14:dataValidation>
        <x14:dataValidation type="list" allowBlank="1" showErrorMessage="1" xr:uid="{00000000-0002-0000-0200-000003000000}">
          <x14:formula1>
            <xm:f>PROGRAMACION!$B$2:$B$1040</xm:f>
          </x14:formula1>
          <xm:sqref>E2:E23</xm:sqref>
        </x14:dataValidation>
        <x14:dataValidation type="list" allowBlank="1" showErrorMessage="1" xr:uid="{00000000-0002-0000-0200-000004000000}">
          <x14:formula1>
            <xm:f>PROGRAMACION!$C$2:$C$6</xm:f>
          </x14:formula1>
          <xm:sqref>CW7:CW15 DA16 DB17:DB23</xm:sqref>
        </x14:dataValidation>
        <x14:dataValidation type="list" allowBlank="1" showErrorMessage="1" xr:uid="{00000000-0002-0000-0200-000005000000}">
          <x14:formula1>
            <xm:f>PROGRAMACION!$H$2:$H$4</xm:f>
          </x14:formula1>
          <xm:sqref>CB7:CB15 CF16 Q17:Q18 O19:O23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68"/>
  <sheetViews>
    <sheetView workbookViewId="0"/>
  </sheetViews>
  <sheetFormatPr defaultColWidth="12.5703125" defaultRowHeight="15" customHeight="1"/>
  <cols>
    <col min="1" max="1" width="18.28515625" customWidth="1"/>
    <col min="2" max="2" width="33.28515625" customWidth="1"/>
    <col min="3" max="3" width="15.140625" customWidth="1"/>
    <col min="4" max="4" width="9.5703125" customWidth="1"/>
    <col min="5" max="5" width="17.5703125" customWidth="1"/>
    <col min="6" max="6" width="8.5703125" customWidth="1"/>
    <col min="7" max="7" width="16" customWidth="1"/>
    <col min="8" max="8" width="8.5703125" customWidth="1"/>
    <col min="9" max="9" width="11" customWidth="1"/>
    <col min="10" max="10" width="19" customWidth="1"/>
    <col min="11" max="11" width="27.42578125" customWidth="1"/>
    <col min="12" max="12" width="13.42578125" customWidth="1"/>
    <col min="13" max="13" width="14" customWidth="1"/>
    <col min="14" max="14" width="13.140625" customWidth="1"/>
    <col min="15" max="15" width="14.7109375" customWidth="1"/>
    <col min="16" max="16" width="15.85546875" customWidth="1"/>
    <col min="17" max="17" width="13.85546875" customWidth="1"/>
    <col min="18" max="18" width="13.42578125" customWidth="1"/>
    <col min="19" max="19" width="14.42578125" customWidth="1"/>
    <col min="20" max="21" width="8.5703125" customWidth="1"/>
    <col min="22" max="22" width="25" customWidth="1"/>
    <col min="23" max="23" width="16.28515625" customWidth="1"/>
    <col min="24" max="24" width="26.7109375" customWidth="1"/>
    <col min="25" max="25" width="15.140625" customWidth="1"/>
    <col min="26" max="26" width="11.7109375" customWidth="1"/>
    <col min="27" max="27" width="8.5703125" customWidth="1"/>
  </cols>
  <sheetData>
    <row r="1" spans="1:27" ht="12.75" customHeight="1">
      <c r="A1" s="247" t="s">
        <v>1669</v>
      </c>
      <c r="B1" s="247" t="s">
        <v>1670</v>
      </c>
      <c r="C1" s="247" t="s">
        <v>1671</v>
      </c>
      <c r="D1" s="247" t="s">
        <v>1672</v>
      </c>
      <c r="E1" s="247" t="s">
        <v>1673</v>
      </c>
      <c r="F1" s="247" t="s">
        <v>1674</v>
      </c>
      <c r="G1" s="247" t="s">
        <v>1675</v>
      </c>
      <c r="H1" s="247" t="s">
        <v>1676</v>
      </c>
      <c r="I1" s="125" t="s">
        <v>1677</v>
      </c>
      <c r="J1" s="247" t="s">
        <v>1678</v>
      </c>
      <c r="K1" s="247" t="s">
        <v>1679</v>
      </c>
      <c r="L1" s="247" t="s">
        <v>1680</v>
      </c>
      <c r="M1" s="247" t="s">
        <v>1681</v>
      </c>
      <c r="N1" s="247" t="s">
        <v>1682</v>
      </c>
      <c r="O1" s="247" t="s">
        <v>1683</v>
      </c>
      <c r="P1" s="247" t="s">
        <v>1684</v>
      </c>
      <c r="Q1" s="247" t="s">
        <v>1685</v>
      </c>
      <c r="R1" s="247" t="s">
        <v>1686</v>
      </c>
      <c r="S1" s="247" t="s">
        <v>1687</v>
      </c>
      <c r="T1" s="247" t="s">
        <v>1688</v>
      </c>
      <c r="U1" s="247" t="s">
        <v>1689</v>
      </c>
      <c r="V1" s="247" t="s">
        <v>1690</v>
      </c>
      <c r="W1" s="247" t="s">
        <v>1691</v>
      </c>
      <c r="X1" s="247" t="s">
        <v>1692</v>
      </c>
      <c r="Y1" s="247" t="s">
        <v>1693</v>
      </c>
      <c r="Z1" s="247" t="s">
        <v>1694</v>
      </c>
      <c r="AA1" s="247" t="s">
        <v>1695</v>
      </c>
    </row>
    <row r="2" spans="1:27" ht="12.75" customHeight="1">
      <c r="A2" s="247">
        <v>28020971</v>
      </c>
      <c r="B2" s="247" t="s">
        <v>1696</v>
      </c>
      <c r="C2" s="247">
        <v>3144329346</v>
      </c>
      <c r="D2" s="247" t="s">
        <v>1697</v>
      </c>
      <c r="E2" s="248">
        <v>29156</v>
      </c>
      <c r="F2" s="247">
        <v>43</v>
      </c>
      <c r="G2" s="247"/>
      <c r="H2" s="247" t="s">
        <v>1698</v>
      </c>
      <c r="I2" s="125">
        <v>1160000</v>
      </c>
      <c r="J2" s="248">
        <v>44547</v>
      </c>
      <c r="K2" s="247" t="s">
        <v>1699</v>
      </c>
      <c r="L2" s="247" t="s">
        <v>1700</v>
      </c>
      <c r="M2" s="247" t="s">
        <v>1701</v>
      </c>
      <c r="N2" s="247" t="s">
        <v>1700</v>
      </c>
      <c r="O2" s="247" t="s">
        <v>1702</v>
      </c>
      <c r="P2" s="247" t="s">
        <v>1703</v>
      </c>
      <c r="Q2" s="247" t="s">
        <v>1704</v>
      </c>
      <c r="R2" s="247" t="s">
        <v>1705</v>
      </c>
      <c r="S2" s="247" t="s">
        <v>1706</v>
      </c>
      <c r="T2" s="247">
        <v>1</v>
      </c>
      <c r="U2" s="247">
        <v>4</v>
      </c>
      <c r="V2" s="247" t="s">
        <v>1707</v>
      </c>
      <c r="W2" s="247">
        <v>3216885120</v>
      </c>
      <c r="X2" s="247" t="s">
        <v>1708</v>
      </c>
      <c r="Y2" s="247" t="s">
        <v>1709</v>
      </c>
      <c r="Z2" s="247">
        <v>1</v>
      </c>
      <c r="AA2" s="247" t="s">
        <v>1710</v>
      </c>
    </row>
    <row r="3" spans="1:27" ht="12.75" customHeight="1">
      <c r="A3" s="247">
        <v>1096249489</v>
      </c>
      <c r="B3" s="247" t="s">
        <v>1711</v>
      </c>
      <c r="C3" s="247">
        <v>3115816994</v>
      </c>
      <c r="D3" s="247" t="s">
        <v>1697</v>
      </c>
      <c r="E3" s="248">
        <v>35797</v>
      </c>
      <c r="F3" s="247">
        <v>25</v>
      </c>
      <c r="G3" s="247"/>
      <c r="H3" s="247" t="s">
        <v>1698</v>
      </c>
      <c r="I3" s="125">
        <v>1160000</v>
      </c>
      <c r="J3" s="248">
        <v>44695</v>
      </c>
      <c r="K3" s="247" t="s">
        <v>1700</v>
      </c>
      <c r="L3" s="247" t="s">
        <v>1712</v>
      </c>
      <c r="M3" s="247" t="s">
        <v>1713</v>
      </c>
      <c r="N3" s="247" t="s">
        <v>1700</v>
      </c>
      <c r="O3" s="247" t="s">
        <v>1702</v>
      </c>
      <c r="P3" s="247" t="s">
        <v>1714</v>
      </c>
      <c r="Q3" s="247" t="s">
        <v>1704</v>
      </c>
      <c r="R3" s="247" t="s">
        <v>1705</v>
      </c>
      <c r="S3" s="247" t="s">
        <v>1715</v>
      </c>
      <c r="T3" s="247">
        <v>1</v>
      </c>
      <c r="U3" s="247">
        <v>3</v>
      </c>
      <c r="V3" s="247" t="s">
        <v>1716</v>
      </c>
      <c r="W3" s="247">
        <v>3112401716</v>
      </c>
      <c r="X3" s="247" t="s">
        <v>1717</v>
      </c>
      <c r="Y3" s="247" t="s">
        <v>1718</v>
      </c>
      <c r="Z3" s="247">
        <v>1</v>
      </c>
      <c r="AA3" s="247" t="s">
        <v>1710</v>
      </c>
    </row>
    <row r="4" spans="1:27" ht="12.75" customHeight="1">
      <c r="A4" s="247">
        <v>37933886</v>
      </c>
      <c r="B4" s="247" t="s">
        <v>1719</v>
      </c>
      <c r="C4" s="247">
        <v>3144332536</v>
      </c>
      <c r="D4" s="247" t="s">
        <v>1697</v>
      </c>
      <c r="E4" s="248">
        <v>22651</v>
      </c>
      <c r="F4" s="247">
        <v>63</v>
      </c>
      <c r="G4" s="247"/>
      <c r="H4" s="247" t="s">
        <v>1698</v>
      </c>
      <c r="I4" s="125" t="s">
        <v>1720</v>
      </c>
      <c r="J4" s="248">
        <v>44558</v>
      </c>
      <c r="K4" s="247" t="s">
        <v>1699</v>
      </c>
      <c r="L4" s="247" t="s">
        <v>1721</v>
      </c>
      <c r="M4" s="247" t="s">
        <v>1722</v>
      </c>
      <c r="N4" s="247" t="s">
        <v>1700</v>
      </c>
      <c r="O4" s="247" t="s">
        <v>1723</v>
      </c>
      <c r="P4" s="247" t="s">
        <v>1724</v>
      </c>
      <c r="Q4" s="247" t="s">
        <v>1704</v>
      </c>
      <c r="R4" s="247" t="s">
        <v>1725</v>
      </c>
      <c r="S4" s="247" t="s">
        <v>1715</v>
      </c>
      <c r="T4" s="247">
        <v>3</v>
      </c>
      <c r="U4" s="247">
        <v>5</v>
      </c>
      <c r="V4" s="247" t="s">
        <v>1726</v>
      </c>
      <c r="W4" s="247">
        <v>3219729141</v>
      </c>
      <c r="X4" s="247" t="s">
        <v>1727</v>
      </c>
      <c r="Y4" s="247" t="s">
        <v>1718</v>
      </c>
      <c r="Z4" s="247">
        <v>2</v>
      </c>
      <c r="AA4" s="247" t="s">
        <v>1728</v>
      </c>
    </row>
    <row r="5" spans="1:27" ht="12.75" customHeight="1">
      <c r="A5" s="247">
        <v>1096223804</v>
      </c>
      <c r="B5" s="247" t="s">
        <v>1729</v>
      </c>
      <c r="C5" s="247">
        <v>3219439223</v>
      </c>
      <c r="D5" s="247" t="s">
        <v>1697</v>
      </c>
      <c r="E5" s="248">
        <v>34143</v>
      </c>
      <c r="F5" s="247">
        <v>30</v>
      </c>
      <c r="G5" s="247"/>
      <c r="H5" s="247" t="s">
        <v>1698</v>
      </c>
      <c r="I5" s="125">
        <v>1160000</v>
      </c>
      <c r="J5" s="248">
        <v>44868</v>
      </c>
      <c r="K5" s="247" t="s">
        <v>1700</v>
      </c>
      <c r="L5" s="247" t="s">
        <v>1730</v>
      </c>
      <c r="M5" s="247" t="s">
        <v>1731</v>
      </c>
      <c r="N5" s="247" t="s">
        <v>1700</v>
      </c>
      <c r="O5" s="247" t="s">
        <v>1702</v>
      </c>
      <c r="P5" s="247" t="s">
        <v>1724</v>
      </c>
      <c r="Q5" s="247" t="s">
        <v>1704</v>
      </c>
      <c r="R5" s="247" t="s">
        <v>1705</v>
      </c>
      <c r="S5" s="247" t="s">
        <v>1732</v>
      </c>
      <c r="T5" s="247">
        <v>2</v>
      </c>
      <c r="U5" s="247">
        <v>4</v>
      </c>
      <c r="V5" s="247" t="s">
        <v>1733</v>
      </c>
      <c r="W5" s="247">
        <v>3156054246</v>
      </c>
      <c r="X5" s="247" t="s">
        <v>1734</v>
      </c>
      <c r="Y5" s="247" t="s">
        <v>1709</v>
      </c>
      <c r="Z5" s="247">
        <v>1</v>
      </c>
      <c r="AA5" s="247" t="s">
        <v>1710</v>
      </c>
    </row>
    <row r="6" spans="1:27" ht="12.75" customHeight="1">
      <c r="A6" s="249">
        <v>91234538</v>
      </c>
      <c r="B6" s="247" t="s">
        <v>1735</v>
      </c>
      <c r="C6" s="247">
        <v>3219285783</v>
      </c>
      <c r="D6" s="247" t="s">
        <v>1736</v>
      </c>
      <c r="E6" s="248">
        <v>23669</v>
      </c>
      <c r="F6" s="247">
        <v>59</v>
      </c>
      <c r="G6" s="247"/>
      <c r="H6" s="247" t="s">
        <v>1698</v>
      </c>
      <c r="I6" s="125" t="s">
        <v>1737</v>
      </c>
      <c r="J6" s="248">
        <v>42200</v>
      </c>
      <c r="K6" s="247" t="s">
        <v>1738</v>
      </c>
      <c r="L6" s="247" t="s">
        <v>1738</v>
      </c>
      <c r="M6" s="247" t="s">
        <v>1739</v>
      </c>
      <c r="N6" s="247" t="s">
        <v>853</v>
      </c>
      <c r="O6" s="247" t="s">
        <v>1740</v>
      </c>
      <c r="P6" s="247" t="s">
        <v>1703</v>
      </c>
      <c r="Q6" s="247" t="s">
        <v>1741</v>
      </c>
      <c r="R6" s="247" t="s">
        <v>1742</v>
      </c>
      <c r="S6" s="247" t="s">
        <v>1706</v>
      </c>
      <c r="T6" s="247">
        <v>1</v>
      </c>
      <c r="U6" s="247">
        <v>2</v>
      </c>
      <c r="V6" s="247" t="s">
        <v>1743</v>
      </c>
      <c r="W6" s="247">
        <v>3165035347</v>
      </c>
      <c r="X6" s="247" t="s">
        <v>1744</v>
      </c>
      <c r="Y6" s="247" t="s">
        <v>1718</v>
      </c>
      <c r="Z6" s="247">
        <v>1</v>
      </c>
      <c r="AA6" s="247" t="s">
        <v>1728</v>
      </c>
    </row>
    <row r="7" spans="1:27" ht="12.75" customHeight="1">
      <c r="A7" s="247">
        <v>1073691033</v>
      </c>
      <c r="B7" s="247" t="s">
        <v>1745</v>
      </c>
      <c r="C7" s="247">
        <v>3215926328</v>
      </c>
      <c r="D7" s="247" t="s">
        <v>1736</v>
      </c>
      <c r="E7" s="248">
        <v>33476</v>
      </c>
      <c r="F7" s="247">
        <v>32</v>
      </c>
      <c r="G7" s="247"/>
      <c r="H7" s="247" t="s">
        <v>1698</v>
      </c>
      <c r="I7" s="125">
        <v>1400000</v>
      </c>
      <c r="J7" s="248">
        <v>44597</v>
      </c>
      <c r="K7" s="247" t="s">
        <v>1746</v>
      </c>
      <c r="L7" s="247" t="s">
        <v>1747</v>
      </c>
      <c r="M7" s="247" t="s">
        <v>1748</v>
      </c>
      <c r="N7" s="247" t="s">
        <v>1749</v>
      </c>
      <c r="O7" s="247" t="s">
        <v>1750</v>
      </c>
      <c r="P7" s="247" t="s">
        <v>1724</v>
      </c>
      <c r="Q7" s="247" t="s">
        <v>1751</v>
      </c>
      <c r="R7" s="247" t="s">
        <v>1752</v>
      </c>
      <c r="S7" s="247" t="s">
        <v>1732</v>
      </c>
      <c r="T7" s="247">
        <v>1</v>
      </c>
      <c r="U7" s="247">
        <v>6</v>
      </c>
      <c r="V7" s="247" t="s">
        <v>1753</v>
      </c>
      <c r="W7" s="247">
        <v>3114546523</v>
      </c>
      <c r="X7" s="247" t="s">
        <v>1754</v>
      </c>
      <c r="Y7" s="247" t="s">
        <v>1718</v>
      </c>
      <c r="Z7" s="247">
        <v>2</v>
      </c>
      <c r="AA7" s="247" t="s">
        <v>1710</v>
      </c>
    </row>
    <row r="8" spans="1:27" ht="12.75" customHeight="1">
      <c r="A8" s="247">
        <v>1096221131</v>
      </c>
      <c r="B8" s="247" t="s">
        <v>1755</v>
      </c>
      <c r="C8" s="247">
        <v>3203978383</v>
      </c>
      <c r="D8" s="247" t="s">
        <v>1697</v>
      </c>
      <c r="E8" s="248">
        <v>34071</v>
      </c>
      <c r="F8" s="247">
        <v>30</v>
      </c>
      <c r="G8" s="247"/>
      <c r="H8" s="247" t="s">
        <v>1698</v>
      </c>
      <c r="I8" s="125">
        <v>1160000</v>
      </c>
      <c r="J8" s="248">
        <v>45176</v>
      </c>
      <c r="K8" s="247" t="s">
        <v>1756</v>
      </c>
      <c r="L8" s="247" t="s">
        <v>1757</v>
      </c>
      <c r="M8" s="247" t="s">
        <v>1758</v>
      </c>
      <c r="N8" s="247" t="s">
        <v>1759</v>
      </c>
      <c r="O8" s="247" t="s">
        <v>1760</v>
      </c>
      <c r="P8" s="247" t="s">
        <v>1724</v>
      </c>
      <c r="Q8" s="247" t="s">
        <v>1704</v>
      </c>
      <c r="R8" s="247" t="s">
        <v>1752</v>
      </c>
      <c r="S8" s="247" t="s">
        <v>1706</v>
      </c>
      <c r="T8" s="247">
        <v>2</v>
      </c>
      <c r="U8" s="247">
        <v>2</v>
      </c>
      <c r="V8" s="247" t="s">
        <v>1761</v>
      </c>
      <c r="W8" s="247">
        <v>3228419419</v>
      </c>
      <c r="X8" s="247" t="s">
        <v>1762</v>
      </c>
      <c r="Y8" s="247" t="s">
        <v>1763</v>
      </c>
      <c r="Z8" s="247">
        <v>1</v>
      </c>
      <c r="AA8" s="247" t="s">
        <v>1710</v>
      </c>
    </row>
    <row r="9" spans="1:27" ht="12.75" customHeight="1">
      <c r="A9" s="247">
        <v>28488395</v>
      </c>
      <c r="B9" s="247" t="s">
        <v>1764</v>
      </c>
      <c r="C9" s="247">
        <v>3126242053</v>
      </c>
      <c r="D9" s="247" t="s">
        <v>1697</v>
      </c>
      <c r="E9" s="248">
        <v>29516</v>
      </c>
      <c r="F9" s="247">
        <v>42</v>
      </c>
      <c r="G9" s="247"/>
      <c r="H9" s="247" t="s">
        <v>1698</v>
      </c>
      <c r="I9" s="125" t="s">
        <v>1720</v>
      </c>
      <c r="J9" s="248">
        <v>43262</v>
      </c>
      <c r="K9" s="247" t="s">
        <v>1759</v>
      </c>
      <c r="L9" s="247" t="s">
        <v>1759</v>
      </c>
      <c r="M9" s="247" t="s">
        <v>1765</v>
      </c>
      <c r="N9" s="247" t="s">
        <v>1759</v>
      </c>
      <c r="O9" s="247" t="s">
        <v>1766</v>
      </c>
      <c r="P9" s="247" t="s">
        <v>1724</v>
      </c>
      <c r="Q9" s="247" t="s">
        <v>1704</v>
      </c>
      <c r="R9" s="247" t="s">
        <v>1725</v>
      </c>
      <c r="S9" s="247" t="s">
        <v>1715</v>
      </c>
      <c r="T9" s="247">
        <v>2</v>
      </c>
      <c r="U9" s="247">
        <v>3</v>
      </c>
      <c r="V9" s="247" t="s">
        <v>1767</v>
      </c>
      <c r="W9" s="247">
        <v>3126296585</v>
      </c>
      <c r="X9" s="247" t="s">
        <v>1768</v>
      </c>
      <c r="Y9" s="247" t="s">
        <v>1718</v>
      </c>
      <c r="Z9" s="247">
        <v>1</v>
      </c>
      <c r="AA9" s="247" t="s">
        <v>1710</v>
      </c>
    </row>
    <row r="10" spans="1:27" ht="12.75" customHeight="1">
      <c r="A10" s="247">
        <v>63468712</v>
      </c>
      <c r="B10" s="247" t="s">
        <v>1769</v>
      </c>
      <c r="C10" s="247">
        <v>3012670501</v>
      </c>
      <c r="D10" s="247" t="s">
        <v>1697</v>
      </c>
      <c r="E10" s="248">
        <v>28017</v>
      </c>
      <c r="F10" s="247">
        <v>47</v>
      </c>
      <c r="G10" s="247"/>
      <c r="H10" s="247" t="s">
        <v>1698</v>
      </c>
      <c r="I10" s="250">
        <v>1400000</v>
      </c>
      <c r="J10" s="248">
        <v>42614</v>
      </c>
      <c r="K10" s="247" t="s">
        <v>1770</v>
      </c>
      <c r="L10" s="247" t="s">
        <v>1771</v>
      </c>
      <c r="M10" s="247" t="s">
        <v>1772</v>
      </c>
      <c r="N10" s="247" t="s">
        <v>1749</v>
      </c>
      <c r="O10" s="247" t="s">
        <v>1773</v>
      </c>
      <c r="P10" s="247" t="s">
        <v>1714</v>
      </c>
      <c r="Q10" s="247" t="s">
        <v>1704</v>
      </c>
      <c r="R10" s="247" t="s">
        <v>1742</v>
      </c>
      <c r="S10" s="247" t="s">
        <v>1715</v>
      </c>
      <c r="T10" s="247">
        <v>2</v>
      </c>
      <c r="U10" s="247">
        <v>3</v>
      </c>
      <c r="V10" s="247" t="s">
        <v>1774</v>
      </c>
      <c r="W10" s="247">
        <v>3227072418</v>
      </c>
      <c r="X10" s="247" t="s">
        <v>1775</v>
      </c>
      <c r="Y10" s="247" t="s">
        <v>1709</v>
      </c>
      <c r="Z10" s="247">
        <v>3</v>
      </c>
      <c r="AA10" s="247" t="s">
        <v>1728</v>
      </c>
    </row>
    <row r="11" spans="1:27" ht="12.75" customHeight="1">
      <c r="A11" s="247">
        <v>8748707</v>
      </c>
      <c r="B11" s="247" t="s">
        <v>1776</v>
      </c>
      <c r="C11" s="247">
        <v>3242213814</v>
      </c>
      <c r="D11" s="247" t="s">
        <v>1736</v>
      </c>
      <c r="E11" s="248">
        <v>23507</v>
      </c>
      <c r="F11" s="247">
        <v>59</v>
      </c>
      <c r="G11" s="247"/>
      <c r="H11" s="247" t="s">
        <v>1698</v>
      </c>
      <c r="I11" s="125">
        <v>1160000</v>
      </c>
      <c r="J11" s="248">
        <v>44928</v>
      </c>
      <c r="K11" s="247" t="s">
        <v>1777</v>
      </c>
      <c r="L11" s="247" t="s">
        <v>1778</v>
      </c>
      <c r="M11" s="247">
        <v>20</v>
      </c>
      <c r="N11" s="247" t="s">
        <v>1779</v>
      </c>
      <c r="O11" s="247" t="s">
        <v>1760</v>
      </c>
      <c r="P11" s="247" t="s">
        <v>1724</v>
      </c>
      <c r="Q11" s="247" t="s">
        <v>1741</v>
      </c>
      <c r="R11" s="247" t="s">
        <v>1705</v>
      </c>
      <c r="S11" s="247" t="s">
        <v>1706</v>
      </c>
      <c r="T11" s="247">
        <v>3</v>
      </c>
      <c r="U11" s="247">
        <v>3</v>
      </c>
      <c r="V11" s="247" t="s">
        <v>1780</v>
      </c>
      <c r="W11" s="247">
        <v>3114196679</v>
      </c>
      <c r="X11" s="247" t="s">
        <v>1781</v>
      </c>
      <c r="Y11" s="247" t="s">
        <v>1718</v>
      </c>
      <c r="Z11" s="247">
        <v>1</v>
      </c>
      <c r="AA11" s="247" t="s">
        <v>1710</v>
      </c>
    </row>
    <row r="12" spans="1:27" ht="12.75" customHeight="1">
      <c r="A12" s="247">
        <v>63460808</v>
      </c>
      <c r="B12" s="247" t="s">
        <v>1782</v>
      </c>
      <c r="C12" s="247">
        <v>3168282411</v>
      </c>
      <c r="D12" s="247" t="s">
        <v>1697</v>
      </c>
      <c r="E12" s="248">
        <v>25699</v>
      </c>
      <c r="F12" s="247">
        <v>53</v>
      </c>
      <c r="G12" s="247"/>
      <c r="H12" s="247" t="s">
        <v>1698</v>
      </c>
      <c r="I12" s="250">
        <v>1300000</v>
      </c>
      <c r="J12" s="248">
        <v>44229</v>
      </c>
      <c r="K12" s="247" t="s">
        <v>1783</v>
      </c>
      <c r="L12" s="247" t="s">
        <v>1783</v>
      </c>
      <c r="M12" s="247">
        <v>1</v>
      </c>
      <c r="N12" s="247" t="s">
        <v>1749</v>
      </c>
      <c r="O12" s="247" t="s">
        <v>1784</v>
      </c>
      <c r="P12" s="247" t="s">
        <v>1785</v>
      </c>
      <c r="Q12" s="247" t="s">
        <v>1751</v>
      </c>
      <c r="R12" s="247" t="s">
        <v>1705</v>
      </c>
      <c r="S12" s="247" t="s">
        <v>1715</v>
      </c>
      <c r="T12" s="247">
        <v>1</v>
      </c>
      <c r="U12" s="247">
        <v>2</v>
      </c>
      <c r="V12" s="247" t="s">
        <v>1786</v>
      </c>
      <c r="W12" s="247">
        <v>3188595497</v>
      </c>
      <c r="X12" s="247" t="s">
        <v>1787</v>
      </c>
      <c r="Y12" s="247" t="s">
        <v>1763</v>
      </c>
      <c r="Z12" s="247">
        <v>2</v>
      </c>
      <c r="AA12" s="247" t="s">
        <v>1710</v>
      </c>
    </row>
    <row r="13" spans="1:27" ht="12.75" customHeight="1">
      <c r="A13" s="247">
        <v>1057095221</v>
      </c>
      <c r="B13" s="247" t="s">
        <v>1788</v>
      </c>
      <c r="C13" s="247">
        <v>3205166807</v>
      </c>
      <c r="D13" s="247" t="s">
        <v>1697</v>
      </c>
      <c r="E13" s="248">
        <v>38550</v>
      </c>
      <c r="F13" s="247">
        <v>18</v>
      </c>
      <c r="G13" s="247"/>
      <c r="H13" s="247" t="s">
        <v>1789</v>
      </c>
      <c r="I13" s="125" t="s">
        <v>1790</v>
      </c>
      <c r="J13" s="248">
        <v>45111</v>
      </c>
      <c r="K13" s="247" t="s">
        <v>1791</v>
      </c>
      <c r="L13" s="247" t="s">
        <v>1792</v>
      </c>
      <c r="M13" s="247">
        <v>0</v>
      </c>
      <c r="N13" s="247" t="s">
        <v>1793</v>
      </c>
      <c r="O13" s="247" t="s">
        <v>1773</v>
      </c>
      <c r="P13" s="247" t="s">
        <v>1724</v>
      </c>
      <c r="Q13" s="247" t="s">
        <v>1704</v>
      </c>
      <c r="R13" s="247" t="s">
        <v>1752</v>
      </c>
      <c r="S13" s="247" t="s">
        <v>1732</v>
      </c>
      <c r="T13" s="247">
        <v>0</v>
      </c>
      <c r="U13" s="247">
        <v>3</v>
      </c>
      <c r="V13" s="247" t="s">
        <v>1794</v>
      </c>
      <c r="W13" s="247">
        <v>3104387593</v>
      </c>
      <c r="X13" s="247" t="s">
        <v>1795</v>
      </c>
      <c r="Y13" s="247" t="s">
        <v>1763</v>
      </c>
      <c r="Z13" s="247">
        <v>1</v>
      </c>
      <c r="AA13" s="247" t="s">
        <v>1728</v>
      </c>
    </row>
    <row r="14" spans="1:27" ht="12.75" customHeight="1">
      <c r="A14" s="247">
        <v>52425816</v>
      </c>
      <c r="B14" s="247" t="s">
        <v>1796</v>
      </c>
      <c r="C14" s="247">
        <v>3163315093</v>
      </c>
      <c r="D14" s="247" t="s">
        <v>1697</v>
      </c>
      <c r="E14" s="248">
        <v>28373</v>
      </c>
      <c r="F14" s="247">
        <v>46</v>
      </c>
      <c r="G14" s="247"/>
      <c r="H14" s="247" t="s">
        <v>1789</v>
      </c>
      <c r="I14" s="125">
        <v>4000000</v>
      </c>
      <c r="J14" s="248">
        <v>42948</v>
      </c>
      <c r="K14" s="247" t="s">
        <v>1797</v>
      </c>
      <c r="L14" s="247" t="s">
        <v>1798</v>
      </c>
      <c r="M14" s="247" t="s">
        <v>1799</v>
      </c>
      <c r="N14" s="247" t="s">
        <v>1412</v>
      </c>
      <c r="O14" s="247" t="s">
        <v>1800</v>
      </c>
      <c r="P14" s="247" t="s">
        <v>1801</v>
      </c>
      <c r="Q14" s="247" t="s">
        <v>1704</v>
      </c>
      <c r="R14" s="247" t="s">
        <v>1802</v>
      </c>
      <c r="S14" s="247" t="s">
        <v>1732</v>
      </c>
      <c r="T14" s="247">
        <v>2</v>
      </c>
      <c r="U14" s="247">
        <v>2</v>
      </c>
      <c r="V14" s="247" t="s">
        <v>1803</v>
      </c>
      <c r="W14" s="247" t="s">
        <v>1804</v>
      </c>
      <c r="X14" s="247" t="s">
        <v>1805</v>
      </c>
      <c r="Y14" s="247" t="s">
        <v>1718</v>
      </c>
      <c r="Z14" s="247">
        <v>3</v>
      </c>
      <c r="AA14" s="247" t="s">
        <v>1710</v>
      </c>
    </row>
    <row r="15" spans="1:27" ht="12.75" customHeight="1">
      <c r="A15" s="247">
        <v>91157025</v>
      </c>
      <c r="B15" s="247" t="s">
        <v>1806</v>
      </c>
      <c r="C15" s="247">
        <v>3228638925</v>
      </c>
      <c r="D15" s="247" t="s">
        <v>1736</v>
      </c>
      <c r="E15" s="248">
        <v>27763</v>
      </c>
      <c r="F15" s="247">
        <v>47</v>
      </c>
      <c r="G15" s="247"/>
      <c r="H15" s="247" t="s">
        <v>1698</v>
      </c>
      <c r="I15" s="125">
        <v>1300000</v>
      </c>
      <c r="J15" s="248">
        <v>43222</v>
      </c>
      <c r="K15" s="247" t="s">
        <v>1807</v>
      </c>
      <c r="L15" s="247" t="s">
        <v>853</v>
      </c>
      <c r="M15" s="247" t="s">
        <v>1765</v>
      </c>
      <c r="N15" s="247" t="s">
        <v>853</v>
      </c>
      <c r="O15" s="247" t="s">
        <v>1760</v>
      </c>
      <c r="P15" s="247" t="s">
        <v>1724</v>
      </c>
      <c r="Q15" s="247" t="s">
        <v>1741</v>
      </c>
      <c r="R15" s="247" t="s">
        <v>1742</v>
      </c>
      <c r="S15" s="247" t="s">
        <v>1715</v>
      </c>
      <c r="T15" s="247">
        <v>0</v>
      </c>
      <c r="U15" s="247">
        <v>2</v>
      </c>
      <c r="V15" s="247" t="s">
        <v>1808</v>
      </c>
      <c r="W15" s="247">
        <v>3155907424</v>
      </c>
      <c r="X15" s="247" t="s">
        <v>1809</v>
      </c>
      <c r="Y15" s="247" t="s">
        <v>1763</v>
      </c>
      <c r="Z15" s="247">
        <v>2</v>
      </c>
      <c r="AA15" s="247" t="s">
        <v>1710</v>
      </c>
    </row>
    <row r="16" spans="1:27" ht="12.75" customHeight="1">
      <c r="A16" s="247">
        <v>1096195183</v>
      </c>
      <c r="B16" s="247" t="s">
        <v>1810</v>
      </c>
      <c r="C16" s="247">
        <v>3165769310</v>
      </c>
      <c r="D16" s="247" t="s">
        <v>1697</v>
      </c>
      <c r="E16" s="248">
        <v>31757</v>
      </c>
      <c r="F16" s="247">
        <v>36</v>
      </c>
      <c r="G16" s="247"/>
      <c r="H16" s="247" t="s">
        <v>1698</v>
      </c>
      <c r="I16" s="125">
        <v>1160000</v>
      </c>
      <c r="J16" s="248">
        <v>44538</v>
      </c>
      <c r="K16" s="247" t="s">
        <v>1811</v>
      </c>
      <c r="L16" s="247" t="s">
        <v>1730</v>
      </c>
      <c r="M16" s="247" t="s">
        <v>1812</v>
      </c>
      <c r="N16" s="247" t="s">
        <v>1700</v>
      </c>
      <c r="O16" s="247" t="s">
        <v>1702</v>
      </c>
      <c r="P16" s="247" t="s">
        <v>1724</v>
      </c>
      <c r="Q16" s="247" t="s">
        <v>1704</v>
      </c>
      <c r="R16" s="247" t="s">
        <v>1705</v>
      </c>
      <c r="S16" s="247" t="s">
        <v>1715</v>
      </c>
      <c r="T16" s="247" t="s">
        <v>1813</v>
      </c>
      <c r="U16" s="247">
        <v>3</v>
      </c>
      <c r="V16" s="247" t="s">
        <v>1814</v>
      </c>
      <c r="W16" s="247">
        <v>3143668387</v>
      </c>
      <c r="X16" s="247" t="s">
        <v>1815</v>
      </c>
      <c r="Y16" s="247" t="s">
        <v>1718</v>
      </c>
      <c r="Z16" s="247">
        <v>2</v>
      </c>
      <c r="AA16" s="247" t="s">
        <v>1710</v>
      </c>
    </row>
    <row r="17" spans="1:27" ht="12.75" customHeight="1">
      <c r="A17" s="247">
        <v>13889827</v>
      </c>
      <c r="B17" s="247" t="s">
        <v>1816</v>
      </c>
      <c r="C17" s="247">
        <v>3022674920</v>
      </c>
      <c r="D17" s="247" t="s">
        <v>1736</v>
      </c>
      <c r="E17" s="248">
        <v>21690</v>
      </c>
      <c r="F17" s="247">
        <v>64</v>
      </c>
      <c r="G17" s="247"/>
      <c r="H17" s="247" t="s">
        <v>1698</v>
      </c>
      <c r="I17" s="125">
        <v>1200000</v>
      </c>
      <c r="J17" s="248">
        <v>43161</v>
      </c>
      <c r="K17" s="247" t="s">
        <v>1817</v>
      </c>
      <c r="L17" s="247" t="s">
        <v>853</v>
      </c>
      <c r="M17" s="247" t="s">
        <v>1818</v>
      </c>
      <c r="N17" s="247" t="s">
        <v>853</v>
      </c>
      <c r="O17" s="247" t="s">
        <v>1760</v>
      </c>
      <c r="P17" s="247" t="s">
        <v>1724</v>
      </c>
      <c r="Q17" s="247" t="s">
        <v>1819</v>
      </c>
      <c r="R17" s="247" t="s">
        <v>1752</v>
      </c>
      <c r="S17" s="247" t="s">
        <v>1715</v>
      </c>
      <c r="T17" s="247">
        <v>4</v>
      </c>
      <c r="U17" s="247">
        <v>1</v>
      </c>
      <c r="V17" s="247" t="s">
        <v>1820</v>
      </c>
      <c r="W17" s="247">
        <v>3156293830</v>
      </c>
      <c r="X17" s="247" t="s">
        <v>1821</v>
      </c>
      <c r="Y17" s="247" t="s">
        <v>1709</v>
      </c>
      <c r="Z17" s="247">
        <v>1</v>
      </c>
      <c r="AA17" s="247" t="s">
        <v>1710</v>
      </c>
    </row>
    <row r="18" spans="1:27" ht="12.75" customHeight="1">
      <c r="A18" s="247">
        <v>1042210359</v>
      </c>
      <c r="B18" s="247" t="s">
        <v>1822</v>
      </c>
      <c r="C18" s="247">
        <v>3125517219</v>
      </c>
      <c r="D18" s="247" t="s">
        <v>1697</v>
      </c>
      <c r="E18" s="248">
        <v>34724</v>
      </c>
      <c r="F18" s="247">
        <v>27</v>
      </c>
      <c r="G18" s="247"/>
      <c r="H18" s="247" t="s">
        <v>1698</v>
      </c>
      <c r="I18" s="125">
        <v>1160000</v>
      </c>
      <c r="J18" s="248">
        <v>42933</v>
      </c>
      <c r="K18" s="247" t="s">
        <v>1700</v>
      </c>
      <c r="L18" s="247" t="s">
        <v>1823</v>
      </c>
      <c r="M18" s="247" t="s">
        <v>1824</v>
      </c>
      <c r="N18" s="247" t="s">
        <v>1700</v>
      </c>
      <c r="O18" s="247" t="s">
        <v>1760</v>
      </c>
      <c r="P18" s="247" t="s">
        <v>1724</v>
      </c>
      <c r="Q18" s="247" t="s">
        <v>1704</v>
      </c>
      <c r="R18" s="247" t="s">
        <v>1705</v>
      </c>
      <c r="S18" s="247" t="s">
        <v>1715</v>
      </c>
      <c r="T18" s="247">
        <v>1</v>
      </c>
      <c r="U18" s="247">
        <v>2</v>
      </c>
      <c r="V18" s="247" t="s">
        <v>1825</v>
      </c>
      <c r="W18" s="247">
        <v>314035530</v>
      </c>
      <c r="X18" s="247" t="s">
        <v>1826</v>
      </c>
      <c r="Y18" s="247" t="s">
        <v>1718</v>
      </c>
      <c r="Z18" s="247">
        <v>1</v>
      </c>
      <c r="AA18" s="247" t="s">
        <v>1710</v>
      </c>
    </row>
    <row r="19" spans="1:27" ht="12.75" customHeight="1">
      <c r="A19" s="247">
        <v>37577938</v>
      </c>
      <c r="B19" s="247" t="s">
        <v>1827</v>
      </c>
      <c r="C19" s="247">
        <v>3112640302</v>
      </c>
      <c r="D19" s="247" t="s">
        <v>1697</v>
      </c>
      <c r="E19" s="248">
        <v>30712</v>
      </c>
      <c r="F19" s="247">
        <v>39</v>
      </c>
      <c r="G19" s="247"/>
      <c r="H19" s="247" t="s">
        <v>1789</v>
      </c>
      <c r="I19" s="125">
        <v>4500000</v>
      </c>
      <c r="J19" s="248">
        <v>42797</v>
      </c>
      <c r="K19" s="247" t="s">
        <v>1828</v>
      </c>
      <c r="L19" s="247" t="s">
        <v>1792</v>
      </c>
      <c r="M19" s="247" t="s">
        <v>1797</v>
      </c>
      <c r="N19" s="247" t="s">
        <v>1793</v>
      </c>
      <c r="O19" s="247" t="s">
        <v>1773</v>
      </c>
      <c r="P19" s="247" t="s">
        <v>1724</v>
      </c>
      <c r="Q19" s="247" t="s">
        <v>1751</v>
      </c>
      <c r="R19" s="247" t="s">
        <v>1829</v>
      </c>
      <c r="S19" s="247" t="s">
        <v>1706</v>
      </c>
      <c r="T19" s="247">
        <v>0</v>
      </c>
      <c r="U19" s="247">
        <v>3</v>
      </c>
      <c r="V19" s="247" t="s">
        <v>1830</v>
      </c>
      <c r="W19" s="247">
        <v>3114801283</v>
      </c>
      <c r="X19" s="247" t="s">
        <v>1831</v>
      </c>
      <c r="Y19" s="247" t="s">
        <v>1763</v>
      </c>
      <c r="Z19" s="247">
        <v>3</v>
      </c>
      <c r="AA19" s="247" t="s">
        <v>1710</v>
      </c>
    </row>
    <row r="20" spans="1:27" ht="12.75" customHeight="1">
      <c r="A20" s="247">
        <v>1098790887</v>
      </c>
      <c r="B20" s="247" t="s">
        <v>1832</v>
      </c>
      <c r="C20" s="247">
        <v>3222239980</v>
      </c>
      <c r="D20" s="247" t="s">
        <v>1697</v>
      </c>
      <c r="E20" s="248">
        <v>35321</v>
      </c>
      <c r="F20" s="247">
        <v>27</v>
      </c>
      <c r="G20" s="247"/>
      <c r="H20" s="247" t="s">
        <v>1698</v>
      </c>
      <c r="I20" s="125" t="s">
        <v>1720</v>
      </c>
      <c r="J20" s="248">
        <v>43056</v>
      </c>
      <c r="K20" s="247" t="s">
        <v>1791</v>
      </c>
      <c r="L20" s="247" t="s">
        <v>1792</v>
      </c>
      <c r="M20" s="247" t="s">
        <v>1765</v>
      </c>
      <c r="N20" s="247" t="s">
        <v>1793</v>
      </c>
      <c r="O20" s="247" t="s">
        <v>1833</v>
      </c>
      <c r="P20" s="247" t="s">
        <v>1834</v>
      </c>
      <c r="Q20" s="247" t="s">
        <v>1751</v>
      </c>
      <c r="R20" s="247" t="s">
        <v>1752</v>
      </c>
      <c r="S20" s="247" t="s">
        <v>1732</v>
      </c>
      <c r="T20" s="247">
        <v>0</v>
      </c>
      <c r="U20" s="247">
        <v>2</v>
      </c>
      <c r="V20" s="247" t="s">
        <v>1835</v>
      </c>
      <c r="W20" s="247" t="s">
        <v>1836</v>
      </c>
      <c r="X20" s="247" t="s">
        <v>1837</v>
      </c>
      <c r="Y20" s="247" t="s">
        <v>1718</v>
      </c>
      <c r="Z20" s="247">
        <v>4</v>
      </c>
      <c r="AA20" s="247" t="s">
        <v>1710</v>
      </c>
    </row>
    <row r="21" spans="1:27" ht="12.75" customHeight="1">
      <c r="A21" s="247">
        <v>1005182206</v>
      </c>
      <c r="B21" s="247" t="s">
        <v>1838</v>
      </c>
      <c r="C21" s="247">
        <v>3214926231</v>
      </c>
      <c r="D21" s="247" t="s">
        <v>1697</v>
      </c>
      <c r="E21" s="248">
        <v>37238</v>
      </c>
      <c r="F21" s="247">
        <v>21</v>
      </c>
      <c r="G21" s="247"/>
      <c r="H21" s="247" t="s">
        <v>1698</v>
      </c>
      <c r="I21" s="125" t="s">
        <v>1839</v>
      </c>
      <c r="J21" s="248">
        <v>44817</v>
      </c>
      <c r="K21" s="247" t="s">
        <v>1840</v>
      </c>
      <c r="L21" s="247" t="s">
        <v>1792</v>
      </c>
      <c r="M21" s="247" t="s">
        <v>1841</v>
      </c>
      <c r="N21" s="247" t="s">
        <v>1793</v>
      </c>
      <c r="O21" s="247" t="s">
        <v>1842</v>
      </c>
      <c r="P21" s="247" t="s">
        <v>1724</v>
      </c>
      <c r="Q21" s="247" t="s">
        <v>1704</v>
      </c>
      <c r="R21" s="247" t="s">
        <v>1752</v>
      </c>
      <c r="S21" s="247" t="s">
        <v>1715</v>
      </c>
      <c r="T21" s="247" t="s">
        <v>1843</v>
      </c>
      <c r="U21" s="247">
        <v>3</v>
      </c>
      <c r="V21" s="247" t="s">
        <v>1844</v>
      </c>
      <c r="W21" s="247">
        <v>3222475232</v>
      </c>
      <c r="X21" s="247" t="s">
        <v>1845</v>
      </c>
      <c r="Y21" s="247" t="s">
        <v>1763</v>
      </c>
      <c r="Z21" s="247">
        <v>2</v>
      </c>
      <c r="AA21" s="247" t="s">
        <v>1710</v>
      </c>
    </row>
    <row r="22" spans="1:27" ht="12.75" customHeight="1">
      <c r="A22" s="247">
        <v>1005181560</v>
      </c>
      <c r="B22" s="247" t="s">
        <v>1846</v>
      </c>
      <c r="C22" s="247">
        <v>3175438974</v>
      </c>
      <c r="D22" s="247" t="s">
        <v>1697</v>
      </c>
      <c r="E22" s="248">
        <v>36678</v>
      </c>
      <c r="F22" s="247">
        <v>23</v>
      </c>
      <c r="G22" s="247"/>
      <c r="H22" s="247" t="s">
        <v>1698</v>
      </c>
      <c r="I22" s="125">
        <v>1200000</v>
      </c>
      <c r="J22" s="248">
        <v>44372</v>
      </c>
      <c r="K22" s="247" t="s">
        <v>1791</v>
      </c>
      <c r="L22" s="247" t="s">
        <v>1847</v>
      </c>
      <c r="M22" s="247" t="s">
        <v>1722</v>
      </c>
      <c r="N22" s="247" t="s">
        <v>1793</v>
      </c>
      <c r="O22" s="247" t="s">
        <v>1702</v>
      </c>
      <c r="P22" s="247" t="s">
        <v>1848</v>
      </c>
      <c r="Q22" s="247" t="s">
        <v>1704</v>
      </c>
      <c r="R22" s="247" t="s">
        <v>1752</v>
      </c>
      <c r="S22" s="247" t="s">
        <v>1715</v>
      </c>
      <c r="T22" s="247">
        <v>0</v>
      </c>
      <c r="U22" s="247">
        <v>4</v>
      </c>
      <c r="V22" s="247" t="s">
        <v>1849</v>
      </c>
      <c r="W22" s="247">
        <v>3134147403</v>
      </c>
      <c r="X22" s="247" t="s">
        <v>412</v>
      </c>
      <c r="Y22" s="247" t="s">
        <v>1763</v>
      </c>
      <c r="Z22" s="247">
        <v>1</v>
      </c>
      <c r="AA22" s="247" t="s">
        <v>1728</v>
      </c>
    </row>
    <row r="23" spans="1:27" ht="12.75" customHeight="1">
      <c r="A23" s="247">
        <v>1098806213</v>
      </c>
      <c r="B23" s="247" t="s">
        <v>1850</v>
      </c>
      <c r="C23" s="247">
        <v>3102962326</v>
      </c>
      <c r="D23" s="247" t="s">
        <v>1697</v>
      </c>
      <c r="E23" s="248">
        <v>35885</v>
      </c>
      <c r="F23" s="247">
        <v>25</v>
      </c>
      <c r="G23" s="247"/>
      <c r="H23" s="247" t="s">
        <v>1698</v>
      </c>
      <c r="I23" s="125" t="s">
        <v>1851</v>
      </c>
      <c r="J23" s="248">
        <v>43818</v>
      </c>
      <c r="K23" s="247" t="s">
        <v>1791</v>
      </c>
      <c r="L23" s="247" t="s">
        <v>1852</v>
      </c>
      <c r="M23" s="247" t="s">
        <v>1853</v>
      </c>
      <c r="N23" s="247" t="s">
        <v>1749</v>
      </c>
      <c r="O23" s="247" t="s">
        <v>1854</v>
      </c>
      <c r="P23" s="247" t="s">
        <v>1848</v>
      </c>
      <c r="Q23" s="247" t="s">
        <v>1704</v>
      </c>
      <c r="R23" s="247" t="s">
        <v>1829</v>
      </c>
      <c r="S23" s="247" t="s">
        <v>1715</v>
      </c>
      <c r="T23" s="247">
        <v>0</v>
      </c>
      <c r="U23" s="247">
        <v>3</v>
      </c>
      <c r="V23" s="247" t="s">
        <v>1855</v>
      </c>
      <c r="W23" s="247">
        <v>3112638121</v>
      </c>
      <c r="X23" s="247" t="s">
        <v>1856</v>
      </c>
      <c r="Y23" s="247" t="s">
        <v>1763</v>
      </c>
      <c r="Z23" s="247">
        <v>2</v>
      </c>
      <c r="AA23" s="247" t="s">
        <v>1728</v>
      </c>
    </row>
    <row r="24" spans="1:27" ht="12.75" customHeight="1">
      <c r="A24" s="247">
        <v>37391696</v>
      </c>
      <c r="B24" s="247" t="s">
        <v>1857</v>
      </c>
      <c r="C24" s="247">
        <v>3229483596</v>
      </c>
      <c r="D24" s="247" t="s">
        <v>1697</v>
      </c>
      <c r="E24" s="248">
        <v>30765</v>
      </c>
      <c r="F24" s="247">
        <v>39</v>
      </c>
      <c r="G24" s="247"/>
      <c r="H24" s="247" t="s">
        <v>1698</v>
      </c>
      <c r="I24" s="125">
        <v>12000000</v>
      </c>
      <c r="J24" s="248">
        <v>45147</v>
      </c>
      <c r="K24" s="247" t="s">
        <v>1858</v>
      </c>
      <c r="L24" s="247" t="s">
        <v>1778</v>
      </c>
      <c r="M24" s="247" t="s">
        <v>1859</v>
      </c>
      <c r="N24" s="247" t="s">
        <v>1793</v>
      </c>
      <c r="O24" s="247" t="s">
        <v>1860</v>
      </c>
      <c r="P24" s="247" t="s">
        <v>1801</v>
      </c>
      <c r="Q24" s="247" t="s">
        <v>1704</v>
      </c>
      <c r="R24" s="247" t="s">
        <v>1752</v>
      </c>
      <c r="S24" s="247" t="s">
        <v>1715</v>
      </c>
      <c r="T24" s="247">
        <v>3</v>
      </c>
      <c r="U24" s="247">
        <v>3</v>
      </c>
      <c r="V24" s="247" t="s">
        <v>1861</v>
      </c>
      <c r="W24" s="247">
        <v>3017258852</v>
      </c>
      <c r="X24" s="247" t="s">
        <v>1862</v>
      </c>
      <c r="Y24" s="247" t="s">
        <v>1763</v>
      </c>
      <c r="Z24" s="247">
        <v>1</v>
      </c>
      <c r="AA24" s="247" t="s">
        <v>1710</v>
      </c>
    </row>
    <row r="25" spans="1:27" ht="12.75" customHeight="1">
      <c r="A25" s="247">
        <v>1096241588</v>
      </c>
      <c r="B25" s="247" t="s">
        <v>1863</v>
      </c>
      <c r="C25" s="247">
        <v>3223729496</v>
      </c>
      <c r="D25" s="247" t="s">
        <v>1697</v>
      </c>
      <c r="E25" s="248">
        <v>35374</v>
      </c>
      <c r="F25" s="247">
        <v>26</v>
      </c>
      <c r="G25" s="247"/>
      <c r="H25" s="247" t="s">
        <v>1698</v>
      </c>
      <c r="I25" s="125" t="s">
        <v>1851</v>
      </c>
      <c r="J25" s="248">
        <v>43678</v>
      </c>
      <c r="K25" s="247" t="s">
        <v>1791</v>
      </c>
      <c r="L25" s="247" t="s">
        <v>1864</v>
      </c>
      <c r="M25" s="247" t="s">
        <v>1865</v>
      </c>
      <c r="N25" s="247" t="s">
        <v>1793</v>
      </c>
      <c r="O25" s="247" t="s">
        <v>1773</v>
      </c>
      <c r="P25" s="247" t="s">
        <v>1724</v>
      </c>
      <c r="Q25" s="247" t="s">
        <v>1704</v>
      </c>
      <c r="R25" s="247" t="s">
        <v>1752</v>
      </c>
      <c r="S25" s="247" t="s">
        <v>1715</v>
      </c>
      <c r="T25" s="247">
        <v>0</v>
      </c>
      <c r="U25" s="247" t="s">
        <v>1866</v>
      </c>
      <c r="V25" s="247" t="s">
        <v>1867</v>
      </c>
      <c r="W25" s="247">
        <v>3057632048</v>
      </c>
      <c r="X25" s="247" t="s">
        <v>1868</v>
      </c>
      <c r="Y25" s="247" t="s">
        <v>1718</v>
      </c>
      <c r="Z25" s="247">
        <v>2</v>
      </c>
      <c r="AA25" s="247" t="s">
        <v>1710</v>
      </c>
    </row>
    <row r="26" spans="1:27" ht="12.75" customHeight="1">
      <c r="A26" s="247">
        <v>1096213514</v>
      </c>
      <c r="B26" s="247" t="s">
        <v>1869</v>
      </c>
      <c r="C26" s="247">
        <v>3238010450</v>
      </c>
      <c r="D26" s="247" t="s">
        <v>1697</v>
      </c>
      <c r="E26" s="248">
        <v>33547</v>
      </c>
      <c r="F26" s="247">
        <v>31</v>
      </c>
      <c r="G26" s="247"/>
      <c r="H26" s="247" t="s">
        <v>1698</v>
      </c>
      <c r="I26" s="250">
        <v>12000000</v>
      </c>
      <c r="J26" s="248">
        <v>44440</v>
      </c>
      <c r="K26" s="247" t="s">
        <v>1791</v>
      </c>
      <c r="L26" s="247" t="s">
        <v>1870</v>
      </c>
      <c r="M26" s="247" t="s">
        <v>1871</v>
      </c>
      <c r="N26" s="247" t="s">
        <v>1793</v>
      </c>
      <c r="O26" s="247" t="s">
        <v>1702</v>
      </c>
      <c r="P26" s="247" t="s">
        <v>1714</v>
      </c>
      <c r="Q26" s="247" t="s">
        <v>1704</v>
      </c>
      <c r="R26" s="247" t="s">
        <v>1752</v>
      </c>
      <c r="S26" s="247" t="s">
        <v>1732</v>
      </c>
      <c r="T26" s="247">
        <v>2</v>
      </c>
      <c r="U26" s="247">
        <v>4</v>
      </c>
      <c r="V26" s="247" t="s">
        <v>1872</v>
      </c>
      <c r="W26" s="247">
        <v>3014073858</v>
      </c>
      <c r="X26" s="247" t="s">
        <v>755</v>
      </c>
      <c r="Y26" s="247" t="s">
        <v>1718</v>
      </c>
      <c r="Z26" s="247">
        <v>2</v>
      </c>
      <c r="AA26" s="247" t="s">
        <v>1710</v>
      </c>
    </row>
    <row r="27" spans="1:27" ht="12.75" customHeight="1">
      <c r="A27" s="247">
        <v>1216963461</v>
      </c>
      <c r="B27" s="247" t="s">
        <v>1873</v>
      </c>
      <c r="C27" s="247">
        <v>3023784034</v>
      </c>
      <c r="D27" s="247" t="s">
        <v>1697</v>
      </c>
      <c r="E27" s="248">
        <v>34228</v>
      </c>
      <c r="F27" s="247">
        <v>30</v>
      </c>
      <c r="G27" s="247"/>
      <c r="H27" s="247" t="s">
        <v>1698</v>
      </c>
      <c r="I27" s="250">
        <v>1200000</v>
      </c>
      <c r="J27" s="248">
        <v>44409</v>
      </c>
      <c r="K27" s="247" t="s">
        <v>1791</v>
      </c>
      <c r="L27" s="247" t="s">
        <v>1874</v>
      </c>
      <c r="M27" s="247" t="s">
        <v>1875</v>
      </c>
      <c r="N27" s="247" t="s">
        <v>1793</v>
      </c>
      <c r="O27" s="247" t="s">
        <v>1702</v>
      </c>
      <c r="P27" s="247" t="s">
        <v>1876</v>
      </c>
      <c r="Q27" s="247" t="s">
        <v>1704</v>
      </c>
      <c r="R27" s="247" t="s">
        <v>1752</v>
      </c>
      <c r="S27" s="247" t="s">
        <v>1732</v>
      </c>
      <c r="T27" s="247">
        <v>1</v>
      </c>
      <c r="U27" s="247">
        <v>3</v>
      </c>
      <c r="V27" s="247" t="s">
        <v>1877</v>
      </c>
      <c r="W27" s="247">
        <v>3173364279</v>
      </c>
      <c r="X27" s="247" t="s">
        <v>1878</v>
      </c>
      <c r="Y27" s="247" t="s">
        <v>1718</v>
      </c>
      <c r="Z27" s="247">
        <v>1</v>
      </c>
      <c r="AA27" s="247" t="s">
        <v>1710</v>
      </c>
    </row>
    <row r="28" spans="1:27" ht="12.75" customHeight="1">
      <c r="A28" s="247">
        <v>1098692917</v>
      </c>
      <c r="B28" s="247" t="s">
        <v>1879</v>
      </c>
      <c r="C28" s="247">
        <v>3103100873</v>
      </c>
      <c r="D28" s="247" t="s">
        <v>1697</v>
      </c>
      <c r="E28" s="248">
        <v>33122</v>
      </c>
      <c r="F28" s="247">
        <v>33</v>
      </c>
      <c r="G28" s="247"/>
      <c r="H28" s="247" t="s">
        <v>1698</v>
      </c>
      <c r="I28" s="250">
        <v>1200000</v>
      </c>
      <c r="J28" s="248">
        <v>44722</v>
      </c>
      <c r="K28" s="247" t="s">
        <v>1791</v>
      </c>
      <c r="L28" s="247" t="s">
        <v>1880</v>
      </c>
      <c r="M28" s="247" t="s">
        <v>1881</v>
      </c>
      <c r="N28" s="247" t="s">
        <v>1793</v>
      </c>
      <c r="O28" s="247" t="s">
        <v>1882</v>
      </c>
      <c r="P28" s="247" t="s">
        <v>1883</v>
      </c>
      <c r="Q28" s="247" t="s">
        <v>1704</v>
      </c>
      <c r="R28" s="247" t="s">
        <v>1752</v>
      </c>
      <c r="S28" s="247" t="s">
        <v>1715</v>
      </c>
      <c r="T28" s="247">
        <v>2</v>
      </c>
      <c r="U28" s="247">
        <v>5</v>
      </c>
      <c r="V28" s="247" t="s">
        <v>1884</v>
      </c>
      <c r="W28" s="247">
        <v>3124328416</v>
      </c>
      <c r="X28" s="247" t="s">
        <v>1885</v>
      </c>
      <c r="Y28" s="247" t="s">
        <v>1709</v>
      </c>
      <c r="Z28" s="247">
        <v>1</v>
      </c>
      <c r="AA28" s="247" t="s">
        <v>1710</v>
      </c>
    </row>
    <row r="29" spans="1:27" ht="12.75" customHeight="1">
      <c r="A29" s="247">
        <v>1096200953</v>
      </c>
      <c r="B29" s="247" t="s">
        <v>1886</v>
      </c>
      <c r="C29" s="247">
        <v>3026905905</v>
      </c>
      <c r="D29" s="247" t="s">
        <v>1697</v>
      </c>
      <c r="E29" s="248">
        <v>32597</v>
      </c>
      <c r="F29" s="247">
        <v>34</v>
      </c>
      <c r="G29" s="247"/>
      <c r="H29" s="247" t="s">
        <v>1698</v>
      </c>
      <c r="I29" s="125">
        <v>1200000</v>
      </c>
      <c r="J29" s="248">
        <v>44652</v>
      </c>
      <c r="K29" s="247" t="s">
        <v>1887</v>
      </c>
      <c r="L29" s="247" t="s">
        <v>1888</v>
      </c>
      <c r="M29" s="247" t="s">
        <v>1722</v>
      </c>
      <c r="N29" s="247" t="s">
        <v>1793</v>
      </c>
      <c r="O29" s="247" t="s">
        <v>1773</v>
      </c>
      <c r="P29" s="247" t="s">
        <v>1801</v>
      </c>
      <c r="Q29" s="247" t="s">
        <v>1704</v>
      </c>
      <c r="R29" s="247" t="s">
        <v>1742</v>
      </c>
      <c r="S29" s="247" t="s">
        <v>1715</v>
      </c>
      <c r="T29" s="247">
        <v>1</v>
      </c>
      <c r="U29" s="247">
        <v>5</v>
      </c>
      <c r="V29" s="247" t="s">
        <v>1889</v>
      </c>
      <c r="W29" s="247">
        <v>3222265006</v>
      </c>
      <c r="X29" s="247" t="s">
        <v>1890</v>
      </c>
      <c r="Y29" s="247" t="s">
        <v>1709</v>
      </c>
      <c r="Z29" s="247">
        <v>3</v>
      </c>
      <c r="AA29" s="247" t="s">
        <v>1891</v>
      </c>
    </row>
    <row r="30" spans="1:27" ht="12.75" customHeight="1">
      <c r="A30" s="247">
        <v>1127946484</v>
      </c>
      <c r="B30" s="247" t="s">
        <v>1892</v>
      </c>
      <c r="C30" s="247">
        <v>3202202749</v>
      </c>
      <c r="D30" s="247" t="s">
        <v>1697</v>
      </c>
      <c r="E30" s="248">
        <v>31400</v>
      </c>
      <c r="F30" s="247">
        <v>37</v>
      </c>
      <c r="G30" s="247"/>
      <c r="H30" s="247" t="s">
        <v>1698</v>
      </c>
      <c r="I30" s="125">
        <v>1160000</v>
      </c>
      <c r="J30" s="248">
        <v>45142</v>
      </c>
      <c r="K30" s="247" t="s">
        <v>1699</v>
      </c>
      <c r="L30" s="247" t="s">
        <v>1893</v>
      </c>
      <c r="M30" s="247" t="s">
        <v>1894</v>
      </c>
      <c r="N30" s="247" t="s">
        <v>1700</v>
      </c>
      <c r="O30" s="247" t="s">
        <v>1895</v>
      </c>
      <c r="P30" s="247" t="s">
        <v>1785</v>
      </c>
      <c r="Q30" s="247" t="s">
        <v>1751</v>
      </c>
      <c r="R30" s="247" t="s">
        <v>1705</v>
      </c>
      <c r="S30" s="247" t="s">
        <v>1715</v>
      </c>
      <c r="T30" s="247">
        <v>2</v>
      </c>
      <c r="U30" s="247">
        <v>5</v>
      </c>
      <c r="V30" s="247" t="s">
        <v>1896</v>
      </c>
      <c r="W30" s="247" t="s">
        <v>1897</v>
      </c>
      <c r="X30" s="247" t="s">
        <v>1898</v>
      </c>
      <c r="Y30" s="247" t="s">
        <v>1718</v>
      </c>
      <c r="Z30" s="247">
        <v>2</v>
      </c>
      <c r="AA30" s="247" t="s">
        <v>1728</v>
      </c>
    </row>
    <row r="31" spans="1:27" ht="12.75" customHeight="1">
      <c r="A31" s="247">
        <v>91204679</v>
      </c>
      <c r="B31" s="247" t="s">
        <v>1899</v>
      </c>
      <c r="C31" s="247">
        <v>3144657029</v>
      </c>
      <c r="D31" s="247" t="s">
        <v>1736</v>
      </c>
      <c r="E31" s="248">
        <v>21849</v>
      </c>
      <c r="F31" s="247">
        <v>73</v>
      </c>
      <c r="G31" s="247"/>
      <c r="H31" s="247" t="s">
        <v>1698</v>
      </c>
      <c r="I31" s="125">
        <v>1350000</v>
      </c>
      <c r="J31" s="248">
        <v>42857</v>
      </c>
      <c r="K31" s="247" t="s">
        <v>1900</v>
      </c>
      <c r="L31" s="247" t="s">
        <v>1901</v>
      </c>
      <c r="M31" s="247" t="s">
        <v>1765</v>
      </c>
      <c r="N31" s="247" t="s">
        <v>853</v>
      </c>
      <c r="O31" s="247" t="s">
        <v>1760</v>
      </c>
      <c r="P31" s="247" t="s">
        <v>1724</v>
      </c>
      <c r="Q31" s="247" t="s">
        <v>1741</v>
      </c>
      <c r="R31" s="247" t="s">
        <v>1705</v>
      </c>
      <c r="S31" s="247" t="s">
        <v>1732</v>
      </c>
      <c r="T31" s="247">
        <v>4</v>
      </c>
      <c r="U31" s="247">
        <v>3</v>
      </c>
      <c r="V31" s="247" t="s">
        <v>1902</v>
      </c>
      <c r="W31" s="247">
        <v>3124379051</v>
      </c>
      <c r="X31" s="247" t="s">
        <v>1903</v>
      </c>
      <c r="Y31" s="247" t="s">
        <v>1718</v>
      </c>
      <c r="Z31" s="247">
        <v>1</v>
      </c>
      <c r="AA31" s="247" t="s">
        <v>1710</v>
      </c>
    </row>
    <row r="32" spans="1:27" ht="12.75" customHeight="1">
      <c r="A32" s="247">
        <v>91449321</v>
      </c>
      <c r="B32" s="247" t="s">
        <v>1904</v>
      </c>
      <c r="C32" s="247">
        <v>3228096201</v>
      </c>
      <c r="D32" s="247" t="s">
        <v>1736</v>
      </c>
      <c r="E32" s="248">
        <v>28516</v>
      </c>
      <c r="F32" s="247">
        <v>45</v>
      </c>
      <c r="G32" s="247"/>
      <c r="H32" s="247" t="s">
        <v>1789</v>
      </c>
      <c r="I32" s="250">
        <v>27000000</v>
      </c>
      <c r="J32" s="248">
        <v>44440</v>
      </c>
      <c r="K32" s="247" t="s">
        <v>1905</v>
      </c>
      <c r="L32" s="247" t="s">
        <v>1906</v>
      </c>
      <c r="M32" s="247" t="s">
        <v>1722</v>
      </c>
      <c r="N32" s="247" t="s">
        <v>1749</v>
      </c>
      <c r="O32" s="247" t="s">
        <v>1760</v>
      </c>
      <c r="P32" s="247" t="s">
        <v>1714</v>
      </c>
      <c r="Q32" s="247" t="s">
        <v>1819</v>
      </c>
      <c r="R32" s="247" t="s">
        <v>1829</v>
      </c>
      <c r="S32" s="247" t="s">
        <v>1732</v>
      </c>
      <c r="T32" s="247">
        <v>4</v>
      </c>
      <c r="U32" s="247">
        <v>3</v>
      </c>
      <c r="V32" s="247" t="s">
        <v>1907</v>
      </c>
      <c r="W32" s="247">
        <v>3012128157</v>
      </c>
      <c r="X32" s="247" t="s">
        <v>1908</v>
      </c>
      <c r="Y32" s="247" t="s">
        <v>1718</v>
      </c>
      <c r="Z32" s="247">
        <v>1</v>
      </c>
      <c r="AA32" s="247" t="s">
        <v>1728</v>
      </c>
    </row>
    <row r="33" spans="1:27" ht="12.75" customHeight="1">
      <c r="A33" s="247">
        <v>1096235560</v>
      </c>
      <c r="B33" s="247" t="s">
        <v>1909</v>
      </c>
      <c r="C33" s="247">
        <v>3222332198</v>
      </c>
      <c r="D33" s="247" t="s">
        <v>1697</v>
      </c>
      <c r="E33" s="248">
        <v>45194</v>
      </c>
      <c r="F33" s="247">
        <v>27</v>
      </c>
      <c r="G33" s="247"/>
      <c r="H33" s="247" t="s">
        <v>1698</v>
      </c>
      <c r="I33" s="125" t="s">
        <v>1851</v>
      </c>
      <c r="J33" s="248">
        <v>44809</v>
      </c>
      <c r="K33" s="247" t="s">
        <v>1910</v>
      </c>
      <c r="L33" s="247" t="s">
        <v>1911</v>
      </c>
      <c r="M33" s="247" t="s">
        <v>1912</v>
      </c>
      <c r="N33" s="247" t="s">
        <v>1793</v>
      </c>
      <c r="O33" s="247" t="s">
        <v>1913</v>
      </c>
      <c r="P33" s="247" t="s">
        <v>1914</v>
      </c>
      <c r="Q33" s="247" t="s">
        <v>1704</v>
      </c>
      <c r="R33" s="247" t="s">
        <v>1752</v>
      </c>
      <c r="S33" s="247" t="s">
        <v>1706</v>
      </c>
      <c r="T33" s="247">
        <v>1</v>
      </c>
      <c r="U33" s="247">
        <v>2</v>
      </c>
      <c r="V33" s="247" t="s">
        <v>1915</v>
      </c>
      <c r="W33" s="247">
        <v>3188582519</v>
      </c>
      <c r="X33" s="247" t="s">
        <v>1916</v>
      </c>
      <c r="Y33" s="247" t="s">
        <v>1709</v>
      </c>
      <c r="Z33" s="247">
        <v>1</v>
      </c>
      <c r="AA33" s="247" t="s">
        <v>1710</v>
      </c>
    </row>
    <row r="34" spans="1:27" ht="12.75" customHeight="1">
      <c r="A34" s="247">
        <v>1002448582</v>
      </c>
      <c r="B34" s="247" t="s">
        <v>1917</v>
      </c>
      <c r="C34" s="247">
        <v>3219543768</v>
      </c>
      <c r="D34" s="247" t="s">
        <v>1736</v>
      </c>
      <c r="E34" s="248">
        <v>37131</v>
      </c>
      <c r="F34" s="247">
        <v>22</v>
      </c>
      <c r="G34" s="247"/>
      <c r="H34" s="247" t="s">
        <v>1698</v>
      </c>
      <c r="I34" s="125" t="s">
        <v>1918</v>
      </c>
      <c r="J34" s="248">
        <v>44637</v>
      </c>
      <c r="K34" s="247" t="s">
        <v>1919</v>
      </c>
      <c r="L34" s="247" t="s">
        <v>1920</v>
      </c>
      <c r="M34" s="247" t="s">
        <v>1921</v>
      </c>
      <c r="N34" s="247" t="s">
        <v>1922</v>
      </c>
      <c r="O34" s="247" t="s">
        <v>1923</v>
      </c>
      <c r="P34" s="247" t="s">
        <v>1924</v>
      </c>
      <c r="Q34" s="247" t="s">
        <v>1704</v>
      </c>
      <c r="R34" s="247" t="s">
        <v>1705</v>
      </c>
      <c r="S34" s="247" t="s">
        <v>1715</v>
      </c>
      <c r="T34" s="247" t="s">
        <v>1925</v>
      </c>
      <c r="U34" s="247" t="s">
        <v>1926</v>
      </c>
      <c r="V34" s="247" t="s">
        <v>1927</v>
      </c>
      <c r="W34" s="247" t="s">
        <v>1928</v>
      </c>
      <c r="X34" s="247" t="s">
        <v>1929</v>
      </c>
      <c r="Y34" s="247" t="s">
        <v>1763</v>
      </c>
      <c r="Z34" s="247">
        <v>1</v>
      </c>
      <c r="AA34" s="247" t="s">
        <v>1891</v>
      </c>
    </row>
    <row r="35" spans="1:27" ht="12.75" customHeight="1">
      <c r="A35" s="247">
        <v>1005241113</v>
      </c>
      <c r="B35" s="247" t="s">
        <v>1930</v>
      </c>
      <c r="C35" s="247">
        <v>3204341851</v>
      </c>
      <c r="D35" s="247" t="s">
        <v>1697</v>
      </c>
      <c r="E35" s="248">
        <v>37125</v>
      </c>
      <c r="F35" s="247">
        <v>22</v>
      </c>
      <c r="G35" s="247"/>
      <c r="H35" s="247" t="s">
        <v>1698</v>
      </c>
      <c r="I35" s="250">
        <v>3200000</v>
      </c>
      <c r="J35" s="248">
        <v>45056</v>
      </c>
      <c r="K35" s="247" t="s">
        <v>1931</v>
      </c>
      <c r="L35" s="247" t="s">
        <v>1852</v>
      </c>
      <c r="M35" s="247" t="s">
        <v>1853</v>
      </c>
      <c r="N35" s="247" t="s">
        <v>1412</v>
      </c>
      <c r="O35" s="247" t="s">
        <v>1932</v>
      </c>
      <c r="P35" s="247" t="s">
        <v>1785</v>
      </c>
      <c r="Q35" s="247" t="s">
        <v>1704</v>
      </c>
      <c r="R35" s="247" t="s">
        <v>1829</v>
      </c>
      <c r="S35" s="247" t="s">
        <v>1715</v>
      </c>
      <c r="T35" s="247" t="s">
        <v>1925</v>
      </c>
      <c r="U35" s="247" t="s">
        <v>1933</v>
      </c>
      <c r="V35" s="247" t="s">
        <v>1934</v>
      </c>
      <c r="W35" s="247">
        <v>3153854353</v>
      </c>
      <c r="X35" s="247" t="s">
        <v>1935</v>
      </c>
      <c r="Y35" s="247" t="s">
        <v>1718</v>
      </c>
      <c r="Z35" s="247">
        <v>1</v>
      </c>
      <c r="AA35" s="247" t="s">
        <v>1710</v>
      </c>
    </row>
    <row r="36" spans="1:27" ht="12.75" customHeight="1">
      <c r="A36" s="247">
        <v>1098751469</v>
      </c>
      <c r="B36" s="247" t="s">
        <v>1936</v>
      </c>
      <c r="C36" s="247">
        <v>3102317604</v>
      </c>
      <c r="D36" s="247" t="s">
        <v>1697</v>
      </c>
      <c r="E36" s="248">
        <v>34404</v>
      </c>
      <c r="F36" s="247">
        <v>29</v>
      </c>
      <c r="G36" s="247"/>
      <c r="H36" s="247" t="s">
        <v>1789</v>
      </c>
      <c r="I36" s="250">
        <v>3000000</v>
      </c>
      <c r="J36" s="248">
        <v>44713</v>
      </c>
      <c r="K36" s="247" t="s">
        <v>1931</v>
      </c>
      <c r="L36" s="247" t="s">
        <v>1937</v>
      </c>
      <c r="M36" s="247" t="s">
        <v>1938</v>
      </c>
      <c r="N36" s="247" t="s">
        <v>1412</v>
      </c>
      <c r="O36" s="247" t="s">
        <v>1939</v>
      </c>
      <c r="P36" s="247" t="s">
        <v>1834</v>
      </c>
      <c r="Q36" s="247" t="s">
        <v>1751</v>
      </c>
      <c r="R36" s="247" t="s">
        <v>1829</v>
      </c>
      <c r="S36" s="247" t="s">
        <v>1706</v>
      </c>
      <c r="T36" s="247">
        <v>2</v>
      </c>
      <c r="U36" s="247">
        <v>4</v>
      </c>
      <c r="V36" s="247" t="s">
        <v>1940</v>
      </c>
      <c r="W36" s="247">
        <v>3162661531</v>
      </c>
      <c r="X36" s="247" t="s">
        <v>1941</v>
      </c>
      <c r="Y36" s="247" t="s">
        <v>1763</v>
      </c>
      <c r="Z36" s="247">
        <v>3</v>
      </c>
      <c r="AA36" s="247" t="s">
        <v>1728</v>
      </c>
    </row>
    <row r="37" spans="1:27" ht="12.75" customHeight="1">
      <c r="A37" s="247">
        <v>1095804048</v>
      </c>
      <c r="B37" s="247" t="s">
        <v>1942</v>
      </c>
      <c r="C37" s="247">
        <v>3209173967</v>
      </c>
      <c r="D37" s="247" t="s">
        <v>1697</v>
      </c>
      <c r="E37" s="248">
        <v>32845</v>
      </c>
      <c r="F37" s="247">
        <v>33</v>
      </c>
      <c r="G37" s="247"/>
      <c r="H37" s="247" t="s">
        <v>1698</v>
      </c>
      <c r="I37" s="250">
        <v>2000000</v>
      </c>
      <c r="J37" s="248">
        <v>43595</v>
      </c>
      <c r="K37" s="247" t="s">
        <v>1943</v>
      </c>
      <c r="L37" s="247" t="s">
        <v>1944</v>
      </c>
      <c r="M37" s="247" t="s">
        <v>1945</v>
      </c>
      <c r="N37" s="247" t="s">
        <v>1412</v>
      </c>
      <c r="O37" s="247" t="s">
        <v>1946</v>
      </c>
      <c r="P37" s="247" t="s">
        <v>1883</v>
      </c>
      <c r="Q37" s="247" t="s">
        <v>1704</v>
      </c>
      <c r="R37" s="247" t="s">
        <v>1829</v>
      </c>
      <c r="S37" s="247" t="s">
        <v>1732</v>
      </c>
      <c r="T37" s="247">
        <v>1</v>
      </c>
      <c r="U37" s="247">
        <v>3</v>
      </c>
      <c r="V37" s="247" t="s">
        <v>1947</v>
      </c>
      <c r="W37" s="247">
        <v>3213049733</v>
      </c>
      <c r="X37" s="247" t="s">
        <v>1948</v>
      </c>
      <c r="Y37" s="247" t="s">
        <v>1718</v>
      </c>
      <c r="Z37" s="247">
        <v>1</v>
      </c>
      <c r="AA37" s="247" t="s">
        <v>1710</v>
      </c>
    </row>
    <row r="38" spans="1:27" ht="12.75" customHeight="1">
      <c r="A38" s="247">
        <v>91446618</v>
      </c>
      <c r="B38" s="247" t="s">
        <v>1949</v>
      </c>
      <c r="C38" s="247">
        <v>3135756920</v>
      </c>
      <c r="D38" s="247" t="s">
        <v>1736</v>
      </c>
      <c r="E38" s="248">
        <v>28144</v>
      </c>
      <c r="F38" s="247">
        <v>46</v>
      </c>
      <c r="G38" s="247"/>
      <c r="H38" s="247" t="s">
        <v>1789</v>
      </c>
      <c r="I38" s="125">
        <v>2900000</v>
      </c>
      <c r="J38" s="248">
        <v>43661</v>
      </c>
      <c r="K38" s="247" t="s">
        <v>1950</v>
      </c>
      <c r="L38" s="247" t="s">
        <v>1951</v>
      </c>
      <c r="M38" s="247" t="s">
        <v>1952</v>
      </c>
      <c r="N38" s="247" t="s">
        <v>1412</v>
      </c>
      <c r="O38" s="247" t="s">
        <v>1773</v>
      </c>
      <c r="P38" s="247" t="s">
        <v>1953</v>
      </c>
      <c r="Q38" s="247" t="s">
        <v>1704</v>
      </c>
      <c r="R38" s="247" t="s">
        <v>1829</v>
      </c>
      <c r="S38" s="247" t="s">
        <v>1954</v>
      </c>
      <c r="T38" s="247">
        <v>2</v>
      </c>
      <c r="U38" s="247">
        <v>5</v>
      </c>
      <c r="V38" s="247" t="s">
        <v>1955</v>
      </c>
      <c r="W38" s="247">
        <v>3004715390</v>
      </c>
      <c r="X38" s="247" t="s">
        <v>1956</v>
      </c>
      <c r="Y38" s="247" t="s">
        <v>1763</v>
      </c>
      <c r="Z38" s="247">
        <v>4</v>
      </c>
      <c r="AA38" s="247" t="s">
        <v>1728</v>
      </c>
    </row>
    <row r="39" spans="1:27" ht="12.75" customHeight="1">
      <c r="A39" s="247">
        <v>53139038</v>
      </c>
      <c r="B39" s="247" t="s">
        <v>1957</v>
      </c>
      <c r="C39" s="247">
        <v>3223399592</v>
      </c>
      <c r="D39" s="247" t="s">
        <v>1697</v>
      </c>
      <c r="E39" s="248">
        <v>30951</v>
      </c>
      <c r="F39" s="247">
        <v>38</v>
      </c>
      <c r="G39" s="247"/>
      <c r="H39" s="247" t="s">
        <v>1789</v>
      </c>
      <c r="I39" s="125">
        <v>2500000</v>
      </c>
      <c r="J39" s="248">
        <v>44898</v>
      </c>
      <c r="K39" s="247" t="s">
        <v>1943</v>
      </c>
      <c r="L39" s="247" t="s">
        <v>1951</v>
      </c>
      <c r="M39" s="247" t="s">
        <v>1958</v>
      </c>
      <c r="N39" s="247" t="s">
        <v>1793</v>
      </c>
      <c r="O39" s="247" t="s">
        <v>1773</v>
      </c>
      <c r="P39" s="247" t="s">
        <v>1724</v>
      </c>
      <c r="Q39" s="247" t="s">
        <v>1704</v>
      </c>
      <c r="R39" s="247" t="s">
        <v>1829</v>
      </c>
      <c r="S39" s="247" t="s">
        <v>1732</v>
      </c>
      <c r="T39" s="247">
        <v>3</v>
      </c>
      <c r="U39" s="247">
        <v>5</v>
      </c>
      <c r="V39" s="247" t="s">
        <v>1959</v>
      </c>
      <c r="W39" s="247">
        <v>3160550369</v>
      </c>
      <c r="X39" s="247" t="s">
        <v>1960</v>
      </c>
      <c r="Y39" s="247" t="s">
        <v>1718</v>
      </c>
      <c r="Z39" s="247">
        <v>2</v>
      </c>
      <c r="AA39" s="247" t="s">
        <v>1728</v>
      </c>
    </row>
    <row r="40" spans="1:27" ht="12.75" customHeight="1">
      <c r="A40" s="247">
        <v>63462822</v>
      </c>
      <c r="B40" s="247" t="s">
        <v>1961</v>
      </c>
      <c r="C40" s="247" t="s">
        <v>1962</v>
      </c>
      <c r="D40" s="247" t="s">
        <v>1697</v>
      </c>
      <c r="E40" s="248">
        <v>25080</v>
      </c>
      <c r="F40" s="247">
        <v>55</v>
      </c>
      <c r="G40" s="247"/>
      <c r="H40" s="247" t="s">
        <v>1698</v>
      </c>
      <c r="I40" s="125" t="s">
        <v>1963</v>
      </c>
      <c r="J40" s="248">
        <v>41730</v>
      </c>
      <c r="K40" s="247" t="s">
        <v>1964</v>
      </c>
      <c r="L40" s="247" t="s">
        <v>1965</v>
      </c>
      <c r="M40" s="247" t="s">
        <v>1966</v>
      </c>
      <c r="N40" s="247" t="s">
        <v>1793</v>
      </c>
      <c r="O40" s="247" t="s">
        <v>1760</v>
      </c>
      <c r="P40" s="247" t="s">
        <v>1848</v>
      </c>
      <c r="Q40" s="247" t="s">
        <v>1741</v>
      </c>
      <c r="R40" s="247" t="s">
        <v>1829</v>
      </c>
      <c r="S40" s="247" t="s">
        <v>1706</v>
      </c>
      <c r="T40" s="247" t="s">
        <v>1967</v>
      </c>
      <c r="U40" s="247">
        <v>7</v>
      </c>
      <c r="V40" s="247" t="s">
        <v>1968</v>
      </c>
      <c r="W40" s="247">
        <v>3187743991</v>
      </c>
      <c r="X40" s="247" t="s">
        <v>1969</v>
      </c>
      <c r="Y40" s="247" t="s">
        <v>1763</v>
      </c>
      <c r="Z40" s="247">
        <v>4</v>
      </c>
      <c r="AA40" s="247" t="s">
        <v>1710</v>
      </c>
    </row>
    <row r="41" spans="1:27" ht="12.75" customHeight="1">
      <c r="A41" s="247">
        <v>1042350535</v>
      </c>
      <c r="B41" s="247" t="s">
        <v>1970</v>
      </c>
      <c r="C41" s="247">
        <v>3157629287</v>
      </c>
      <c r="D41" s="247" t="s">
        <v>1697</v>
      </c>
      <c r="E41" s="248">
        <v>33172</v>
      </c>
      <c r="F41" s="247">
        <v>32</v>
      </c>
      <c r="G41" s="247"/>
      <c r="H41" s="247" t="s">
        <v>1789</v>
      </c>
      <c r="I41" s="125">
        <v>2600000</v>
      </c>
      <c r="J41" s="248">
        <v>45121</v>
      </c>
      <c r="K41" s="247" t="s">
        <v>1971</v>
      </c>
      <c r="L41" s="247" t="s">
        <v>1944</v>
      </c>
      <c r="M41" s="247" t="s">
        <v>1972</v>
      </c>
      <c r="N41" s="247" t="s">
        <v>1793</v>
      </c>
      <c r="O41" s="247" t="s">
        <v>1932</v>
      </c>
      <c r="P41" s="247" t="s">
        <v>1914</v>
      </c>
      <c r="Q41" s="247" t="s">
        <v>1819</v>
      </c>
      <c r="R41" s="247" t="s">
        <v>1829</v>
      </c>
      <c r="S41" s="247" t="s">
        <v>1715</v>
      </c>
      <c r="T41" s="247">
        <v>2</v>
      </c>
      <c r="U41" s="247" t="s">
        <v>1973</v>
      </c>
      <c r="V41" s="247">
        <v>3166481625</v>
      </c>
      <c r="W41" s="247">
        <v>3113110471</v>
      </c>
      <c r="X41" s="247" t="s">
        <v>1974</v>
      </c>
      <c r="Y41" s="247" t="s">
        <v>1718</v>
      </c>
      <c r="Z41" s="247">
        <v>2</v>
      </c>
      <c r="AA41" s="247" t="s">
        <v>1710</v>
      </c>
    </row>
    <row r="42" spans="1:27" ht="12.75" customHeight="1">
      <c r="A42" s="247">
        <v>1001865654</v>
      </c>
      <c r="B42" s="247" t="s">
        <v>1975</v>
      </c>
      <c r="C42" s="247">
        <v>1001865654</v>
      </c>
      <c r="D42" s="247" t="s">
        <v>1736</v>
      </c>
      <c r="E42" s="248">
        <v>35573</v>
      </c>
      <c r="F42" s="247">
        <v>26</v>
      </c>
      <c r="G42" s="247"/>
      <c r="H42" s="247" t="s">
        <v>1698</v>
      </c>
      <c r="I42" s="250">
        <v>2440000</v>
      </c>
      <c r="J42" s="248">
        <v>44270</v>
      </c>
      <c r="K42" s="247" t="s">
        <v>1976</v>
      </c>
      <c r="L42" s="247" t="s">
        <v>1977</v>
      </c>
      <c r="M42" s="247" t="s">
        <v>1978</v>
      </c>
      <c r="N42" s="247" t="s">
        <v>1979</v>
      </c>
      <c r="O42" s="247" t="s">
        <v>1773</v>
      </c>
      <c r="P42" s="247" t="s">
        <v>1801</v>
      </c>
      <c r="Q42" s="247" t="s">
        <v>1704</v>
      </c>
      <c r="R42" s="247" t="s">
        <v>1742</v>
      </c>
      <c r="S42" s="247" t="s">
        <v>1732</v>
      </c>
      <c r="T42" s="247">
        <v>0</v>
      </c>
      <c r="U42" s="247">
        <v>1</v>
      </c>
      <c r="V42" s="247" t="s">
        <v>1980</v>
      </c>
      <c r="W42" s="247">
        <v>3004586081</v>
      </c>
      <c r="X42" s="247" t="s">
        <v>1981</v>
      </c>
      <c r="Y42" s="247" t="s">
        <v>1718</v>
      </c>
      <c r="Z42" s="247">
        <v>3</v>
      </c>
      <c r="AA42" s="247" t="s">
        <v>1710</v>
      </c>
    </row>
    <row r="43" spans="1:27" ht="12.75" customHeight="1">
      <c r="A43" s="247">
        <v>13850362</v>
      </c>
      <c r="B43" s="247" t="s">
        <v>1982</v>
      </c>
      <c r="C43" s="247">
        <v>13850362</v>
      </c>
      <c r="D43" s="247" t="s">
        <v>1736</v>
      </c>
      <c r="E43" s="248">
        <v>29163</v>
      </c>
      <c r="F43" s="247">
        <v>43</v>
      </c>
      <c r="G43" s="247"/>
      <c r="H43" s="247" t="s">
        <v>1789</v>
      </c>
      <c r="I43" s="125">
        <v>2000000</v>
      </c>
      <c r="J43" s="248">
        <v>44834</v>
      </c>
      <c r="K43" s="247" t="s">
        <v>1983</v>
      </c>
      <c r="L43" s="247" t="s">
        <v>1778</v>
      </c>
      <c r="M43" s="247" t="s">
        <v>1841</v>
      </c>
      <c r="N43" s="247" t="s">
        <v>1412</v>
      </c>
      <c r="O43" s="247" t="s">
        <v>1946</v>
      </c>
      <c r="P43" s="247" t="s">
        <v>1953</v>
      </c>
      <c r="Q43" s="247" t="s">
        <v>1741</v>
      </c>
      <c r="R43" s="247" t="s">
        <v>1829</v>
      </c>
      <c r="S43" s="247" t="s">
        <v>1732</v>
      </c>
      <c r="T43" s="247">
        <v>3</v>
      </c>
      <c r="U43" s="247">
        <v>3</v>
      </c>
      <c r="V43" s="247" t="s">
        <v>1984</v>
      </c>
      <c r="W43" s="247" t="s">
        <v>1985</v>
      </c>
      <c r="X43" s="247" t="s">
        <v>1986</v>
      </c>
      <c r="Y43" s="247" t="s">
        <v>1763</v>
      </c>
      <c r="Z43" s="247">
        <v>3</v>
      </c>
      <c r="AA43" s="247" t="s">
        <v>1710</v>
      </c>
    </row>
    <row r="44" spans="1:27" ht="12.75" customHeight="1">
      <c r="A44" s="247">
        <v>1140880171</v>
      </c>
      <c r="B44" s="247" t="s">
        <v>1987</v>
      </c>
      <c r="C44" s="247">
        <v>3145408940</v>
      </c>
      <c r="D44" s="247" t="s">
        <v>1736</v>
      </c>
      <c r="E44" s="248">
        <v>34948</v>
      </c>
      <c r="F44" s="247">
        <v>28</v>
      </c>
      <c r="G44" s="247"/>
      <c r="H44" s="247" t="s">
        <v>1698</v>
      </c>
      <c r="I44" s="250">
        <v>4500000</v>
      </c>
      <c r="J44" s="248">
        <v>45019</v>
      </c>
      <c r="K44" s="247" t="s">
        <v>1988</v>
      </c>
      <c r="L44" s="247" t="s">
        <v>1778</v>
      </c>
      <c r="M44" s="247" t="s">
        <v>1853</v>
      </c>
      <c r="N44" s="247" t="s">
        <v>1793</v>
      </c>
      <c r="O44" s="247" t="s">
        <v>1989</v>
      </c>
      <c r="P44" s="247" t="s">
        <v>1924</v>
      </c>
      <c r="Q44" s="247" t="s">
        <v>1751</v>
      </c>
      <c r="R44" s="247" t="s">
        <v>1829</v>
      </c>
      <c r="S44" s="247" t="s">
        <v>1706</v>
      </c>
      <c r="T44" s="247">
        <v>0</v>
      </c>
      <c r="U44" s="247">
        <v>4</v>
      </c>
      <c r="V44" s="247" t="s">
        <v>1990</v>
      </c>
      <c r="W44" s="247">
        <v>3011334480</v>
      </c>
      <c r="X44" s="247" t="s">
        <v>1991</v>
      </c>
      <c r="Y44" s="247" t="s">
        <v>1763</v>
      </c>
      <c r="Z44" s="247">
        <v>1</v>
      </c>
      <c r="AA44" s="247" t="s">
        <v>1710</v>
      </c>
    </row>
    <row r="45" spans="1:27" ht="12.75" customHeight="1">
      <c r="A45" s="247">
        <v>1098825089</v>
      </c>
      <c r="B45" s="247" t="s">
        <v>1992</v>
      </c>
      <c r="C45" s="247">
        <v>3023655792</v>
      </c>
      <c r="D45" s="247" t="s">
        <v>1697</v>
      </c>
      <c r="E45" s="248">
        <v>25840</v>
      </c>
      <c r="F45" s="247">
        <v>53</v>
      </c>
      <c r="G45" s="247"/>
      <c r="H45" s="247" t="s">
        <v>1698</v>
      </c>
      <c r="I45" s="125">
        <v>13500000</v>
      </c>
      <c r="J45" s="248">
        <v>43236</v>
      </c>
      <c r="K45" s="247" t="s">
        <v>1993</v>
      </c>
      <c r="L45" s="247" t="s">
        <v>1994</v>
      </c>
      <c r="M45" s="247" t="s">
        <v>1765</v>
      </c>
      <c r="N45" s="247" t="s">
        <v>1412</v>
      </c>
      <c r="O45" s="247" t="s">
        <v>1995</v>
      </c>
      <c r="P45" s="247" t="s">
        <v>1924</v>
      </c>
      <c r="Q45" s="247" t="s">
        <v>1704</v>
      </c>
      <c r="R45" s="247" t="s">
        <v>1802</v>
      </c>
      <c r="S45" s="247" t="s">
        <v>1706</v>
      </c>
      <c r="T45" s="247">
        <v>3</v>
      </c>
      <c r="U45" s="247">
        <v>7</v>
      </c>
      <c r="V45" s="247" t="s">
        <v>1996</v>
      </c>
      <c r="W45" s="247">
        <v>3175967703</v>
      </c>
      <c r="X45" s="247" t="s">
        <v>1997</v>
      </c>
      <c r="Y45" s="247" t="s">
        <v>1718</v>
      </c>
      <c r="Z45" s="247">
        <v>4</v>
      </c>
      <c r="AA45" s="247" t="s">
        <v>1710</v>
      </c>
    </row>
    <row r="46" spans="1:27" ht="12.75" customHeight="1">
      <c r="A46" s="247">
        <v>1096241109</v>
      </c>
      <c r="B46" s="247" t="s">
        <v>1998</v>
      </c>
      <c r="C46" s="247">
        <v>3138058034</v>
      </c>
      <c r="D46" s="247" t="s">
        <v>1736</v>
      </c>
      <c r="E46" s="248">
        <v>35388</v>
      </c>
      <c r="F46" s="247">
        <v>26</v>
      </c>
      <c r="G46" s="247"/>
      <c r="H46" s="247" t="s">
        <v>1698</v>
      </c>
      <c r="I46" s="125">
        <v>1300000</v>
      </c>
      <c r="J46" s="248">
        <v>45199</v>
      </c>
      <c r="K46" s="247" t="s">
        <v>1988</v>
      </c>
      <c r="L46" s="247" t="s">
        <v>1852</v>
      </c>
      <c r="M46" s="247" t="s">
        <v>202</v>
      </c>
      <c r="N46" s="247" t="s">
        <v>1412</v>
      </c>
      <c r="O46" s="247" t="s">
        <v>1999</v>
      </c>
      <c r="P46" s="247" t="s">
        <v>1724</v>
      </c>
      <c r="Q46" s="247" t="s">
        <v>1741</v>
      </c>
      <c r="R46" s="247" t="s">
        <v>1829</v>
      </c>
      <c r="S46" s="247" t="s">
        <v>1715</v>
      </c>
      <c r="T46" s="247">
        <v>0</v>
      </c>
      <c r="U46" s="247">
        <v>4</v>
      </c>
      <c r="V46" s="247" t="s">
        <v>2000</v>
      </c>
      <c r="W46" s="247">
        <v>3185893822</v>
      </c>
      <c r="X46" s="247" t="s">
        <v>2001</v>
      </c>
      <c r="Y46" s="247" t="s">
        <v>1718</v>
      </c>
      <c r="Z46" s="247">
        <v>3</v>
      </c>
      <c r="AA46" s="247" t="s">
        <v>1728</v>
      </c>
    </row>
    <row r="47" spans="1:27" ht="12.75" customHeight="1">
      <c r="A47" s="247">
        <v>1143453455</v>
      </c>
      <c r="B47" s="247" t="s">
        <v>2002</v>
      </c>
      <c r="C47" s="247">
        <v>3003546459</v>
      </c>
      <c r="D47" s="247" t="s">
        <v>1736</v>
      </c>
      <c r="E47" s="248">
        <v>34955</v>
      </c>
      <c r="F47" s="247">
        <v>28</v>
      </c>
      <c r="G47" s="247"/>
      <c r="H47" s="247" t="s">
        <v>1698</v>
      </c>
      <c r="I47" s="250">
        <v>2448000</v>
      </c>
      <c r="J47" s="248">
        <v>43115</v>
      </c>
      <c r="K47" s="247" t="s">
        <v>2003</v>
      </c>
      <c r="L47" s="247" t="s">
        <v>1328</v>
      </c>
      <c r="M47" s="247" t="s">
        <v>2004</v>
      </c>
      <c r="N47" s="247" t="s">
        <v>1979</v>
      </c>
      <c r="O47" s="247" t="s">
        <v>1773</v>
      </c>
      <c r="P47" s="247" t="s">
        <v>1924</v>
      </c>
      <c r="Q47" s="247" t="s">
        <v>1704</v>
      </c>
      <c r="R47" s="247" t="s">
        <v>1742</v>
      </c>
      <c r="S47" s="247" t="s">
        <v>1715</v>
      </c>
      <c r="T47" s="247">
        <v>0</v>
      </c>
      <c r="U47" s="247">
        <v>2</v>
      </c>
      <c r="V47" s="247" t="s">
        <v>2005</v>
      </c>
      <c r="W47" s="247">
        <v>3017762522</v>
      </c>
      <c r="X47" s="247" t="s">
        <v>2006</v>
      </c>
      <c r="Y47" s="247" t="s">
        <v>1718</v>
      </c>
      <c r="Z47" s="247">
        <v>3</v>
      </c>
      <c r="AA47" s="247" t="s">
        <v>1728</v>
      </c>
    </row>
    <row r="48" spans="1:27" ht="12.75" customHeight="1">
      <c r="A48" s="247">
        <v>4912245</v>
      </c>
      <c r="B48" s="247" t="s">
        <v>2007</v>
      </c>
      <c r="C48" s="247">
        <v>3224307842</v>
      </c>
      <c r="D48" s="247" t="s">
        <v>1697</v>
      </c>
      <c r="E48" s="248">
        <v>34656</v>
      </c>
      <c r="F48" s="247">
        <v>28</v>
      </c>
      <c r="G48" s="247"/>
      <c r="H48" s="247" t="s">
        <v>1698</v>
      </c>
      <c r="I48" s="125">
        <v>3500000</v>
      </c>
      <c r="J48" s="248">
        <v>44839</v>
      </c>
      <c r="K48" s="247" t="s">
        <v>1988</v>
      </c>
      <c r="L48" s="247" t="s">
        <v>1852</v>
      </c>
      <c r="M48" s="247" t="s">
        <v>1841</v>
      </c>
      <c r="N48" s="247" t="s">
        <v>1412</v>
      </c>
      <c r="O48" s="247" t="s">
        <v>1946</v>
      </c>
      <c r="P48" s="247" t="s">
        <v>1883</v>
      </c>
      <c r="Q48" s="247" t="s">
        <v>1741</v>
      </c>
      <c r="R48" s="247" t="s">
        <v>1829</v>
      </c>
      <c r="S48" s="247" t="s">
        <v>1715</v>
      </c>
      <c r="T48" s="247">
        <v>0</v>
      </c>
      <c r="U48" s="247">
        <v>2</v>
      </c>
      <c r="V48" s="247" t="s">
        <v>2008</v>
      </c>
      <c r="W48" s="247">
        <v>3243182162</v>
      </c>
      <c r="X48" s="247" t="s">
        <v>2009</v>
      </c>
      <c r="Y48" s="247" t="s">
        <v>1718</v>
      </c>
      <c r="Z48" s="247">
        <v>3</v>
      </c>
      <c r="AA48" s="247" t="s">
        <v>1710</v>
      </c>
    </row>
    <row r="49" spans="1:27" ht="12.75" customHeight="1">
      <c r="A49" s="247">
        <v>1096235954</v>
      </c>
      <c r="B49" s="247" t="s">
        <v>2010</v>
      </c>
      <c r="C49" s="247">
        <v>3219010683</v>
      </c>
      <c r="D49" s="247" t="s">
        <v>1697</v>
      </c>
      <c r="E49" s="248">
        <v>34966</v>
      </c>
      <c r="F49" s="247">
        <v>28</v>
      </c>
      <c r="G49" s="247"/>
      <c r="H49" s="247" t="s">
        <v>1698</v>
      </c>
      <c r="I49" s="125" t="s">
        <v>1720</v>
      </c>
      <c r="J49" s="248">
        <v>44600</v>
      </c>
      <c r="K49" s="247" t="s">
        <v>2011</v>
      </c>
      <c r="L49" s="247" t="s">
        <v>2012</v>
      </c>
      <c r="M49" s="247" t="s">
        <v>2013</v>
      </c>
      <c r="N49" s="247" t="s">
        <v>1749</v>
      </c>
      <c r="O49" s="247" t="s">
        <v>2014</v>
      </c>
      <c r="P49" s="247" t="s">
        <v>1724</v>
      </c>
      <c r="Q49" s="247" t="s">
        <v>1704</v>
      </c>
      <c r="R49" s="247" t="s">
        <v>1742</v>
      </c>
      <c r="S49" s="247" t="s">
        <v>1715</v>
      </c>
      <c r="T49" s="247">
        <v>0</v>
      </c>
      <c r="U49" s="247">
        <v>2</v>
      </c>
      <c r="V49" s="247" t="s">
        <v>2015</v>
      </c>
      <c r="W49" s="247" t="s">
        <v>2016</v>
      </c>
      <c r="X49" s="247" t="s">
        <v>2017</v>
      </c>
      <c r="Y49" s="247" t="s">
        <v>1763</v>
      </c>
      <c r="Z49" s="247">
        <v>2</v>
      </c>
      <c r="AA49" s="247" t="s">
        <v>1710</v>
      </c>
    </row>
    <row r="50" spans="1:27" ht="12.75" customHeight="1">
      <c r="A50" s="247">
        <v>1096202544</v>
      </c>
      <c r="B50" s="247" t="s">
        <v>2018</v>
      </c>
      <c r="C50" s="247">
        <v>3105773327</v>
      </c>
      <c r="D50" s="247" t="s">
        <v>1697</v>
      </c>
      <c r="E50" s="248">
        <v>32758</v>
      </c>
      <c r="F50" s="247">
        <v>34</v>
      </c>
      <c r="G50" s="247"/>
      <c r="H50" s="247" t="s">
        <v>1698</v>
      </c>
      <c r="I50" s="125" t="s">
        <v>1720</v>
      </c>
      <c r="J50" s="248">
        <v>42574</v>
      </c>
      <c r="K50" s="247" t="s">
        <v>2019</v>
      </c>
      <c r="L50" s="247" t="s">
        <v>2020</v>
      </c>
      <c r="M50" s="247" t="s">
        <v>1958</v>
      </c>
      <c r="N50" s="247" t="s">
        <v>1793</v>
      </c>
      <c r="O50" s="247" t="s">
        <v>1773</v>
      </c>
      <c r="P50" s="247" t="s">
        <v>1724</v>
      </c>
      <c r="Q50" s="247" t="s">
        <v>1704</v>
      </c>
      <c r="R50" s="247" t="s">
        <v>1752</v>
      </c>
      <c r="S50" s="247" t="s">
        <v>1715</v>
      </c>
      <c r="T50" s="247">
        <v>2</v>
      </c>
      <c r="U50" s="247">
        <v>3</v>
      </c>
      <c r="V50" s="247" t="s">
        <v>2021</v>
      </c>
      <c r="W50" s="247">
        <v>3144412328</v>
      </c>
      <c r="X50" s="247" t="s">
        <v>2022</v>
      </c>
      <c r="Y50" s="247" t="s">
        <v>1718</v>
      </c>
      <c r="Z50" s="247">
        <v>2</v>
      </c>
      <c r="AA50" s="247" t="s">
        <v>1710</v>
      </c>
    </row>
    <row r="51" spans="1:27" ht="12.75" customHeight="1">
      <c r="A51" s="247">
        <v>80800117</v>
      </c>
      <c r="B51" s="247" t="s">
        <v>2023</v>
      </c>
      <c r="C51" s="247">
        <v>3175783115</v>
      </c>
      <c r="D51" s="247" t="s">
        <v>1736</v>
      </c>
      <c r="E51" s="247" t="s">
        <v>2024</v>
      </c>
      <c r="F51" s="247">
        <v>39</v>
      </c>
      <c r="G51" s="247"/>
      <c r="H51" s="247" t="s">
        <v>1698</v>
      </c>
      <c r="I51" s="125">
        <v>1160000</v>
      </c>
      <c r="J51" s="247" t="s">
        <v>2025</v>
      </c>
      <c r="K51" s="247" t="s">
        <v>2026</v>
      </c>
      <c r="L51" s="247" t="s">
        <v>1944</v>
      </c>
      <c r="M51" s="247" t="s">
        <v>2004</v>
      </c>
      <c r="N51" s="247" t="s">
        <v>1793</v>
      </c>
      <c r="O51" s="247" t="s">
        <v>2027</v>
      </c>
      <c r="P51" s="247" t="s">
        <v>1914</v>
      </c>
      <c r="Q51" s="247" t="s">
        <v>1704</v>
      </c>
      <c r="R51" s="247" t="s">
        <v>1742</v>
      </c>
      <c r="S51" s="247" t="s">
        <v>1715</v>
      </c>
      <c r="T51" s="247">
        <v>1</v>
      </c>
      <c r="U51" s="247">
        <v>1</v>
      </c>
      <c r="V51" s="247" t="s">
        <v>2028</v>
      </c>
      <c r="W51" s="251" t="s">
        <v>2029</v>
      </c>
      <c r="X51" s="247" t="s">
        <v>2030</v>
      </c>
      <c r="Y51" s="247" t="s">
        <v>1709</v>
      </c>
      <c r="Z51" s="247">
        <v>1</v>
      </c>
      <c r="AA51" s="247" t="s">
        <v>1728</v>
      </c>
    </row>
    <row r="52" spans="1:27" ht="12.75" customHeight="1">
      <c r="A52" s="247">
        <v>1099543772</v>
      </c>
      <c r="B52" s="247" t="s">
        <v>2031</v>
      </c>
      <c r="C52" s="247">
        <v>3108137025</v>
      </c>
      <c r="D52" s="247" t="s">
        <v>1697</v>
      </c>
      <c r="E52" s="248">
        <v>31584</v>
      </c>
      <c r="F52" s="247">
        <v>37</v>
      </c>
      <c r="G52" s="247"/>
      <c r="H52" s="247" t="s">
        <v>1698</v>
      </c>
      <c r="I52" s="250">
        <v>1170000</v>
      </c>
      <c r="J52" s="248">
        <v>44936</v>
      </c>
      <c r="K52" s="247" t="s">
        <v>1791</v>
      </c>
      <c r="L52" s="247" t="s">
        <v>1852</v>
      </c>
      <c r="M52" s="247" t="s">
        <v>1731</v>
      </c>
      <c r="N52" s="247" t="s">
        <v>1793</v>
      </c>
      <c r="O52" s="247">
        <v>8</v>
      </c>
      <c r="P52" s="247" t="s">
        <v>2032</v>
      </c>
      <c r="Q52" s="247" t="s">
        <v>1704</v>
      </c>
      <c r="R52" s="247" t="s">
        <v>1752</v>
      </c>
      <c r="S52" s="247" t="s">
        <v>1732</v>
      </c>
      <c r="T52" s="247">
        <v>2</v>
      </c>
      <c r="U52" s="247">
        <v>4</v>
      </c>
      <c r="V52" s="247" t="s">
        <v>2033</v>
      </c>
      <c r="W52" s="247">
        <v>3108725075</v>
      </c>
      <c r="X52" s="247" t="s">
        <v>681</v>
      </c>
      <c r="Y52" s="247" t="s">
        <v>1718</v>
      </c>
      <c r="Z52" s="247">
        <v>1</v>
      </c>
      <c r="AA52" s="247" t="s">
        <v>1710</v>
      </c>
    </row>
    <row r="53" spans="1:27" ht="12.75" customHeight="1">
      <c r="A53" s="247">
        <v>1098692917</v>
      </c>
      <c r="B53" s="247" t="s">
        <v>2034</v>
      </c>
      <c r="C53" s="247" t="s">
        <v>2035</v>
      </c>
      <c r="D53" s="247" t="s">
        <v>1697</v>
      </c>
      <c r="E53" s="248">
        <v>33122</v>
      </c>
      <c r="F53" s="247">
        <v>33</v>
      </c>
      <c r="G53" s="247"/>
      <c r="H53" s="247" t="s">
        <v>1698</v>
      </c>
      <c r="I53" s="125">
        <v>1200000</v>
      </c>
      <c r="J53" s="248">
        <v>44722</v>
      </c>
      <c r="K53" s="247" t="s">
        <v>2036</v>
      </c>
      <c r="L53" s="247" t="s">
        <v>1880</v>
      </c>
      <c r="M53" s="247" t="s">
        <v>2037</v>
      </c>
      <c r="N53" s="247" t="s">
        <v>1793</v>
      </c>
      <c r="O53" s="247" t="s">
        <v>1882</v>
      </c>
      <c r="P53" s="247" t="s">
        <v>1883</v>
      </c>
      <c r="Q53" s="247" t="s">
        <v>1704</v>
      </c>
      <c r="R53" s="247" t="s">
        <v>1752</v>
      </c>
      <c r="S53" s="247" t="s">
        <v>1715</v>
      </c>
      <c r="T53" s="247">
        <v>2</v>
      </c>
      <c r="U53" s="247">
        <v>4</v>
      </c>
      <c r="V53" s="247" t="s">
        <v>2038</v>
      </c>
      <c r="W53" s="247">
        <v>3124328416</v>
      </c>
      <c r="X53" s="247" t="s">
        <v>2039</v>
      </c>
      <c r="Y53" s="247" t="s">
        <v>1709</v>
      </c>
      <c r="Z53" s="247">
        <v>1</v>
      </c>
      <c r="AA53" s="247" t="s">
        <v>1710</v>
      </c>
    </row>
    <row r="54" spans="1:27" ht="12.75" customHeight="1">
      <c r="A54" s="247">
        <v>6584852</v>
      </c>
      <c r="B54" s="247" t="s">
        <v>2040</v>
      </c>
      <c r="C54" s="247">
        <v>3204752414</v>
      </c>
      <c r="D54" s="247" t="s">
        <v>1697</v>
      </c>
      <c r="E54" s="248">
        <v>35361</v>
      </c>
      <c r="F54" s="247">
        <v>26</v>
      </c>
      <c r="G54" s="247"/>
      <c r="H54" s="247" t="s">
        <v>1789</v>
      </c>
      <c r="I54" s="250">
        <v>4500000</v>
      </c>
      <c r="J54" s="248">
        <v>44844</v>
      </c>
      <c r="K54" s="247" t="s">
        <v>1988</v>
      </c>
      <c r="L54" s="247" t="s">
        <v>1852</v>
      </c>
      <c r="M54" s="247" t="s">
        <v>1841</v>
      </c>
      <c r="N54" s="247" t="s">
        <v>1412</v>
      </c>
      <c r="O54" s="247" t="s">
        <v>2041</v>
      </c>
      <c r="P54" s="247" t="s">
        <v>1724</v>
      </c>
      <c r="Q54" s="247" t="s">
        <v>1704</v>
      </c>
      <c r="R54" s="247" t="s">
        <v>1829</v>
      </c>
      <c r="S54" s="247" t="s">
        <v>1715</v>
      </c>
      <c r="T54" s="247">
        <v>0</v>
      </c>
      <c r="U54" s="247">
        <v>4</v>
      </c>
      <c r="V54" s="247" t="s">
        <v>2042</v>
      </c>
      <c r="W54" s="247">
        <v>3222715930</v>
      </c>
      <c r="X54" s="247" t="s">
        <v>2043</v>
      </c>
      <c r="Y54" s="247" t="s">
        <v>1718</v>
      </c>
      <c r="Z54" s="247">
        <v>3</v>
      </c>
      <c r="AA54" s="247" t="s">
        <v>1728</v>
      </c>
    </row>
    <row r="55" spans="1:27" ht="12.75" customHeight="1">
      <c r="A55" s="247">
        <v>37581212</v>
      </c>
      <c r="B55" s="247" t="s">
        <v>2044</v>
      </c>
      <c r="C55" s="247">
        <v>3014298247</v>
      </c>
      <c r="D55" s="247" t="s">
        <v>1697</v>
      </c>
      <c r="E55" s="248">
        <v>31281</v>
      </c>
      <c r="F55" s="247">
        <v>38</v>
      </c>
      <c r="G55" s="247"/>
      <c r="H55" s="247" t="s">
        <v>1698</v>
      </c>
      <c r="I55" s="125" t="s">
        <v>1720</v>
      </c>
      <c r="J55" s="248">
        <v>44698</v>
      </c>
      <c r="K55" s="247" t="s">
        <v>2045</v>
      </c>
      <c r="L55" s="247" t="s">
        <v>2046</v>
      </c>
      <c r="M55" s="247" t="s">
        <v>1722</v>
      </c>
      <c r="N55" s="247" t="s">
        <v>1749</v>
      </c>
      <c r="O55" s="247" t="s">
        <v>1773</v>
      </c>
      <c r="P55" s="247" t="s">
        <v>1724</v>
      </c>
      <c r="Q55" s="247" t="s">
        <v>1704</v>
      </c>
      <c r="R55" s="247" t="s">
        <v>1752</v>
      </c>
      <c r="S55" s="247" t="s">
        <v>1732</v>
      </c>
      <c r="T55" s="247">
        <v>2</v>
      </c>
      <c r="U55" s="247">
        <v>3</v>
      </c>
      <c r="V55" s="247" t="s">
        <v>2047</v>
      </c>
      <c r="W55" s="247">
        <v>3002978415</v>
      </c>
      <c r="X55" s="247" t="s">
        <v>2048</v>
      </c>
      <c r="Y55" s="247" t="s">
        <v>1709</v>
      </c>
      <c r="Z55" s="247">
        <v>1</v>
      </c>
      <c r="AA55" s="247" t="s">
        <v>1728</v>
      </c>
    </row>
    <row r="56" spans="1:27" ht="12.75" customHeight="1">
      <c r="A56" s="247">
        <v>37581006</v>
      </c>
      <c r="B56" s="247" t="s">
        <v>2049</v>
      </c>
      <c r="C56" s="247">
        <v>3125972376</v>
      </c>
      <c r="D56" s="247" t="s">
        <v>1697</v>
      </c>
      <c r="E56" s="248">
        <v>31181</v>
      </c>
      <c r="F56" s="247">
        <v>38</v>
      </c>
      <c r="G56" s="247"/>
      <c r="H56" s="247" t="s">
        <v>1698</v>
      </c>
      <c r="I56" s="250">
        <v>1450000</v>
      </c>
      <c r="J56" s="248">
        <v>40797</v>
      </c>
      <c r="K56" s="247" t="s">
        <v>2050</v>
      </c>
      <c r="L56" s="247" t="s">
        <v>2051</v>
      </c>
      <c r="M56" s="247" t="s">
        <v>2052</v>
      </c>
      <c r="N56" s="247" t="s">
        <v>1749</v>
      </c>
      <c r="O56" s="247" t="s">
        <v>2053</v>
      </c>
      <c r="P56" s="247" t="s">
        <v>169</v>
      </c>
      <c r="Q56" s="247" t="s">
        <v>1741</v>
      </c>
      <c r="R56" s="247" t="s">
        <v>1752</v>
      </c>
      <c r="S56" s="247" t="s">
        <v>1732</v>
      </c>
      <c r="T56" s="247">
        <v>2</v>
      </c>
      <c r="U56" s="247">
        <v>4</v>
      </c>
      <c r="V56" s="247" t="s">
        <v>2054</v>
      </c>
      <c r="W56" s="247" t="s">
        <v>2055</v>
      </c>
      <c r="X56" s="247" t="s">
        <v>2056</v>
      </c>
      <c r="Y56" s="247" t="s">
        <v>1718</v>
      </c>
      <c r="Z56" s="247">
        <v>2</v>
      </c>
      <c r="AA56" s="247" t="s">
        <v>1710</v>
      </c>
    </row>
    <row r="57" spans="1:27" ht="12.75" customHeight="1">
      <c r="A57" s="247">
        <v>1005180917</v>
      </c>
      <c r="B57" s="247" t="s">
        <v>2057</v>
      </c>
      <c r="C57" s="247">
        <v>3204361850</v>
      </c>
      <c r="D57" s="247" t="s">
        <v>1697</v>
      </c>
      <c r="E57" s="248">
        <v>36620</v>
      </c>
      <c r="F57" s="247">
        <v>23</v>
      </c>
      <c r="G57" s="247"/>
      <c r="H57" s="247" t="s">
        <v>1698</v>
      </c>
      <c r="I57" s="125">
        <v>1200000</v>
      </c>
      <c r="J57" s="248">
        <v>44166</v>
      </c>
      <c r="K57" s="247" t="s">
        <v>2058</v>
      </c>
      <c r="L57" s="247" t="s">
        <v>2059</v>
      </c>
      <c r="M57" s="247" t="s">
        <v>1701</v>
      </c>
      <c r="N57" s="247" t="s">
        <v>1922</v>
      </c>
      <c r="O57" s="247" t="s">
        <v>2060</v>
      </c>
      <c r="P57" s="247" t="s">
        <v>2061</v>
      </c>
      <c r="Q57" s="247" t="s">
        <v>1704</v>
      </c>
      <c r="R57" s="247" t="s">
        <v>1742</v>
      </c>
      <c r="S57" s="247" t="s">
        <v>1715</v>
      </c>
      <c r="T57" s="247">
        <v>0</v>
      </c>
      <c r="U57" s="247">
        <v>5</v>
      </c>
      <c r="V57" s="247" t="s">
        <v>2062</v>
      </c>
      <c r="W57" s="247">
        <v>3027199362</v>
      </c>
      <c r="X57" s="247" t="s">
        <v>2063</v>
      </c>
      <c r="Y57" s="247" t="s">
        <v>1763</v>
      </c>
      <c r="Z57" s="247">
        <v>1</v>
      </c>
      <c r="AA57" s="247" t="s">
        <v>1728</v>
      </c>
    </row>
    <row r="58" spans="1:27" ht="12.75" customHeight="1">
      <c r="A58" s="247">
        <v>1096185165</v>
      </c>
      <c r="B58" s="247" t="s">
        <v>2064</v>
      </c>
      <c r="C58" s="247">
        <v>3134055810</v>
      </c>
      <c r="D58" s="247" t="s">
        <v>1697</v>
      </c>
      <c r="E58" s="248">
        <v>31672</v>
      </c>
      <c r="F58" s="247">
        <v>36</v>
      </c>
      <c r="G58" s="247"/>
      <c r="H58" s="247" t="s">
        <v>1698</v>
      </c>
      <c r="I58" s="125" t="s">
        <v>1790</v>
      </c>
      <c r="J58" s="248">
        <v>44373</v>
      </c>
      <c r="K58" s="247" t="s">
        <v>1791</v>
      </c>
      <c r="L58" s="247" t="s">
        <v>2065</v>
      </c>
      <c r="M58" s="247" t="s">
        <v>1952</v>
      </c>
      <c r="N58" s="247" t="s">
        <v>1793</v>
      </c>
      <c r="O58" s="247" t="s">
        <v>2066</v>
      </c>
      <c r="P58" s="247" t="s">
        <v>1724</v>
      </c>
      <c r="Q58" s="247" t="s">
        <v>1704</v>
      </c>
      <c r="R58" s="247" t="s">
        <v>1752</v>
      </c>
      <c r="S58" s="247" t="s">
        <v>1715</v>
      </c>
      <c r="T58" s="247" t="s">
        <v>2067</v>
      </c>
      <c r="U58" s="247">
        <v>2</v>
      </c>
      <c r="V58" s="247" t="s">
        <v>2068</v>
      </c>
      <c r="W58" s="247">
        <v>3108518976</v>
      </c>
      <c r="X58" s="247" t="s">
        <v>2069</v>
      </c>
      <c r="Y58" s="247" t="s">
        <v>1709</v>
      </c>
      <c r="Z58" s="247">
        <v>1</v>
      </c>
      <c r="AA58" s="247" t="s">
        <v>1710</v>
      </c>
    </row>
    <row r="59" spans="1:27" ht="12.75" customHeight="1">
      <c r="A59" s="247">
        <v>1096224337</v>
      </c>
      <c r="B59" s="247" t="s">
        <v>2070</v>
      </c>
      <c r="C59" s="247">
        <v>3142227176</v>
      </c>
      <c r="D59" s="247" t="s">
        <v>1697</v>
      </c>
      <c r="E59" s="248">
        <v>34279</v>
      </c>
      <c r="F59" s="247">
        <v>29</v>
      </c>
      <c r="G59" s="247"/>
      <c r="H59" s="247" t="s">
        <v>1698</v>
      </c>
      <c r="I59" s="125" t="s">
        <v>2071</v>
      </c>
      <c r="J59" s="248">
        <v>44331</v>
      </c>
      <c r="K59" s="247">
        <v>1200000</v>
      </c>
      <c r="L59" s="247" t="s">
        <v>2072</v>
      </c>
      <c r="M59" s="247" t="s">
        <v>2073</v>
      </c>
      <c r="N59" s="247" t="s">
        <v>1793</v>
      </c>
      <c r="O59" s="247" t="s">
        <v>2074</v>
      </c>
      <c r="P59" s="247" t="s">
        <v>1834</v>
      </c>
      <c r="Q59" s="247" t="s">
        <v>1741</v>
      </c>
      <c r="R59" s="247" t="s">
        <v>1752</v>
      </c>
      <c r="S59" s="247" t="s">
        <v>1715</v>
      </c>
      <c r="T59" s="247">
        <v>1</v>
      </c>
      <c r="U59" s="247">
        <v>3</v>
      </c>
      <c r="V59" s="247" t="s">
        <v>2075</v>
      </c>
      <c r="W59" s="247">
        <v>3102459858</v>
      </c>
      <c r="X59" s="247" t="s">
        <v>2076</v>
      </c>
      <c r="Y59" s="247" t="s">
        <v>1718</v>
      </c>
      <c r="Z59" s="247">
        <v>3</v>
      </c>
      <c r="AA59" s="247" t="s">
        <v>1710</v>
      </c>
    </row>
    <row r="60" spans="1:27" ht="12.75" customHeight="1">
      <c r="A60" s="247">
        <v>1096241274</v>
      </c>
      <c r="B60" s="247" t="s">
        <v>2077</v>
      </c>
      <c r="C60" s="247">
        <v>3178659421</v>
      </c>
      <c r="D60" s="247" t="s">
        <v>1736</v>
      </c>
      <c r="E60" s="248">
        <v>35414</v>
      </c>
      <c r="F60" s="247">
        <v>26</v>
      </c>
      <c r="G60" s="247"/>
      <c r="H60" s="247" t="s">
        <v>1698</v>
      </c>
      <c r="I60" s="125" t="s">
        <v>1720</v>
      </c>
      <c r="J60" s="248">
        <v>42917</v>
      </c>
      <c r="K60" s="247" t="s">
        <v>2078</v>
      </c>
      <c r="L60" s="247" t="s">
        <v>2079</v>
      </c>
      <c r="M60" s="247" t="s">
        <v>414</v>
      </c>
      <c r="N60" s="247" t="s">
        <v>1793</v>
      </c>
      <c r="O60" s="247" t="s">
        <v>1833</v>
      </c>
      <c r="P60" s="247" t="s">
        <v>1848</v>
      </c>
      <c r="Q60" s="247" t="s">
        <v>1704</v>
      </c>
      <c r="R60" s="247" t="s">
        <v>1752</v>
      </c>
      <c r="S60" s="247" t="s">
        <v>1715</v>
      </c>
      <c r="T60" s="247">
        <v>0</v>
      </c>
      <c r="U60" s="247">
        <v>4</v>
      </c>
      <c r="V60" s="247" t="s">
        <v>2080</v>
      </c>
      <c r="W60" s="247">
        <v>3178659420</v>
      </c>
      <c r="X60" s="247" t="s">
        <v>2081</v>
      </c>
      <c r="Y60" s="247" t="s">
        <v>1709</v>
      </c>
      <c r="Z60" s="247">
        <v>1</v>
      </c>
      <c r="AA60" s="247" t="s">
        <v>1891</v>
      </c>
    </row>
    <row r="61" spans="1:27" ht="12.75" customHeight="1">
      <c r="A61" s="247">
        <v>1065660882</v>
      </c>
      <c r="B61" s="247" t="s">
        <v>2082</v>
      </c>
      <c r="C61" s="247">
        <v>1065660882</v>
      </c>
      <c r="D61" s="247" t="s">
        <v>1736</v>
      </c>
      <c r="E61" s="248">
        <v>34320</v>
      </c>
      <c r="F61" s="247">
        <v>29</v>
      </c>
      <c r="G61" s="247"/>
      <c r="H61" s="247" t="s">
        <v>1789</v>
      </c>
      <c r="I61" s="125">
        <v>1500000</v>
      </c>
      <c r="J61" s="248">
        <v>45120</v>
      </c>
      <c r="K61" s="247" t="s">
        <v>1791</v>
      </c>
      <c r="L61" s="247" t="s">
        <v>1852</v>
      </c>
      <c r="M61" s="247" t="s">
        <v>2083</v>
      </c>
      <c r="N61" s="247" t="s">
        <v>1793</v>
      </c>
      <c r="O61" s="247" t="s">
        <v>2084</v>
      </c>
      <c r="P61" s="247" t="s">
        <v>1703</v>
      </c>
      <c r="Q61" s="247" t="s">
        <v>1741</v>
      </c>
      <c r="R61" s="247" t="s">
        <v>1752</v>
      </c>
      <c r="S61" s="247" t="s">
        <v>1715</v>
      </c>
      <c r="T61" s="247">
        <v>2</v>
      </c>
      <c r="U61" s="247" t="s">
        <v>2085</v>
      </c>
      <c r="V61" s="247" t="s">
        <v>2086</v>
      </c>
      <c r="W61" s="247">
        <v>3016381029</v>
      </c>
      <c r="X61" s="247" t="s">
        <v>2087</v>
      </c>
      <c r="Y61" s="247" t="s">
        <v>1718</v>
      </c>
      <c r="Z61" s="247">
        <v>4</v>
      </c>
      <c r="AA61" s="247" t="s">
        <v>1891</v>
      </c>
    </row>
    <row r="62" spans="1:27" ht="12.75" customHeight="1">
      <c r="A62" s="247">
        <v>1096241441</v>
      </c>
      <c r="B62" s="247" t="s">
        <v>2088</v>
      </c>
      <c r="C62" s="247">
        <v>3108502349</v>
      </c>
      <c r="D62" s="247" t="s">
        <v>1697</v>
      </c>
      <c r="E62" s="248">
        <v>35432</v>
      </c>
      <c r="F62" s="247">
        <v>26</v>
      </c>
      <c r="G62" s="247"/>
      <c r="H62" s="247" t="s">
        <v>1698</v>
      </c>
      <c r="I62" s="250">
        <v>1300000</v>
      </c>
      <c r="J62" s="248">
        <v>44545</v>
      </c>
      <c r="K62" s="247" t="s">
        <v>2019</v>
      </c>
      <c r="L62" s="247" t="s">
        <v>2089</v>
      </c>
      <c r="M62" s="247" t="s">
        <v>2090</v>
      </c>
      <c r="N62" s="247" t="s">
        <v>2091</v>
      </c>
      <c r="O62" s="247" t="s">
        <v>2092</v>
      </c>
      <c r="P62" s="247" t="s">
        <v>2093</v>
      </c>
      <c r="Q62" s="247" t="s">
        <v>1704</v>
      </c>
      <c r="R62" s="247" t="s">
        <v>1752</v>
      </c>
      <c r="S62" s="247" t="s">
        <v>1732</v>
      </c>
      <c r="T62" s="247">
        <v>2</v>
      </c>
      <c r="U62" s="247">
        <v>4</v>
      </c>
      <c r="V62" s="247" t="s">
        <v>2094</v>
      </c>
      <c r="W62" s="247">
        <v>3228892389</v>
      </c>
      <c r="X62" s="247" t="s">
        <v>2095</v>
      </c>
      <c r="Y62" s="247" t="s">
        <v>1709</v>
      </c>
      <c r="Z62" s="247">
        <v>1</v>
      </c>
      <c r="AA62" s="247" t="s">
        <v>1710</v>
      </c>
    </row>
    <row r="63" spans="1:27" ht="12.75" customHeight="1">
      <c r="A63" s="247">
        <v>28483928</v>
      </c>
      <c r="B63" s="247" t="s">
        <v>2096</v>
      </c>
      <c r="C63" s="247">
        <v>3022988982</v>
      </c>
      <c r="D63" s="247" t="s">
        <v>1697</v>
      </c>
      <c r="E63" s="248">
        <v>29426</v>
      </c>
      <c r="F63" s="247">
        <v>43</v>
      </c>
      <c r="G63" s="247"/>
      <c r="H63" s="247" t="s">
        <v>1789</v>
      </c>
      <c r="I63" s="250">
        <v>13000000</v>
      </c>
      <c r="J63" s="248">
        <v>44719</v>
      </c>
      <c r="K63" s="247" t="s">
        <v>1791</v>
      </c>
      <c r="L63" s="247" t="s">
        <v>2097</v>
      </c>
      <c r="M63" s="247" t="s">
        <v>1713</v>
      </c>
      <c r="N63" s="247" t="s">
        <v>1793</v>
      </c>
      <c r="O63" s="247" t="s">
        <v>2098</v>
      </c>
      <c r="P63" s="247" t="s">
        <v>1724</v>
      </c>
      <c r="Q63" s="247" t="s">
        <v>1819</v>
      </c>
      <c r="R63" s="247" t="s">
        <v>1752</v>
      </c>
      <c r="S63" s="247" t="s">
        <v>1715</v>
      </c>
      <c r="T63" s="247">
        <v>2</v>
      </c>
      <c r="U63" s="247">
        <v>4</v>
      </c>
      <c r="V63" s="247" t="s">
        <v>2099</v>
      </c>
      <c r="W63" s="247">
        <v>3228761118</v>
      </c>
      <c r="X63" s="247" t="s">
        <v>2100</v>
      </c>
      <c r="Y63" s="247" t="s">
        <v>1763</v>
      </c>
      <c r="Z63" s="247">
        <v>4</v>
      </c>
      <c r="AA63" s="247" t="s">
        <v>1710</v>
      </c>
    </row>
    <row r="64" spans="1:27" ht="12.75" customHeight="1">
      <c r="A64" s="247">
        <v>28019945</v>
      </c>
      <c r="B64" s="247" t="s">
        <v>2101</v>
      </c>
      <c r="C64" s="247">
        <v>3242189058</v>
      </c>
      <c r="D64" s="247" t="s">
        <v>1697</v>
      </c>
      <c r="E64" s="248">
        <v>29149</v>
      </c>
      <c r="F64" s="247">
        <v>43</v>
      </c>
      <c r="G64" s="247"/>
      <c r="H64" s="247" t="s">
        <v>1698</v>
      </c>
      <c r="I64" s="125" t="s">
        <v>1720</v>
      </c>
      <c r="J64" s="248">
        <v>44881</v>
      </c>
      <c r="K64" s="247" t="s">
        <v>2102</v>
      </c>
      <c r="L64" s="247" t="s">
        <v>2103</v>
      </c>
      <c r="M64" s="247" t="s">
        <v>1799</v>
      </c>
      <c r="N64" s="247" t="s">
        <v>1749</v>
      </c>
      <c r="O64" s="247" t="s">
        <v>2104</v>
      </c>
      <c r="P64" s="247" t="s">
        <v>1834</v>
      </c>
      <c r="Q64" s="247" t="s">
        <v>1704</v>
      </c>
      <c r="R64" s="247" t="s">
        <v>1752</v>
      </c>
      <c r="S64" s="247" t="s">
        <v>1715</v>
      </c>
      <c r="T64" s="247">
        <v>2</v>
      </c>
      <c r="U64" s="247">
        <v>5</v>
      </c>
      <c r="V64" s="247" t="s">
        <v>2105</v>
      </c>
      <c r="W64" s="247">
        <v>3212321354</v>
      </c>
      <c r="X64" s="247" t="s">
        <v>2106</v>
      </c>
      <c r="Y64" s="247" t="s">
        <v>1763</v>
      </c>
      <c r="Z64" s="247">
        <v>2</v>
      </c>
      <c r="AA64" s="247" t="s">
        <v>1728</v>
      </c>
    </row>
    <row r="65" spans="1:27" ht="12.75" customHeight="1">
      <c r="A65" s="247">
        <v>1096221995</v>
      </c>
      <c r="B65" s="247" t="s">
        <v>2107</v>
      </c>
      <c r="C65" s="247">
        <v>3006083114</v>
      </c>
      <c r="D65" s="247" t="s">
        <v>1697</v>
      </c>
      <c r="E65" s="248">
        <v>34100</v>
      </c>
      <c r="F65" s="247">
        <v>30</v>
      </c>
      <c r="G65" s="247"/>
      <c r="H65" s="247" t="s">
        <v>1698</v>
      </c>
      <c r="I65" s="250">
        <v>1200</v>
      </c>
      <c r="J65" s="247" t="s">
        <v>2108</v>
      </c>
      <c r="K65" s="247" t="s">
        <v>1791</v>
      </c>
      <c r="L65" s="247" t="s">
        <v>2109</v>
      </c>
      <c r="M65" s="247" t="s">
        <v>2110</v>
      </c>
      <c r="N65" s="247" t="s">
        <v>1793</v>
      </c>
      <c r="O65" s="247" t="s">
        <v>2066</v>
      </c>
      <c r="P65" s="247" t="s">
        <v>2061</v>
      </c>
      <c r="Q65" s="247" t="s">
        <v>1704</v>
      </c>
      <c r="R65" s="247" t="s">
        <v>1752</v>
      </c>
      <c r="S65" s="247" t="s">
        <v>1732</v>
      </c>
      <c r="T65" s="247">
        <v>1</v>
      </c>
      <c r="U65" s="247">
        <v>2</v>
      </c>
      <c r="V65" s="247" t="s">
        <v>2111</v>
      </c>
      <c r="W65" s="247">
        <v>3013643366</v>
      </c>
      <c r="X65" s="247" t="s">
        <v>2112</v>
      </c>
      <c r="Y65" s="247" t="s">
        <v>1709</v>
      </c>
      <c r="Z65" s="247">
        <v>1</v>
      </c>
      <c r="AA65" s="247" t="s">
        <v>1728</v>
      </c>
    </row>
    <row r="66" spans="1:27" ht="27.75" customHeight="1">
      <c r="A66" s="247">
        <v>1055917742</v>
      </c>
      <c r="B66" s="247" t="s">
        <v>2113</v>
      </c>
      <c r="C66" s="247">
        <v>3124771084</v>
      </c>
      <c r="D66" s="247" t="s">
        <v>1697</v>
      </c>
      <c r="E66" s="248">
        <v>33385</v>
      </c>
      <c r="F66" s="247" t="s">
        <v>2114</v>
      </c>
      <c r="G66" s="247"/>
      <c r="H66" s="247" t="s">
        <v>1698</v>
      </c>
      <c r="I66" s="125">
        <v>1260000</v>
      </c>
      <c r="J66" s="248">
        <v>42928</v>
      </c>
      <c r="K66" s="247" t="s">
        <v>1791</v>
      </c>
      <c r="L66" s="247" t="s">
        <v>1852</v>
      </c>
      <c r="M66" s="247" t="s">
        <v>2115</v>
      </c>
      <c r="N66" s="247" t="s">
        <v>1793</v>
      </c>
      <c r="O66" s="247" t="s">
        <v>1773</v>
      </c>
      <c r="P66" s="247" t="s">
        <v>1848</v>
      </c>
      <c r="Q66" s="247" t="s">
        <v>1704</v>
      </c>
      <c r="R66" s="247" t="s">
        <v>1752</v>
      </c>
      <c r="S66" s="247" t="s">
        <v>1715</v>
      </c>
      <c r="T66" s="247">
        <v>1</v>
      </c>
      <c r="U66" s="247">
        <v>2</v>
      </c>
      <c r="V66" s="247" t="s">
        <v>2116</v>
      </c>
      <c r="W66" s="247">
        <v>3159268244</v>
      </c>
      <c r="X66" s="252" t="s">
        <v>2117</v>
      </c>
      <c r="Y66" s="247" t="s">
        <v>1763</v>
      </c>
      <c r="Z66" s="247">
        <v>1</v>
      </c>
      <c r="AA66" s="247" t="s">
        <v>1728</v>
      </c>
    </row>
    <row r="67" spans="1:27" ht="12.75" customHeight="1">
      <c r="A67" s="247">
        <v>1096197765</v>
      </c>
      <c r="B67" s="247" t="s">
        <v>2118</v>
      </c>
      <c r="C67" s="247">
        <v>3124164584</v>
      </c>
      <c r="D67" s="247" t="s">
        <v>1697</v>
      </c>
      <c r="E67" s="248">
        <v>32486</v>
      </c>
      <c r="F67" s="247">
        <v>34</v>
      </c>
      <c r="G67" s="247"/>
      <c r="H67" s="247" t="s">
        <v>1698</v>
      </c>
      <c r="I67" s="125">
        <v>1200000</v>
      </c>
      <c r="J67" s="248">
        <v>45078</v>
      </c>
      <c r="K67" s="247" t="s">
        <v>1791</v>
      </c>
      <c r="L67" s="247" t="s">
        <v>2119</v>
      </c>
      <c r="M67" s="247" t="s">
        <v>2120</v>
      </c>
      <c r="N67" s="247" t="s">
        <v>1793</v>
      </c>
      <c r="O67" s="247" t="s">
        <v>1773</v>
      </c>
      <c r="P67" s="247" t="s">
        <v>1883</v>
      </c>
      <c r="Q67" s="247" t="s">
        <v>1704</v>
      </c>
      <c r="R67" s="247" t="s">
        <v>1752</v>
      </c>
      <c r="S67" s="247" t="s">
        <v>1732</v>
      </c>
      <c r="T67" s="247">
        <v>2</v>
      </c>
      <c r="U67" s="247">
        <v>4</v>
      </c>
      <c r="V67" s="247" t="s">
        <v>2121</v>
      </c>
      <c r="W67" s="247" t="s">
        <v>2122</v>
      </c>
      <c r="X67" s="247" t="s">
        <v>2123</v>
      </c>
      <c r="Y67" s="247" t="s">
        <v>1709</v>
      </c>
      <c r="Z67" s="247">
        <v>2</v>
      </c>
      <c r="AA67" s="247" t="s">
        <v>1710</v>
      </c>
    </row>
    <row r="68" spans="1:27" ht="12.75" customHeight="1">
      <c r="A68" s="247">
        <v>1090506075</v>
      </c>
      <c r="B68" s="247" t="s">
        <v>2124</v>
      </c>
      <c r="C68" s="247">
        <v>3242392763</v>
      </c>
      <c r="D68" s="247" t="s">
        <v>1697</v>
      </c>
      <c r="E68" s="248">
        <v>35949</v>
      </c>
      <c r="F68" s="247">
        <v>25</v>
      </c>
      <c r="G68" s="247"/>
      <c r="H68" s="247" t="s">
        <v>1698</v>
      </c>
      <c r="I68" s="125">
        <v>1200000</v>
      </c>
      <c r="J68" s="248">
        <v>44237</v>
      </c>
      <c r="K68" s="247" t="s">
        <v>1791</v>
      </c>
      <c r="L68" s="247" t="s">
        <v>2125</v>
      </c>
      <c r="M68" s="247">
        <v>2</v>
      </c>
      <c r="N68" s="247" t="s">
        <v>2091</v>
      </c>
      <c r="O68" s="247" t="s">
        <v>1946</v>
      </c>
      <c r="P68" s="247" t="s">
        <v>1924</v>
      </c>
      <c r="Q68" s="247" t="s">
        <v>1704</v>
      </c>
      <c r="R68" s="247" t="s">
        <v>1752</v>
      </c>
      <c r="S68" s="247" t="s">
        <v>1732</v>
      </c>
      <c r="T68" s="247">
        <v>2</v>
      </c>
      <c r="U68" s="247">
        <v>5</v>
      </c>
      <c r="V68" s="247" t="s">
        <v>2126</v>
      </c>
      <c r="W68" s="247">
        <v>3174845247</v>
      </c>
      <c r="X68" s="247" t="s">
        <v>2127</v>
      </c>
      <c r="Y68" s="247" t="s">
        <v>1718</v>
      </c>
      <c r="Z68" s="247">
        <v>3</v>
      </c>
      <c r="AA68" s="247" t="s">
        <v>1710</v>
      </c>
    </row>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041"/>
  <sheetViews>
    <sheetView workbookViewId="0">
      <selection activeCell="B2" sqref="B2"/>
    </sheetView>
  </sheetViews>
  <sheetFormatPr defaultColWidth="12.5703125" defaultRowHeight="15" customHeight="1"/>
  <cols>
    <col min="1" max="2" width="27.42578125" customWidth="1"/>
    <col min="3" max="5" width="8.5703125" customWidth="1"/>
    <col min="6" max="6" width="9.140625" customWidth="1"/>
    <col min="7" max="7" width="8.5703125" customWidth="1"/>
    <col min="8" max="8" width="11.85546875" customWidth="1"/>
    <col min="9" max="26" width="8.5703125" customWidth="1"/>
  </cols>
  <sheetData>
    <row r="1" spans="1:8" ht="12.75" customHeight="1">
      <c r="A1" s="240" t="s">
        <v>2128</v>
      </c>
      <c r="B1" s="240" t="s">
        <v>2129</v>
      </c>
      <c r="C1" s="241" t="str">
        <f>Activos!DN2</f>
        <v>Clase Riesgo</v>
      </c>
      <c r="D1" s="242"/>
      <c r="E1" s="242"/>
      <c r="F1" s="243"/>
      <c r="G1" s="242"/>
      <c r="H1" s="242"/>
    </row>
    <row r="2" spans="1:8" ht="12.75" customHeight="1">
      <c r="A2" s="244" t="s">
        <v>166</v>
      </c>
      <c r="B2" s="244" t="s">
        <v>2130</v>
      </c>
      <c r="C2" s="245">
        <v>1</v>
      </c>
      <c r="E2" s="245" t="s">
        <v>160</v>
      </c>
      <c r="F2" s="246"/>
      <c r="H2" s="245" t="s">
        <v>231</v>
      </c>
    </row>
    <row r="3" spans="1:8" ht="12.75" customHeight="1">
      <c r="A3" s="244" t="s">
        <v>1100</v>
      </c>
      <c r="B3" s="244" t="s">
        <v>2131</v>
      </c>
      <c r="C3" s="245">
        <v>2</v>
      </c>
      <c r="E3" s="245" t="s">
        <v>162</v>
      </c>
      <c r="F3" s="246">
        <v>5.2199999999999998E-3</v>
      </c>
      <c r="H3" s="245" t="s">
        <v>2132</v>
      </c>
    </row>
    <row r="4" spans="1:8" ht="12.75" customHeight="1">
      <c r="A4" s="244"/>
      <c r="B4" s="244" t="s">
        <v>2133</v>
      </c>
      <c r="C4" s="245">
        <v>3</v>
      </c>
      <c r="F4" s="246">
        <v>2.436E-2</v>
      </c>
      <c r="H4" s="245" t="s">
        <v>1412</v>
      </c>
    </row>
    <row r="5" spans="1:8" ht="12.75" customHeight="1">
      <c r="A5" s="244"/>
      <c r="B5" s="244" t="s">
        <v>2134</v>
      </c>
      <c r="C5" s="245">
        <v>4</v>
      </c>
      <c r="F5" s="246">
        <v>4.3499999999999997E-2</v>
      </c>
    </row>
    <row r="6" spans="1:8" ht="12.75" customHeight="1">
      <c r="A6" s="244"/>
      <c r="B6" s="244" t="s">
        <v>2135</v>
      </c>
      <c r="C6" s="245">
        <v>5</v>
      </c>
      <c r="F6" s="246">
        <v>6.9599999999999995E-2</v>
      </c>
    </row>
    <row r="7" spans="1:8" ht="12.75" customHeight="1">
      <c r="A7" s="244"/>
      <c r="B7" s="244" t="s">
        <v>2136</v>
      </c>
      <c r="F7" s="246"/>
    </row>
    <row r="8" spans="1:8" ht="12.75" customHeight="1">
      <c r="A8" s="244"/>
      <c r="B8" s="244" t="s">
        <v>2137</v>
      </c>
      <c r="F8" s="246"/>
    </row>
    <row r="9" spans="1:8" ht="12.75" customHeight="1">
      <c r="A9" s="244"/>
      <c r="B9" s="244" t="s">
        <v>2138</v>
      </c>
      <c r="F9" s="246"/>
    </row>
    <row r="10" spans="1:8" ht="12.75" customHeight="1">
      <c r="A10" s="244"/>
      <c r="B10" s="244" t="s">
        <v>2139</v>
      </c>
      <c r="F10" s="246"/>
    </row>
    <row r="11" spans="1:8" ht="12.75" customHeight="1">
      <c r="A11" s="244"/>
      <c r="B11" s="244" t="s">
        <v>2140</v>
      </c>
      <c r="F11" s="246"/>
    </row>
    <row r="12" spans="1:8" ht="12.75" customHeight="1">
      <c r="A12" s="244"/>
      <c r="B12" s="244" t="s">
        <v>2141</v>
      </c>
      <c r="F12" s="246"/>
    </row>
    <row r="13" spans="1:8" ht="12.75" customHeight="1">
      <c r="A13" s="244"/>
      <c r="B13" s="244" t="s">
        <v>2142</v>
      </c>
      <c r="F13" s="246"/>
    </row>
    <row r="14" spans="1:8" ht="12.75" customHeight="1">
      <c r="A14" s="244"/>
      <c r="B14" s="244" t="s">
        <v>2143</v>
      </c>
      <c r="F14" s="246"/>
    </row>
    <row r="15" spans="1:8" ht="12.75" customHeight="1">
      <c r="A15" s="244"/>
      <c r="B15" s="244" t="s">
        <v>2144</v>
      </c>
      <c r="F15" s="246"/>
    </row>
    <row r="16" spans="1:8" ht="12.75" customHeight="1">
      <c r="A16" s="244"/>
      <c r="B16" s="244" t="s">
        <v>2145</v>
      </c>
      <c r="F16" s="246"/>
    </row>
    <row r="17" spans="1:2" ht="12.75" customHeight="1">
      <c r="A17" s="244"/>
      <c r="B17" s="244" t="s">
        <v>2146</v>
      </c>
    </row>
    <row r="18" spans="1:2" ht="12.75" customHeight="1">
      <c r="A18" s="244"/>
      <c r="B18" s="244" t="s">
        <v>2147</v>
      </c>
    </row>
    <row r="19" spans="1:2" ht="12.75" customHeight="1">
      <c r="A19" s="244"/>
      <c r="B19" s="244" t="s">
        <v>2148</v>
      </c>
    </row>
    <row r="20" spans="1:2" ht="12.75" customHeight="1">
      <c r="A20" s="244"/>
      <c r="B20" s="244" t="s">
        <v>2149</v>
      </c>
    </row>
    <row r="21" spans="1:2" ht="12.75" customHeight="1">
      <c r="A21" s="244"/>
      <c r="B21" s="244" t="s">
        <v>2150</v>
      </c>
    </row>
    <row r="22" spans="1:2" ht="12.75" customHeight="1">
      <c r="A22" s="244"/>
      <c r="B22" s="244" t="s">
        <v>2151</v>
      </c>
    </row>
    <row r="23" spans="1:2" ht="12.75" customHeight="1">
      <c r="A23" s="244"/>
      <c r="B23" s="244" t="s">
        <v>2152</v>
      </c>
    </row>
    <row r="24" spans="1:2" ht="12.75" customHeight="1">
      <c r="A24" s="244"/>
      <c r="B24" s="244" t="s">
        <v>2153</v>
      </c>
    </row>
    <row r="25" spans="1:2" ht="12.75" customHeight="1">
      <c r="A25" s="244"/>
      <c r="B25" s="244" t="s">
        <v>2154</v>
      </c>
    </row>
    <row r="26" spans="1:2" ht="12.75" customHeight="1">
      <c r="A26" s="244"/>
      <c r="B26" s="244" t="s">
        <v>2155</v>
      </c>
    </row>
    <row r="27" spans="1:2" ht="12.75" customHeight="1">
      <c r="A27" s="244"/>
      <c r="B27" s="244" t="s">
        <v>2156</v>
      </c>
    </row>
    <row r="28" spans="1:2" ht="12.75" customHeight="1">
      <c r="A28" s="244"/>
      <c r="B28" s="244" t="s">
        <v>2157</v>
      </c>
    </row>
    <row r="29" spans="1:2" ht="12.75" customHeight="1">
      <c r="A29" s="244"/>
      <c r="B29" s="244" t="s">
        <v>2158</v>
      </c>
    </row>
    <row r="30" spans="1:2" ht="12.75" customHeight="1">
      <c r="A30" s="244"/>
      <c r="B30" s="244" t="s">
        <v>2159</v>
      </c>
    </row>
    <row r="31" spans="1:2" ht="12.75" customHeight="1">
      <c r="A31" s="244"/>
      <c r="B31" s="244" t="s">
        <v>2160</v>
      </c>
    </row>
    <row r="32" spans="1:2" ht="12.75" customHeight="1">
      <c r="A32" s="244"/>
      <c r="B32" s="244" t="s">
        <v>2161</v>
      </c>
    </row>
    <row r="33" spans="1:2" ht="12.75" customHeight="1">
      <c r="A33" s="244"/>
      <c r="B33" s="244" t="s">
        <v>2162</v>
      </c>
    </row>
    <row r="34" spans="1:2" ht="12.75" customHeight="1">
      <c r="A34" s="244"/>
      <c r="B34" s="244" t="s">
        <v>2163</v>
      </c>
    </row>
    <row r="35" spans="1:2" ht="12.75" customHeight="1">
      <c r="A35" s="244"/>
      <c r="B35" s="244" t="s">
        <v>2164</v>
      </c>
    </row>
    <row r="36" spans="1:2" ht="12.75" customHeight="1">
      <c r="A36" s="244"/>
      <c r="B36" s="244" t="s">
        <v>2165</v>
      </c>
    </row>
    <row r="37" spans="1:2" ht="12.75" customHeight="1">
      <c r="A37" s="244"/>
      <c r="B37" s="244" t="s">
        <v>2166</v>
      </c>
    </row>
    <row r="38" spans="1:2" ht="12.75" customHeight="1">
      <c r="A38" s="244"/>
      <c r="B38" s="244" t="s">
        <v>2167</v>
      </c>
    </row>
    <row r="39" spans="1:2" ht="12.75" customHeight="1">
      <c r="A39" s="244"/>
      <c r="B39" s="244" t="s">
        <v>2168</v>
      </c>
    </row>
    <row r="40" spans="1:2" ht="12.75" customHeight="1">
      <c r="A40" s="244"/>
      <c r="B40" s="244" t="s">
        <v>2169</v>
      </c>
    </row>
    <row r="41" spans="1:2" ht="12.75" customHeight="1">
      <c r="A41" s="244"/>
      <c r="B41" s="244" t="s">
        <v>2170</v>
      </c>
    </row>
    <row r="42" spans="1:2" ht="12.75" customHeight="1">
      <c r="A42" s="244"/>
      <c r="B42" s="244" t="s">
        <v>2171</v>
      </c>
    </row>
    <row r="43" spans="1:2" ht="12.75" customHeight="1">
      <c r="A43" s="244"/>
      <c r="B43" s="244" t="s">
        <v>2172</v>
      </c>
    </row>
    <row r="44" spans="1:2" ht="12.75" customHeight="1">
      <c r="A44" s="244"/>
      <c r="B44" s="244" t="s">
        <v>2173</v>
      </c>
    </row>
    <row r="45" spans="1:2" ht="12.75" customHeight="1">
      <c r="A45" s="244"/>
      <c r="B45" s="244" t="s">
        <v>2174</v>
      </c>
    </row>
    <row r="46" spans="1:2" ht="12.75" customHeight="1">
      <c r="A46" s="244"/>
      <c r="B46" s="244" t="s">
        <v>2175</v>
      </c>
    </row>
    <row r="47" spans="1:2" ht="12.75" customHeight="1">
      <c r="A47" s="244"/>
      <c r="B47" s="244" t="s">
        <v>2176</v>
      </c>
    </row>
    <row r="48" spans="1:2" ht="12.75" customHeight="1">
      <c r="A48" s="244"/>
      <c r="B48" s="244" t="s">
        <v>2177</v>
      </c>
    </row>
    <row r="49" spans="1:2" ht="12.75" customHeight="1">
      <c r="A49" s="244"/>
      <c r="B49" s="244" t="s">
        <v>2178</v>
      </c>
    </row>
    <row r="50" spans="1:2" ht="12.75" customHeight="1">
      <c r="A50" s="244"/>
      <c r="B50" s="244" t="s">
        <v>2179</v>
      </c>
    </row>
    <row r="51" spans="1:2" ht="12.75" customHeight="1">
      <c r="A51" s="244"/>
      <c r="B51" s="244" t="s">
        <v>2180</v>
      </c>
    </row>
    <row r="52" spans="1:2" ht="12.75" customHeight="1">
      <c r="A52" s="244"/>
      <c r="B52" s="244" t="s">
        <v>2181</v>
      </c>
    </row>
    <row r="53" spans="1:2" ht="12.75" customHeight="1">
      <c r="A53" s="244"/>
      <c r="B53" s="244" t="s">
        <v>2182</v>
      </c>
    </row>
    <row r="54" spans="1:2" ht="12.75" customHeight="1">
      <c r="A54" s="244"/>
      <c r="B54" s="244" t="s">
        <v>2183</v>
      </c>
    </row>
    <row r="55" spans="1:2" ht="12.75" customHeight="1">
      <c r="A55" s="244"/>
      <c r="B55" s="244" t="s">
        <v>2184</v>
      </c>
    </row>
    <row r="56" spans="1:2" ht="12.75" customHeight="1">
      <c r="A56" s="244"/>
      <c r="B56" s="244" t="s">
        <v>2185</v>
      </c>
    </row>
    <row r="57" spans="1:2" ht="12.75" customHeight="1">
      <c r="A57" s="244"/>
      <c r="B57" s="244" t="s">
        <v>2186</v>
      </c>
    </row>
    <row r="58" spans="1:2" ht="12.75" customHeight="1">
      <c r="A58" s="244"/>
      <c r="B58" s="244" t="s">
        <v>2187</v>
      </c>
    </row>
    <row r="59" spans="1:2" ht="12.75" customHeight="1">
      <c r="A59" s="244"/>
      <c r="B59" s="244" t="s">
        <v>2188</v>
      </c>
    </row>
    <row r="60" spans="1:2" ht="12.75" customHeight="1">
      <c r="A60" s="244"/>
      <c r="B60" s="244" t="s">
        <v>2189</v>
      </c>
    </row>
    <row r="61" spans="1:2" ht="12.75" customHeight="1">
      <c r="A61" s="244"/>
      <c r="B61" s="244" t="s">
        <v>2190</v>
      </c>
    </row>
    <row r="62" spans="1:2" ht="12.75" customHeight="1">
      <c r="A62" s="244"/>
      <c r="B62" s="244" t="s">
        <v>2191</v>
      </c>
    </row>
    <row r="63" spans="1:2" ht="12.75" customHeight="1">
      <c r="A63" s="244"/>
      <c r="B63" s="244" t="s">
        <v>2192</v>
      </c>
    </row>
    <row r="64" spans="1:2" ht="12.75" customHeight="1">
      <c r="A64" s="244"/>
      <c r="B64" s="244" t="s">
        <v>2193</v>
      </c>
    </row>
    <row r="65" spans="1:2" ht="12.75" customHeight="1">
      <c r="A65" s="244"/>
      <c r="B65" s="244" t="s">
        <v>2194</v>
      </c>
    </row>
    <row r="66" spans="1:2" ht="12.75" customHeight="1">
      <c r="A66" s="244"/>
      <c r="B66" s="244" t="s">
        <v>2195</v>
      </c>
    </row>
    <row r="67" spans="1:2" ht="12.75" customHeight="1">
      <c r="A67" s="244"/>
      <c r="B67" s="244" t="s">
        <v>2196</v>
      </c>
    </row>
    <row r="68" spans="1:2" ht="12.75" customHeight="1">
      <c r="A68" s="244"/>
      <c r="B68" s="244" t="s">
        <v>2197</v>
      </c>
    </row>
    <row r="69" spans="1:2" ht="12.75" customHeight="1">
      <c r="A69" s="244"/>
      <c r="B69" s="244" t="s">
        <v>2198</v>
      </c>
    </row>
    <row r="70" spans="1:2" ht="12.75" customHeight="1">
      <c r="A70" s="244"/>
      <c r="B70" s="244" t="s">
        <v>2199</v>
      </c>
    </row>
    <row r="71" spans="1:2" ht="12.75" customHeight="1">
      <c r="A71" s="244"/>
      <c r="B71" s="244" t="s">
        <v>2200</v>
      </c>
    </row>
    <row r="72" spans="1:2" ht="12.75" customHeight="1">
      <c r="A72" s="244"/>
      <c r="B72" s="244" t="s">
        <v>2201</v>
      </c>
    </row>
    <row r="73" spans="1:2" ht="12.75" customHeight="1">
      <c r="A73" s="244"/>
      <c r="B73" s="244" t="s">
        <v>2202</v>
      </c>
    </row>
    <row r="74" spans="1:2" ht="12.75" customHeight="1">
      <c r="A74" s="244"/>
      <c r="B74" s="244" t="s">
        <v>2203</v>
      </c>
    </row>
    <row r="75" spans="1:2" ht="12.75" customHeight="1">
      <c r="A75" s="244"/>
      <c r="B75" s="244" t="s">
        <v>2204</v>
      </c>
    </row>
    <row r="76" spans="1:2" ht="12.75" customHeight="1">
      <c r="A76" s="244"/>
      <c r="B76" s="244" t="s">
        <v>2205</v>
      </c>
    </row>
    <row r="77" spans="1:2" ht="12.75" customHeight="1">
      <c r="A77" s="244"/>
      <c r="B77" s="244" t="s">
        <v>2206</v>
      </c>
    </row>
    <row r="78" spans="1:2" ht="12.75" customHeight="1">
      <c r="A78" s="244"/>
      <c r="B78" s="244" t="s">
        <v>2207</v>
      </c>
    </row>
    <row r="79" spans="1:2" ht="12.75" customHeight="1">
      <c r="A79" s="244"/>
      <c r="B79" s="244" t="s">
        <v>2208</v>
      </c>
    </row>
    <row r="80" spans="1:2" ht="12.75" customHeight="1">
      <c r="A80" s="244"/>
      <c r="B80" s="244" t="s">
        <v>2209</v>
      </c>
    </row>
    <row r="81" spans="1:2" ht="12.75" customHeight="1">
      <c r="A81" s="244"/>
      <c r="B81" s="244" t="s">
        <v>153</v>
      </c>
    </row>
    <row r="82" spans="1:2" ht="12.75" customHeight="1">
      <c r="A82" s="244"/>
      <c r="B82" s="244" t="s">
        <v>1117</v>
      </c>
    </row>
    <row r="83" spans="1:2" ht="12.75" customHeight="1">
      <c r="A83" s="244"/>
      <c r="B83" s="244" t="s">
        <v>2210</v>
      </c>
    </row>
    <row r="84" spans="1:2" ht="12.75" customHeight="1">
      <c r="A84" s="244"/>
      <c r="B84" s="244" t="s">
        <v>2211</v>
      </c>
    </row>
    <row r="85" spans="1:2" ht="12.75" customHeight="1">
      <c r="A85" s="244"/>
      <c r="B85" s="244" t="s">
        <v>457</v>
      </c>
    </row>
    <row r="86" spans="1:2" ht="12.75" customHeight="1">
      <c r="A86" s="244"/>
      <c r="B86" s="244" t="s">
        <v>2212</v>
      </c>
    </row>
    <row r="87" spans="1:2" ht="12.75" customHeight="1">
      <c r="A87" s="244"/>
      <c r="B87" s="244" t="s">
        <v>2213</v>
      </c>
    </row>
    <row r="88" spans="1:2" ht="12.75" customHeight="1">
      <c r="A88" s="244"/>
      <c r="B88" s="244" t="s">
        <v>2214</v>
      </c>
    </row>
    <row r="89" spans="1:2" ht="12.75" customHeight="1">
      <c r="A89" s="244"/>
      <c r="B89" s="244" t="s">
        <v>2215</v>
      </c>
    </row>
    <row r="90" spans="1:2" ht="12.75" customHeight="1">
      <c r="A90" s="244"/>
      <c r="B90" s="244" t="s">
        <v>2216</v>
      </c>
    </row>
    <row r="91" spans="1:2" ht="12.75" customHeight="1">
      <c r="A91" s="244"/>
      <c r="B91" s="244" t="s">
        <v>2217</v>
      </c>
    </row>
    <row r="92" spans="1:2" ht="12.75" customHeight="1">
      <c r="A92" s="244"/>
      <c r="B92" s="244" t="s">
        <v>2218</v>
      </c>
    </row>
    <row r="93" spans="1:2" ht="12.75" customHeight="1">
      <c r="A93" s="244"/>
      <c r="B93" s="244" t="s">
        <v>2219</v>
      </c>
    </row>
    <row r="94" spans="1:2" ht="12.75" customHeight="1">
      <c r="A94" s="244"/>
      <c r="B94" s="244" t="s">
        <v>2220</v>
      </c>
    </row>
    <row r="95" spans="1:2" ht="12.75" customHeight="1">
      <c r="A95" s="244"/>
      <c r="B95" s="244" t="s">
        <v>2221</v>
      </c>
    </row>
    <row r="96" spans="1:2" ht="12.75" customHeight="1">
      <c r="A96" s="244"/>
      <c r="B96" s="244" t="s">
        <v>2222</v>
      </c>
    </row>
    <row r="97" spans="1:2" ht="12.75" customHeight="1">
      <c r="A97" s="244"/>
      <c r="B97" s="244" t="s">
        <v>2223</v>
      </c>
    </row>
    <row r="98" spans="1:2" ht="12.75" customHeight="1">
      <c r="A98" s="244"/>
      <c r="B98" s="244" t="s">
        <v>2224</v>
      </c>
    </row>
    <row r="99" spans="1:2" ht="12.75" customHeight="1">
      <c r="A99" s="244"/>
      <c r="B99" s="244" t="s">
        <v>2225</v>
      </c>
    </row>
    <row r="100" spans="1:2" ht="12.75" customHeight="1">
      <c r="A100" s="244"/>
      <c r="B100" s="244" t="s">
        <v>2226</v>
      </c>
    </row>
    <row r="101" spans="1:2" ht="12.75" customHeight="1">
      <c r="A101" s="244"/>
      <c r="B101" s="244" t="s">
        <v>2227</v>
      </c>
    </row>
    <row r="102" spans="1:2" ht="12.75" customHeight="1">
      <c r="A102" s="244"/>
      <c r="B102" s="244" t="s">
        <v>152</v>
      </c>
    </row>
    <row r="103" spans="1:2" ht="12.75" customHeight="1">
      <c r="A103" s="244"/>
      <c r="B103" s="244" t="s">
        <v>2228</v>
      </c>
    </row>
    <row r="104" spans="1:2" ht="12.75" customHeight="1">
      <c r="A104" s="244"/>
      <c r="B104" s="244" t="s">
        <v>2229</v>
      </c>
    </row>
    <row r="105" spans="1:2" ht="12.75" customHeight="1">
      <c r="A105" s="244"/>
      <c r="B105" s="244" t="s">
        <v>2230</v>
      </c>
    </row>
    <row r="106" spans="1:2" ht="12.75" customHeight="1">
      <c r="A106" s="244"/>
      <c r="B106" s="244" t="s">
        <v>2231</v>
      </c>
    </row>
    <row r="107" spans="1:2" ht="12.75" customHeight="1">
      <c r="A107" s="244"/>
      <c r="B107" s="244" t="s">
        <v>2232</v>
      </c>
    </row>
    <row r="108" spans="1:2" ht="12.75" customHeight="1">
      <c r="A108" s="244"/>
      <c r="B108" s="244" t="s">
        <v>2233</v>
      </c>
    </row>
    <row r="109" spans="1:2" ht="12.75" customHeight="1">
      <c r="A109" s="244"/>
      <c r="B109" s="244" t="s">
        <v>213</v>
      </c>
    </row>
    <row r="110" spans="1:2" ht="12.75" customHeight="1">
      <c r="A110" s="244"/>
      <c r="B110" s="244" t="s">
        <v>2234</v>
      </c>
    </row>
    <row r="111" spans="1:2" ht="12.75" customHeight="1">
      <c r="A111" s="244"/>
      <c r="B111" s="244" t="s">
        <v>568</v>
      </c>
    </row>
    <row r="112" spans="1:2" ht="12.75" customHeight="1">
      <c r="A112" s="244"/>
      <c r="B112" s="244" t="s">
        <v>2235</v>
      </c>
    </row>
    <row r="113" spans="1:2" ht="12.75" customHeight="1">
      <c r="A113" s="244"/>
      <c r="B113" s="244" t="s">
        <v>264</v>
      </c>
    </row>
    <row r="114" spans="1:2" ht="12.75" customHeight="1">
      <c r="A114" s="244"/>
      <c r="B114" s="244" t="s">
        <v>997</v>
      </c>
    </row>
    <row r="115" spans="1:2" ht="12.75" customHeight="1">
      <c r="A115" s="244"/>
      <c r="B115" s="244" t="s">
        <v>2236</v>
      </c>
    </row>
    <row r="116" spans="1:2" ht="12.75" customHeight="1">
      <c r="A116" s="244"/>
      <c r="B116" s="244" t="s">
        <v>2237</v>
      </c>
    </row>
    <row r="117" spans="1:2" ht="12.75" customHeight="1">
      <c r="A117" s="244"/>
      <c r="B117" s="244" t="s">
        <v>2238</v>
      </c>
    </row>
    <row r="118" spans="1:2" ht="12.75" customHeight="1">
      <c r="A118" s="244"/>
      <c r="B118" s="244" t="s">
        <v>2239</v>
      </c>
    </row>
    <row r="119" spans="1:2" ht="12.75" customHeight="1">
      <c r="A119" s="244"/>
      <c r="B119" s="244" t="s">
        <v>2240</v>
      </c>
    </row>
    <row r="120" spans="1:2" ht="12.75" customHeight="1">
      <c r="A120" s="244"/>
      <c r="B120" s="244" t="s">
        <v>2241</v>
      </c>
    </row>
    <row r="121" spans="1:2" ht="12.75" customHeight="1">
      <c r="A121" s="244"/>
      <c r="B121" s="244" t="s">
        <v>2242</v>
      </c>
    </row>
    <row r="122" spans="1:2" ht="12.75" customHeight="1">
      <c r="A122" s="244"/>
      <c r="B122" s="244" t="s">
        <v>2243</v>
      </c>
    </row>
    <row r="123" spans="1:2" ht="12.75" customHeight="1">
      <c r="A123" s="244"/>
      <c r="B123" s="244" t="s">
        <v>2244</v>
      </c>
    </row>
    <row r="124" spans="1:2" ht="12.75" customHeight="1">
      <c r="A124" s="244"/>
      <c r="B124" s="244" t="s">
        <v>2245</v>
      </c>
    </row>
    <row r="125" spans="1:2" ht="12.75" customHeight="1">
      <c r="A125" s="244"/>
      <c r="B125" s="244" t="s">
        <v>2246</v>
      </c>
    </row>
    <row r="126" spans="1:2" ht="12.75" customHeight="1">
      <c r="A126" s="244"/>
      <c r="B126" s="244" t="s">
        <v>2247</v>
      </c>
    </row>
    <row r="127" spans="1:2" ht="12.75" customHeight="1">
      <c r="A127" s="244"/>
      <c r="B127" s="244" t="s">
        <v>2248</v>
      </c>
    </row>
    <row r="128" spans="1:2" ht="12.75" customHeight="1">
      <c r="A128" s="244"/>
      <c r="B128" s="244" t="s">
        <v>2249</v>
      </c>
    </row>
    <row r="129" spans="1:2" ht="12.75" customHeight="1">
      <c r="A129" s="244"/>
      <c r="B129" s="244" t="s">
        <v>2250</v>
      </c>
    </row>
    <row r="130" spans="1:2" ht="12.75" customHeight="1">
      <c r="A130" s="244"/>
      <c r="B130" s="244" t="s">
        <v>2251</v>
      </c>
    </row>
    <row r="131" spans="1:2" ht="12.75" customHeight="1">
      <c r="A131" s="244"/>
      <c r="B131" s="244" t="s">
        <v>2252</v>
      </c>
    </row>
    <row r="132" spans="1:2" ht="12.75" customHeight="1">
      <c r="A132" s="244"/>
      <c r="B132" s="244" t="s">
        <v>2253</v>
      </c>
    </row>
    <row r="133" spans="1:2" ht="12.75" customHeight="1">
      <c r="A133" s="244"/>
      <c r="B133" s="244" t="s">
        <v>2254</v>
      </c>
    </row>
    <row r="134" spans="1:2" ht="12.75" customHeight="1">
      <c r="A134" s="244"/>
      <c r="B134" s="244" t="s">
        <v>2255</v>
      </c>
    </row>
    <row r="135" spans="1:2" ht="12.75" customHeight="1">
      <c r="A135" s="244"/>
      <c r="B135" s="244" t="s">
        <v>2256</v>
      </c>
    </row>
    <row r="136" spans="1:2" ht="12.75" customHeight="1">
      <c r="A136" s="244"/>
      <c r="B136" s="244" t="s">
        <v>2257</v>
      </c>
    </row>
    <row r="137" spans="1:2" ht="12.75" customHeight="1">
      <c r="A137" s="244"/>
      <c r="B137" s="244" t="s">
        <v>2258</v>
      </c>
    </row>
    <row r="138" spans="1:2" ht="12.75" customHeight="1">
      <c r="A138" s="244"/>
      <c r="B138" s="244" t="s">
        <v>2259</v>
      </c>
    </row>
    <row r="139" spans="1:2" ht="12.75" customHeight="1">
      <c r="A139" s="244"/>
      <c r="B139" s="244" t="s">
        <v>2260</v>
      </c>
    </row>
    <row r="140" spans="1:2" ht="12.75" customHeight="1">
      <c r="A140" s="244"/>
      <c r="B140" s="244" t="s">
        <v>2261</v>
      </c>
    </row>
    <row r="141" spans="1:2" ht="12.75" customHeight="1">
      <c r="A141" s="244"/>
      <c r="B141" s="244" t="s">
        <v>2262</v>
      </c>
    </row>
    <row r="142" spans="1:2" ht="12.75" customHeight="1">
      <c r="A142" s="244"/>
      <c r="B142" s="244" t="s">
        <v>2263</v>
      </c>
    </row>
    <row r="143" spans="1:2" ht="12.75" customHeight="1">
      <c r="A143" s="244"/>
      <c r="B143" s="244" t="s">
        <v>2264</v>
      </c>
    </row>
    <row r="144" spans="1:2" ht="12.75" customHeight="1">
      <c r="A144" s="244"/>
      <c r="B144" s="244" t="s">
        <v>2265</v>
      </c>
    </row>
    <row r="145" spans="1:2" ht="12.75" customHeight="1">
      <c r="A145" s="244"/>
      <c r="B145" s="244" t="s">
        <v>2266</v>
      </c>
    </row>
    <row r="146" spans="1:2" ht="12.75" customHeight="1">
      <c r="A146" s="244"/>
      <c r="B146" s="244" t="s">
        <v>2267</v>
      </c>
    </row>
    <row r="147" spans="1:2" ht="12.75" customHeight="1">
      <c r="A147" s="244"/>
      <c r="B147" s="244" t="s">
        <v>2268</v>
      </c>
    </row>
    <row r="148" spans="1:2" ht="12.75" customHeight="1">
      <c r="A148" s="244"/>
      <c r="B148" s="244" t="s">
        <v>2269</v>
      </c>
    </row>
    <row r="149" spans="1:2" ht="12.75" customHeight="1">
      <c r="A149" s="244"/>
      <c r="B149" s="244" t="s">
        <v>2270</v>
      </c>
    </row>
    <row r="150" spans="1:2" ht="12.75" customHeight="1">
      <c r="A150" s="244"/>
      <c r="B150" s="244" t="s">
        <v>2271</v>
      </c>
    </row>
    <row r="151" spans="1:2" ht="12.75" customHeight="1">
      <c r="A151" s="244"/>
      <c r="B151" s="244" t="s">
        <v>2272</v>
      </c>
    </row>
    <row r="152" spans="1:2" ht="12.75" customHeight="1">
      <c r="A152" s="244"/>
      <c r="B152" s="244" t="s">
        <v>2273</v>
      </c>
    </row>
    <row r="153" spans="1:2" ht="12.75" customHeight="1">
      <c r="A153" s="244"/>
      <c r="B153" s="244" t="s">
        <v>2274</v>
      </c>
    </row>
    <row r="154" spans="1:2" ht="12.75" customHeight="1">
      <c r="A154" s="244"/>
      <c r="B154" s="244" t="s">
        <v>2275</v>
      </c>
    </row>
    <row r="155" spans="1:2" ht="12.75" customHeight="1">
      <c r="A155" s="244"/>
      <c r="B155" s="244" t="s">
        <v>2276</v>
      </c>
    </row>
    <row r="156" spans="1:2" ht="12.75" customHeight="1">
      <c r="A156" s="244"/>
      <c r="B156" s="244" t="s">
        <v>2277</v>
      </c>
    </row>
    <row r="157" spans="1:2" ht="12.75" customHeight="1">
      <c r="A157" s="244"/>
      <c r="B157" s="244" t="s">
        <v>2278</v>
      </c>
    </row>
    <row r="158" spans="1:2" ht="12.75" customHeight="1">
      <c r="A158" s="244"/>
      <c r="B158" s="244" t="s">
        <v>2279</v>
      </c>
    </row>
    <row r="159" spans="1:2" ht="12.75" customHeight="1">
      <c r="A159" s="244"/>
      <c r="B159" s="244" t="s">
        <v>2280</v>
      </c>
    </row>
    <row r="160" spans="1:2" ht="12.75" customHeight="1">
      <c r="A160" s="244"/>
      <c r="B160" s="244" t="s">
        <v>651</v>
      </c>
    </row>
    <row r="161" spans="1:2" ht="12.75" customHeight="1">
      <c r="A161" s="244"/>
      <c r="B161" s="244" t="s">
        <v>2281</v>
      </c>
    </row>
    <row r="162" spans="1:2" ht="12.75" customHeight="1">
      <c r="A162" s="244"/>
      <c r="B162" s="244" t="s">
        <v>2282</v>
      </c>
    </row>
    <row r="163" spans="1:2" ht="12.75" customHeight="1">
      <c r="A163" s="244"/>
      <c r="B163" s="244" t="s">
        <v>2283</v>
      </c>
    </row>
    <row r="164" spans="1:2" ht="12.75" customHeight="1">
      <c r="A164" s="244"/>
      <c r="B164" s="244" t="s">
        <v>2284</v>
      </c>
    </row>
    <row r="165" spans="1:2" ht="12.75" customHeight="1">
      <c r="A165" s="244"/>
      <c r="B165" s="244" t="s">
        <v>2285</v>
      </c>
    </row>
    <row r="166" spans="1:2" ht="12.75" customHeight="1">
      <c r="A166" s="244"/>
      <c r="B166" s="244" t="s">
        <v>2286</v>
      </c>
    </row>
    <row r="167" spans="1:2" ht="12.75" customHeight="1">
      <c r="A167" s="244"/>
      <c r="B167" s="244" t="s">
        <v>2287</v>
      </c>
    </row>
    <row r="168" spans="1:2" ht="12.75" customHeight="1">
      <c r="A168" s="244"/>
      <c r="B168" s="244" t="s">
        <v>2288</v>
      </c>
    </row>
    <row r="169" spans="1:2" ht="12.75" customHeight="1">
      <c r="A169" s="244"/>
      <c r="B169" s="244" t="s">
        <v>2289</v>
      </c>
    </row>
    <row r="170" spans="1:2" ht="12.75" customHeight="1">
      <c r="A170" s="244"/>
      <c r="B170" s="244" t="s">
        <v>2290</v>
      </c>
    </row>
    <row r="171" spans="1:2" ht="12.75" customHeight="1">
      <c r="A171" s="244"/>
      <c r="B171" s="244" t="s">
        <v>2291</v>
      </c>
    </row>
    <row r="172" spans="1:2" ht="12.75" customHeight="1">
      <c r="A172" s="244"/>
      <c r="B172" s="244" t="s">
        <v>2292</v>
      </c>
    </row>
    <row r="173" spans="1:2" ht="12.75" customHeight="1">
      <c r="A173" s="244"/>
      <c r="B173" s="244" t="s">
        <v>2293</v>
      </c>
    </row>
    <row r="174" spans="1:2" ht="12.75" customHeight="1">
      <c r="A174" s="244"/>
      <c r="B174" s="244" t="s">
        <v>2294</v>
      </c>
    </row>
    <row r="175" spans="1:2" ht="12.75" customHeight="1">
      <c r="A175" s="244"/>
      <c r="B175" s="244" t="s">
        <v>2295</v>
      </c>
    </row>
    <row r="176" spans="1:2" ht="12.75" customHeight="1">
      <c r="A176" s="244"/>
      <c r="B176" s="244" t="s">
        <v>2296</v>
      </c>
    </row>
    <row r="177" spans="1:2" ht="12.75" customHeight="1">
      <c r="A177" s="244"/>
      <c r="B177" s="244" t="s">
        <v>2297</v>
      </c>
    </row>
    <row r="178" spans="1:2" ht="12.75" customHeight="1">
      <c r="A178" s="244"/>
      <c r="B178" s="244" t="s">
        <v>2298</v>
      </c>
    </row>
    <row r="179" spans="1:2" ht="12.75" customHeight="1">
      <c r="A179" s="244"/>
      <c r="B179" s="244" t="s">
        <v>990</v>
      </c>
    </row>
    <row r="180" spans="1:2" ht="12.75" customHeight="1">
      <c r="A180" s="244"/>
      <c r="B180" s="244" t="s">
        <v>2299</v>
      </c>
    </row>
    <row r="181" spans="1:2" ht="12.75" customHeight="1">
      <c r="A181" s="244"/>
      <c r="B181" s="244" t="s">
        <v>2300</v>
      </c>
    </row>
    <row r="182" spans="1:2" ht="12.75" customHeight="1">
      <c r="A182" s="244"/>
      <c r="B182" s="244" t="s">
        <v>934</v>
      </c>
    </row>
    <row r="183" spans="1:2" ht="12.75" customHeight="1">
      <c r="A183" s="244"/>
      <c r="B183" s="244" t="s">
        <v>2301</v>
      </c>
    </row>
    <row r="184" spans="1:2" ht="12.75" customHeight="1">
      <c r="A184" s="244"/>
      <c r="B184" s="244" t="s">
        <v>2302</v>
      </c>
    </row>
    <row r="185" spans="1:2" ht="12.75" customHeight="1">
      <c r="A185" s="244"/>
      <c r="B185" s="244" t="s">
        <v>2303</v>
      </c>
    </row>
    <row r="186" spans="1:2" ht="12.75" customHeight="1">
      <c r="A186" s="244"/>
      <c r="B186" s="244" t="s">
        <v>2304</v>
      </c>
    </row>
    <row r="187" spans="1:2" ht="12.75" customHeight="1">
      <c r="A187" s="244"/>
      <c r="B187" s="244" t="s">
        <v>2305</v>
      </c>
    </row>
    <row r="188" spans="1:2" ht="12.75" customHeight="1">
      <c r="A188" s="244"/>
      <c r="B188" s="244" t="s">
        <v>2306</v>
      </c>
    </row>
    <row r="189" spans="1:2" ht="12.75" customHeight="1">
      <c r="A189" s="244"/>
      <c r="B189" s="244" t="s">
        <v>2307</v>
      </c>
    </row>
    <row r="190" spans="1:2" ht="12.75" customHeight="1">
      <c r="A190" s="244"/>
      <c r="B190" s="244" t="s">
        <v>2308</v>
      </c>
    </row>
    <row r="191" spans="1:2" ht="12.75" customHeight="1">
      <c r="A191" s="244"/>
      <c r="B191" s="244" t="s">
        <v>2309</v>
      </c>
    </row>
    <row r="192" spans="1:2" ht="12.75" customHeight="1">
      <c r="A192" s="244"/>
      <c r="B192" s="244" t="s">
        <v>2310</v>
      </c>
    </row>
    <row r="193" spans="1:2" ht="12.75" customHeight="1">
      <c r="A193" s="244"/>
      <c r="B193" s="244" t="s">
        <v>2311</v>
      </c>
    </row>
    <row r="194" spans="1:2" ht="12.75" customHeight="1">
      <c r="A194" s="244"/>
      <c r="B194" s="244" t="s">
        <v>2312</v>
      </c>
    </row>
    <row r="195" spans="1:2" ht="12.75" customHeight="1">
      <c r="A195" s="244"/>
      <c r="B195" s="244" t="s">
        <v>2313</v>
      </c>
    </row>
    <row r="196" spans="1:2" ht="12.75" customHeight="1">
      <c r="A196" s="244"/>
      <c r="B196" s="244" t="s">
        <v>2314</v>
      </c>
    </row>
    <row r="197" spans="1:2" ht="12.75" customHeight="1">
      <c r="A197" s="244"/>
      <c r="B197" s="244" t="s">
        <v>2315</v>
      </c>
    </row>
    <row r="198" spans="1:2" ht="12.75" customHeight="1">
      <c r="A198" s="244"/>
      <c r="B198" s="244" t="s">
        <v>2316</v>
      </c>
    </row>
    <row r="199" spans="1:2" ht="12.75" customHeight="1">
      <c r="A199" s="244"/>
      <c r="B199" s="244" t="s">
        <v>2317</v>
      </c>
    </row>
    <row r="200" spans="1:2" ht="12.75" customHeight="1">
      <c r="A200" s="244"/>
      <c r="B200" s="244" t="s">
        <v>2318</v>
      </c>
    </row>
    <row r="201" spans="1:2" ht="12.75" customHeight="1">
      <c r="A201" s="244"/>
      <c r="B201" s="244" t="s">
        <v>2319</v>
      </c>
    </row>
    <row r="202" spans="1:2" ht="12.75" customHeight="1">
      <c r="A202" s="244"/>
      <c r="B202" s="244" t="s">
        <v>2320</v>
      </c>
    </row>
    <row r="203" spans="1:2" ht="12.75" customHeight="1">
      <c r="A203" s="244"/>
      <c r="B203" s="244" t="s">
        <v>1180</v>
      </c>
    </row>
    <row r="204" spans="1:2" ht="12.75" customHeight="1">
      <c r="A204" s="244"/>
      <c r="B204" s="244" t="s">
        <v>2321</v>
      </c>
    </row>
    <row r="205" spans="1:2" ht="12.75" customHeight="1">
      <c r="A205" s="244"/>
      <c r="B205" s="244" t="s">
        <v>2322</v>
      </c>
    </row>
    <row r="206" spans="1:2" ht="12.75" customHeight="1">
      <c r="A206" s="244"/>
      <c r="B206" s="244" t="s">
        <v>680</v>
      </c>
    </row>
    <row r="207" spans="1:2" ht="12.75" customHeight="1">
      <c r="A207" s="244"/>
      <c r="B207" s="244" t="s">
        <v>2323</v>
      </c>
    </row>
    <row r="208" spans="1:2" ht="12.75" customHeight="1">
      <c r="A208" s="244"/>
      <c r="B208" s="244" t="s">
        <v>2324</v>
      </c>
    </row>
    <row r="209" spans="1:2" ht="12.75" customHeight="1">
      <c r="A209" s="244"/>
      <c r="B209" s="244" t="s">
        <v>2325</v>
      </c>
    </row>
    <row r="210" spans="1:2" ht="12.75" customHeight="1">
      <c r="A210" s="244"/>
      <c r="B210" s="244" t="s">
        <v>2326</v>
      </c>
    </row>
    <row r="211" spans="1:2" ht="12.75" customHeight="1">
      <c r="A211" s="244"/>
      <c r="B211" s="244" t="s">
        <v>2327</v>
      </c>
    </row>
    <row r="212" spans="1:2" ht="12.75" customHeight="1">
      <c r="A212" s="244"/>
      <c r="B212" s="244" t="s">
        <v>2328</v>
      </c>
    </row>
    <row r="213" spans="1:2" ht="12.75" customHeight="1">
      <c r="A213" s="244"/>
      <c r="B213" s="244" t="s">
        <v>2329</v>
      </c>
    </row>
    <row r="214" spans="1:2" ht="12.75" customHeight="1">
      <c r="A214" s="244"/>
      <c r="B214" s="244" t="s">
        <v>767</v>
      </c>
    </row>
    <row r="215" spans="1:2" ht="12.75" customHeight="1">
      <c r="A215" s="244"/>
      <c r="B215" s="244" t="s">
        <v>2330</v>
      </c>
    </row>
    <row r="216" spans="1:2" ht="12.75" customHeight="1">
      <c r="A216" s="244"/>
      <c r="B216" s="244" t="s">
        <v>2331</v>
      </c>
    </row>
    <row r="217" spans="1:2" ht="12.75" customHeight="1">
      <c r="A217" s="244"/>
      <c r="B217" s="244" t="s">
        <v>2332</v>
      </c>
    </row>
    <row r="218" spans="1:2" ht="12.75" customHeight="1">
      <c r="A218" s="244"/>
      <c r="B218" s="244" t="s">
        <v>2333</v>
      </c>
    </row>
    <row r="219" spans="1:2" ht="12.75" customHeight="1">
      <c r="A219" s="244"/>
      <c r="B219" s="244" t="s">
        <v>2334</v>
      </c>
    </row>
    <row r="220" spans="1:2" ht="12.75" customHeight="1">
      <c r="A220" s="244"/>
      <c r="B220" s="244" t="s">
        <v>2335</v>
      </c>
    </row>
    <row r="221" spans="1:2" ht="12.75" customHeight="1">
      <c r="A221" s="244"/>
      <c r="B221" s="244" t="s">
        <v>2336</v>
      </c>
    </row>
    <row r="222" spans="1:2" ht="12.75" customHeight="1">
      <c r="A222" s="244"/>
      <c r="B222" s="244" t="s">
        <v>2337</v>
      </c>
    </row>
    <row r="223" spans="1:2" ht="12.75" customHeight="1">
      <c r="A223" s="244"/>
      <c r="B223" s="244" t="s">
        <v>2338</v>
      </c>
    </row>
    <row r="224" spans="1:2" ht="12.75" customHeight="1">
      <c r="A224" s="244"/>
      <c r="B224" s="244" t="s">
        <v>2339</v>
      </c>
    </row>
    <row r="225" spans="1:2" ht="12.75" customHeight="1">
      <c r="A225" s="244"/>
      <c r="B225" s="244" t="s">
        <v>2340</v>
      </c>
    </row>
    <row r="226" spans="1:2" ht="12.75" customHeight="1">
      <c r="A226" s="244"/>
      <c r="B226" s="244" t="s">
        <v>2341</v>
      </c>
    </row>
    <row r="227" spans="1:2" ht="12.75" customHeight="1">
      <c r="A227" s="244"/>
      <c r="B227" s="244" t="s">
        <v>2342</v>
      </c>
    </row>
    <row r="228" spans="1:2" ht="12.75" customHeight="1">
      <c r="A228" s="244"/>
      <c r="B228" s="244" t="s">
        <v>2343</v>
      </c>
    </row>
    <row r="229" spans="1:2" ht="12.75" customHeight="1">
      <c r="A229" s="244"/>
      <c r="B229" s="244" t="s">
        <v>2344</v>
      </c>
    </row>
    <row r="230" spans="1:2" ht="12.75" customHeight="1">
      <c r="A230" s="244"/>
      <c r="B230" s="244" t="s">
        <v>2345</v>
      </c>
    </row>
    <row r="231" spans="1:2" ht="12.75" customHeight="1">
      <c r="A231" s="244"/>
      <c r="B231" s="244" t="s">
        <v>512</v>
      </c>
    </row>
    <row r="232" spans="1:2" ht="12.75" customHeight="1">
      <c r="A232" s="244"/>
      <c r="B232" s="244" t="s">
        <v>2346</v>
      </c>
    </row>
    <row r="233" spans="1:2" ht="12.75" customHeight="1">
      <c r="A233" s="244"/>
      <c r="B233" s="244" t="s">
        <v>2347</v>
      </c>
    </row>
    <row r="234" spans="1:2" ht="12.75" customHeight="1">
      <c r="A234" s="244"/>
      <c r="B234" s="244" t="s">
        <v>2348</v>
      </c>
    </row>
    <row r="235" spans="1:2" ht="12.75" customHeight="1">
      <c r="A235" s="244"/>
      <c r="B235" s="244" t="s">
        <v>2349</v>
      </c>
    </row>
    <row r="236" spans="1:2" ht="12.75" customHeight="1">
      <c r="A236" s="244"/>
      <c r="B236" s="244" t="s">
        <v>2350</v>
      </c>
    </row>
    <row r="237" spans="1:2" ht="12.75" customHeight="1">
      <c r="A237" s="244"/>
      <c r="B237" s="244" t="s">
        <v>2351</v>
      </c>
    </row>
    <row r="238" spans="1:2" ht="12.75" customHeight="1">
      <c r="A238" s="244"/>
      <c r="B238" s="244" t="s">
        <v>2352</v>
      </c>
    </row>
    <row r="239" spans="1:2" ht="12.75" customHeight="1">
      <c r="A239" s="244"/>
      <c r="B239" s="244" t="s">
        <v>2353</v>
      </c>
    </row>
    <row r="240" spans="1:2" ht="12.75" customHeight="1">
      <c r="A240" s="244"/>
      <c r="B240" s="244" t="s">
        <v>1222</v>
      </c>
    </row>
    <row r="241" spans="1:2" ht="12.75" customHeight="1">
      <c r="A241" s="244"/>
      <c r="B241" s="244" t="s">
        <v>2354</v>
      </c>
    </row>
    <row r="242" spans="1:2" ht="12.75" customHeight="1">
      <c r="A242" s="244"/>
      <c r="B242" s="244" t="s">
        <v>2355</v>
      </c>
    </row>
    <row r="243" spans="1:2" ht="12.75" customHeight="1">
      <c r="A243" s="244"/>
      <c r="B243" s="244" t="s">
        <v>2356</v>
      </c>
    </row>
    <row r="244" spans="1:2" ht="12.75" customHeight="1">
      <c r="A244" s="244"/>
      <c r="B244" s="244" t="s">
        <v>2357</v>
      </c>
    </row>
    <row r="245" spans="1:2" ht="12.75" customHeight="1">
      <c r="A245" s="244"/>
      <c r="B245" s="244" t="s">
        <v>2358</v>
      </c>
    </row>
    <row r="246" spans="1:2" ht="12.75" customHeight="1">
      <c r="A246" s="244"/>
      <c r="B246" s="244" t="s">
        <v>728</v>
      </c>
    </row>
    <row r="247" spans="1:2" ht="12.75" customHeight="1">
      <c r="A247" s="244"/>
      <c r="B247" s="244" t="s">
        <v>2359</v>
      </c>
    </row>
    <row r="248" spans="1:2" ht="12.75" customHeight="1">
      <c r="A248" s="244"/>
      <c r="B248" s="244" t="s">
        <v>2360</v>
      </c>
    </row>
    <row r="249" spans="1:2" ht="12.75" customHeight="1">
      <c r="A249" s="244"/>
      <c r="B249" s="244" t="s">
        <v>2361</v>
      </c>
    </row>
    <row r="250" spans="1:2" ht="12.75" customHeight="1">
      <c r="A250" s="244"/>
      <c r="B250" s="244" t="s">
        <v>2362</v>
      </c>
    </row>
    <row r="251" spans="1:2" ht="12.75" customHeight="1">
      <c r="A251" s="244"/>
      <c r="B251" s="244" t="s">
        <v>2363</v>
      </c>
    </row>
    <row r="252" spans="1:2" ht="12.75" customHeight="1">
      <c r="A252" s="244"/>
      <c r="B252" s="244" t="s">
        <v>2364</v>
      </c>
    </row>
    <row r="253" spans="1:2" ht="12.75" customHeight="1">
      <c r="A253" s="244"/>
      <c r="B253" s="244" t="s">
        <v>2365</v>
      </c>
    </row>
    <row r="254" spans="1:2" ht="12.75" customHeight="1">
      <c r="A254" s="244"/>
      <c r="B254" s="244" t="s">
        <v>2366</v>
      </c>
    </row>
    <row r="255" spans="1:2" ht="12.75" customHeight="1">
      <c r="A255" s="244"/>
      <c r="B255" s="244" t="s">
        <v>2367</v>
      </c>
    </row>
    <row r="256" spans="1:2" ht="12.75" customHeight="1">
      <c r="A256" s="244"/>
      <c r="B256" s="244" t="s">
        <v>2368</v>
      </c>
    </row>
    <row r="257" spans="1:2" ht="12.75" customHeight="1">
      <c r="A257" s="244"/>
      <c r="B257" s="244" t="s">
        <v>2369</v>
      </c>
    </row>
    <row r="258" spans="1:2" ht="12.75" customHeight="1">
      <c r="A258" s="244"/>
      <c r="B258" s="244" t="s">
        <v>2370</v>
      </c>
    </row>
    <row r="259" spans="1:2" ht="12.75" customHeight="1">
      <c r="A259" s="244"/>
      <c r="B259" s="244" t="s">
        <v>2371</v>
      </c>
    </row>
    <row r="260" spans="1:2" ht="12.75" customHeight="1">
      <c r="A260" s="244"/>
      <c r="B260" s="244" t="s">
        <v>2372</v>
      </c>
    </row>
    <row r="261" spans="1:2" ht="12.75" customHeight="1">
      <c r="A261" s="244"/>
      <c r="B261" s="244" t="s">
        <v>2373</v>
      </c>
    </row>
    <row r="262" spans="1:2" ht="12.75" customHeight="1">
      <c r="A262" s="244"/>
      <c r="B262" s="244" t="s">
        <v>2374</v>
      </c>
    </row>
    <row r="263" spans="1:2" ht="12.75" customHeight="1">
      <c r="A263" s="244"/>
      <c r="B263" s="244" t="s">
        <v>2375</v>
      </c>
    </row>
    <row r="264" spans="1:2" ht="12.75" customHeight="1">
      <c r="A264" s="244"/>
      <c r="B264" s="244" t="s">
        <v>2376</v>
      </c>
    </row>
    <row r="265" spans="1:2" ht="12.75" customHeight="1">
      <c r="A265" s="244"/>
      <c r="B265" s="244" t="s">
        <v>2377</v>
      </c>
    </row>
    <row r="266" spans="1:2" ht="12.75" customHeight="1">
      <c r="A266" s="244"/>
      <c r="B266" s="244" t="s">
        <v>2378</v>
      </c>
    </row>
    <row r="267" spans="1:2" ht="12.75" customHeight="1">
      <c r="A267" s="244"/>
      <c r="B267" s="244" t="s">
        <v>2379</v>
      </c>
    </row>
    <row r="268" spans="1:2" ht="12.75" customHeight="1">
      <c r="A268" s="244"/>
      <c r="B268" s="244" t="s">
        <v>2380</v>
      </c>
    </row>
    <row r="269" spans="1:2" ht="12.75" customHeight="1">
      <c r="A269" s="244"/>
      <c r="B269" s="244" t="s">
        <v>876</v>
      </c>
    </row>
    <row r="270" spans="1:2" ht="12.75" customHeight="1">
      <c r="A270" s="244"/>
      <c r="B270" s="244" t="s">
        <v>2381</v>
      </c>
    </row>
    <row r="271" spans="1:2" ht="12.75" customHeight="1">
      <c r="A271" s="244"/>
      <c r="B271" s="244" t="s">
        <v>2382</v>
      </c>
    </row>
    <row r="272" spans="1:2" ht="12.75" customHeight="1">
      <c r="A272" s="244"/>
      <c r="B272" s="244" t="s">
        <v>2383</v>
      </c>
    </row>
    <row r="273" spans="1:2" ht="12.75" customHeight="1">
      <c r="A273" s="244"/>
      <c r="B273" s="244" t="s">
        <v>2384</v>
      </c>
    </row>
    <row r="274" spans="1:2" ht="12.75" customHeight="1">
      <c r="A274" s="244"/>
      <c r="B274" s="244" t="s">
        <v>2385</v>
      </c>
    </row>
    <row r="275" spans="1:2" ht="12.75" customHeight="1">
      <c r="A275" s="244"/>
      <c r="B275" s="244" t="s">
        <v>1304</v>
      </c>
    </row>
    <row r="276" spans="1:2" ht="12.75" customHeight="1">
      <c r="A276" s="244"/>
      <c r="B276" s="244" t="s">
        <v>639</v>
      </c>
    </row>
    <row r="277" spans="1:2" ht="12.75" customHeight="1">
      <c r="A277" s="244"/>
      <c r="B277" s="244" t="s">
        <v>2386</v>
      </c>
    </row>
    <row r="278" spans="1:2" ht="12.75" customHeight="1">
      <c r="A278" s="244"/>
      <c r="B278" s="244" t="s">
        <v>1387</v>
      </c>
    </row>
    <row r="279" spans="1:2" ht="12.75" customHeight="1">
      <c r="A279" s="244"/>
      <c r="B279" s="244" t="s">
        <v>2387</v>
      </c>
    </row>
    <row r="280" spans="1:2" ht="12.75" customHeight="1">
      <c r="A280" s="244"/>
      <c r="B280" s="244" t="s">
        <v>2388</v>
      </c>
    </row>
    <row r="281" spans="1:2" ht="12.75" customHeight="1">
      <c r="A281" s="244"/>
      <c r="B281" s="244" t="s">
        <v>2389</v>
      </c>
    </row>
    <row r="282" spans="1:2" ht="12.75" customHeight="1">
      <c r="A282" s="244"/>
      <c r="B282" s="244" t="s">
        <v>2390</v>
      </c>
    </row>
    <row r="283" spans="1:2" ht="12.75" customHeight="1">
      <c r="A283" s="244"/>
      <c r="B283" s="244" t="s">
        <v>2391</v>
      </c>
    </row>
    <row r="284" spans="1:2" ht="12.75" customHeight="1">
      <c r="A284" s="244"/>
      <c r="B284" s="244" t="s">
        <v>2392</v>
      </c>
    </row>
    <row r="285" spans="1:2" ht="12.75" customHeight="1">
      <c r="A285" s="244"/>
      <c r="B285" s="244" t="s">
        <v>911</v>
      </c>
    </row>
    <row r="286" spans="1:2" ht="12.75" customHeight="1">
      <c r="A286" s="244"/>
      <c r="B286" s="244" t="s">
        <v>2393</v>
      </c>
    </row>
    <row r="287" spans="1:2" ht="12.75" customHeight="1">
      <c r="A287" s="244"/>
      <c r="B287" s="244" t="s">
        <v>2394</v>
      </c>
    </row>
    <row r="288" spans="1:2" ht="12.75" customHeight="1">
      <c r="A288" s="244"/>
      <c r="B288" s="244" t="s">
        <v>2395</v>
      </c>
    </row>
    <row r="289" spans="1:2" ht="12.75" customHeight="1">
      <c r="A289" s="244"/>
      <c r="B289" s="244" t="s">
        <v>2396</v>
      </c>
    </row>
    <row r="290" spans="1:2" ht="12.75" customHeight="1">
      <c r="A290" s="244"/>
      <c r="B290" s="244" t="s">
        <v>2397</v>
      </c>
    </row>
    <row r="291" spans="1:2" ht="12.75" customHeight="1">
      <c r="A291" s="244"/>
      <c r="B291" s="244" t="s">
        <v>2398</v>
      </c>
    </row>
    <row r="292" spans="1:2" ht="12.75" customHeight="1">
      <c r="A292" s="244"/>
      <c r="B292" s="244" t="s">
        <v>2399</v>
      </c>
    </row>
    <row r="293" spans="1:2" ht="12.75" customHeight="1">
      <c r="A293" s="244"/>
      <c r="B293" s="244" t="s">
        <v>2400</v>
      </c>
    </row>
    <row r="294" spans="1:2" ht="12.75" customHeight="1">
      <c r="A294" s="244"/>
      <c r="B294" s="244" t="s">
        <v>2401</v>
      </c>
    </row>
    <row r="295" spans="1:2" ht="12.75" customHeight="1">
      <c r="A295" s="244"/>
      <c r="B295" s="244" t="s">
        <v>2402</v>
      </c>
    </row>
    <row r="296" spans="1:2" ht="12.75" customHeight="1">
      <c r="A296" s="244"/>
      <c r="B296" s="244" t="s">
        <v>2403</v>
      </c>
    </row>
    <row r="297" spans="1:2" ht="12.75" customHeight="1">
      <c r="A297" s="244"/>
      <c r="B297" s="244" t="s">
        <v>2404</v>
      </c>
    </row>
    <row r="298" spans="1:2" ht="12.75" customHeight="1">
      <c r="A298" s="244"/>
      <c r="B298" s="244" t="s">
        <v>2405</v>
      </c>
    </row>
    <row r="299" spans="1:2" ht="12.75" customHeight="1">
      <c r="A299" s="244"/>
      <c r="B299" s="244" t="s">
        <v>2406</v>
      </c>
    </row>
    <row r="300" spans="1:2" ht="12.75" customHeight="1">
      <c r="A300" s="244"/>
      <c r="B300" s="244" t="s">
        <v>2407</v>
      </c>
    </row>
    <row r="301" spans="1:2" ht="12.75" customHeight="1">
      <c r="A301" s="244"/>
      <c r="B301" s="244" t="s">
        <v>2408</v>
      </c>
    </row>
    <row r="302" spans="1:2" ht="12.75" customHeight="1">
      <c r="A302" s="244"/>
      <c r="B302" s="244" t="s">
        <v>2409</v>
      </c>
    </row>
    <row r="303" spans="1:2" ht="12.75" customHeight="1">
      <c r="A303" s="244"/>
      <c r="B303" s="244" t="s">
        <v>2410</v>
      </c>
    </row>
    <row r="304" spans="1:2" ht="12.75" customHeight="1">
      <c r="A304" s="244"/>
      <c r="B304" s="244" t="s">
        <v>2411</v>
      </c>
    </row>
    <row r="305" spans="1:2" ht="12.75" customHeight="1">
      <c r="A305" s="244"/>
      <c r="B305" s="244" t="s">
        <v>2412</v>
      </c>
    </row>
    <row r="306" spans="1:2" ht="12.75" customHeight="1">
      <c r="A306" s="244"/>
      <c r="B306" s="244" t="s">
        <v>2413</v>
      </c>
    </row>
    <row r="307" spans="1:2" ht="12.75" customHeight="1">
      <c r="A307" s="244"/>
      <c r="B307" s="244" t="s">
        <v>2414</v>
      </c>
    </row>
    <row r="308" spans="1:2" ht="12.75" customHeight="1">
      <c r="A308" s="244"/>
      <c r="B308" s="244" t="s">
        <v>2415</v>
      </c>
    </row>
    <row r="309" spans="1:2" ht="12.75" customHeight="1">
      <c r="A309" s="244"/>
      <c r="B309" s="244" t="s">
        <v>2416</v>
      </c>
    </row>
    <row r="310" spans="1:2" ht="12.75" customHeight="1">
      <c r="A310" s="244"/>
      <c r="B310" s="244" t="s">
        <v>2417</v>
      </c>
    </row>
    <row r="311" spans="1:2" ht="12.75" customHeight="1">
      <c r="A311" s="244"/>
      <c r="B311" s="244" t="s">
        <v>2418</v>
      </c>
    </row>
    <row r="312" spans="1:2" ht="12.75" customHeight="1">
      <c r="A312" s="244"/>
      <c r="B312" s="244" t="s">
        <v>2419</v>
      </c>
    </row>
    <row r="313" spans="1:2" ht="12.75" customHeight="1">
      <c r="A313" s="244"/>
      <c r="B313" s="244" t="s">
        <v>2420</v>
      </c>
    </row>
    <row r="314" spans="1:2" ht="12.75" customHeight="1">
      <c r="A314" s="244"/>
      <c r="B314" s="244" t="s">
        <v>892</v>
      </c>
    </row>
    <row r="315" spans="1:2" ht="12.75" customHeight="1">
      <c r="A315" s="244"/>
      <c r="B315" s="244" t="s">
        <v>2421</v>
      </c>
    </row>
    <row r="316" spans="1:2" ht="12.75" customHeight="1">
      <c r="A316" s="244"/>
      <c r="B316" s="244" t="s">
        <v>2422</v>
      </c>
    </row>
    <row r="317" spans="1:2" ht="12.75" customHeight="1">
      <c r="A317" s="244"/>
      <c r="B317" s="244" t="s">
        <v>2423</v>
      </c>
    </row>
    <row r="318" spans="1:2" ht="12.75" customHeight="1">
      <c r="A318" s="244"/>
      <c r="B318" s="244" t="s">
        <v>2424</v>
      </c>
    </row>
    <row r="319" spans="1:2" ht="12.75" customHeight="1">
      <c r="A319" s="244"/>
      <c r="B319" s="244" t="s">
        <v>2425</v>
      </c>
    </row>
    <row r="320" spans="1:2" ht="12.75" customHeight="1">
      <c r="A320" s="244"/>
      <c r="B320" s="244" t="s">
        <v>2426</v>
      </c>
    </row>
    <row r="321" spans="1:2" ht="12.75" customHeight="1">
      <c r="A321" s="244"/>
      <c r="B321" s="244" t="s">
        <v>2427</v>
      </c>
    </row>
    <row r="322" spans="1:2" ht="12.75" customHeight="1">
      <c r="A322" s="244"/>
      <c r="B322" s="244" t="s">
        <v>2428</v>
      </c>
    </row>
    <row r="323" spans="1:2" ht="12.75" customHeight="1">
      <c r="A323" s="244"/>
      <c r="B323" s="244" t="s">
        <v>2429</v>
      </c>
    </row>
    <row r="324" spans="1:2" ht="12.75" customHeight="1">
      <c r="A324" s="244"/>
      <c r="B324" s="244" t="s">
        <v>2430</v>
      </c>
    </row>
    <row r="325" spans="1:2" ht="12.75" customHeight="1">
      <c r="A325" s="244"/>
      <c r="B325" s="244" t="s">
        <v>834</v>
      </c>
    </row>
    <row r="326" spans="1:2" ht="12.75" customHeight="1">
      <c r="A326" s="244"/>
      <c r="B326" s="244" t="s">
        <v>2431</v>
      </c>
    </row>
    <row r="327" spans="1:2" ht="12.75" customHeight="1">
      <c r="A327" s="244"/>
      <c r="B327" s="244" t="s">
        <v>2432</v>
      </c>
    </row>
    <row r="328" spans="1:2" ht="12.75" customHeight="1">
      <c r="A328" s="244"/>
      <c r="B328" s="244" t="s">
        <v>2433</v>
      </c>
    </row>
    <row r="329" spans="1:2" ht="12.75" customHeight="1">
      <c r="A329" s="244"/>
      <c r="B329" s="244" t="s">
        <v>2434</v>
      </c>
    </row>
    <row r="330" spans="1:2" ht="12.75" customHeight="1">
      <c r="A330" s="244"/>
      <c r="B330" s="244" t="s">
        <v>2435</v>
      </c>
    </row>
    <row r="331" spans="1:2" ht="12.75" customHeight="1">
      <c r="A331" s="244"/>
      <c r="B331" s="244" t="s">
        <v>2436</v>
      </c>
    </row>
    <row r="332" spans="1:2" ht="12.75" customHeight="1">
      <c r="A332" s="244"/>
      <c r="B332" s="244" t="s">
        <v>2437</v>
      </c>
    </row>
    <row r="333" spans="1:2" ht="12.75" customHeight="1">
      <c r="A333" s="244"/>
      <c r="B333" s="244" t="s">
        <v>2438</v>
      </c>
    </row>
    <row r="334" spans="1:2" ht="12.75" customHeight="1">
      <c r="A334" s="244"/>
      <c r="B334" s="244" t="s">
        <v>2439</v>
      </c>
    </row>
    <row r="335" spans="1:2" ht="12.75" customHeight="1">
      <c r="A335" s="244"/>
      <c r="B335" s="244" t="s">
        <v>2440</v>
      </c>
    </row>
    <row r="336" spans="1:2" ht="12.75" customHeight="1">
      <c r="A336" s="244"/>
      <c r="B336" s="244" t="s">
        <v>2441</v>
      </c>
    </row>
    <row r="337" spans="1:2" ht="12.75" customHeight="1">
      <c r="A337" s="244"/>
      <c r="B337" s="244" t="s">
        <v>2442</v>
      </c>
    </row>
    <row r="338" spans="1:2" ht="12.75" customHeight="1">
      <c r="A338" s="244"/>
      <c r="B338" s="244" t="s">
        <v>2443</v>
      </c>
    </row>
    <row r="339" spans="1:2" ht="12.75" customHeight="1">
      <c r="A339" s="244"/>
      <c r="B339" s="244" t="s">
        <v>2444</v>
      </c>
    </row>
    <row r="340" spans="1:2" ht="12.75" customHeight="1">
      <c r="A340" s="244"/>
      <c r="B340" s="244" t="s">
        <v>2445</v>
      </c>
    </row>
    <row r="341" spans="1:2" ht="12.75" customHeight="1">
      <c r="A341" s="244"/>
      <c r="B341" s="244" t="s">
        <v>2446</v>
      </c>
    </row>
    <row r="342" spans="1:2" ht="12.75" customHeight="1">
      <c r="A342" s="244"/>
      <c r="B342" s="244" t="s">
        <v>2447</v>
      </c>
    </row>
    <row r="343" spans="1:2" ht="12.75" customHeight="1">
      <c r="A343" s="244"/>
      <c r="B343" s="244" t="s">
        <v>2448</v>
      </c>
    </row>
    <row r="344" spans="1:2" ht="12.75" customHeight="1">
      <c r="A344" s="244"/>
      <c r="B344" s="244" t="s">
        <v>2449</v>
      </c>
    </row>
    <row r="345" spans="1:2" ht="12.75" customHeight="1">
      <c r="A345" s="244"/>
      <c r="B345" s="244" t="s">
        <v>2450</v>
      </c>
    </row>
    <row r="346" spans="1:2" ht="12.75" customHeight="1">
      <c r="A346" s="244"/>
      <c r="B346" s="244" t="s">
        <v>2451</v>
      </c>
    </row>
    <row r="347" spans="1:2" ht="12.75" customHeight="1">
      <c r="A347" s="244"/>
      <c r="B347" s="244" t="s">
        <v>2452</v>
      </c>
    </row>
    <row r="348" spans="1:2" ht="12.75" customHeight="1">
      <c r="A348" s="244"/>
      <c r="B348" s="244" t="s">
        <v>2453</v>
      </c>
    </row>
    <row r="349" spans="1:2" ht="12.75" customHeight="1">
      <c r="A349" s="244"/>
      <c r="B349" s="244" t="s">
        <v>2454</v>
      </c>
    </row>
    <row r="350" spans="1:2" ht="12.75" customHeight="1">
      <c r="A350" s="244"/>
      <c r="B350" s="244" t="s">
        <v>2455</v>
      </c>
    </row>
    <row r="351" spans="1:2" ht="12.75" customHeight="1">
      <c r="A351" s="244"/>
      <c r="B351" s="244" t="s">
        <v>2456</v>
      </c>
    </row>
    <row r="352" spans="1:2" ht="12.75" customHeight="1">
      <c r="A352" s="244"/>
      <c r="B352" s="244" t="s">
        <v>2457</v>
      </c>
    </row>
    <row r="353" spans="1:2" ht="12.75" customHeight="1">
      <c r="A353" s="244"/>
      <c r="B353" s="244" t="s">
        <v>2458</v>
      </c>
    </row>
    <row r="354" spans="1:2" ht="12.75" customHeight="1">
      <c r="A354" s="244"/>
      <c r="B354" s="244" t="s">
        <v>2459</v>
      </c>
    </row>
    <row r="355" spans="1:2" ht="12.75" customHeight="1">
      <c r="A355" s="244"/>
      <c r="B355" s="244" t="s">
        <v>2460</v>
      </c>
    </row>
    <row r="356" spans="1:2" ht="12.75" customHeight="1">
      <c r="A356" s="244"/>
      <c r="B356" s="244" t="s">
        <v>2461</v>
      </c>
    </row>
    <row r="357" spans="1:2" ht="12.75" customHeight="1">
      <c r="A357" s="244"/>
      <c r="B357" s="244" t="s">
        <v>2462</v>
      </c>
    </row>
    <row r="358" spans="1:2" ht="12.75" customHeight="1">
      <c r="A358" s="244"/>
      <c r="B358" s="244" t="s">
        <v>2463</v>
      </c>
    </row>
    <row r="359" spans="1:2" ht="12.75" customHeight="1">
      <c r="A359" s="244"/>
      <c r="B359" s="244" t="s">
        <v>242</v>
      </c>
    </row>
    <row r="360" spans="1:2" ht="12.75" customHeight="1">
      <c r="A360" s="244"/>
      <c r="B360" s="244" t="s">
        <v>2464</v>
      </c>
    </row>
    <row r="361" spans="1:2" ht="12.75" customHeight="1">
      <c r="A361" s="244"/>
      <c r="B361" s="244" t="s">
        <v>2465</v>
      </c>
    </row>
    <row r="362" spans="1:2" ht="12.75" customHeight="1">
      <c r="A362" s="244"/>
      <c r="B362" s="244" t="s">
        <v>2466</v>
      </c>
    </row>
    <row r="363" spans="1:2" ht="12.75" customHeight="1">
      <c r="A363" s="244"/>
      <c r="B363" s="244" t="s">
        <v>2467</v>
      </c>
    </row>
    <row r="364" spans="1:2" ht="12.75" customHeight="1">
      <c r="A364" s="244"/>
      <c r="B364" s="244" t="s">
        <v>2468</v>
      </c>
    </row>
    <row r="365" spans="1:2" ht="12.75" customHeight="1">
      <c r="A365" s="244"/>
      <c r="B365" s="244" t="s">
        <v>2469</v>
      </c>
    </row>
    <row r="366" spans="1:2" ht="12.75" customHeight="1">
      <c r="A366" s="244"/>
      <c r="B366" s="244" t="s">
        <v>2470</v>
      </c>
    </row>
    <row r="367" spans="1:2" ht="12.75" customHeight="1">
      <c r="A367" s="244"/>
      <c r="B367" s="244" t="s">
        <v>2471</v>
      </c>
    </row>
    <row r="368" spans="1:2" ht="12.75" customHeight="1">
      <c r="A368" s="244"/>
      <c r="B368" s="244" t="s">
        <v>2472</v>
      </c>
    </row>
    <row r="369" spans="1:2" ht="12.75" customHeight="1">
      <c r="A369" s="244"/>
      <c r="B369" s="244" t="s">
        <v>2473</v>
      </c>
    </row>
    <row r="370" spans="1:2" ht="12.75" customHeight="1">
      <c r="A370" s="244"/>
      <c r="B370" s="244" t="s">
        <v>2474</v>
      </c>
    </row>
    <row r="371" spans="1:2" ht="12.75" customHeight="1">
      <c r="A371" s="244"/>
      <c r="B371" s="244" t="s">
        <v>2475</v>
      </c>
    </row>
    <row r="372" spans="1:2" ht="12.75" customHeight="1">
      <c r="A372" s="244"/>
      <c r="B372" s="244" t="s">
        <v>2476</v>
      </c>
    </row>
    <row r="373" spans="1:2" ht="12.75" customHeight="1">
      <c r="A373" s="244"/>
      <c r="B373" s="244" t="s">
        <v>2477</v>
      </c>
    </row>
    <row r="374" spans="1:2" ht="12.75" customHeight="1">
      <c r="A374" s="244"/>
      <c r="B374" s="244" t="s">
        <v>2478</v>
      </c>
    </row>
    <row r="375" spans="1:2" ht="12.75" customHeight="1">
      <c r="A375" s="244"/>
      <c r="B375" s="244" t="s">
        <v>948</v>
      </c>
    </row>
    <row r="376" spans="1:2" ht="12.75" customHeight="1">
      <c r="A376" s="244"/>
      <c r="B376" s="244" t="s">
        <v>2479</v>
      </c>
    </row>
    <row r="377" spans="1:2" ht="12.75" customHeight="1">
      <c r="A377" s="244"/>
      <c r="B377" s="244" t="s">
        <v>2480</v>
      </c>
    </row>
    <row r="378" spans="1:2" ht="12.75" customHeight="1">
      <c r="A378" s="244"/>
      <c r="B378" s="244" t="s">
        <v>2481</v>
      </c>
    </row>
    <row r="379" spans="1:2" ht="12.75" customHeight="1">
      <c r="A379" s="244"/>
      <c r="B379" s="244" t="s">
        <v>2482</v>
      </c>
    </row>
    <row r="380" spans="1:2" ht="12.75" customHeight="1">
      <c r="A380" s="244"/>
      <c r="B380" s="244" t="s">
        <v>2483</v>
      </c>
    </row>
    <row r="381" spans="1:2" ht="12.75" customHeight="1">
      <c r="A381" s="244"/>
      <c r="B381" s="244" t="s">
        <v>2484</v>
      </c>
    </row>
    <row r="382" spans="1:2" ht="12.75" customHeight="1">
      <c r="A382" s="244"/>
      <c r="B382" s="244" t="s">
        <v>2485</v>
      </c>
    </row>
    <row r="383" spans="1:2" ht="12.75" customHeight="1">
      <c r="A383" s="244"/>
      <c r="B383" s="244" t="s">
        <v>2486</v>
      </c>
    </row>
    <row r="384" spans="1:2" ht="12.75" customHeight="1">
      <c r="A384" s="244"/>
      <c r="B384" s="244" t="s">
        <v>2487</v>
      </c>
    </row>
    <row r="385" spans="1:2" ht="12.75" customHeight="1">
      <c r="A385" s="244"/>
      <c r="B385" s="244" t="s">
        <v>2488</v>
      </c>
    </row>
    <row r="386" spans="1:2" ht="12.75" customHeight="1">
      <c r="A386" s="244"/>
      <c r="B386" s="244" t="s">
        <v>2489</v>
      </c>
    </row>
    <row r="387" spans="1:2" ht="12.75" customHeight="1">
      <c r="A387" s="244"/>
      <c r="B387" s="244" t="s">
        <v>2490</v>
      </c>
    </row>
    <row r="388" spans="1:2" ht="12.75" customHeight="1">
      <c r="A388" s="244"/>
      <c r="B388" s="244" t="s">
        <v>2491</v>
      </c>
    </row>
    <row r="389" spans="1:2" ht="12.75" customHeight="1">
      <c r="A389" s="244"/>
      <c r="B389" s="244" t="s">
        <v>2492</v>
      </c>
    </row>
    <row r="390" spans="1:2" ht="12.75" customHeight="1">
      <c r="A390" s="244"/>
      <c r="B390" s="244" t="s">
        <v>2493</v>
      </c>
    </row>
    <row r="391" spans="1:2" ht="12.75" customHeight="1">
      <c r="A391" s="244"/>
      <c r="B391" s="244" t="s">
        <v>2494</v>
      </c>
    </row>
    <row r="392" spans="1:2" ht="12.75" customHeight="1">
      <c r="A392" s="244"/>
      <c r="B392" s="244" t="s">
        <v>2495</v>
      </c>
    </row>
    <row r="393" spans="1:2" ht="12.75" customHeight="1">
      <c r="A393" s="244"/>
      <c r="B393" s="244" t="s">
        <v>2496</v>
      </c>
    </row>
    <row r="394" spans="1:2" ht="12.75" customHeight="1">
      <c r="A394" s="244"/>
      <c r="B394" s="244" t="s">
        <v>2497</v>
      </c>
    </row>
    <row r="395" spans="1:2" ht="12.75" customHeight="1">
      <c r="A395" s="244"/>
      <c r="B395" s="244" t="s">
        <v>2498</v>
      </c>
    </row>
    <row r="396" spans="1:2" ht="12.75" customHeight="1">
      <c r="A396" s="244"/>
      <c r="B396" s="244" t="s">
        <v>2499</v>
      </c>
    </row>
    <row r="397" spans="1:2" ht="12.75" customHeight="1">
      <c r="A397" s="244"/>
      <c r="B397" s="244" t="s">
        <v>2500</v>
      </c>
    </row>
    <row r="398" spans="1:2" ht="12.75" customHeight="1">
      <c r="A398" s="244"/>
      <c r="B398" s="244" t="s">
        <v>2501</v>
      </c>
    </row>
    <row r="399" spans="1:2" ht="12.75" customHeight="1">
      <c r="A399" s="244"/>
      <c r="B399" s="244" t="s">
        <v>2502</v>
      </c>
    </row>
    <row r="400" spans="1:2" ht="12.75" customHeight="1">
      <c r="A400" s="244"/>
      <c r="B400" s="244" t="s">
        <v>2503</v>
      </c>
    </row>
    <row r="401" spans="1:2" ht="12.75" customHeight="1">
      <c r="A401" s="244"/>
      <c r="B401" s="244" t="s">
        <v>2504</v>
      </c>
    </row>
    <row r="402" spans="1:2" ht="12.75" customHeight="1">
      <c r="A402" s="244"/>
      <c r="B402" s="244" t="s">
        <v>2505</v>
      </c>
    </row>
    <row r="403" spans="1:2" ht="12.75" customHeight="1">
      <c r="A403" s="244"/>
      <c r="B403" s="244" t="s">
        <v>2506</v>
      </c>
    </row>
    <row r="404" spans="1:2" ht="12.75" customHeight="1">
      <c r="A404" s="244"/>
      <c r="B404" s="244" t="s">
        <v>2507</v>
      </c>
    </row>
    <row r="405" spans="1:2" ht="12.75" customHeight="1">
      <c r="A405" s="244"/>
      <c r="B405" s="244" t="s">
        <v>248</v>
      </c>
    </row>
    <row r="406" spans="1:2" ht="12.75" customHeight="1">
      <c r="A406" s="244"/>
      <c r="B406" s="244" t="s">
        <v>2508</v>
      </c>
    </row>
    <row r="407" spans="1:2" ht="12.75" customHeight="1">
      <c r="A407" s="244"/>
      <c r="B407" s="244" t="s">
        <v>2509</v>
      </c>
    </row>
    <row r="408" spans="1:2" ht="12.75" customHeight="1">
      <c r="A408" s="244"/>
      <c r="B408" s="244" t="s">
        <v>2510</v>
      </c>
    </row>
    <row r="409" spans="1:2" ht="12.75" customHeight="1">
      <c r="A409" s="244"/>
      <c r="B409" s="244" t="s">
        <v>2511</v>
      </c>
    </row>
    <row r="410" spans="1:2" ht="12.75" customHeight="1">
      <c r="A410" s="244"/>
      <c r="B410" s="244" t="s">
        <v>2512</v>
      </c>
    </row>
    <row r="411" spans="1:2" ht="12.75" customHeight="1">
      <c r="A411" s="244"/>
      <c r="B411" s="244" t="s">
        <v>2513</v>
      </c>
    </row>
    <row r="412" spans="1:2" ht="12.75" customHeight="1">
      <c r="A412" s="244"/>
      <c r="B412" s="244" t="s">
        <v>650</v>
      </c>
    </row>
    <row r="413" spans="1:2" ht="12.75" customHeight="1">
      <c r="A413" s="244"/>
      <c r="B413" s="244" t="s">
        <v>2514</v>
      </c>
    </row>
    <row r="414" spans="1:2" ht="12.75" customHeight="1">
      <c r="A414" s="244"/>
      <c r="B414" s="244" t="s">
        <v>2515</v>
      </c>
    </row>
    <row r="415" spans="1:2" ht="12.75" customHeight="1">
      <c r="A415" s="244"/>
      <c r="B415" s="244" t="s">
        <v>2516</v>
      </c>
    </row>
    <row r="416" spans="1:2" ht="12.75" customHeight="1">
      <c r="A416" s="244"/>
      <c r="B416" s="244" t="s">
        <v>2517</v>
      </c>
    </row>
    <row r="417" spans="1:2" ht="12.75" customHeight="1">
      <c r="A417" s="244"/>
      <c r="B417" s="244" t="s">
        <v>2518</v>
      </c>
    </row>
    <row r="418" spans="1:2" ht="12.75" customHeight="1">
      <c r="A418" s="244"/>
      <c r="B418" s="244" t="s">
        <v>2519</v>
      </c>
    </row>
    <row r="419" spans="1:2" ht="12.75" customHeight="1">
      <c r="A419" s="244"/>
      <c r="B419" s="244" t="s">
        <v>2520</v>
      </c>
    </row>
    <row r="420" spans="1:2" ht="12.75" customHeight="1">
      <c r="A420" s="244"/>
      <c r="B420" s="244" t="s">
        <v>2521</v>
      </c>
    </row>
    <row r="421" spans="1:2" ht="12.75" customHeight="1">
      <c r="A421" s="244"/>
      <c r="B421" s="244" t="s">
        <v>2522</v>
      </c>
    </row>
    <row r="422" spans="1:2" ht="12.75" customHeight="1">
      <c r="A422" s="244"/>
      <c r="B422" s="244" t="s">
        <v>2523</v>
      </c>
    </row>
    <row r="423" spans="1:2" ht="12.75" customHeight="1">
      <c r="A423" s="244"/>
      <c r="B423" s="244" t="s">
        <v>2524</v>
      </c>
    </row>
    <row r="424" spans="1:2" ht="12.75" customHeight="1">
      <c r="A424" s="244"/>
      <c r="B424" s="244" t="s">
        <v>2525</v>
      </c>
    </row>
    <row r="425" spans="1:2" ht="12.75" customHeight="1">
      <c r="A425" s="244"/>
      <c r="B425" s="244" t="s">
        <v>2526</v>
      </c>
    </row>
    <row r="426" spans="1:2" ht="12.75" customHeight="1">
      <c r="A426" s="244"/>
      <c r="B426" s="244" t="s">
        <v>2527</v>
      </c>
    </row>
    <row r="427" spans="1:2" ht="12.75" customHeight="1">
      <c r="A427" s="244"/>
      <c r="B427" s="244" t="s">
        <v>2528</v>
      </c>
    </row>
    <row r="428" spans="1:2" ht="12.75" customHeight="1">
      <c r="A428" s="244"/>
      <c r="B428" s="244" t="s">
        <v>2529</v>
      </c>
    </row>
    <row r="429" spans="1:2" ht="12.75" customHeight="1">
      <c r="A429" s="244"/>
      <c r="B429" s="244" t="s">
        <v>2530</v>
      </c>
    </row>
    <row r="430" spans="1:2" ht="12.75" customHeight="1">
      <c r="A430" s="244"/>
      <c r="B430" s="244" t="s">
        <v>2531</v>
      </c>
    </row>
    <row r="431" spans="1:2" ht="12.75" customHeight="1">
      <c r="A431" s="244"/>
      <c r="B431" s="244" t="s">
        <v>2532</v>
      </c>
    </row>
    <row r="432" spans="1:2" ht="12.75" customHeight="1">
      <c r="A432" s="244"/>
      <c r="B432" s="244" t="s">
        <v>2533</v>
      </c>
    </row>
    <row r="433" spans="1:2" ht="12.75" customHeight="1">
      <c r="A433" s="244"/>
      <c r="B433" s="244" t="s">
        <v>2534</v>
      </c>
    </row>
    <row r="434" spans="1:2" ht="12.75" customHeight="1">
      <c r="A434" s="244"/>
      <c r="B434" s="244" t="s">
        <v>2535</v>
      </c>
    </row>
    <row r="435" spans="1:2" ht="12.75" customHeight="1">
      <c r="A435" s="244"/>
      <c r="B435" s="244" t="s">
        <v>2536</v>
      </c>
    </row>
    <row r="436" spans="1:2" ht="12.75" customHeight="1">
      <c r="A436" s="244"/>
      <c r="B436" s="244" t="s">
        <v>2537</v>
      </c>
    </row>
    <row r="437" spans="1:2" ht="12.75" customHeight="1">
      <c r="A437" s="244"/>
      <c r="B437" s="244" t="s">
        <v>2538</v>
      </c>
    </row>
    <row r="438" spans="1:2" ht="12.75" customHeight="1">
      <c r="A438" s="244"/>
      <c r="B438" s="244" t="s">
        <v>2539</v>
      </c>
    </row>
    <row r="439" spans="1:2" ht="12.75" customHeight="1">
      <c r="A439" s="244"/>
      <c r="B439" s="244" t="s">
        <v>2540</v>
      </c>
    </row>
    <row r="440" spans="1:2" ht="12.75" customHeight="1">
      <c r="A440" s="244"/>
      <c r="B440" s="244" t="s">
        <v>250</v>
      </c>
    </row>
    <row r="441" spans="1:2" ht="12.75" customHeight="1">
      <c r="A441" s="244"/>
      <c r="B441" s="244" t="s">
        <v>2541</v>
      </c>
    </row>
    <row r="442" spans="1:2" ht="12.75" customHeight="1">
      <c r="A442" s="244"/>
      <c r="B442" s="244" t="s">
        <v>2542</v>
      </c>
    </row>
    <row r="443" spans="1:2" ht="12.75" customHeight="1">
      <c r="A443" s="244"/>
      <c r="B443" s="244" t="s">
        <v>2543</v>
      </c>
    </row>
    <row r="444" spans="1:2" ht="12.75" customHeight="1">
      <c r="A444" s="244"/>
      <c r="B444" s="244" t="s">
        <v>2544</v>
      </c>
    </row>
    <row r="445" spans="1:2" ht="12.75" customHeight="1">
      <c r="A445" s="244"/>
      <c r="B445" s="244" t="s">
        <v>2545</v>
      </c>
    </row>
    <row r="446" spans="1:2" ht="12.75" customHeight="1">
      <c r="A446" s="244"/>
      <c r="B446" s="244" t="s">
        <v>2546</v>
      </c>
    </row>
    <row r="447" spans="1:2" ht="12.75" customHeight="1">
      <c r="A447" s="244"/>
      <c r="B447" s="244" t="s">
        <v>2547</v>
      </c>
    </row>
    <row r="448" spans="1:2" ht="12.75" customHeight="1">
      <c r="A448" s="244"/>
      <c r="B448" s="244" t="s">
        <v>2548</v>
      </c>
    </row>
    <row r="449" spans="1:2" ht="12.75" customHeight="1">
      <c r="A449" s="244"/>
      <c r="B449" s="244" t="s">
        <v>2549</v>
      </c>
    </row>
    <row r="450" spans="1:2" ht="12.75" customHeight="1">
      <c r="A450" s="244"/>
      <c r="B450" s="244" t="s">
        <v>2550</v>
      </c>
    </row>
    <row r="451" spans="1:2" ht="12.75" customHeight="1">
      <c r="A451" s="244"/>
      <c r="B451" s="244" t="s">
        <v>2551</v>
      </c>
    </row>
    <row r="452" spans="1:2" ht="12.75" customHeight="1">
      <c r="A452" s="244"/>
      <c r="B452" s="244" t="s">
        <v>2552</v>
      </c>
    </row>
    <row r="453" spans="1:2" ht="12.75" customHeight="1">
      <c r="A453" s="244"/>
      <c r="B453" s="244" t="s">
        <v>722</v>
      </c>
    </row>
    <row r="454" spans="1:2" ht="12.75" customHeight="1">
      <c r="A454" s="244"/>
      <c r="B454" s="244" t="s">
        <v>2553</v>
      </c>
    </row>
    <row r="455" spans="1:2" ht="12.75" customHeight="1">
      <c r="A455" s="244"/>
      <c r="B455" s="244" t="s">
        <v>2554</v>
      </c>
    </row>
    <row r="456" spans="1:2" ht="12.75" customHeight="1">
      <c r="A456" s="244"/>
      <c r="B456" s="244" t="s">
        <v>2555</v>
      </c>
    </row>
    <row r="457" spans="1:2" ht="12.75" customHeight="1">
      <c r="A457" s="244"/>
      <c r="B457" s="244" t="s">
        <v>2556</v>
      </c>
    </row>
    <row r="458" spans="1:2" ht="12.75" customHeight="1">
      <c r="A458" s="244"/>
      <c r="B458" s="244" t="s">
        <v>2557</v>
      </c>
    </row>
    <row r="459" spans="1:2" ht="12.75" customHeight="1">
      <c r="A459" s="244"/>
      <c r="B459" s="244" t="s">
        <v>2558</v>
      </c>
    </row>
    <row r="460" spans="1:2" ht="12.75" customHeight="1">
      <c r="A460" s="244"/>
      <c r="B460" s="244" t="s">
        <v>2559</v>
      </c>
    </row>
    <row r="461" spans="1:2" ht="12.75" customHeight="1">
      <c r="A461" s="244"/>
      <c r="B461" s="244" t="s">
        <v>2560</v>
      </c>
    </row>
    <row r="462" spans="1:2" ht="12.75" customHeight="1">
      <c r="A462" s="244"/>
      <c r="B462" s="244" t="s">
        <v>2561</v>
      </c>
    </row>
    <row r="463" spans="1:2" ht="12.75" customHeight="1">
      <c r="A463" s="244"/>
      <c r="B463" s="244" t="s">
        <v>2562</v>
      </c>
    </row>
    <row r="464" spans="1:2" ht="12.75" customHeight="1">
      <c r="A464" s="244"/>
      <c r="B464" s="244" t="s">
        <v>2563</v>
      </c>
    </row>
    <row r="465" spans="1:2" ht="12.75" customHeight="1">
      <c r="A465" s="244"/>
      <c r="B465" s="244" t="s">
        <v>2564</v>
      </c>
    </row>
    <row r="466" spans="1:2" ht="12.75" customHeight="1">
      <c r="A466" s="244"/>
      <c r="B466" s="244" t="s">
        <v>2565</v>
      </c>
    </row>
    <row r="467" spans="1:2" ht="12.75" customHeight="1">
      <c r="A467" s="244"/>
      <c r="B467" s="244" t="s">
        <v>450</v>
      </c>
    </row>
    <row r="468" spans="1:2" ht="12.75" customHeight="1">
      <c r="A468" s="244"/>
      <c r="B468" s="244" t="s">
        <v>2566</v>
      </c>
    </row>
    <row r="469" spans="1:2" ht="12.75" customHeight="1">
      <c r="A469" s="244"/>
      <c r="B469" s="244" t="s">
        <v>2567</v>
      </c>
    </row>
    <row r="470" spans="1:2" ht="12.75" customHeight="1">
      <c r="A470" s="244"/>
      <c r="B470" s="244" t="s">
        <v>2568</v>
      </c>
    </row>
    <row r="471" spans="1:2" ht="12.75" customHeight="1">
      <c r="A471" s="244"/>
      <c r="B471" s="244" t="s">
        <v>924</v>
      </c>
    </row>
    <row r="472" spans="1:2" ht="12.75" customHeight="1">
      <c r="A472" s="244"/>
      <c r="B472" s="244" t="s">
        <v>2569</v>
      </c>
    </row>
    <row r="473" spans="1:2" ht="12.75" customHeight="1">
      <c r="A473" s="244"/>
      <c r="B473" s="244" t="s">
        <v>2570</v>
      </c>
    </row>
    <row r="474" spans="1:2" ht="12.75" customHeight="1">
      <c r="A474" s="244"/>
      <c r="B474" s="244" t="s">
        <v>2571</v>
      </c>
    </row>
    <row r="475" spans="1:2" ht="12.75" customHeight="1">
      <c r="A475" s="244"/>
      <c r="B475" s="244" t="s">
        <v>2572</v>
      </c>
    </row>
    <row r="476" spans="1:2" ht="12.75" customHeight="1">
      <c r="A476" s="244"/>
      <c r="B476" s="244" t="s">
        <v>2573</v>
      </c>
    </row>
    <row r="477" spans="1:2" ht="12.75" customHeight="1">
      <c r="A477" s="244"/>
      <c r="B477" s="244" t="s">
        <v>2574</v>
      </c>
    </row>
    <row r="478" spans="1:2" ht="12.75" customHeight="1">
      <c r="A478" s="244"/>
      <c r="B478" s="244" t="s">
        <v>2575</v>
      </c>
    </row>
    <row r="479" spans="1:2" ht="12.75" customHeight="1">
      <c r="A479" s="244"/>
      <c r="B479" s="244" t="s">
        <v>2576</v>
      </c>
    </row>
    <row r="480" spans="1:2" ht="12.75" customHeight="1">
      <c r="A480" s="244"/>
      <c r="B480" s="244" t="s">
        <v>2577</v>
      </c>
    </row>
    <row r="481" spans="1:2" ht="12.75" customHeight="1">
      <c r="A481" s="244"/>
      <c r="B481" s="244" t="s">
        <v>2578</v>
      </c>
    </row>
    <row r="482" spans="1:2" ht="12.75" customHeight="1">
      <c r="A482" s="244"/>
      <c r="B482" s="244" t="s">
        <v>2579</v>
      </c>
    </row>
    <row r="483" spans="1:2" ht="12.75" customHeight="1">
      <c r="A483" s="244"/>
      <c r="B483" s="244" t="s">
        <v>2580</v>
      </c>
    </row>
    <row r="484" spans="1:2" ht="12.75" customHeight="1">
      <c r="A484" s="244"/>
      <c r="B484" s="244" t="s">
        <v>2581</v>
      </c>
    </row>
    <row r="485" spans="1:2" ht="12.75" customHeight="1">
      <c r="A485" s="244"/>
      <c r="B485" s="244" t="s">
        <v>2582</v>
      </c>
    </row>
    <row r="486" spans="1:2" ht="12.75" customHeight="1">
      <c r="A486" s="244"/>
      <c r="B486" s="244" t="s">
        <v>2583</v>
      </c>
    </row>
    <row r="487" spans="1:2" ht="12.75" customHeight="1">
      <c r="A487" s="244"/>
      <c r="B487" s="244" t="s">
        <v>2584</v>
      </c>
    </row>
    <row r="488" spans="1:2" ht="12.75" customHeight="1">
      <c r="A488" s="244"/>
      <c r="B488" s="244" t="s">
        <v>2585</v>
      </c>
    </row>
    <row r="489" spans="1:2" ht="12.75" customHeight="1">
      <c r="A489" s="244"/>
      <c r="B489" s="244" t="s">
        <v>2586</v>
      </c>
    </row>
    <row r="490" spans="1:2" ht="12.75" customHeight="1">
      <c r="A490" s="244"/>
      <c r="B490" s="244" t="s">
        <v>2587</v>
      </c>
    </row>
    <row r="491" spans="1:2" ht="12.75" customHeight="1">
      <c r="A491" s="244"/>
      <c r="B491" s="244" t="s">
        <v>2588</v>
      </c>
    </row>
    <row r="492" spans="1:2" ht="12.75" customHeight="1">
      <c r="A492" s="244"/>
      <c r="B492" s="244" t="s">
        <v>2589</v>
      </c>
    </row>
    <row r="493" spans="1:2" ht="12.75" customHeight="1">
      <c r="A493" s="244"/>
      <c r="B493" s="244" t="s">
        <v>2590</v>
      </c>
    </row>
    <row r="494" spans="1:2" ht="12.75" customHeight="1">
      <c r="A494" s="244"/>
      <c r="B494" s="244" t="s">
        <v>2591</v>
      </c>
    </row>
    <row r="495" spans="1:2" ht="12.75" customHeight="1">
      <c r="A495" s="244"/>
      <c r="B495" s="244" t="s">
        <v>2592</v>
      </c>
    </row>
    <row r="496" spans="1:2" ht="12.75" customHeight="1">
      <c r="A496" s="244"/>
      <c r="B496" s="244" t="s">
        <v>2593</v>
      </c>
    </row>
    <row r="497" spans="1:2" ht="12.75" customHeight="1">
      <c r="A497" s="244"/>
      <c r="B497" s="244" t="s">
        <v>494</v>
      </c>
    </row>
    <row r="498" spans="1:2" ht="12.75" customHeight="1">
      <c r="A498" s="244"/>
      <c r="B498" s="244" t="s">
        <v>2594</v>
      </c>
    </row>
    <row r="499" spans="1:2" ht="12.75" customHeight="1">
      <c r="A499" s="244"/>
      <c r="B499" s="244" t="s">
        <v>2595</v>
      </c>
    </row>
    <row r="500" spans="1:2" ht="12.75" customHeight="1">
      <c r="A500" s="244"/>
      <c r="B500" s="244" t="s">
        <v>2596</v>
      </c>
    </row>
    <row r="501" spans="1:2" ht="12.75" customHeight="1">
      <c r="A501" s="244"/>
      <c r="B501" s="244" t="s">
        <v>2597</v>
      </c>
    </row>
    <row r="502" spans="1:2" ht="12.75" customHeight="1">
      <c r="A502" s="244"/>
      <c r="B502" s="244" t="s">
        <v>2598</v>
      </c>
    </row>
    <row r="503" spans="1:2" ht="12.75" customHeight="1">
      <c r="A503" s="244"/>
      <c r="B503" s="244" t="s">
        <v>2599</v>
      </c>
    </row>
    <row r="504" spans="1:2" ht="12.75" customHeight="1">
      <c r="A504" s="244"/>
      <c r="B504" s="244" t="s">
        <v>2600</v>
      </c>
    </row>
    <row r="505" spans="1:2" ht="12.75" customHeight="1">
      <c r="A505" s="244"/>
      <c r="B505" s="244" t="s">
        <v>1096</v>
      </c>
    </row>
    <row r="506" spans="1:2" ht="12.75" customHeight="1">
      <c r="A506" s="244"/>
      <c r="B506" s="244" t="s">
        <v>2601</v>
      </c>
    </row>
    <row r="507" spans="1:2" ht="12.75" customHeight="1">
      <c r="A507" s="244"/>
      <c r="B507" s="244" t="s">
        <v>2602</v>
      </c>
    </row>
    <row r="508" spans="1:2" ht="12.75" customHeight="1">
      <c r="A508" s="244"/>
      <c r="B508" s="244" t="s">
        <v>2603</v>
      </c>
    </row>
    <row r="509" spans="1:2" ht="12.75" customHeight="1">
      <c r="A509" s="244"/>
      <c r="B509" s="244" t="s">
        <v>2604</v>
      </c>
    </row>
    <row r="510" spans="1:2" ht="12.75" customHeight="1">
      <c r="A510" s="244"/>
      <c r="B510" s="244" t="s">
        <v>2605</v>
      </c>
    </row>
    <row r="511" spans="1:2" ht="12.75" customHeight="1">
      <c r="A511" s="244"/>
      <c r="B511" s="244" t="s">
        <v>2606</v>
      </c>
    </row>
    <row r="512" spans="1:2" ht="12.75" customHeight="1">
      <c r="A512" s="244"/>
      <c r="B512" s="244" t="s">
        <v>2607</v>
      </c>
    </row>
    <row r="513" spans="1:2" ht="12.75" customHeight="1">
      <c r="A513" s="244"/>
      <c r="B513" s="244" t="s">
        <v>2608</v>
      </c>
    </row>
    <row r="514" spans="1:2" ht="12.75" customHeight="1">
      <c r="A514" s="244"/>
      <c r="B514" s="244" t="s">
        <v>2609</v>
      </c>
    </row>
    <row r="515" spans="1:2" ht="12.75" customHeight="1">
      <c r="A515" s="244"/>
      <c r="B515" s="244" t="s">
        <v>2610</v>
      </c>
    </row>
    <row r="516" spans="1:2" ht="12.75" customHeight="1">
      <c r="A516" s="244"/>
      <c r="B516" s="244" t="s">
        <v>2611</v>
      </c>
    </row>
    <row r="517" spans="1:2" ht="12.75" customHeight="1">
      <c r="A517" s="244"/>
      <c r="B517" s="244" t="s">
        <v>2612</v>
      </c>
    </row>
    <row r="518" spans="1:2" ht="12.75" customHeight="1">
      <c r="A518" s="244"/>
      <c r="B518" s="244" t="s">
        <v>2613</v>
      </c>
    </row>
    <row r="519" spans="1:2" ht="12.75" customHeight="1">
      <c r="A519" s="244"/>
      <c r="B519" s="244" t="s">
        <v>707</v>
      </c>
    </row>
    <row r="520" spans="1:2" ht="12.75" customHeight="1">
      <c r="A520" s="244"/>
      <c r="B520" s="244" t="s">
        <v>2614</v>
      </c>
    </row>
    <row r="521" spans="1:2" ht="12.75" customHeight="1">
      <c r="A521" s="244"/>
      <c r="B521" s="244" t="s">
        <v>2615</v>
      </c>
    </row>
    <row r="522" spans="1:2" ht="12.75" customHeight="1">
      <c r="A522" s="244"/>
      <c r="B522" s="244" t="s">
        <v>2616</v>
      </c>
    </row>
    <row r="523" spans="1:2" ht="12.75" customHeight="1">
      <c r="A523" s="244"/>
      <c r="B523" s="244" t="s">
        <v>1405</v>
      </c>
    </row>
    <row r="524" spans="1:2" ht="12.75" customHeight="1">
      <c r="A524" s="244"/>
      <c r="B524" s="244" t="s">
        <v>2617</v>
      </c>
    </row>
    <row r="525" spans="1:2" ht="12.75" customHeight="1">
      <c r="A525" s="244"/>
      <c r="B525" s="244" t="s">
        <v>2618</v>
      </c>
    </row>
    <row r="526" spans="1:2" ht="12.75" customHeight="1">
      <c r="A526" s="244"/>
      <c r="B526" s="244" t="s">
        <v>2619</v>
      </c>
    </row>
    <row r="527" spans="1:2" ht="12.75" customHeight="1">
      <c r="A527" s="244"/>
      <c r="B527" s="244" t="s">
        <v>2620</v>
      </c>
    </row>
    <row r="528" spans="1:2" ht="12.75" customHeight="1">
      <c r="A528" s="244"/>
      <c r="B528" s="244" t="s">
        <v>2621</v>
      </c>
    </row>
    <row r="529" spans="1:2" ht="12.75" customHeight="1">
      <c r="A529" s="244"/>
      <c r="B529" s="244" t="s">
        <v>2622</v>
      </c>
    </row>
    <row r="530" spans="1:2" ht="12.75" customHeight="1">
      <c r="A530" s="244"/>
      <c r="B530" s="244" t="s">
        <v>486</v>
      </c>
    </row>
    <row r="531" spans="1:2" ht="12.75" customHeight="1">
      <c r="A531" s="244"/>
      <c r="B531" s="244" t="s">
        <v>2623</v>
      </c>
    </row>
    <row r="532" spans="1:2" ht="12.75" customHeight="1">
      <c r="A532" s="244"/>
      <c r="B532" s="244" t="s">
        <v>200</v>
      </c>
    </row>
    <row r="533" spans="1:2" ht="12.75" customHeight="1">
      <c r="A533" s="244"/>
      <c r="B533" s="244" t="s">
        <v>2624</v>
      </c>
    </row>
    <row r="534" spans="1:2" ht="12.75" customHeight="1">
      <c r="A534" s="244"/>
      <c r="B534" s="244" t="s">
        <v>2625</v>
      </c>
    </row>
    <row r="535" spans="1:2" ht="12.75" customHeight="1">
      <c r="A535" s="244"/>
      <c r="B535" s="244" t="s">
        <v>2626</v>
      </c>
    </row>
    <row r="536" spans="1:2" ht="12.75" customHeight="1">
      <c r="A536" s="244"/>
      <c r="B536" s="244" t="s">
        <v>2627</v>
      </c>
    </row>
    <row r="537" spans="1:2" ht="12.75" customHeight="1">
      <c r="A537" s="244"/>
      <c r="B537" s="244" t="s">
        <v>2628</v>
      </c>
    </row>
    <row r="538" spans="1:2" ht="12.75" customHeight="1">
      <c r="A538" s="244"/>
      <c r="B538" s="244" t="s">
        <v>2629</v>
      </c>
    </row>
    <row r="539" spans="1:2" ht="12.75" customHeight="1">
      <c r="A539" s="244"/>
      <c r="B539" s="244" t="s">
        <v>2630</v>
      </c>
    </row>
    <row r="540" spans="1:2" ht="12.75" customHeight="1">
      <c r="A540" s="244"/>
      <c r="B540" s="244" t="s">
        <v>2631</v>
      </c>
    </row>
    <row r="541" spans="1:2" ht="12.75" customHeight="1">
      <c r="A541" s="244"/>
      <c r="B541" s="244" t="s">
        <v>765</v>
      </c>
    </row>
    <row r="542" spans="1:2" ht="12.75" customHeight="1">
      <c r="A542" s="244"/>
      <c r="B542" s="244" t="s">
        <v>2632</v>
      </c>
    </row>
    <row r="543" spans="1:2" ht="12.75" customHeight="1">
      <c r="A543" s="244"/>
      <c r="B543" s="244" t="s">
        <v>2633</v>
      </c>
    </row>
    <row r="544" spans="1:2" ht="12.75" customHeight="1">
      <c r="A544" s="244"/>
      <c r="B544" s="244" t="s">
        <v>2634</v>
      </c>
    </row>
    <row r="545" spans="1:2" ht="12.75" customHeight="1">
      <c r="A545" s="244"/>
      <c r="B545" s="244" t="s">
        <v>2635</v>
      </c>
    </row>
    <row r="546" spans="1:2" ht="12.75" customHeight="1">
      <c r="A546" s="244"/>
      <c r="B546" s="244" t="s">
        <v>2636</v>
      </c>
    </row>
    <row r="547" spans="1:2" ht="12.75" customHeight="1">
      <c r="A547" s="244"/>
      <c r="B547" s="244" t="s">
        <v>2637</v>
      </c>
    </row>
    <row r="548" spans="1:2" ht="12.75" customHeight="1">
      <c r="A548" s="244"/>
      <c r="B548" s="244" t="s">
        <v>2638</v>
      </c>
    </row>
    <row r="549" spans="1:2" ht="12.75" customHeight="1">
      <c r="A549" s="244"/>
      <c r="B549" s="244" t="s">
        <v>2639</v>
      </c>
    </row>
    <row r="550" spans="1:2" ht="12.75" customHeight="1">
      <c r="A550" s="244"/>
      <c r="B550" s="244" t="s">
        <v>2640</v>
      </c>
    </row>
    <row r="551" spans="1:2" ht="12.75" customHeight="1">
      <c r="A551" s="244"/>
      <c r="B551" s="244" t="s">
        <v>2641</v>
      </c>
    </row>
    <row r="552" spans="1:2" ht="12.75" customHeight="1">
      <c r="A552" s="244"/>
      <c r="B552" s="244" t="s">
        <v>549</v>
      </c>
    </row>
    <row r="553" spans="1:2" ht="12.75" customHeight="1">
      <c r="A553" s="244"/>
      <c r="B553" s="244" t="s">
        <v>2642</v>
      </c>
    </row>
    <row r="554" spans="1:2" ht="12.75" customHeight="1">
      <c r="A554" s="244"/>
      <c r="B554" s="244" t="s">
        <v>2643</v>
      </c>
    </row>
    <row r="555" spans="1:2" ht="12.75" customHeight="1">
      <c r="A555" s="244"/>
      <c r="B555" s="244" t="s">
        <v>2644</v>
      </c>
    </row>
    <row r="556" spans="1:2" ht="12.75" customHeight="1">
      <c r="A556" s="244"/>
      <c r="B556" s="244" t="s">
        <v>2645</v>
      </c>
    </row>
    <row r="557" spans="1:2" ht="12.75" customHeight="1">
      <c r="A557" s="244"/>
      <c r="B557" s="244" t="s">
        <v>2646</v>
      </c>
    </row>
    <row r="558" spans="1:2" ht="12.75" customHeight="1">
      <c r="A558" s="244"/>
      <c r="B558" s="244" t="s">
        <v>2647</v>
      </c>
    </row>
    <row r="559" spans="1:2" ht="12.75" customHeight="1">
      <c r="A559" s="244"/>
      <c r="B559" s="244" t="s">
        <v>2648</v>
      </c>
    </row>
    <row r="560" spans="1:2" ht="12.75" customHeight="1">
      <c r="A560" s="244"/>
      <c r="B560" s="244" t="s">
        <v>2649</v>
      </c>
    </row>
    <row r="561" spans="1:2" ht="12.75" customHeight="1">
      <c r="A561" s="244"/>
      <c r="B561" s="244" t="s">
        <v>2650</v>
      </c>
    </row>
    <row r="562" spans="1:2" ht="12.75" customHeight="1">
      <c r="A562" s="244"/>
      <c r="B562" s="244" t="s">
        <v>2651</v>
      </c>
    </row>
    <row r="563" spans="1:2" ht="12.75" customHeight="1">
      <c r="A563" s="244"/>
      <c r="B563" s="244" t="s">
        <v>2652</v>
      </c>
    </row>
    <row r="564" spans="1:2" ht="12.75" customHeight="1">
      <c r="A564" s="244"/>
      <c r="B564" s="244" t="s">
        <v>2653</v>
      </c>
    </row>
    <row r="565" spans="1:2" ht="12.75" customHeight="1">
      <c r="A565" s="244"/>
      <c r="B565" s="244" t="s">
        <v>2654</v>
      </c>
    </row>
    <row r="566" spans="1:2" ht="12.75" customHeight="1">
      <c r="A566" s="244"/>
      <c r="B566" s="244" t="s">
        <v>2655</v>
      </c>
    </row>
    <row r="567" spans="1:2" ht="12.75" customHeight="1">
      <c r="A567" s="244"/>
      <c r="B567" s="244" t="s">
        <v>2656</v>
      </c>
    </row>
    <row r="568" spans="1:2" ht="12.75" customHeight="1">
      <c r="A568" s="244"/>
      <c r="B568" s="244" t="s">
        <v>2657</v>
      </c>
    </row>
    <row r="569" spans="1:2" ht="12.75" customHeight="1">
      <c r="A569" s="244"/>
      <c r="B569" s="244" t="s">
        <v>2658</v>
      </c>
    </row>
    <row r="570" spans="1:2" ht="12.75" customHeight="1">
      <c r="A570" s="244"/>
      <c r="B570" s="244" t="s">
        <v>2659</v>
      </c>
    </row>
    <row r="571" spans="1:2" ht="12.75" customHeight="1">
      <c r="A571" s="244"/>
      <c r="B571" s="244" t="s">
        <v>2660</v>
      </c>
    </row>
    <row r="572" spans="1:2" ht="12.75" customHeight="1">
      <c r="A572" s="244"/>
      <c r="B572" s="244" t="s">
        <v>2661</v>
      </c>
    </row>
    <row r="573" spans="1:2" ht="12.75" customHeight="1">
      <c r="A573" s="244"/>
      <c r="B573" s="244" t="s">
        <v>2662</v>
      </c>
    </row>
    <row r="574" spans="1:2" ht="12.75" customHeight="1">
      <c r="A574" s="244"/>
      <c r="B574" s="244" t="s">
        <v>2663</v>
      </c>
    </row>
    <row r="575" spans="1:2" ht="12.75" customHeight="1">
      <c r="A575" s="244"/>
      <c r="B575" s="244" t="s">
        <v>2664</v>
      </c>
    </row>
    <row r="576" spans="1:2" ht="12.75" customHeight="1">
      <c r="A576" s="244"/>
      <c r="B576" s="244" t="s">
        <v>2665</v>
      </c>
    </row>
    <row r="577" spans="1:2" ht="12.75" customHeight="1">
      <c r="A577" s="244"/>
      <c r="B577" s="244" t="s">
        <v>2666</v>
      </c>
    </row>
    <row r="578" spans="1:2" ht="12.75" customHeight="1">
      <c r="A578" s="244"/>
      <c r="B578" s="244" t="s">
        <v>2667</v>
      </c>
    </row>
    <row r="579" spans="1:2" ht="12.75" customHeight="1">
      <c r="A579" s="244"/>
      <c r="B579" s="244" t="s">
        <v>2668</v>
      </c>
    </row>
    <row r="580" spans="1:2" ht="12.75" customHeight="1">
      <c r="A580" s="244"/>
      <c r="B580" s="244" t="s">
        <v>2669</v>
      </c>
    </row>
    <row r="581" spans="1:2" ht="12.75" customHeight="1">
      <c r="A581" s="244"/>
      <c r="B581" s="244" t="s">
        <v>2670</v>
      </c>
    </row>
    <row r="582" spans="1:2" ht="12.75" customHeight="1">
      <c r="A582" s="244"/>
      <c r="B582" s="244" t="s">
        <v>2671</v>
      </c>
    </row>
    <row r="583" spans="1:2" ht="12.75" customHeight="1">
      <c r="A583" s="244"/>
      <c r="B583" s="244" t="s">
        <v>2672</v>
      </c>
    </row>
    <row r="584" spans="1:2" ht="12.75" customHeight="1">
      <c r="A584" s="244"/>
      <c r="B584" s="244" t="s">
        <v>2673</v>
      </c>
    </row>
    <row r="585" spans="1:2" ht="12.75" customHeight="1">
      <c r="A585" s="244"/>
      <c r="B585" s="244" t="s">
        <v>2674</v>
      </c>
    </row>
    <row r="586" spans="1:2" ht="12.75" customHeight="1">
      <c r="A586" s="244"/>
      <c r="B586" s="244" t="s">
        <v>2675</v>
      </c>
    </row>
    <row r="587" spans="1:2" ht="12.75" customHeight="1">
      <c r="A587" s="244"/>
      <c r="B587" s="244" t="s">
        <v>2676</v>
      </c>
    </row>
    <row r="588" spans="1:2" ht="12.75" customHeight="1">
      <c r="A588" s="244"/>
      <c r="B588" s="244" t="s">
        <v>2677</v>
      </c>
    </row>
    <row r="589" spans="1:2" ht="12.75" customHeight="1">
      <c r="A589" s="244"/>
      <c r="B589" s="244" t="s">
        <v>2678</v>
      </c>
    </row>
    <row r="590" spans="1:2" ht="12.75" customHeight="1">
      <c r="A590" s="244"/>
      <c r="B590" s="244" t="s">
        <v>2679</v>
      </c>
    </row>
    <row r="591" spans="1:2" ht="12.75" customHeight="1">
      <c r="A591" s="244"/>
      <c r="B591" s="244" t="s">
        <v>2680</v>
      </c>
    </row>
    <row r="592" spans="1:2" ht="12.75" customHeight="1">
      <c r="A592" s="244"/>
      <c r="B592" s="244" t="s">
        <v>2681</v>
      </c>
    </row>
    <row r="593" spans="1:2" ht="12.75" customHeight="1">
      <c r="A593" s="244"/>
      <c r="B593" s="244" t="s">
        <v>2682</v>
      </c>
    </row>
    <row r="594" spans="1:2" ht="12.75" customHeight="1">
      <c r="A594" s="244"/>
      <c r="B594" s="244" t="s">
        <v>2683</v>
      </c>
    </row>
    <row r="595" spans="1:2" ht="12.75" customHeight="1">
      <c r="A595" s="244"/>
      <c r="B595" s="244" t="s">
        <v>2684</v>
      </c>
    </row>
    <row r="596" spans="1:2" ht="12.75" customHeight="1">
      <c r="A596" s="244"/>
      <c r="B596" s="244" t="s">
        <v>2685</v>
      </c>
    </row>
    <row r="597" spans="1:2" ht="12.75" customHeight="1">
      <c r="A597" s="244"/>
      <c r="B597" s="244" t="s">
        <v>2686</v>
      </c>
    </row>
    <row r="598" spans="1:2" ht="12.75" customHeight="1">
      <c r="A598" s="244"/>
      <c r="B598" s="244" t="s">
        <v>2687</v>
      </c>
    </row>
    <row r="599" spans="1:2" ht="12.75" customHeight="1">
      <c r="A599" s="244"/>
      <c r="B599" s="244" t="s">
        <v>2688</v>
      </c>
    </row>
    <row r="600" spans="1:2" ht="12.75" customHeight="1">
      <c r="A600" s="244"/>
      <c r="B600" s="244" t="s">
        <v>2689</v>
      </c>
    </row>
    <row r="601" spans="1:2" ht="12.75" customHeight="1">
      <c r="A601" s="244"/>
      <c r="B601" s="244" t="s">
        <v>2690</v>
      </c>
    </row>
    <row r="602" spans="1:2" ht="12.75" customHeight="1">
      <c r="A602" s="244"/>
      <c r="B602" s="244" t="s">
        <v>2691</v>
      </c>
    </row>
    <row r="603" spans="1:2" ht="12.75" customHeight="1">
      <c r="A603" s="244"/>
      <c r="B603" s="244" t="s">
        <v>2692</v>
      </c>
    </row>
    <row r="604" spans="1:2" ht="12.75" customHeight="1">
      <c r="A604" s="244"/>
      <c r="B604" s="244" t="s">
        <v>2693</v>
      </c>
    </row>
    <row r="605" spans="1:2" ht="12.75" customHeight="1">
      <c r="A605" s="244"/>
      <c r="B605" s="244" t="s">
        <v>2694</v>
      </c>
    </row>
    <row r="606" spans="1:2" ht="12.75" customHeight="1">
      <c r="A606" s="244"/>
      <c r="B606" s="244" t="s">
        <v>2695</v>
      </c>
    </row>
    <row r="607" spans="1:2" ht="12.75" customHeight="1">
      <c r="A607" s="244"/>
      <c r="B607" s="244" t="s">
        <v>2696</v>
      </c>
    </row>
    <row r="608" spans="1:2" ht="12.75" customHeight="1">
      <c r="A608" s="244"/>
      <c r="B608" s="244" t="s">
        <v>2697</v>
      </c>
    </row>
    <row r="609" spans="1:2" ht="12.75" customHeight="1">
      <c r="A609" s="244"/>
      <c r="B609" s="244" t="s">
        <v>2698</v>
      </c>
    </row>
    <row r="610" spans="1:2" ht="12.75" customHeight="1">
      <c r="A610" s="244"/>
      <c r="B610" s="244" t="s">
        <v>2699</v>
      </c>
    </row>
    <row r="611" spans="1:2" ht="12.75" customHeight="1">
      <c r="A611" s="244"/>
      <c r="B611" s="244" t="s">
        <v>2700</v>
      </c>
    </row>
    <row r="612" spans="1:2" ht="12.75" customHeight="1">
      <c r="A612" s="244"/>
      <c r="B612" s="244" t="s">
        <v>2701</v>
      </c>
    </row>
    <row r="613" spans="1:2" ht="12.75" customHeight="1">
      <c r="A613" s="244"/>
      <c r="B613" s="244" t="s">
        <v>208</v>
      </c>
    </row>
    <row r="614" spans="1:2" ht="12.75" customHeight="1">
      <c r="A614" s="244"/>
      <c r="B614" s="244" t="s">
        <v>2702</v>
      </c>
    </row>
    <row r="615" spans="1:2" ht="12.75" customHeight="1">
      <c r="A615" s="244"/>
      <c r="B615" s="244" t="s">
        <v>2703</v>
      </c>
    </row>
    <row r="616" spans="1:2" ht="12.75" customHeight="1">
      <c r="A616" s="244"/>
      <c r="B616" s="244" t="s">
        <v>1399</v>
      </c>
    </row>
    <row r="617" spans="1:2" ht="12.75" customHeight="1">
      <c r="A617" s="244"/>
      <c r="B617" s="244" t="s">
        <v>2704</v>
      </c>
    </row>
    <row r="618" spans="1:2" ht="12.75" customHeight="1">
      <c r="A618" s="244"/>
      <c r="B618" s="244" t="s">
        <v>2705</v>
      </c>
    </row>
    <row r="619" spans="1:2" ht="12.75" customHeight="1">
      <c r="A619" s="244"/>
      <c r="B619" s="244" t="s">
        <v>2706</v>
      </c>
    </row>
    <row r="620" spans="1:2" ht="12.75" customHeight="1">
      <c r="A620" s="244"/>
      <c r="B620" s="244" t="s">
        <v>2707</v>
      </c>
    </row>
    <row r="621" spans="1:2" ht="12.75" customHeight="1">
      <c r="A621" s="244"/>
      <c r="B621" s="244" t="s">
        <v>2708</v>
      </c>
    </row>
    <row r="622" spans="1:2" ht="12.75" customHeight="1">
      <c r="A622" s="244"/>
      <c r="B622" s="244" t="s">
        <v>2709</v>
      </c>
    </row>
    <row r="623" spans="1:2" ht="12.75" customHeight="1">
      <c r="A623" s="244"/>
      <c r="B623" s="244" t="s">
        <v>2710</v>
      </c>
    </row>
    <row r="624" spans="1:2" ht="12.75" customHeight="1">
      <c r="A624" s="244"/>
      <c r="B624" s="244" t="s">
        <v>2711</v>
      </c>
    </row>
    <row r="625" spans="1:2" ht="12.75" customHeight="1">
      <c r="A625" s="244"/>
      <c r="B625" s="244" t="s">
        <v>2712</v>
      </c>
    </row>
    <row r="626" spans="1:2" ht="12.75" customHeight="1">
      <c r="A626" s="244"/>
      <c r="B626" s="244" t="s">
        <v>2713</v>
      </c>
    </row>
    <row r="627" spans="1:2" ht="12.75" customHeight="1">
      <c r="A627" s="244"/>
      <c r="B627" s="244" t="s">
        <v>2714</v>
      </c>
    </row>
    <row r="628" spans="1:2" ht="12.75" customHeight="1">
      <c r="A628" s="244"/>
      <c r="B628" s="244" t="s">
        <v>2715</v>
      </c>
    </row>
    <row r="629" spans="1:2" ht="12.75" customHeight="1">
      <c r="A629" s="244"/>
      <c r="B629" s="244" t="s">
        <v>2716</v>
      </c>
    </row>
    <row r="630" spans="1:2" ht="12.75" customHeight="1">
      <c r="A630" s="244"/>
      <c r="B630" s="244" t="s">
        <v>2717</v>
      </c>
    </row>
    <row r="631" spans="1:2" ht="12.75" customHeight="1">
      <c r="A631" s="244"/>
      <c r="B631" s="244" t="s">
        <v>2718</v>
      </c>
    </row>
    <row r="632" spans="1:2" ht="12.75" customHeight="1">
      <c r="A632" s="244"/>
      <c r="B632" s="244" t="s">
        <v>2719</v>
      </c>
    </row>
    <row r="633" spans="1:2" ht="12.75" customHeight="1">
      <c r="A633" s="244"/>
      <c r="B633" s="244" t="s">
        <v>2720</v>
      </c>
    </row>
    <row r="634" spans="1:2" ht="12.75" customHeight="1">
      <c r="A634" s="244"/>
      <c r="B634" s="244" t="s">
        <v>2721</v>
      </c>
    </row>
    <row r="635" spans="1:2" ht="12.75" customHeight="1">
      <c r="A635" s="244"/>
      <c r="B635" s="244" t="s">
        <v>2722</v>
      </c>
    </row>
    <row r="636" spans="1:2" ht="12.75" customHeight="1">
      <c r="A636" s="244"/>
      <c r="B636" s="244" t="s">
        <v>331</v>
      </c>
    </row>
    <row r="637" spans="1:2" ht="12.75" customHeight="1">
      <c r="A637" s="244"/>
      <c r="B637" s="244" t="s">
        <v>2723</v>
      </c>
    </row>
    <row r="638" spans="1:2" ht="12.75" customHeight="1">
      <c r="A638" s="244"/>
      <c r="B638" s="244" t="s">
        <v>2724</v>
      </c>
    </row>
    <row r="639" spans="1:2" ht="12.75" customHeight="1">
      <c r="A639" s="244"/>
      <c r="B639" s="244" t="s">
        <v>2725</v>
      </c>
    </row>
    <row r="640" spans="1:2" ht="12.75" customHeight="1">
      <c r="A640" s="244"/>
      <c r="B640" s="244" t="s">
        <v>2726</v>
      </c>
    </row>
    <row r="641" spans="1:2" ht="12.75" customHeight="1">
      <c r="A641" s="244"/>
      <c r="B641" s="244" t="s">
        <v>2727</v>
      </c>
    </row>
    <row r="642" spans="1:2" ht="12.75" customHeight="1">
      <c r="A642" s="244"/>
      <c r="B642" s="244" t="s">
        <v>2728</v>
      </c>
    </row>
    <row r="643" spans="1:2" ht="12.75" customHeight="1">
      <c r="A643" s="244"/>
      <c r="B643" s="244" t="s">
        <v>2729</v>
      </c>
    </row>
    <row r="644" spans="1:2" ht="12.75" customHeight="1">
      <c r="A644" s="244"/>
      <c r="B644" s="244" t="s">
        <v>2730</v>
      </c>
    </row>
    <row r="645" spans="1:2" ht="12.75" customHeight="1">
      <c r="A645" s="244"/>
      <c r="B645" s="244" t="s">
        <v>2731</v>
      </c>
    </row>
    <row r="646" spans="1:2" ht="12.75" customHeight="1">
      <c r="A646" s="244"/>
      <c r="B646" s="244" t="s">
        <v>2732</v>
      </c>
    </row>
    <row r="647" spans="1:2" ht="12.75" customHeight="1">
      <c r="A647" s="244"/>
      <c r="B647" s="244" t="s">
        <v>2733</v>
      </c>
    </row>
    <row r="648" spans="1:2" ht="12.75" customHeight="1">
      <c r="A648" s="244"/>
      <c r="B648" s="244" t="s">
        <v>2734</v>
      </c>
    </row>
    <row r="649" spans="1:2" ht="12.75" customHeight="1">
      <c r="A649" s="244"/>
      <c r="B649" s="244" t="s">
        <v>2735</v>
      </c>
    </row>
    <row r="650" spans="1:2" ht="12.75" customHeight="1">
      <c r="A650" s="244"/>
      <c r="B650" s="244" t="s">
        <v>2736</v>
      </c>
    </row>
    <row r="651" spans="1:2" ht="12.75" customHeight="1">
      <c r="A651" s="244"/>
      <c r="B651" s="244" t="s">
        <v>332</v>
      </c>
    </row>
    <row r="652" spans="1:2" ht="12.75" customHeight="1">
      <c r="A652" s="244"/>
      <c r="B652" s="244" t="s">
        <v>2737</v>
      </c>
    </row>
    <row r="653" spans="1:2" ht="12.75" customHeight="1">
      <c r="A653" s="244"/>
      <c r="B653" s="244" t="s">
        <v>1551</v>
      </c>
    </row>
    <row r="654" spans="1:2" ht="12.75" customHeight="1">
      <c r="A654" s="244"/>
      <c r="B654" s="244" t="s">
        <v>2738</v>
      </c>
    </row>
    <row r="655" spans="1:2" ht="12.75" customHeight="1">
      <c r="A655" s="244"/>
      <c r="B655" s="244" t="s">
        <v>2739</v>
      </c>
    </row>
    <row r="656" spans="1:2" ht="12.75" customHeight="1">
      <c r="A656" s="244"/>
      <c r="B656" s="244" t="s">
        <v>2740</v>
      </c>
    </row>
    <row r="657" spans="1:2" ht="12.75" customHeight="1">
      <c r="A657" s="244"/>
      <c r="B657" s="244" t="s">
        <v>2741</v>
      </c>
    </row>
    <row r="658" spans="1:2" ht="12.75" customHeight="1">
      <c r="A658" s="244"/>
      <c r="B658" s="244" t="s">
        <v>2742</v>
      </c>
    </row>
    <row r="659" spans="1:2" ht="12.75" customHeight="1">
      <c r="A659" s="244"/>
      <c r="B659" s="244" t="s">
        <v>2743</v>
      </c>
    </row>
    <row r="660" spans="1:2" ht="12.75" customHeight="1">
      <c r="A660" s="244"/>
      <c r="B660" s="244" t="s">
        <v>2744</v>
      </c>
    </row>
    <row r="661" spans="1:2" ht="12.75" customHeight="1">
      <c r="A661" s="244"/>
      <c r="B661" s="244" t="s">
        <v>2745</v>
      </c>
    </row>
    <row r="662" spans="1:2" ht="12.75" customHeight="1">
      <c r="A662" s="244"/>
      <c r="B662" s="244" t="s">
        <v>2746</v>
      </c>
    </row>
    <row r="663" spans="1:2" ht="12.75" customHeight="1">
      <c r="A663" s="244"/>
      <c r="B663" s="244" t="s">
        <v>2747</v>
      </c>
    </row>
    <row r="664" spans="1:2" ht="12.75" customHeight="1">
      <c r="A664" s="244"/>
      <c r="B664" s="244" t="s">
        <v>269</v>
      </c>
    </row>
    <row r="665" spans="1:2" ht="12.75" customHeight="1">
      <c r="A665" s="244"/>
      <c r="B665" s="244" t="s">
        <v>2748</v>
      </c>
    </row>
    <row r="666" spans="1:2" ht="12.75" customHeight="1">
      <c r="A666" s="244"/>
      <c r="B666" s="244" t="s">
        <v>2749</v>
      </c>
    </row>
    <row r="667" spans="1:2" ht="12.75" customHeight="1">
      <c r="A667" s="244"/>
      <c r="B667" s="244" t="s">
        <v>2750</v>
      </c>
    </row>
    <row r="668" spans="1:2" ht="12.75" customHeight="1">
      <c r="A668" s="244"/>
      <c r="B668" s="244" t="s">
        <v>2751</v>
      </c>
    </row>
    <row r="669" spans="1:2" ht="12.75" customHeight="1">
      <c r="A669" s="244"/>
      <c r="B669" s="244" t="s">
        <v>2752</v>
      </c>
    </row>
    <row r="670" spans="1:2" ht="12.75" customHeight="1">
      <c r="A670" s="244"/>
      <c r="B670" s="244" t="s">
        <v>2753</v>
      </c>
    </row>
    <row r="671" spans="1:2" ht="12.75" customHeight="1">
      <c r="A671" s="244"/>
      <c r="B671" s="244" t="s">
        <v>2754</v>
      </c>
    </row>
    <row r="672" spans="1:2" ht="12.75" customHeight="1">
      <c r="A672" s="244"/>
      <c r="B672" s="244" t="s">
        <v>2755</v>
      </c>
    </row>
    <row r="673" spans="1:2" ht="12.75" customHeight="1">
      <c r="A673" s="244"/>
      <c r="B673" s="244" t="s">
        <v>1652</v>
      </c>
    </row>
    <row r="674" spans="1:2" ht="12.75" customHeight="1">
      <c r="A674" s="244"/>
      <c r="B674" s="244" t="s">
        <v>772</v>
      </c>
    </row>
    <row r="675" spans="1:2" ht="12.75" customHeight="1">
      <c r="A675" s="244"/>
      <c r="B675" s="244" t="s">
        <v>2756</v>
      </c>
    </row>
    <row r="676" spans="1:2" ht="12.75" customHeight="1">
      <c r="A676" s="244"/>
      <c r="B676" s="244" t="s">
        <v>2757</v>
      </c>
    </row>
    <row r="677" spans="1:2" ht="12.75" customHeight="1">
      <c r="A677" s="244"/>
      <c r="B677" s="244" t="s">
        <v>2758</v>
      </c>
    </row>
    <row r="678" spans="1:2" ht="12.75" customHeight="1">
      <c r="A678" s="244"/>
      <c r="B678" s="244" t="s">
        <v>2759</v>
      </c>
    </row>
    <row r="679" spans="1:2" ht="12.75" customHeight="1">
      <c r="A679" s="244"/>
      <c r="B679" s="244" t="s">
        <v>2760</v>
      </c>
    </row>
    <row r="680" spans="1:2" ht="12.75" customHeight="1">
      <c r="A680" s="244"/>
      <c r="B680" s="244" t="s">
        <v>2761</v>
      </c>
    </row>
    <row r="681" spans="1:2" ht="12.75" customHeight="1">
      <c r="A681" s="244"/>
      <c r="B681" s="244" t="s">
        <v>2762</v>
      </c>
    </row>
    <row r="682" spans="1:2" ht="12.75" customHeight="1">
      <c r="A682" s="244"/>
      <c r="B682" s="244" t="s">
        <v>2763</v>
      </c>
    </row>
    <row r="683" spans="1:2" ht="12.75" customHeight="1">
      <c r="A683" s="244"/>
      <c r="B683" s="244" t="s">
        <v>2764</v>
      </c>
    </row>
    <row r="684" spans="1:2" ht="12.75" customHeight="1">
      <c r="A684" s="244"/>
      <c r="B684" s="244" t="s">
        <v>2765</v>
      </c>
    </row>
    <row r="685" spans="1:2" ht="12.75" customHeight="1">
      <c r="A685" s="244"/>
      <c r="B685" s="244" t="s">
        <v>2766</v>
      </c>
    </row>
    <row r="686" spans="1:2" ht="12.75" customHeight="1">
      <c r="A686" s="244"/>
      <c r="B686" s="244" t="s">
        <v>2767</v>
      </c>
    </row>
    <row r="687" spans="1:2" ht="12.75" customHeight="1">
      <c r="A687" s="244"/>
      <c r="B687" s="244" t="s">
        <v>1538</v>
      </c>
    </row>
    <row r="688" spans="1:2" ht="12.75" customHeight="1">
      <c r="A688" s="244"/>
      <c r="B688" s="244" t="s">
        <v>2768</v>
      </c>
    </row>
    <row r="689" spans="1:2" ht="12.75" customHeight="1">
      <c r="A689" s="244"/>
      <c r="B689" s="244" t="s">
        <v>2769</v>
      </c>
    </row>
    <row r="690" spans="1:2" ht="12.75" customHeight="1">
      <c r="A690" s="244"/>
      <c r="B690" s="244" t="s">
        <v>2770</v>
      </c>
    </row>
    <row r="691" spans="1:2" ht="12.75" customHeight="1">
      <c r="A691" s="244"/>
      <c r="B691" s="244" t="s">
        <v>2771</v>
      </c>
    </row>
    <row r="692" spans="1:2" ht="12.75" customHeight="1">
      <c r="A692" s="244"/>
      <c r="B692" s="244" t="s">
        <v>2772</v>
      </c>
    </row>
    <row r="693" spans="1:2" ht="12.75" customHeight="1">
      <c r="A693" s="244"/>
      <c r="B693" s="244" t="s">
        <v>2773</v>
      </c>
    </row>
    <row r="694" spans="1:2" ht="12.75" customHeight="1">
      <c r="A694" s="244"/>
      <c r="B694" s="244" t="s">
        <v>227</v>
      </c>
    </row>
    <row r="695" spans="1:2" ht="12.75" customHeight="1">
      <c r="A695" s="244"/>
      <c r="B695" s="244" t="s">
        <v>2774</v>
      </c>
    </row>
    <row r="696" spans="1:2" ht="12.75" customHeight="1">
      <c r="A696" s="244"/>
      <c r="B696" s="244" t="s">
        <v>2775</v>
      </c>
    </row>
    <row r="697" spans="1:2" ht="12.75" customHeight="1">
      <c r="A697" s="244"/>
      <c r="B697" s="244" t="s">
        <v>2776</v>
      </c>
    </row>
    <row r="698" spans="1:2" ht="12.75" customHeight="1">
      <c r="A698" s="244"/>
      <c r="B698" s="244" t="s">
        <v>2777</v>
      </c>
    </row>
    <row r="699" spans="1:2" ht="12.75" customHeight="1">
      <c r="A699" s="244"/>
      <c r="B699" s="244" t="s">
        <v>2778</v>
      </c>
    </row>
    <row r="700" spans="1:2" ht="12.75" customHeight="1">
      <c r="A700" s="244"/>
      <c r="B700" s="244" t="s">
        <v>2779</v>
      </c>
    </row>
    <row r="701" spans="1:2" ht="12.75" customHeight="1">
      <c r="A701" s="244"/>
      <c r="B701" s="244" t="s">
        <v>2780</v>
      </c>
    </row>
    <row r="702" spans="1:2" ht="12.75" customHeight="1">
      <c r="A702" s="244"/>
      <c r="B702" s="244" t="s">
        <v>2781</v>
      </c>
    </row>
    <row r="703" spans="1:2" ht="12.75" customHeight="1">
      <c r="A703" s="244"/>
      <c r="B703" s="244" t="s">
        <v>2782</v>
      </c>
    </row>
    <row r="704" spans="1:2" ht="12.75" customHeight="1">
      <c r="A704" s="244"/>
      <c r="B704" s="244" t="s">
        <v>2783</v>
      </c>
    </row>
    <row r="705" spans="1:2" ht="12.75" customHeight="1">
      <c r="A705" s="244"/>
      <c r="B705" s="244" t="s">
        <v>2784</v>
      </c>
    </row>
    <row r="706" spans="1:2" ht="12.75" customHeight="1">
      <c r="A706" s="244"/>
      <c r="B706" s="244" t="s">
        <v>2785</v>
      </c>
    </row>
    <row r="707" spans="1:2" ht="12.75" customHeight="1">
      <c r="A707" s="244"/>
      <c r="B707" s="244" t="s">
        <v>2786</v>
      </c>
    </row>
    <row r="708" spans="1:2" ht="12.75" customHeight="1">
      <c r="A708" s="244"/>
      <c r="B708" s="244" t="s">
        <v>2787</v>
      </c>
    </row>
    <row r="709" spans="1:2" ht="12.75" customHeight="1">
      <c r="A709" s="244"/>
      <c r="B709" s="244" t="s">
        <v>2788</v>
      </c>
    </row>
    <row r="710" spans="1:2" ht="12.75" customHeight="1">
      <c r="A710" s="244"/>
      <c r="B710" s="244" t="s">
        <v>2789</v>
      </c>
    </row>
    <row r="711" spans="1:2" ht="12.75" customHeight="1">
      <c r="A711" s="244"/>
      <c r="B711" s="244" t="s">
        <v>2790</v>
      </c>
    </row>
    <row r="712" spans="1:2" ht="12.75" customHeight="1">
      <c r="A712" s="244"/>
      <c r="B712" s="244" t="s">
        <v>2791</v>
      </c>
    </row>
    <row r="713" spans="1:2" ht="12.75" customHeight="1">
      <c r="A713" s="244"/>
      <c r="B713" s="244" t="s">
        <v>2792</v>
      </c>
    </row>
    <row r="714" spans="1:2" ht="12.75" customHeight="1">
      <c r="A714" s="244"/>
      <c r="B714" s="244" t="s">
        <v>2793</v>
      </c>
    </row>
    <row r="715" spans="1:2" ht="12.75" customHeight="1">
      <c r="A715" s="244"/>
      <c r="B715" s="244" t="s">
        <v>2794</v>
      </c>
    </row>
    <row r="716" spans="1:2" ht="12.75" customHeight="1">
      <c r="A716" s="244"/>
      <c r="B716" s="244" t="s">
        <v>2795</v>
      </c>
    </row>
    <row r="717" spans="1:2" ht="12.75" customHeight="1">
      <c r="A717" s="244"/>
      <c r="B717" s="244" t="s">
        <v>2796</v>
      </c>
    </row>
    <row r="718" spans="1:2" ht="12.75" customHeight="1">
      <c r="A718" s="244"/>
      <c r="B718" s="244" t="s">
        <v>2797</v>
      </c>
    </row>
    <row r="719" spans="1:2" ht="12.75" customHeight="1">
      <c r="A719" s="244"/>
      <c r="B719" s="244" t="s">
        <v>2798</v>
      </c>
    </row>
    <row r="720" spans="1:2" ht="12.75" customHeight="1">
      <c r="A720" s="244"/>
      <c r="B720" s="244" t="s">
        <v>2799</v>
      </c>
    </row>
    <row r="721" spans="1:2" ht="12.75" customHeight="1">
      <c r="A721" s="244"/>
      <c r="B721" s="244" t="s">
        <v>2800</v>
      </c>
    </row>
    <row r="722" spans="1:2" ht="12.75" customHeight="1">
      <c r="A722" s="244"/>
      <c r="B722" s="244" t="s">
        <v>2801</v>
      </c>
    </row>
    <row r="723" spans="1:2" ht="12.75" customHeight="1">
      <c r="A723" s="244"/>
      <c r="B723" s="244" t="s">
        <v>2802</v>
      </c>
    </row>
    <row r="724" spans="1:2" ht="12.75" customHeight="1">
      <c r="A724" s="244"/>
      <c r="B724" s="244" t="s">
        <v>366</v>
      </c>
    </row>
    <row r="725" spans="1:2" ht="12.75" customHeight="1">
      <c r="A725" s="244"/>
      <c r="B725" s="244" t="s">
        <v>396</v>
      </c>
    </row>
    <row r="726" spans="1:2" ht="12.75" customHeight="1">
      <c r="A726" s="244"/>
      <c r="B726" s="244" t="s">
        <v>2803</v>
      </c>
    </row>
    <row r="727" spans="1:2" ht="12.75" customHeight="1">
      <c r="A727" s="244"/>
      <c r="B727" s="244" t="s">
        <v>2804</v>
      </c>
    </row>
    <row r="728" spans="1:2" ht="12.75" customHeight="1">
      <c r="A728" s="244"/>
      <c r="B728" s="244" t="s">
        <v>2805</v>
      </c>
    </row>
    <row r="729" spans="1:2" ht="12.75" customHeight="1">
      <c r="A729" s="244"/>
      <c r="B729" s="244" t="s">
        <v>2806</v>
      </c>
    </row>
    <row r="730" spans="1:2" ht="12.75" customHeight="1">
      <c r="A730" s="244"/>
      <c r="B730" s="244" t="s">
        <v>2807</v>
      </c>
    </row>
    <row r="731" spans="1:2" ht="12.75" customHeight="1">
      <c r="A731" s="244"/>
      <c r="B731" s="244" t="s">
        <v>2808</v>
      </c>
    </row>
    <row r="732" spans="1:2" ht="12.75" customHeight="1">
      <c r="A732" s="244"/>
      <c r="B732" s="244" t="s">
        <v>2809</v>
      </c>
    </row>
    <row r="733" spans="1:2" ht="12.75" customHeight="1">
      <c r="A733" s="244"/>
      <c r="B733" s="244" t="s">
        <v>2810</v>
      </c>
    </row>
    <row r="734" spans="1:2" ht="12.75" customHeight="1">
      <c r="A734" s="244"/>
      <c r="B734" s="244" t="s">
        <v>2811</v>
      </c>
    </row>
    <row r="735" spans="1:2" ht="12.75" customHeight="1">
      <c r="A735" s="244"/>
      <c r="B735" s="244" t="s">
        <v>543</v>
      </c>
    </row>
    <row r="736" spans="1:2" ht="12.75" customHeight="1">
      <c r="A736" s="244"/>
      <c r="B736" s="244" t="s">
        <v>1179</v>
      </c>
    </row>
    <row r="737" spans="1:2" ht="12.75" customHeight="1">
      <c r="A737" s="244"/>
      <c r="B737" s="244" t="s">
        <v>2812</v>
      </c>
    </row>
    <row r="738" spans="1:2" ht="12.75" customHeight="1">
      <c r="A738" s="244"/>
      <c r="B738" s="244" t="s">
        <v>2813</v>
      </c>
    </row>
    <row r="739" spans="1:2" ht="12.75" customHeight="1">
      <c r="A739" s="244"/>
      <c r="B739" s="244" t="s">
        <v>2814</v>
      </c>
    </row>
    <row r="740" spans="1:2" ht="12.75" customHeight="1">
      <c r="A740" s="244"/>
      <c r="B740" s="244" t="s">
        <v>2815</v>
      </c>
    </row>
    <row r="741" spans="1:2" ht="12.75" customHeight="1">
      <c r="A741" s="244"/>
      <c r="B741" s="244" t="s">
        <v>2816</v>
      </c>
    </row>
    <row r="742" spans="1:2" ht="12.75" customHeight="1">
      <c r="A742" s="244"/>
      <c r="B742" s="244" t="s">
        <v>2817</v>
      </c>
    </row>
    <row r="743" spans="1:2" ht="12.75" customHeight="1">
      <c r="A743" s="244"/>
      <c r="B743" s="244" t="s">
        <v>2818</v>
      </c>
    </row>
    <row r="744" spans="1:2" ht="12.75" customHeight="1">
      <c r="A744" s="244"/>
      <c r="B744" s="244" t="s">
        <v>2819</v>
      </c>
    </row>
    <row r="745" spans="1:2" ht="12.75" customHeight="1">
      <c r="A745" s="244"/>
      <c r="B745" s="244" t="s">
        <v>2820</v>
      </c>
    </row>
    <row r="746" spans="1:2" ht="12.75" customHeight="1">
      <c r="A746" s="244"/>
      <c r="B746" s="244" t="s">
        <v>1468</v>
      </c>
    </row>
    <row r="747" spans="1:2" ht="12.75" customHeight="1">
      <c r="A747" s="244"/>
      <c r="B747" s="244" t="s">
        <v>2821</v>
      </c>
    </row>
    <row r="748" spans="1:2" ht="12.75" customHeight="1">
      <c r="A748" s="244"/>
      <c r="B748" s="244" t="s">
        <v>2822</v>
      </c>
    </row>
    <row r="749" spans="1:2" ht="12.75" customHeight="1">
      <c r="A749" s="244"/>
      <c r="B749" s="244" t="s">
        <v>2823</v>
      </c>
    </row>
    <row r="750" spans="1:2" ht="12.75" customHeight="1">
      <c r="A750" s="244"/>
      <c r="B750" s="244" t="s">
        <v>2824</v>
      </c>
    </row>
    <row r="751" spans="1:2" ht="12.75" customHeight="1">
      <c r="A751" s="244"/>
      <c r="B751" s="244" t="s">
        <v>2825</v>
      </c>
    </row>
    <row r="752" spans="1:2" ht="12.75" customHeight="1">
      <c r="A752" s="244"/>
      <c r="B752" s="244" t="s">
        <v>2826</v>
      </c>
    </row>
    <row r="753" spans="1:2" ht="12.75" customHeight="1">
      <c r="A753" s="244"/>
      <c r="B753" s="244" t="s">
        <v>2827</v>
      </c>
    </row>
    <row r="754" spans="1:2" ht="12.75" customHeight="1">
      <c r="A754" s="244"/>
      <c r="B754" s="244" t="s">
        <v>2828</v>
      </c>
    </row>
    <row r="755" spans="1:2" ht="12.75" customHeight="1">
      <c r="A755" s="244"/>
      <c r="B755" s="244" t="s">
        <v>2829</v>
      </c>
    </row>
    <row r="756" spans="1:2" ht="12.75" customHeight="1">
      <c r="A756" s="244"/>
      <c r="B756" s="244" t="s">
        <v>2830</v>
      </c>
    </row>
    <row r="757" spans="1:2" ht="12.75" customHeight="1">
      <c r="A757" s="244"/>
      <c r="B757" s="244" t="s">
        <v>2831</v>
      </c>
    </row>
    <row r="758" spans="1:2" ht="12.75" customHeight="1">
      <c r="A758" s="244"/>
      <c r="B758" s="244" t="s">
        <v>2832</v>
      </c>
    </row>
    <row r="759" spans="1:2" ht="12.75" customHeight="1">
      <c r="A759" s="244"/>
      <c r="B759" s="244" t="s">
        <v>2833</v>
      </c>
    </row>
    <row r="760" spans="1:2" ht="12.75" customHeight="1">
      <c r="A760" s="244"/>
      <c r="B760" s="244" t="s">
        <v>2834</v>
      </c>
    </row>
    <row r="761" spans="1:2" ht="12.75" customHeight="1">
      <c r="A761" s="244"/>
      <c r="B761" s="244" t="s">
        <v>2835</v>
      </c>
    </row>
    <row r="762" spans="1:2" ht="12.75" customHeight="1">
      <c r="A762" s="244"/>
      <c r="B762" s="244" t="s">
        <v>2836</v>
      </c>
    </row>
    <row r="763" spans="1:2" ht="12.75" customHeight="1">
      <c r="A763" s="244"/>
      <c r="B763" s="244" t="s">
        <v>2837</v>
      </c>
    </row>
    <row r="764" spans="1:2" ht="12.75" customHeight="1">
      <c r="A764" s="244"/>
      <c r="B764" s="244" t="s">
        <v>2838</v>
      </c>
    </row>
    <row r="765" spans="1:2" ht="12.75" customHeight="1">
      <c r="A765" s="244"/>
      <c r="B765" s="244" t="s">
        <v>2839</v>
      </c>
    </row>
    <row r="766" spans="1:2" ht="12.75" customHeight="1">
      <c r="A766" s="244"/>
      <c r="B766" s="244" t="s">
        <v>2840</v>
      </c>
    </row>
    <row r="767" spans="1:2" ht="12.75" customHeight="1">
      <c r="A767" s="244"/>
      <c r="B767" s="244" t="s">
        <v>2841</v>
      </c>
    </row>
    <row r="768" spans="1:2" ht="12.75" customHeight="1">
      <c r="A768" s="244"/>
      <c r="B768" s="244" t="s">
        <v>1375</v>
      </c>
    </row>
    <row r="769" spans="1:2" ht="12.75" customHeight="1">
      <c r="A769" s="244"/>
      <c r="B769" s="244" t="s">
        <v>2842</v>
      </c>
    </row>
    <row r="770" spans="1:2" ht="12.75" customHeight="1">
      <c r="A770" s="244"/>
      <c r="B770" s="244" t="s">
        <v>2843</v>
      </c>
    </row>
    <row r="771" spans="1:2" ht="12.75" customHeight="1">
      <c r="A771" s="244"/>
      <c r="B771" s="244" t="s">
        <v>2844</v>
      </c>
    </row>
    <row r="772" spans="1:2" ht="12.75" customHeight="1">
      <c r="A772" s="244"/>
      <c r="B772" s="244" t="s">
        <v>2845</v>
      </c>
    </row>
    <row r="773" spans="1:2" ht="12.75" customHeight="1">
      <c r="A773" s="244"/>
      <c r="B773" s="244" t="s">
        <v>2846</v>
      </c>
    </row>
    <row r="774" spans="1:2" ht="12.75" customHeight="1">
      <c r="A774" s="244"/>
      <c r="B774" s="244" t="s">
        <v>2847</v>
      </c>
    </row>
    <row r="775" spans="1:2" ht="12.75" customHeight="1">
      <c r="A775" s="244"/>
      <c r="B775" s="244" t="s">
        <v>2848</v>
      </c>
    </row>
    <row r="776" spans="1:2" ht="12.75" customHeight="1">
      <c r="A776" s="244"/>
      <c r="B776" s="244" t="s">
        <v>2849</v>
      </c>
    </row>
    <row r="777" spans="1:2" ht="12.75" customHeight="1">
      <c r="A777" s="244"/>
      <c r="B777" s="244" t="s">
        <v>893</v>
      </c>
    </row>
    <row r="778" spans="1:2" ht="12.75" customHeight="1">
      <c r="A778" s="244"/>
      <c r="B778" s="244" t="s">
        <v>2850</v>
      </c>
    </row>
    <row r="779" spans="1:2" ht="12.75" customHeight="1">
      <c r="A779" s="244"/>
      <c r="B779" s="244" t="s">
        <v>2851</v>
      </c>
    </row>
    <row r="780" spans="1:2" ht="12.75" customHeight="1">
      <c r="A780" s="244"/>
      <c r="B780" s="244" t="s">
        <v>2852</v>
      </c>
    </row>
    <row r="781" spans="1:2" ht="12.75" customHeight="1">
      <c r="A781" s="244"/>
      <c r="B781" s="244" t="s">
        <v>2853</v>
      </c>
    </row>
    <row r="782" spans="1:2" ht="12.75" customHeight="1">
      <c r="A782" s="244"/>
      <c r="B782" s="244" t="s">
        <v>2854</v>
      </c>
    </row>
    <row r="783" spans="1:2" ht="12.75" customHeight="1">
      <c r="A783" s="244"/>
      <c r="B783" s="244" t="s">
        <v>2855</v>
      </c>
    </row>
    <row r="784" spans="1:2" ht="12.75" customHeight="1">
      <c r="A784" s="244"/>
      <c r="B784" s="244" t="s">
        <v>2856</v>
      </c>
    </row>
    <row r="785" spans="1:2" ht="12.75" customHeight="1">
      <c r="A785" s="244"/>
      <c r="B785" s="244" t="s">
        <v>2857</v>
      </c>
    </row>
    <row r="786" spans="1:2" ht="12.75" customHeight="1">
      <c r="A786" s="244"/>
      <c r="B786" s="244" t="s">
        <v>2858</v>
      </c>
    </row>
    <row r="787" spans="1:2" ht="12.75" customHeight="1">
      <c r="A787" s="244"/>
      <c r="B787" s="244" t="s">
        <v>2859</v>
      </c>
    </row>
    <row r="788" spans="1:2" ht="12.75" customHeight="1">
      <c r="A788" s="244"/>
      <c r="B788" s="244" t="s">
        <v>2860</v>
      </c>
    </row>
    <row r="789" spans="1:2" ht="12.75" customHeight="1">
      <c r="A789" s="244"/>
      <c r="B789" s="244" t="s">
        <v>2861</v>
      </c>
    </row>
    <row r="790" spans="1:2" ht="12.75" customHeight="1">
      <c r="A790" s="244"/>
      <c r="B790" s="244" t="s">
        <v>2862</v>
      </c>
    </row>
    <row r="791" spans="1:2" ht="12.75" customHeight="1">
      <c r="A791" s="244"/>
      <c r="B791" s="244" t="s">
        <v>2863</v>
      </c>
    </row>
    <row r="792" spans="1:2" ht="12.75" customHeight="1">
      <c r="A792" s="244"/>
      <c r="B792" s="244" t="s">
        <v>2864</v>
      </c>
    </row>
    <row r="793" spans="1:2" ht="12.75" customHeight="1">
      <c r="A793" s="244"/>
      <c r="B793" s="244" t="s">
        <v>2865</v>
      </c>
    </row>
    <row r="794" spans="1:2" ht="12.75" customHeight="1">
      <c r="A794" s="244"/>
      <c r="B794" s="244" t="s">
        <v>2866</v>
      </c>
    </row>
    <row r="795" spans="1:2" ht="12.75" customHeight="1">
      <c r="A795" s="244"/>
      <c r="B795" s="244" t="s">
        <v>1416</v>
      </c>
    </row>
    <row r="796" spans="1:2" ht="12.75" customHeight="1">
      <c r="A796" s="244"/>
      <c r="B796" s="244" t="s">
        <v>2867</v>
      </c>
    </row>
    <row r="797" spans="1:2" ht="12.75" customHeight="1">
      <c r="A797" s="244"/>
      <c r="B797" s="244" t="s">
        <v>2868</v>
      </c>
    </row>
    <row r="798" spans="1:2" ht="12.75" customHeight="1">
      <c r="A798" s="244"/>
      <c r="B798" s="244" t="s">
        <v>2869</v>
      </c>
    </row>
    <row r="799" spans="1:2" ht="12.75" customHeight="1">
      <c r="A799" s="244"/>
      <c r="B799" s="244" t="s">
        <v>2870</v>
      </c>
    </row>
    <row r="800" spans="1:2" ht="12.75" customHeight="1">
      <c r="A800" s="244"/>
      <c r="B800" s="244" t="s">
        <v>2871</v>
      </c>
    </row>
    <row r="801" spans="1:2" ht="12.75" customHeight="1">
      <c r="A801" s="244"/>
      <c r="B801" s="244" t="s">
        <v>2872</v>
      </c>
    </row>
    <row r="802" spans="1:2" ht="12.75" customHeight="1">
      <c r="A802" s="244"/>
      <c r="B802" s="244" t="s">
        <v>2873</v>
      </c>
    </row>
    <row r="803" spans="1:2" ht="12.75" customHeight="1">
      <c r="A803" s="244"/>
      <c r="B803" s="244" t="s">
        <v>2874</v>
      </c>
    </row>
    <row r="804" spans="1:2" ht="12.75" customHeight="1">
      <c r="A804" s="244"/>
      <c r="B804" s="244" t="s">
        <v>2875</v>
      </c>
    </row>
    <row r="805" spans="1:2" ht="12.75" customHeight="1">
      <c r="A805" s="244"/>
      <c r="B805" s="244" t="s">
        <v>2876</v>
      </c>
    </row>
    <row r="806" spans="1:2" ht="12.75" customHeight="1">
      <c r="A806" s="244"/>
      <c r="B806" s="244" t="s">
        <v>2877</v>
      </c>
    </row>
    <row r="807" spans="1:2" ht="12.75" customHeight="1">
      <c r="A807" s="244"/>
      <c r="B807" s="244" t="s">
        <v>2878</v>
      </c>
    </row>
    <row r="808" spans="1:2" ht="12.75" customHeight="1">
      <c r="A808" s="244"/>
      <c r="B808" s="244" t="s">
        <v>2879</v>
      </c>
    </row>
    <row r="809" spans="1:2" ht="12.75" customHeight="1">
      <c r="A809" s="244"/>
      <c r="B809" s="244" t="s">
        <v>2880</v>
      </c>
    </row>
    <row r="810" spans="1:2" ht="12.75" customHeight="1">
      <c r="A810" s="244"/>
      <c r="B810" s="244" t="s">
        <v>2881</v>
      </c>
    </row>
    <row r="811" spans="1:2" ht="12.75" customHeight="1">
      <c r="A811" s="244"/>
      <c r="B811" s="244" t="s">
        <v>1001</v>
      </c>
    </row>
    <row r="812" spans="1:2" ht="12.75" customHeight="1">
      <c r="A812" s="244"/>
      <c r="B812" s="244" t="s">
        <v>2882</v>
      </c>
    </row>
    <row r="813" spans="1:2" ht="12.75" customHeight="1">
      <c r="A813" s="244"/>
      <c r="B813" s="244" t="s">
        <v>2883</v>
      </c>
    </row>
    <row r="814" spans="1:2" ht="12.75" customHeight="1">
      <c r="A814" s="244"/>
      <c r="B814" s="244" t="s">
        <v>2884</v>
      </c>
    </row>
    <row r="815" spans="1:2" ht="12.75" customHeight="1">
      <c r="A815" s="244"/>
      <c r="B815" s="244" t="s">
        <v>2885</v>
      </c>
    </row>
    <row r="816" spans="1:2" ht="12.75" customHeight="1">
      <c r="A816" s="244"/>
      <c r="B816" s="244" t="s">
        <v>2886</v>
      </c>
    </row>
    <row r="817" spans="1:2" ht="12.75" customHeight="1">
      <c r="A817" s="244"/>
      <c r="B817" s="244" t="s">
        <v>2887</v>
      </c>
    </row>
    <row r="818" spans="1:2" ht="12.75" customHeight="1">
      <c r="A818" s="244"/>
      <c r="B818" s="244" t="s">
        <v>2888</v>
      </c>
    </row>
    <row r="819" spans="1:2" ht="12.75" customHeight="1">
      <c r="A819" s="244"/>
      <c r="B819" s="244" t="s">
        <v>2889</v>
      </c>
    </row>
    <row r="820" spans="1:2" ht="12.75" customHeight="1">
      <c r="A820" s="244"/>
      <c r="B820" s="244" t="s">
        <v>287</v>
      </c>
    </row>
    <row r="821" spans="1:2" ht="12.75" customHeight="1">
      <c r="A821" s="244"/>
      <c r="B821" s="244" t="s">
        <v>2890</v>
      </c>
    </row>
    <row r="822" spans="1:2" ht="12.75" customHeight="1">
      <c r="A822" s="244"/>
      <c r="B822" s="244" t="s">
        <v>2891</v>
      </c>
    </row>
    <row r="823" spans="1:2" ht="12.75" customHeight="1">
      <c r="A823" s="244"/>
      <c r="B823" s="244" t="s">
        <v>2892</v>
      </c>
    </row>
    <row r="824" spans="1:2" ht="12.75" customHeight="1">
      <c r="A824" s="244"/>
      <c r="B824" s="244" t="s">
        <v>2893</v>
      </c>
    </row>
    <row r="825" spans="1:2" ht="12.75" customHeight="1">
      <c r="A825" s="244"/>
      <c r="B825" s="244" t="s">
        <v>2894</v>
      </c>
    </row>
    <row r="826" spans="1:2" ht="12.75" customHeight="1">
      <c r="A826" s="244"/>
      <c r="B826" s="244" t="s">
        <v>2895</v>
      </c>
    </row>
    <row r="827" spans="1:2" ht="12.75" customHeight="1">
      <c r="A827" s="244"/>
      <c r="B827" s="244" t="s">
        <v>2896</v>
      </c>
    </row>
    <row r="828" spans="1:2" ht="12.75" customHeight="1">
      <c r="A828" s="244"/>
      <c r="B828" s="244" t="s">
        <v>2897</v>
      </c>
    </row>
    <row r="829" spans="1:2" ht="12.75" customHeight="1">
      <c r="A829" s="244"/>
      <c r="B829" s="244" t="s">
        <v>1168</v>
      </c>
    </row>
    <row r="830" spans="1:2" ht="12.75" customHeight="1">
      <c r="A830" s="244"/>
      <c r="B830" s="244" t="s">
        <v>2898</v>
      </c>
    </row>
    <row r="831" spans="1:2" ht="12.75" customHeight="1">
      <c r="A831" s="244"/>
      <c r="B831" s="244" t="s">
        <v>2899</v>
      </c>
    </row>
    <row r="832" spans="1:2" ht="12.75" customHeight="1">
      <c r="A832" s="244"/>
      <c r="B832" s="244" t="s">
        <v>189</v>
      </c>
    </row>
    <row r="833" spans="1:2" ht="12.75" customHeight="1">
      <c r="A833" s="244"/>
      <c r="B833" s="244" t="s">
        <v>2900</v>
      </c>
    </row>
    <row r="834" spans="1:2" ht="12.75" customHeight="1">
      <c r="A834" s="244"/>
      <c r="B834" s="244" t="s">
        <v>2901</v>
      </c>
    </row>
    <row r="835" spans="1:2" ht="12.75" customHeight="1">
      <c r="A835" s="244"/>
      <c r="B835" s="244" t="s">
        <v>2902</v>
      </c>
    </row>
    <row r="836" spans="1:2" ht="12.75" customHeight="1">
      <c r="A836" s="244"/>
      <c r="B836" s="244" t="s">
        <v>2903</v>
      </c>
    </row>
    <row r="837" spans="1:2" ht="12.75" customHeight="1">
      <c r="A837" s="244"/>
      <c r="B837" s="244" t="s">
        <v>2904</v>
      </c>
    </row>
    <row r="838" spans="1:2" ht="12.75" customHeight="1">
      <c r="A838" s="244"/>
      <c r="B838" s="244" t="s">
        <v>2905</v>
      </c>
    </row>
    <row r="839" spans="1:2" ht="12.75" customHeight="1">
      <c r="A839" s="244"/>
      <c r="B839" s="244" t="s">
        <v>2906</v>
      </c>
    </row>
    <row r="840" spans="1:2" ht="12.75" customHeight="1">
      <c r="A840" s="244"/>
      <c r="B840" s="244" t="s">
        <v>2907</v>
      </c>
    </row>
    <row r="841" spans="1:2" ht="12.75" customHeight="1">
      <c r="A841" s="244"/>
      <c r="B841" s="244" t="s">
        <v>2908</v>
      </c>
    </row>
    <row r="842" spans="1:2" ht="12.75" customHeight="1">
      <c r="A842" s="244"/>
      <c r="B842" s="244" t="s">
        <v>2909</v>
      </c>
    </row>
    <row r="843" spans="1:2" ht="12.75" customHeight="1">
      <c r="A843" s="244"/>
      <c r="B843" s="244" t="s">
        <v>2910</v>
      </c>
    </row>
    <row r="844" spans="1:2" ht="12.75" customHeight="1">
      <c r="A844" s="244"/>
      <c r="B844" s="244" t="s">
        <v>1351</v>
      </c>
    </row>
    <row r="845" spans="1:2" ht="12.75" customHeight="1">
      <c r="A845" s="244"/>
      <c r="B845" s="244" t="s">
        <v>2911</v>
      </c>
    </row>
    <row r="846" spans="1:2" ht="12.75" customHeight="1">
      <c r="A846" s="244"/>
      <c r="B846" s="244" t="s">
        <v>2912</v>
      </c>
    </row>
    <row r="847" spans="1:2" ht="12.75" customHeight="1">
      <c r="A847" s="244"/>
      <c r="B847" s="244" t="s">
        <v>2913</v>
      </c>
    </row>
    <row r="848" spans="1:2" ht="12.75" customHeight="1">
      <c r="A848" s="244"/>
      <c r="B848" s="244" t="s">
        <v>2914</v>
      </c>
    </row>
    <row r="849" spans="1:2" ht="12.75" customHeight="1">
      <c r="A849" s="244"/>
      <c r="B849" s="244" t="s">
        <v>2915</v>
      </c>
    </row>
    <row r="850" spans="1:2" ht="12.75" customHeight="1">
      <c r="A850" s="244"/>
      <c r="B850" s="244" t="s">
        <v>2916</v>
      </c>
    </row>
    <row r="851" spans="1:2" ht="12.75" customHeight="1">
      <c r="A851" s="244"/>
      <c r="B851" s="244" t="s">
        <v>2917</v>
      </c>
    </row>
    <row r="852" spans="1:2" ht="12.75" customHeight="1">
      <c r="A852" s="244"/>
      <c r="B852" s="244" t="s">
        <v>2918</v>
      </c>
    </row>
    <row r="853" spans="1:2" ht="12.75" customHeight="1">
      <c r="A853" s="244"/>
      <c r="B853" s="244" t="s">
        <v>2919</v>
      </c>
    </row>
    <row r="854" spans="1:2" ht="12.75" customHeight="1">
      <c r="A854" s="244"/>
      <c r="B854" s="244" t="s">
        <v>2920</v>
      </c>
    </row>
    <row r="855" spans="1:2" ht="12.75" customHeight="1">
      <c r="A855" s="244"/>
      <c r="B855" s="244" t="s">
        <v>2921</v>
      </c>
    </row>
    <row r="856" spans="1:2" ht="12.75" customHeight="1">
      <c r="A856" s="244"/>
      <c r="B856" s="244" t="s">
        <v>2922</v>
      </c>
    </row>
    <row r="857" spans="1:2" ht="12.75" customHeight="1">
      <c r="A857" s="244"/>
      <c r="B857" s="244" t="s">
        <v>2923</v>
      </c>
    </row>
    <row r="858" spans="1:2" ht="12.75" customHeight="1">
      <c r="A858" s="244"/>
      <c r="B858" s="244" t="s">
        <v>2924</v>
      </c>
    </row>
    <row r="859" spans="1:2" ht="12.75" customHeight="1">
      <c r="A859" s="244"/>
      <c r="B859" s="244" t="s">
        <v>2925</v>
      </c>
    </row>
    <row r="860" spans="1:2" ht="12.75" customHeight="1">
      <c r="A860" s="244"/>
      <c r="B860" s="244" t="s">
        <v>2926</v>
      </c>
    </row>
    <row r="861" spans="1:2" ht="12.75" customHeight="1">
      <c r="A861" s="244"/>
      <c r="B861" s="244" t="s">
        <v>2927</v>
      </c>
    </row>
    <row r="862" spans="1:2" ht="12.75" customHeight="1">
      <c r="A862" s="244"/>
      <c r="B862" s="244" t="s">
        <v>2928</v>
      </c>
    </row>
    <row r="863" spans="1:2" ht="12.75" customHeight="1">
      <c r="A863" s="244"/>
      <c r="B863" s="244" t="s">
        <v>2929</v>
      </c>
    </row>
    <row r="864" spans="1:2" ht="12.75" customHeight="1">
      <c r="A864" s="244"/>
      <c r="B864" s="244" t="s">
        <v>2930</v>
      </c>
    </row>
    <row r="865" spans="1:2" ht="12.75" customHeight="1">
      <c r="A865" s="244"/>
      <c r="B865" s="244" t="s">
        <v>2931</v>
      </c>
    </row>
    <row r="866" spans="1:2" ht="12.75" customHeight="1">
      <c r="A866" s="244"/>
      <c r="B866" s="244" t="s">
        <v>2932</v>
      </c>
    </row>
    <row r="867" spans="1:2" ht="12.75" customHeight="1">
      <c r="A867" s="244"/>
      <c r="B867" s="244" t="s">
        <v>2933</v>
      </c>
    </row>
    <row r="868" spans="1:2" ht="12.75" customHeight="1">
      <c r="A868" s="244"/>
      <c r="B868" s="244" t="s">
        <v>2934</v>
      </c>
    </row>
    <row r="869" spans="1:2" ht="12.75" customHeight="1">
      <c r="A869" s="244"/>
      <c r="B869" s="244" t="s">
        <v>2935</v>
      </c>
    </row>
    <row r="870" spans="1:2" ht="12.75" customHeight="1">
      <c r="A870" s="244"/>
      <c r="B870" s="244" t="s">
        <v>968</v>
      </c>
    </row>
    <row r="871" spans="1:2" ht="12.75" customHeight="1">
      <c r="A871" s="244"/>
      <c r="B871" s="244" t="s">
        <v>2936</v>
      </c>
    </row>
    <row r="872" spans="1:2" ht="12.75" customHeight="1">
      <c r="A872" s="244"/>
      <c r="B872" s="244" t="s">
        <v>2937</v>
      </c>
    </row>
    <row r="873" spans="1:2" ht="12.75" customHeight="1">
      <c r="A873" s="244"/>
      <c r="B873" s="244" t="s">
        <v>2938</v>
      </c>
    </row>
    <row r="874" spans="1:2" ht="12.75" customHeight="1">
      <c r="A874" s="244"/>
      <c r="B874" s="244" t="s">
        <v>2939</v>
      </c>
    </row>
    <row r="875" spans="1:2" ht="12.75" customHeight="1">
      <c r="A875" s="244"/>
      <c r="B875" s="244" t="s">
        <v>1437</v>
      </c>
    </row>
    <row r="876" spans="1:2" ht="12.75" customHeight="1">
      <c r="A876" s="244"/>
      <c r="B876" s="244" t="s">
        <v>2940</v>
      </c>
    </row>
    <row r="877" spans="1:2" ht="12.75" customHeight="1">
      <c r="A877" s="244"/>
      <c r="B877" s="244" t="s">
        <v>1121</v>
      </c>
    </row>
    <row r="878" spans="1:2" ht="12.75" customHeight="1">
      <c r="A878" s="244"/>
      <c r="B878" s="244" t="s">
        <v>2941</v>
      </c>
    </row>
    <row r="879" spans="1:2" ht="12.75" customHeight="1">
      <c r="A879" s="244"/>
      <c r="B879" s="244" t="s">
        <v>2942</v>
      </c>
    </row>
    <row r="880" spans="1:2" ht="12.75" customHeight="1">
      <c r="A880" s="244"/>
      <c r="B880" s="244" t="s">
        <v>2943</v>
      </c>
    </row>
    <row r="881" spans="1:2" ht="12.75" customHeight="1">
      <c r="A881" s="244"/>
      <c r="B881" s="244" t="s">
        <v>2944</v>
      </c>
    </row>
    <row r="882" spans="1:2" ht="12.75" customHeight="1">
      <c r="A882" s="244"/>
      <c r="B882" s="244" t="s">
        <v>2945</v>
      </c>
    </row>
    <row r="883" spans="1:2" ht="12.75" customHeight="1">
      <c r="A883" s="244"/>
      <c r="B883" s="244" t="s">
        <v>2946</v>
      </c>
    </row>
    <row r="884" spans="1:2" ht="12.75" customHeight="1">
      <c r="A884" s="244"/>
      <c r="B884" s="244" t="s">
        <v>2947</v>
      </c>
    </row>
    <row r="885" spans="1:2" ht="12.75" customHeight="1">
      <c r="A885" s="244"/>
      <c r="B885" s="244" t="s">
        <v>2948</v>
      </c>
    </row>
    <row r="886" spans="1:2" ht="12.75" customHeight="1">
      <c r="A886" s="244"/>
      <c r="B886" s="244" t="s">
        <v>2949</v>
      </c>
    </row>
    <row r="887" spans="1:2" ht="12.75" customHeight="1">
      <c r="A887" s="244"/>
      <c r="B887" s="244" t="s">
        <v>2950</v>
      </c>
    </row>
    <row r="888" spans="1:2" ht="12.75" customHeight="1">
      <c r="A888" s="244"/>
      <c r="B888" s="244" t="s">
        <v>2951</v>
      </c>
    </row>
    <row r="889" spans="1:2" ht="12.75" customHeight="1">
      <c r="A889" s="244"/>
      <c r="B889" s="244" t="s">
        <v>1264</v>
      </c>
    </row>
    <row r="890" spans="1:2" ht="12.75" customHeight="1">
      <c r="A890" s="244"/>
      <c r="B890" s="244" t="s">
        <v>2952</v>
      </c>
    </row>
    <row r="891" spans="1:2" ht="12.75" customHeight="1">
      <c r="A891" s="244"/>
      <c r="B891" s="244" t="s">
        <v>2953</v>
      </c>
    </row>
    <row r="892" spans="1:2" ht="12.75" customHeight="1">
      <c r="A892" s="244"/>
      <c r="B892" s="244" t="s">
        <v>2954</v>
      </c>
    </row>
    <row r="893" spans="1:2" ht="12.75" customHeight="1">
      <c r="A893" s="244"/>
      <c r="B893" s="244" t="s">
        <v>925</v>
      </c>
    </row>
    <row r="894" spans="1:2" ht="12.75" customHeight="1">
      <c r="A894" s="244"/>
      <c r="B894" s="244" t="s">
        <v>2955</v>
      </c>
    </row>
    <row r="895" spans="1:2" ht="12.75" customHeight="1">
      <c r="A895" s="244"/>
      <c r="B895" s="244" t="s">
        <v>2956</v>
      </c>
    </row>
    <row r="896" spans="1:2" ht="12.75" customHeight="1">
      <c r="A896" s="244"/>
      <c r="B896" s="244" t="s">
        <v>2957</v>
      </c>
    </row>
    <row r="897" spans="1:2" ht="12.75" customHeight="1">
      <c r="A897" s="244"/>
      <c r="B897" s="244" t="s">
        <v>2958</v>
      </c>
    </row>
    <row r="898" spans="1:2" ht="12.75" customHeight="1">
      <c r="A898" s="244"/>
      <c r="B898" s="244" t="s">
        <v>2959</v>
      </c>
    </row>
    <row r="899" spans="1:2" ht="12.75" customHeight="1">
      <c r="A899" s="244"/>
      <c r="B899" s="244" t="s">
        <v>2960</v>
      </c>
    </row>
    <row r="900" spans="1:2" ht="12.75" customHeight="1">
      <c r="A900" s="244"/>
      <c r="B900" s="244" t="s">
        <v>2961</v>
      </c>
    </row>
    <row r="901" spans="1:2" ht="12.75" customHeight="1">
      <c r="A901" s="244"/>
      <c r="B901" s="244" t="s">
        <v>2962</v>
      </c>
    </row>
    <row r="902" spans="1:2" ht="12.75" customHeight="1">
      <c r="A902" s="244"/>
      <c r="B902" s="244" t="s">
        <v>2963</v>
      </c>
    </row>
    <row r="903" spans="1:2" ht="12.75" customHeight="1">
      <c r="A903" s="244"/>
      <c r="B903" s="244" t="s">
        <v>2964</v>
      </c>
    </row>
    <row r="904" spans="1:2" ht="12.75" customHeight="1">
      <c r="A904" s="244"/>
      <c r="B904" s="244" t="s">
        <v>2965</v>
      </c>
    </row>
    <row r="905" spans="1:2" ht="12.75" customHeight="1">
      <c r="A905" s="244"/>
      <c r="B905" s="244" t="s">
        <v>2966</v>
      </c>
    </row>
    <row r="906" spans="1:2" ht="12.75" customHeight="1">
      <c r="A906" s="244"/>
      <c r="B906" s="244" t="s">
        <v>2967</v>
      </c>
    </row>
    <row r="907" spans="1:2" ht="12.75" customHeight="1">
      <c r="A907" s="244"/>
      <c r="B907" s="244" t="s">
        <v>2968</v>
      </c>
    </row>
    <row r="908" spans="1:2" ht="12.75" customHeight="1">
      <c r="A908" s="244"/>
      <c r="B908" s="244" t="s">
        <v>2969</v>
      </c>
    </row>
    <row r="909" spans="1:2" ht="12.75" customHeight="1">
      <c r="A909" s="244"/>
      <c r="B909" s="244" t="s">
        <v>2970</v>
      </c>
    </row>
    <row r="910" spans="1:2" ht="12.75" customHeight="1">
      <c r="A910" s="244"/>
      <c r="B910" s="244" t="s">
        <v>2971</v>
      </c>
    </row>
    <row r="911" spans="1:2" ht="12.75" customHeight="1">
      <c r="A911" s="244"/>
      <c r="B911" s="244" t="s">
        <v>2972</v>
      </c>
    </row>
    <row r="912" spans="1:2" ht="12.75" customHeight="1">
      <c r="A912" s="244"/>
      <c r="B912" s="244" t="s">
        <v>2973</v>
      </c>
    </row>
    <row r="913" spans="1:2" ht="12.75" customHeight="1">
      <c r="A913" s="244"/>
      <c r="B913" s="244" t="s">
        <v>2974</v>
      </c>
    </row>
    <row r="914" spans="1:2" ht="12.75" customHeight="1">
      <c r="A914" s="244"/>
      <c r="B914" s="244" t="s">
        <v>2975</v>
      </c>
    </row>
    <row r="915" spans="1:2" ht="12.75" customHeight="1">
      <c r="A915" s="244"/>
      <c r="B915" s="244" t="s">
        <v>2976</v>
      </c>
    </row>
    <row r="916" spans="1:2" ht="12.75" customHeight="1">
      <c r="A916" s="244"/>
      <c r="B916" s="244" t="s">
        <v>2977</v>
      </c>
    </row>
    <row r="917" spans="1:2" ht="12.75" customHeight="1">
      <c r="A917" s="244"/>
      <c r="B917" s="244" t="s">
        <v>2978</v>
      </c>
    </row>
    <row r="918" spans="1:2" ht="12.75" customHeight="1">
      <c r="A918" s="244"/>
      <c r="B918" s="244" t="s">
        <v>2979</v>
      </c>
    </row>
    <row r="919" spans="1:2" ht="12.75" customHeight="1">
      <c r="A919" s="244"/>
      <c r="B919" s="244" t="s">
        <v>2980</v>
      </c>
    </row>
    <row r="920" spans="1:2" ht="12.75" customHeight="1">
      <c r="A920" s="244"/>
      <c r="B920" s="244" t="s">
        <v>2981</v>
      </c>
    </row>
    <row r="921" spans="1:2" ht="12.75" customHeight="1">
      <c r="A921" s="244"/>
      <c r="B921" s="244" t="s">
        <v>2982</v>
      </c>
    </row>
    <row r="922" spans="1:2" ht="12.75" customHeight="1">
      <c r="A922" s="244"/>
      <c r="B922" s="244" t="s">
        <v>2983</v>
      </c>
    </row>
    <row r="923" spans="1:2" ht="12.75" customHeight="1">
      <c r="A923" s="244"/>
      <c r="B923" s="244" t="s">
        <v>2984</v>
      </c>
    </row>
    <row r="924" spans="1:2" ht="12.75" customHeight="1">
      <c r="A924" s="244"/>
      <c r="B924" s="244" t="s">
        <v>2985</v>
      </c>
    </row>
    <row r="925" spans="1:2" ht="12.75" customHeight="1">
      <c r="A925" s="244"/>
      <c r="B925" s="244" t="s">
        <v>2986</v>
      </c>
    </row>
    <row r="926" spans="1:2" ht="12.75" customHeight="1">
      <c r="A926" s="244"/>
      <c r="B926" s="244" t="s">
        <v>2987</v>
      </c>
    </row>
    <row r="927" spans="1:2" ht="12.75" customHeight="1">
      <c r="A927" s="244"/>
      <c r="B927" s="244" t="s">
        <v>2988</v>
      </c>
    </row>
    <row r="928" spans="1:2" ht="12.75" customHeight="1">
      <c r="A928" s="244"/>
      <c r="B928" s="244" t="s">
        <v>2989</v>
      </c>
    </row>
    <row r="929" spans="1:2" ht="12.75" customHeight="1">
      <c r="A929" s="244"/>
      <c r="B929" s="244" t="s">
        <v>2990</v>
      </c>
    </row>
    <row r="930" spans="1:2" ht="12.75" customHeight="1">
      <c r="A930" s="244"/>
      <c r="B930" s="244" t="s">
        <v>2991</v>
      </c>
    </row>
    <row r="931" spans="1:2" ht="12.75" customHeight="1">
      <c r="A931" s="244"/>
      <c r="B931" s="244" t="s">
        <v>2992</v>
      </c>
    </row>
    <row r="932" spans="1:2" ht="12.75" customHeight="1">
      <c r="A932" s="244"/>
      <c r="B932" s="244" t="s">
        <v>1197</v>
      </c>
    </row>
    <row r="933" spans="1:2" ht="12.75" customHeight="1">
      <c r="A933" s="244"/>
      <c r="B933" s="244" t="s">
        <v>2993</v>
      </c>
    </row>
    <row r="934" spans="1:2" ht="12.75" customHeight="1">
      <c r="A934" s="244"/>
      <c r="B934" s="244" t="s">
        <v>2994</v>
      </c>
    </row>
    <row r="935" spans="1:2" ht="12.75" customHeight="1">
      <c r="A935" s="244"/>
      <c r="B935" s="244" t="s">
        <v>2995</v>
      </c>
    </row>
    <row r="936" spans="1:2" ht="12.75" customHeight="1">
      <c r="A936" s="244"/>
      <c r="B936" s="244" t="s">
        <v>2996</v>
      </c>
    </row>
    <row r="937" spans="1:2" ht="12.75" customHeight="1">
      <c r="A937" s="244"/>
      <c r="B937" s="244" t="s">
        <v>2997</v>
      </c>
    </row>
    <row r="938" spans="1:2" ht="12.75" customHeight="1">
      <c r="A938" s="244"/>
      <c r="B938" s="244" t="s">
        <v>2998</v>
      </c>
    </row>
    <row r="939" spans="1:2" ht="12.75" customHeight="1">
      <c r="A939" s="244"/>
      <c r="B939" s="244" t="s">
        <v>2999</v>
      </c>
    </row>
    <row r="940" spans="1:2" ht="12.75" customHeight="1">
      <c r="A940" s="244"/>
      <c r="B940" s="244" t="s">
        <v>3000</v>
      </c>
    </row>
    <row r="941" spans="1:2" ht="12.75" customHeight="1">
      <c r="A941" s="244"/>
      <c r="B941" s="244" t="s">
        <v>3001</v>
      </c>
    </row>
    <row r="942" spans="1:2" ht="12.75" customHeight="1">
      <c r="A942" s="244"/>
      <c r="B942" s="244" t="s">
        <v>3002</v>
      </c>
    </row>
    <row r="943" spans="1:2" ht="12.75" customHeight="1">
      <c r="A943" s="244"/>
      <c r="B943" s="244" t="s">
        <v>3003</v>
      </c>
    </row>
    <row r="944" spans="1:2" ht="12.75" customHeight="1">
      <c r="A944" s="244"/>
      <c r="B944" s="244" t="s">
        <v>3004</v>
      </c>
    </row>
    <row r="945" spans="1:2" ht="12.75" customHeight="1">
      <c r="A945" s="244"/>
      <c r="B945" s="244" t="s">
        <v>3005</v>
      </c>
    </row>
    <row r="946" spans="1:2" ht="12.75" customHeight="1">
      <c r="A946" s="244"/>
      <c r="B946" s="244" t="s">
        <v>3006</v>
      </c>
    </row>
    <row r="947" spans="1:2" ht="12.75" customHeight="1">
      <c r="A947" s="244"/>
      <c r="B947" s="244" t="s">
        <v>3007</v>
      </c>
    </row>
    <row r="948" spans="1:2" ht="12.75" customHeight="1">
      <c r="A948" s="244"/>
      <c r="B948" s="244" t="s">
        <v>3008</v>
      </c>
    </row>
    <row r="949" spans="1:2" ht="12.75" customHeight="1">
      <c r="A949" s="244"/>
      <c r="B949" s="244" t="s">
        <v>3009</v>
      </c>
    </row>
    <row r="950" spans="1:2" ht="12.75" customHeight="1">
      <c r="A950" s="244"/>
      <c r="B950" s="244" t="s">
        <v>3010</v>
      </c>
    </row>
    <row r="951" spans="1:2" ht="12.75" customHeight="1">
      <c r="A951" s="244"/>
      <c r="B951" s="244" t="s">
        <v>3011</v>
      </c>
    </row>
    <row r="952" spans="1:2" ht="12.75" customHeight="1">
      <c r="A952" s="244"/>
      <c r="B952" s="244" t="s">
        <v>3012</v>
      </c>
    </row>
    <row r="953" spans="1:2" ht="12.75" customHeight="1">
      <c r="A953" s="244"/>
      <c r="B953" s="244" t="s">
        <v>3013</v>
      </c>
    </row>
    <row r="954" spans="1:2" ht="12.75" customHeight="1">
      <c r="A954" s="244"/>
      <c r="B954" s="244" t="s">
        <v>3014</v>
      </c>
    </row>
    <row r="955" spans="1:2" ht="12.75" customHeight="1">
      <c r="A955" s="244"/>
      <c r="B955" s="244" t="s">
        <v>3015</v>
      </c>
    </row>
    <row r="956" spans="1:2" ht="12.75" customHeight="1">
      <c r="A956" s="244"/>
      <c r="B956" s="244" t="s">
        <v>3016</v>
      </c>
    </row>
    <row r="957" spans="1:2" ht="12.75" customHeight="1">
      <c r="A957" s="244"/>
      <c r="B957" s="244" t="s">
        <v>3017</v>
      </c>
    </row>
    <row r="958" spans="1:2" ht="12.75" customHeight="1">
      <c r="A958" s="244"/>
      <c r="B958" s="244" t="s">
        <v>3018</v>
      </c>
    </row>
    <row r="959" spans="1:2" ht="12.75" customHeight="1">
      <c r="A959" s="244"/>
      <c r="B959" s="244" t="s">
        <v>3019</v>
      </c>
    </row>
    <row r="960" spans="1:2" ht="12.75" customHeight="1">
      <c r="A960" s="244"/>
      <c r="B960" s="244" t="s">
        <v>3020</v>
      </c>
    </row>
    <row r="961" spans="1:2" ht="12.75" customHeight="1">
      <c r="A961" s="244"/>
      <c r="B961" s="244" t="s">
        <v>3021</v>
      </c>
    </row>
    <row r="962" spans="1:2" ht="12.75" customHeight="1">
      <c r="A962" s="244"/>
      <c r="B962" s="244" t="s">
        <v>3022</v>
      </c>
    </row>
    <row r="963" spans="1:2" ht="12.75" customHeight="1">
      <c r="A963" s="244"/>
      <c r="B963" s="244" t="s">
        <v>3023</v>
      </c>
    </row>
    <row r="964" spans="1:2" ht="12.75" customHeight="1">
      <c r="A964" s="244"/>
      <c r="B964" s="244" t="s">
        <v>3024</v>
      </c>
    </row>
    <row r="965" spans="1:2" ht="12.75" customHeight="1">
      <c r="A965" s="244"/>
      <c r="B965" s="244" t="s">
        <v>3025</v>
      </c>
    </row>
    <row r="966" spans="1:2" ht="12.75" customHeight="1">
      <c r="A966" s="244"/>
      <c r="B966" s="244" t="s">
        <v>3026</v>
      </c>
    </row>
    <row r="967" spans="1:2" ht="12.75" customHeight="1">
      <c r="A967" s="244"/>
      <c r="B967" s="244" t="s">
        <v>3027</v>
      </c>
    </row>
    <row r="968" spans="1:2" ht="12.75" customHeight="1">
      <c r="A968" s="244"/>
      <c r="B968" s="244" t="s">
        <v>3028</v>
      </c>
    </row>
    <row r="969" spans="1:2" ht="12.75" customHeight="1">
      <c r="A969" s="244"/>
      <c r="B969" s="244" t="s">
        <v>3029</v>
      </c>
    </row>
    <row r="970" spans="1:2" ht="12.75" customHeight="1">
      <c r="A970" s="244"/>
      <c r="B970" s="244" t="s">
        <v>3030</v>
      </c>
    </row>
    <row r="971" spans="1:2" ht="12.75" customHeight="1">
      <c r="A971" s="244"/>
      <c r="B971" s="244" t="s">
        <v>3031</v>
      </c>
    </row>
    <row r="972" spans="1:2" ht="12.75" customHeight="1">
      <c r="A972" s="244"/>
      <c r="B972" s="244" t="s">
        <v>3032</v>
      </c>
    </row>
    <row r="973" spans="1:2" ht="12.75" customHeight="1">
      <c r="A973" s="244"/>
      <c r="B973" s="244" t="s">
        <v>3033</v>
      </c>
    </row>
    <row r="974" spans="1:2" ht="12.75" customHeight="1">
      <c r="A974" s="244"/>
      <c r="B974" s="244" t="s">
        <v>3034</v>
      </c>
    </row>
    <row r="975" spans="1:2" ht="12.75" customHeight="1">
      <c r="A975" s="244"/>
      <c r="B975" s="244" t="s">
        <v>3035</v>
      </c>
    </row>
    <row r="976" spans="1:2" ht="12.75" customHeight="1">
      <c r="A976" s="244"/>
      <c r="B976" s="244" t="s">
        <v>3036</v>
      </c>
    </row>
    <row r="977" spans="1:2" ht="12.75" customHeight="1">
      <c r="A977" s="244"/>
      <c r="B977" s="244" t="s">
        <v>3037</v>
      </c>
    </row>
    <row r="978" spans="1:2" ht="12.75" customHeight="1">
      <c r="A978" s="244"/>
      <c r="B978" s="244" t="s">
        <v>3038</v>
      </c>
    </row>
    <row r="979" spans="1:2" ht="12.75" customHeight="1">
      <c r="A979" s="244"/>
      <c r="B979" s="244" t="s">
        <v>3039</v>
      </c>
    </row>
    <row r="980" spans="1:2" ht="12.75" customHeight="1">
      <c r="A980" s="244"/>
      <c r="B980" s="244" t="s">
        <v>3040</v>
      </c>
    </row>
    <row r="981" spans="1:2" ht="12.75" customHeight="1">
      <c r="A981" s="244"/>
      <c r="B981" s="244" t="s">
        <v>3041</v>
      </c>
    </row>
    <row r="982" spans="1:2" ht="12.75" customHeight="1">
      <c r="A982" s="244"/>
      <c r="B982" s="244" t="s">
        <v>3042</v>
      </c>
    </row>
    <row r="983" spans="1:2" ht="12.75" customHeight="1">
      <c r="A983" s="244"/>
      <c r="B983" s="244" t="s">
        <v>3043</v>
      </c>
    </row>
    <row r="984" spans="1:2" ht="12.75" customHeight="1">
      <c r="A984" s="244"/>
      <c r="B984" s="244" t="s">
        <v>3044</v>
      </c>
    </row>
    <row r="985" spans="1:2" ht="12.75" customHeight="1">
      <c r="A985" s="244"/>
      <c r="B985" s="244" t="s">
        <v>3045</v>
      </c>
    </row>
    <row r="986" spans="1:2" ht="12.75" customHeight="1">
      <c r="A986" s="244"/>
      <c r="B986" s="244" t="s">
        <v>3046</v>
      </c>
    </row>
    <row r="987" spans="1:2" ht="12.75" customHeight="1">
      <c r="A987" s="244"/>
      <c r="B987" s="244" t="s">
        <v>474</v>
      </c>
    </row>
    <row r="988" spans="1:2" ht="12.75" customHeight="1">
      <c r="A988" s="244"/>
      <c r="B988" s="244" t="s">
        <v>3047</v>
      </c>
    </row>
    <row r="989" spans="1:2" ht="12.75" customHeight="1">
      <c r="A989" s="244"/>
      <c r="B989" s="244" t="s">
        <v>3048</v>
      </c>
    </row>
    <row r="990" spans="1:2" ht="12.75" customHeight="1">
      <c r="A990" s="244"/>
      <c r="B990" s="244" t="s">
        <v>3049</v>
      </c>
    </row>
    <row r="991" spans="1:2" ht="12.75" customHeight="1">
      <c r="A991" s="244"/>
      <c r="B991" s="244" t="s">
        <v>3050</v>
      </c>
    </row>
    <row r="992" spans="1:2" ht="12.75" customHeight="1">
      <c r="A992" s="244"/>
      <c r="B992" s="244" t="s">
        <v>3051</v>
      </c>
    </row>
    <row r="993" spans="1:2" ht="12.75" customHeight="1">
      <c r="A993" s="244"/>
      <c r="B993" s="244" t="s">
        <v>870</v>
      </c>
    </row>
    <row r="994" spans="1:2" ht="12.75" customHeight="1">
      <c r="A994" s="244"/>
      <c r="B994" s="244" t="s">
        <v>3052</v>
      </c>
    </row>
    <row r="995" spans="1:2" ht="12.75" customHeight="1">
      <c r="A995" s="244"/>
      <c r="B995" s="244" t="s">
        <v>3053</v>
      </c>
    </row>
    <row r="996" spans="1:2" ht="12.75" customHeight="1">
      <c r="A996" s="244"/>
      <c r="B996" s="244" t="s">
        <v>809</v>
      </c>
    </row>
    <row r="997" spans="1:2" ht="12.75" customHeight="1">
      <c r="A997" s="244"/>
      <c r="B997" s="244" t="s">
        <v>3054</v>
      </c>
    </row>
    <row r="998" spans="1:2" ht="12.75" customHeight="1">
      <c r="A998" s="244"/>
      <c r="B998" s="244" t="s">
        <v>3055</v>
      </c>
    </row>
    <row r="999" spans="1:2" ht="12.75" customHeight="1">
      <c r="A999" s="244"/>
      <c r="B999" s="244" t="s">
        <v>216</v>
      </c>
    </row>
    <row r="1000" spans="1:2" ht="12.75" customHeight="1">
      <c r="A1000" s="244"/>
      <c r="B1000" s="244" t="s">
        <v>3056</v>
      </c>
    </row>
    <row r="1001" spans="1:2" ht="12.75" customHeight="1">
      <c r="A1001" s="244"/>
      <c r="B1001" s="244" t="s">
        <v>3057</v>
      </c>
    </row>
    <row r="1002" spans="1:2" ht="12.75" customHeight="1">
      <c r="A1002" s="244"/>
      <c r="B1002" s="244" t="s">
        <v>3058</v>
      </c>
    </row>
    <row r="1003" spans="1:2" ht="12.75" customHeight="1">
      <c r="A1003" s="244"/>
      <c r="B1003" s="244" t="s">
        <v>3059</v>
      </c>
    </row>
    <row r="1004" spans="1:2" ht="12.75" customHeight="1">
      <c r="A1004" s="244"/>
      <c r="B1004" s="244" t="s">
        <v>3060</v>
      </c>
    </row>
    <row r="1005" spans="1:2" ht="12.75" customHeight="1">
      <c r="A1005" s="244"/>
      <c r="B1005" s="244" t="s">
        <v>3061</v>
      </c>
    </row>
    <row r="1006" spans="1:2" ht="12.75" customHeight="1">
      <c r="A1006" s="244"/>
      <c r="B1006" s="244" t="s">
        <v>3062</v>
      </c>
    </row>
    <row r="1007" spans="1:2" ht="12.75" customHeight="1">
      <c r="A1007" s="244"/>
      <c r="B1007" s="244" t="s">
        <v>3063</v>
      </c>
    </row>
    <row r="1008" spans="1:2" ht="12.75" customHeight="1">
      <c r="A1008" s="244"/>
      <c r="B1008" s="244" t="s">
        <v>3064</v>
      </c>
    </row>
    <row r="1009" spans="1:2" ht="12.75" customHeight="1">
      <c r="A1009" s="244"/>
      <c r="B1009" s="244" t="s">
        <v>3065</v>
      </c>
    </row>
    <row r="1010" spans="1:2" ht="12.75" customHeight="1">
      <c r="A1010" s="244"/>
      <c r="B1010" s="244" t="s">
        <v>3066</v>
      </c>
    </row>
    <row r="1011" spans="1:2" ht="12.75" customHeight="1">
      <c r="A1011" s="244"/>
      <c r="B1011" s="244" t="s">
        <v>1409</v>
      </c>
    </row>
    <row r="1012" spans="1:2" ht="12.75" customHeight="1">
      <c r="A1012" s="244"/>
      <c r="B1012" s="244" t="s">
        <v>1410</v>
      </c>
    </row>
    <row r="1013" spans="1:2" ht="12.75" customHeight="1">
      <c r="A1013" s="244"/>
      <c r="B1013" s="244" t="s">
        <v>3067</v>
      </c>
    </row>
    <row r="1014" spans="1:2" ht="12.75" customHeight="1">
      <c r="A1014" s="244"/>
      <c r="B1014" s="244" t="s">
        <v>3068</v>
      </c>
    </row>
    <row r="1015" spans="1:2" ht="12.75" customHeight="1">
      <c r="A1015" s="244"/>
      <c r="B1015" s="244" t="s">
        <v>3069</v>
      </c>
    </row>
    <row r="1016" spans="1:2" ht="12.75" customHeight="1">
      <c r="A1016" s="244"/>
      <c r="B1016" s="244" t="s">
        <v>3070</v>
      </c>
    </row>
    <row r="1017" spans="1:2" ht="12.75" customHeight="1">
      <c r="A1017" s="244"/>
      <c r="B1017" s="244" t="s">
        <v>3071</v>
      </c>
    </row>
    <row r="1018" spans="1:2" ht="12.75" customHeight="1">
      <c r="A1018" s="244"/>
      <c r="B1018" s="244" t="s">
        <v>3072</v>
      </c>
    </row>
    <row r="1019" spans="1:2" ht="12.75" customHeight="1">
      <c r="A1019" s="244"/>
      <c r="B1019" s="244" t="s">
        <v>3073</v>
      </c>
    </row>
    <row r="1020" spans="1:2" ht="12.75" customHeight="1">
      <c r="A1020" s="244"/>
      <c r="B1020" s="244" t="s">
        <v>3074</v>
      </c>
    </row>
    <row r="1021" spans="1:2" ht="12.75" customHeight="1">
      <c r="A1021" s="244"/>
      <c r="B1021" s="244" t="s">
        <v>3075</v>
      </c>
    </row>
    <row r="1022" spans="1:2" ht="12.75" customHeight="1">
      <c r="A1022" s="244"/>
      <c r="B1022" s="244" t="s">
        <v>3076</v>
      </c>
    </row>
    <row r="1023" spans="1:2" ht="12.75" customHeight="1">
      <c r="A1023" s="244"/>
      <c r="B1023" s="244" t="s">
        <v>3077</v>
      </c>
    </row>
    <row r="1024" spans="1:2" ht="12.75" customHeight="1">
      <c r="A1024" s="244"/>
      <c r="B1024" s="244" t="s">
        <v>3078</v>
      </c>
    </row>
    <row r="1025" spans="1:2" ht="12.75" customHeight="1">
      <c r="A1025" s="244"/>
      <c r="B1025" s="244" t="s">
        <v>3079</v>
      </c>
    </row>
    <row r="1026" spans="1:2" ht="12.75" customHeight="1">
      <c r="A1026" s="244"/>
      <c r="B1026" s="244" t="s">
        <v>3080</v>
      </c>
    </row>
    <row r="1027" spans="1:2" ht="12.75" customHeight="1">
      <c r="A1027" s="244"/>
      <c r="B1027" s="244" t="s">
        <v>3081</v>
      </c>
    </row>
    <row r="1028" spans="1:2" ht="12.75" customHeight="1">
      <c r="A1028" s="244"/>
      <c r="B1028" s="244" t="s">
        <v>3082</v>
      </c>
    </row>
    <row r="1029" spans="1:2" ht="12.75" customHeight="1">
      <c r="A1029" s="244"/>
      <c r="B1029" s="244" t="s">
        <v>920</v>
      </c>
    </row>
    <row r="1030" spans="1:2" ht="12.75" customHeight="1">
      <c r="A1030" s="244"/>
      <c r="B1030" s="244" t="s">
        <v>3083</v>
      </c>
    </row>
    <row r="1031" spans="1:2" ht="12.75" customHeight="1">
      <c r="A1031" s="244"/>
      <c r="B1031" s="244" t="s">
        <v>3084</v>
      </c>
    </row>
    <row r="1032" spans="1:2" ht="12.75" customHeight="1">
      <c r="A1032" s="244"/>
      <c r="B1032" s="244" t="s">
        <v>3085</v>
      </c>
    </row>
    <row r="1033" spans="1:2" ht="12.75" customHeight="1">
      <c r="A1033" s="244"/>
      <c r="B1033" s="244" t="s">
        <v>3086</v>
      </c>
    </row>
    <row r="1034" spans="1:2" ht="12.75" customHeight="1">
      <c r="A1034" s="244"/>
      <c r="B1034" s="244" t="s">
        <v>3087</v>
      </c>
    </row>
    <row r="1035" spans="1:2" ht="12.75" customHeight="1">
      <c r="A1035" s="244"/>
      <c r="B1035" s="244" t="s">
        <v>3088</v>
      </c>
    </row>
    <row r="1036" spans="1:2" ht="12.75" customHeight="1">
      <c r="A1036" s="244"/>
      <c r="B1036" s="244" t="s">
        <v>3089</v>
      </c>
    </row>
    <row r="1037" spans="1:2" ht="12.75" customHeight="1">
      <c r="A1037" s="244"/>
      <c r="B1037" s="244" t="s">
        <v>3090</v>
      </c>
    </row>
    <row r="1038" spans="1:2" ht="12.75" customHeight="1">
      <c r="A1038" s="244"/>
      <c r="B1038" s="244" t="s">
        <v>3091</v>
      </c>
    </row>
    <row r="1039" spans="1:2" ht="12.75" customHeight="1">
      <c r="A1039" s="244"/>
      <c r="B1039" s="244" t="s">
        <v>3092</v>
      </c>
    </row>
    <row r="1040" spans="1:2" ht="12.75" customHeight="1">
      <c r="A1040" s="244"/>
      <c r="B1040" s="244" t="s">
        <v>3093</v>
      </c>
    </row>
    <row r="1041" spans="1:2" ht="12.75" customHeight="1">
      <c r="A1041" s="244"/>
      <c r="B1041" s="244" t="s">
        <v>3094</v>
      </c>
    </row>
  </sheetData>
  <sortState xmlns:xlrd2="http://schemas.microsoft.com/office/spreadsheetml/2017/richdata2" ref="B2:B1041">
    <sortCondition ref="B2:B1041"/>
  </sortState>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maribel vega diaz</cp:lastModifiedBy>
  <cp:revision/>
  <dcterms:created xsi:type="dcterms:W3CDTF">2024-03-13T01:23:44Z</dcterms:created>
  <dcterms:modified xsi:type="dcterms:W3CDTF">2024-04-24T20:04:58Z</dcterms:modified>
  <cp:category/>
  <cp:contentStatus/>
</cp:coreProperties>
</file>