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ather/Documents/GitHub/DS-Student-Resources/DS103-Metrics-and-Data-Processing/Assignments/Heather Walker - DS103-03-08 - Lesson 3 Exam/"/>
    </mc:Choice>
  </mc:AlternateContent>
  <xr:revisionPtr revIDLastSave="0" documentId="8_{C39420D9-F10C-EE4B-AF46-31C4841DE5A4}" xr6:coauthVersionLast="47" xr6:coauthVersionMax="47" xr10:uidLastSave="{00000000-0000-0000-0000-000000000000}"/>
  <bookViews>
    <workbookView xWindow="0" yWindow="760" windowWidth="25120" windowHeight="21580"/>
  </bookViews>
  <sheets>
    <sheet name="Heather Walker - DS103-03-08 - " sheetId="1" r:id="rId1"/>
  </sheets>
  <calcPr calcId="0"/>
</workbook>
</file>

<file path=xl/calcChain.xml><?xml version="1.0" encoding="utf-8"?>
<calcChain xmlns="http://schemas.openxmlformats.org/spreadsheetml/2006/main">
  <c r="C15" i="1" l="1"/>
  <c r="D20" i="1"/>
  <c r="D19" i="1"/>
  <c r="D18" i="1"/>
  <c r="D2" i="1"/>
  <c r="D11" i="1" s="1"/>
  <c r="D3" i="1"/>
  <c r="D9" i="1"/>
  <c r="D4" i="1" l="1"/>
  <c r="D12" i="1"/>
  <c r="D13" i="1" s="1"/>
  <c r="D5" i="1"/>
  <c r="D6" i="1" l="1"/>
  <c r="D10" i="1" s="1"/>
</calcChain>
</file>

<file path=xl/sharedStrings.xml><?xml version="1.0" encoding="utf-8"?>
<sst xmlns="http://schemas.openxmlformats.org/spreadsheetml/2006/main" count="22" uniqueCount="20">
  <si>
    <t>Process Mean</t>
  </si>
  <si>
    <t>Process Standard Deviation</t>
  </si>
  <si>
    <t>Upper Control Limit</t>
  </si>
  <si>
    <t>Lower Control Limit</t>
  </si>
  <si>
    <t>Control Width</t>
  </si>
  <si>
    <t>Upper Spec Limit</t>
  </si>
  <si>
    <t>Lower Spec Limit</t>
  </si>
  <si>
    <t>Spec Width</t>
  </si>
  <si>
    <t>Cp</t>
  </si>
  <si>
    <t>Cpu</t>
  </si>
  <si>
    <t>Cpl</t>
  </si>
  <si>
    <t>Cpk</t>
  </si>
  <si>
    <t>Cpu = (USL - 𝜇) / 3𝜎</t>
  </si>
  <si>
    <t>𝜎 = population standard devation</t>
  </si>
  <si>
    <t>Cpl = ( 𝜇 - LSL) / 3𝜎</t>
  </si>
  <si>
    <t>𝜇 = population mean</t>
  </si>
  <si>
    <t>Process is not capable.</t>
  </si>
  <si>
    <t>Process is marginally capable.</t>
  </si>
  <si>
    <t>Process is fully capable.</t>
  </si>
  <si>
    <t>Cp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</si>
</sst>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7"/>
      </left>
      <right style="thin">
        <color theme="7"/>
      </right>
      <top style="thin">
        <color theme="7"/>
      </top>
      <bottom/>
      <diagonal/>
    </border>
    <border>
      <left style="thin">
        <color theme="7"/>
      </left>
      <right style="thin">
        <color theme="7"/>
      </right>
      <top/>
      <bottom/>
      <diagonal/>
    </border>
    <border>
      <left style="thin">
        <color theme="7"/>
      </left>
      <right style="thin">
        <color theme="7"/>
      </right>
      <top/>
      <bottom style="thin">
        <color theme="7"/>
      </bottom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 style="thin">
        <color theme="7"/>
      </top>
      <bottom style="thin">
        <color theme="7"/>
      </bottom>
      <diagonal/>
    </border>
    <border>
      <left/>
      <right style="medium">
        <color theme="3"/>
      </right>
      <top style="thin">
        <color theme="7"/>
      </top>
      <bottom style="thin">
        <color theme="7"/>
      </bottom>
      <diagonal/>
    </border>
    <border>
      <left style="medium">
        <color theme="3"/>
      </left>
      <right/>
      <top/>
      <bottom style="thin">
        <color theme="5"/>
      </bottom>
      <diagonal/>
    </border>
    <border>
      <left/>
      <right style="medium">
        <color theme="3"/>
      </right>
      <top/>
      <bottom style="thin">
        <color theme="5"/>
      </bottom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0" fontId="18" fillId="33" borderId="13" xfId="0" applyFont="1" applyFill="1" applyBorder="1"/>
    <xf numFmtId="0" fontId="0" fillId="0" borderId="14" xfId="0" applyBorder="1"/>
    <xf numFmtId="0" fontId="0" fillId="0" borderId="15" xfId="0" applyBorder="1"/>
    <xf numFmtId="0" fontId="16" fillId="34" borderId="10" xfId="0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8" fillId="0" borderId="18" xfId="0" applyFont="1" applyBorder="1"/>
    <xf numFmtId="0" fontId="0" fillId="33" borderId="20" xfId="0" applyFill="1" applyBorder="1"/>
    <xf numFmtId="0" fontId="0" fillId="33" borderId="21" xfId="0" applyFill="1" applyBorder="1"/>
    <xf numFmtId="0" fontId="0" fillId="34" borderId="22" xfId="0" applyFill="1" applyBorder="1"/>
    <xf numFmtId="0" fontId="0" fillId="34" borderId="23" xfId="0" applyFill="1" applyBorder="1"/>
    <xf numFmtId="0" fontId="0" fillId="35" borderId="0" xfId="0" applyFill="1"/>
    <xf numFmtId="0" fontId="0" fillId="35" borderId="24" xfId="0" applyFill="1" applyBorder="1" applyAlignment="1">
      <alignment horizontal="center"/>
    </xf>
    <xf numFmtId="0" fontId="0" fillId="35" borderId="25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D22" sqref="D22"/>
    </sheetView>
  </sheetViews>
  <sheetFormatPr baseColWidth="10" defaultRowHeight="16" x14ac:dyDescent="0.2"/>
  <cols>
    <col min="3" max="3" width="26" bestFit="1" customWidth="1"/>
    <col min="6" max="6" width="29" bestFit="1" customWidth="1"/>
  </cols>
  <sheetData>
    <row r="1" spans="1:7" ht="17" thickBot="1" x14ac:dyDescent="0.25">
      <c r="A1">
        <v>267.5</v>
      </c>
    </row>
    <row r="2" spans="1:7" x14ac:dyDescent="0.2">
      <c r="A2">
        <v>256.5</v>
      </c>
      <c r="C2" s="9" t="s">
        <v>0</v>
      </c>
      <c r="D2" s="10">
        <f>AVERAGE(A:A)</f>
        <v>264.84666666666669</v>
      </c>
    </row>
    <row r="3" spans="1:7" x14ac:dyDescent="0.2">
      <c r="A3">
        <v>266.7</v>
      </c>
      <c r="C3" s="11" t="s">
        <v>1</v>
      </c>
      <c r="D3" s="12">
        <f>_xlfn.STDEV.S(A:A)</f>
        <v>4.8519313778368831</v>
      </c>
    </row>
    <row r="4" spans="1:7" x14ac:dyDescent="0.2">
      <c r="A4">
        <v>256</v>
      </c>
      <c r="C4" s="11" t="s">
        <v>2</v>
      </c>
      <c r="D4" s="12">
        <f>D2+(3*D3)</f>
        <v>279.40246080017732</v>
      </c>
    </row>
    <row r="5" spans="1:7" x14ac:dyDescent="0.2">
      <c r="A5">
        <v>268.2</v>
      </c>
      <c r="C5" s="11" t="s">
        <v>3</v>
      </c>
      <c r="D5" s="12">
        <f>D2-(3*D3)</f>
        <v>250.29087253315603</v>
      </c>
    </row>
    <row r="6" spans="1:7" x14ac:dyDescent="0.2">
      <c r="A6">
        <v>269.10000000000002</v>
      </c>
      <c r="C6" s="11" t="s">
        <v>4</v>
      </c>
      <c r="D6" s="12">
        <f>D4-D5</f>
        <v>29.11158826702129</v>
      </c>
    </row>
    <row r="7" spans="1:7" x14ac:dyDescent="0.2">
      <c r="A7">
        <v>269.8</v>
      </c>
      <c r="C7" s="13" t="s">
        <v>5</v>
      </c>
      <c r="D7" s="12">
        <v>288</v>
      </c>
      <c r="G7" s="1"/>
    </row>
    <row r="8" spans="1:7" x14ac:dyDescent="0.2">
      <c r="A8">
        <v>266.2</v>
      </c>
      <c r="C8" s="13" t="s">
        <v>6</v>
      </c>
      <c r="D8" s="12">
        <v>241</v>
      </c>
      <c r="F8" s="5" t="s">
        <v>12</v>
      </c>
      <c r="G8" s="1"/>
    </row>
    <row r="9" spans="1:7" x14ac:dyDescent="0.2">
      <c r="A9">
        <v>262</v>
      </c>
      <c r="C9" s="11" t="s">
        <v>7</v>
      </c>
      <c r="D9" s="12">
        <f>D7-D8</f>
        <v>47</v>
      </c>
      <c r="F9" s="6" t="s">
        <v>15</v>
      </c>
    </row>
    <row r="10" spans="1:7" x14ac:dyDescent="0.2">
      <c r="A10">
        <v>267.8</v>
      </c>
      <c r="C10" s="11" t="s">
        <v>8</v>
      </c>
      <c r="D10" s="12">
        <f>D9/D6</f>
        <v>1.6144773541347237</v>
      </c>
      <c r="F10" s="7" t="s">
        <v>13</v>
      </c>
    </row>
    <row r="11" spans="1:7" x14ac:dyDescent="0.2">
      <c r="A11">
        <v>271.60000000000002</v>
      </c>
      <c r="C11" s="14" t="s">
        <v>9</v>
      </c>
      <c r="D11" s="15">
        <f>(D7-D2)/(3*D3)</f>
        <v>1.5906609506127343</v>
      </c>
    </row>
    <row r="12" spans="1:7" x14ac:dyDescent="0.2">
      <c r="A12">
        <v>267.5</v>
      </c>
      <c r="C12" s="16" t="s">
        <v>10</v>
      </c>
      <c r="D12" s="17">
        <f>(D2-D8)/(3*D3)</f>
        <v>1.6382937576567125</v>
      </c>
      <c r="F12" s="8" t="s">
        <v>14</v>
      </c>
    </row>
    <row r="13" spans="1:7" x14ac:dyDescent="0.2">
      <c r="A13">
        <v>260.8</v>
      </c>
      <c r="C13" s="11" t="s">
        <v>11</v>
      </c>
      <c r="D13" s="12">
        <f>IF(D11&lt;D12, D11, D12)</f>
        <v>1.5906609506127343</v>
      </c>
      <c r="F13" s="3" t="s">
        <v>15</v>
      </c>
    </row>
    <row r="14" spans="1:7" x14ac:dyDescent="0.2">
      <c r="A14">
        <v>259.60000000000002</v>
      </c>
      <c r="C14" s="11"/>
      <c r="D14" s="12"/>
      <c r="F14" s="4" t="s">
        <v>13</v>
      </c>
    </row>
    <row r="15" spans="1:7" ht="17" thickBot="1" x14ac:dyDescent="0.25">
      <c r="A15">
        <v>263.39999999999998</v>
      </c>
      <c r="C15" s="19" t="str">
        <f>C20</f>
        <v>Process is fully capable.</v>
      </c>
      <c r="D15" s="20"/>
    </row>
    <row r="17" spans="2:4" x14ac:dyDescent="0.2">
      <c r="D17" t="s">
        <v>19</v>
      </c>
    </row>
    <row r="18" spans="2:4" x14ac:dyDescent="0.2">
      <c r="C18" t="s">
        <v>16</v>
      </c>
      <c r="D18" t="b">
        <f>IF(D10&lt;1, TRUE, FALSE)</f>
        <v>0</v>
      </c>
    </row>
    <row r="19" spans="2:4" x14ac:dyDescent="0.2">
      <c r="B19" s="2"/>
      <c r="C19" t="s">
        <v>17</v>
      </c>
      <c r="D19" t="b">
        <f>IF(1&lt;D10&lt;1.33, TRUE, FALSE)</f>
        <v>0</v>
      </c>
    </row>
    <row r="20" spans="2:4" x14ac:dyDescent="0.2">
      <c r="C20" s="18" t="s">
        <v>18</v>
      </c>
      <c r="D20" s="18" t="b">
        <f>IF(D10&gt;1, TRUE, FALSE)</f>
        <v>1</v>
      </c>
    </row>
  </sheetData>
  <mergeCells count="1">
    <mergeCell ref="C15:D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Heather Walker - DS103-03-08 -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Walker, Heather</cp:lastModifiedBy>
  <dcterms:created xsi:type="dcterms:W3CDTF">2022-11-21T01:56:34Z</dcterms:created>
  <dcterms:modified xsi:type="dcterms:W3CDTF">2022-11-21T01:57:14Z</dcterms:modified>
</cp:coreProperties>
</file>