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codeName="ThisWorkbook"/>
  <mc:AlternateContent xmlns:mc="http://schemas.openxmlformats.org/markup-compatibility/2006">
    <mc:Choice Requires="x15">
      <x15ac:absPath xmlns:x15ac="http://schemas.microsoft.com/office/spreadsheetml/2010/11/ac" url="C:\Users\ppaluch\AppData\Local\Box\Box Edit\Documents\d9l8vVkXa0WmDUe1t+A83Q==\"/>
    </mc:Choice>
  </mc:AlternateContent>
  <xr:revisionPtr revIDLastSave="0" documentId="13_ncr:1_{4298D2F1-B4F5-42B3-8124-2CC9481A40FC}" xr6:coauthVersionLast="36" xr6:coauthVersionMax="36" xr10:uidLastSave="{00000000-0000-0000-0000-000000000000}"/>
  <bookViews>
    <workbookView xWindow="3504" yWindow="4680" windowWidth="46716" windowHeight="23220" activeTab="1" xr2:uid="{00000000-000D-0000-FFFF-FFFF00000000}"/>
  </bookViews>
  <sheets>
    <sheet name="Readmefirst" sheetId="1" r:id="rId1"/>
    <sheet name="Learning Matrix" sheetId="8" r:id="rId2"/>
    <sheet name="Books" sheetId="6" r:id="rId3"/>
    <sheet name="Training" sheetId="7" r:id="rId4"/>
  </sheets>
  <definedNames>
    <definedName name="_xlnm._FilterDatabase" localSheetId="1" hidden="1">'Learning Matrix'!$A$2:$AN$283</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F190" i="8" l="1"/>
  <c r="F189" i="8"/>
  <c r="F188" i="8"/>
  <c r="F187" i="8"/>
  <c r="F186" i="8"/>
  <c r="F185" i="8"/>
  <c r="F184" i="8"/>
  <c r="A202" i="8"/>
  <c r="A4" i="8"/>
  <c r="A5" i="8"/>
  <c r="A6" i="8"/>
  <c r="A10" i="8"/>
  <c r="A35" i="8"/>
  <c r="A36" i="8"/>
  <c r="A37" i="8"/>
  <c r="A38" i="8"/>
  <c r="A39" i="8"/>
  <c r="A40" i="8"/>
  <c r="A41" i="8"/>
  <c r="A42" i="8"/>
  <c r="A43" i="8"/>
  <c r="A44" i="8"/>
  <c r="A45" i="8"/>
  <c r="A48" i="8"/>
  <c r="A54" i="8"/>
  <c r="A58" i="8"/>
  <c r="A59" i="8"/>
  <c r="A65" i="8"/>
  <c r="A66" i="8"/>
  <c r="A67" i="8"/>
  <c r="A68" i="8"/>
  <c r="A69" i="8"/>
  <c r="A73" i="8"/>
  <c r="A80" i="8"/>
  <c r="A81" i="8"/>
  <c r="A88" i="8"/>
  <c r="A92" i="8"/>
  <c r="A98" i="8"/>
  <c r="A102" i="8"/>
  <c r="A105" i="8"/>
  <c r="A108" i="8"/>
  <c r="A109" i="8"/>
  <c r="A115" i="8"/>
  <c r="A116" i="8"/>
  <c r="A126" i="8"/>
  <c r="A127" i="8"/>
  <c r="A128" i="8"/>
  <c r="A132" i="8"/>
  <c r="A137" i="8"/>
  <c r="A140" i="8"/>
  <c r="A143" i="8"/>
  <c r="A144" i="8"/>
  <c r="A149" i="8"/>
  <c r="A154" i="8"/>
  <c r="A155" i="8"/>
  <c r="A156" i="8"/>
  <c r="A159" i="8"/>
  <c r="A160" i="8"/>
  <c r="A161" i="8"/>
  <c r="A165" i="8"/>
  <c r="A169" i="8"/>
  <c r="A170" i="8"/>
  <c r="A174" i="8"/>
  <c r="A178" i="8"/>
  <c r="A179" i="8"/>
  <c r="A180" i="8"/>
  <c r="A181" i="8"/>
  <c r="A182" i="8"/>
  <c r="A183" i="8"/>
  <c r="A191" i="8"/>
  <c r="A195" i="8"/>
  <c r="A206" i="8"/>
  <c r="A207" i="8"/>
  <c r="A211" i="8"/>
  <c r="A214" i="8"/>
  <c r="A217" i="8"/>
  <c r="A218" i="8"/>
  <c r="A227" i="8"/>
  <c r="A228" i="8"/>
  <c r="A231" i="8"/>
  <c r="A234" i="8"/>
  <c r="A240" i="8"/>
  <c r="A246" i="8"/>
  <c r="A247" i="8"/>
  <c r="A251" i="8"/>
  <c r="A252" i="8"/>
  <c r="A253" i="8"/>
  <c r="A254" i="8"/>
  <c r="A259" i="8"/>
  <c r="A262" i="8"/>
  <c r="A263" i="8"/>
  <c r="A264" i="8"/>
  <c r="A265" i="8"/>
  <c r="A266" i="8"/>
  <c r="A267" i="8"/>
  <c r="A268" i="8"/>
  <c r="A272" i="8"/>
  <c r="A273" i="8"/>
  <c r="A277" i="8"/>
  <c r="A279" i="8"/>
  <c r="A282" i="8"/>
  <c r="A13" i="8"/>
  <c r="A22" i="8"/>
  <c r="A27" i="8"/>
  <c r="A32" i="8"/>
  <c r="A33" i="8"/>
  <c r="A34" i="8"/>
</calcChain>
</file>

<file path=xl/sharedStrings.xml><?xml version="1.0" encoding="utf-8"?>
<sst xmlns="http://schemas.openxmlformats.org/spreadsheetml/2006/main" count="708" uniqueCount="697">
  <si>
    <t>Goal</t>
  </si>
  <si>
    <t>. The goal of this learning matrix is to help you attain your goal to become certified by providing study resources tailored to your own needs.</t>
  </si>
  <si>
    <t>. It is intended to be used as a reference, and not to provide a complete list of all resources available. The matrix focusses primarely on Cisco and Cisco Press content.</t>
  </si>
  <si>
    <t xml:space="preserve">. These widely available preparation resources can be in the form of specific chapters of books, Cisco Validated Design documents (CVDs), Cisco Live 365 presentations, courses, </t>
  </si>
  <si>
    <t>webinars, VoDs, SRNDs, white papers, case studies, design guides, Design TechNotes, reference guides, etc.</t>
  </si>
  <si>
    <t>Disclaimer</t>
  </si>
  <si>
    <t>. There is no guarantee that you will be able to pass the exam by only referring to material provided within this matrix. But it will certainly improve your skills, which will serve as the foundation you need to build upon.</t>
  </si>
  <si>
    <t>. There are a lot of other resources (both internal and external) that cover the same exam topics. You are encouraged to use any other resources at your own discretion during your exam preparation.</t>
  </si>
  <si>
    <t>. This matrix should be considered a living document and taking into account the sheer amount of possible relevant content, the objective here is to refine and improve this compilation of resources over time, so please refer to it frequently.</t>
  </si>
  <si>
    <t>. We encourage you to participate and engage with us, so if you have any suggestions for further content or any comments regards to the current content, please let us know.</t>
  </si>
  <si>
    <t>How to make the best out of this learning matrix?</t>
  </si>
  <si>
    <t>1.1. Evaluate yourself and determine which areas you need to improve in</t>
  </si>
  <si>
    <t>1.2. Create a strategy</t>
  </si>
  <si>
    <t>Determine which preparation resources YOU need based upon your self-evaluation. Several options might be provided to prepare to each topic, you might not need all of them.</t>
  </si>
  <si>
    <t>1.3. Get preparation resources tailored to your own needs</t>
  </si>
  <si>
    <t>Buy or borrow books, schedule classes, find a study partner, etc. In short, arrange all YOU need to get ready for the exam.</t>
  </si>
  <si>
    <t>1.4. Are you ready?</t>
  </si>
  <si>
    <t>Once you are comfortable you are mastering exam topics, register and take the exam.</t>
  </si>
  <si>
    <t>1.5. Pass?</t>
  </si>
  <si>
    <t>Did you pass? Great! Did you not? Do not despair, do a lessons learned review and update your self-evaluation.</t>
  </si>
  <si>
    <t>Ciscolive</t>
  </si>
  <si>
    <t>Options</t>
  </si>
  <si>
    <t>Managing MAC address table</t>
  </si>
  <si>
    <t>CDP, LLDP</t>
  </si>
  <si>
    <t>UDLD</t>
  </si>
  <si>
    <t>Access ports</t>
  </si>
  <si>
    <t>VLAN database</t>
  </si>
  <si>
    <t>Native VLAN</t>
  </si>
  <si>
    <t>Layer 2 multicast</t>
  </si>
  <si>
    <t>SLAAC/DHCPv6 interaction</t>
  </si>
  <si>
    <t>Metrics</t>
  </si>
  <si>
    <t>BGP</t>
  </si>
  <si>
    <t>Dynamic neighbors</t>
  </si>
  <si>
    <t>Private AS</t>
  </si>
  <si>
    <t>Attribute manipulation</t>
  </si>
  <si>
    <t>Conditional advertisement</t>
  </si>
  <si>
    <t>Multi-homing</t>
  </si>
  <si>
    <t>Prepend</t>
  </si>
  <si>
    <t>Regexp</t>
  </si>
  <si>
    <t>Add-path</t>
  </si>
  <si>
    <t>Label stack, LSR, LSP</t>
  </si>
  <si>
    <t>LDP</t>
  </si>
  <si>
    <t>NHRP</t>
  </si>
  <si>
    <t>SNMP</t>
  </si>
  <si>
    <t>VACL, PACL</t>
  </si>
  <si>
    <t>Private VLAN</t>
  </si>
  <si>
    <t>Console and VTY</t>
  </si>
  <si>
    <t>Classification</t>
  </si>
  <si>
    <t>HSRP, GLBP, VRRP</t>
  </si>
  <si>
    <t>Redundancy using IPv6 RS/RA</t>
  </si>
  <si>
    <t>Level</t>
  </si>
  <si>
    <t>Index</t>
  </si>
  <si>
    <t>Network Infrastructure</t>
  </si>
  <si>
    <t>Switch administration</t>
  </si>
  <si>
    <t>1.1.a  i</t>
  </si>
  <si>
    <t>1.1.a  ii</t>
  </si>
  <si>
    <t>Errdisable recovery</t>
  </si>
  <si>
    <t>1.1.a  iii</t>
  </si>
  <si>
    <t>Layer 2 protocols</t>
  </si>
  <si>
    <t>1.1.b  i</t>
  </si>
  <si>
    <t>1.1.b  ii</t>
  </si>
  <si>
    <t>VLAN technologies</t>
  </si>
  <si>
    <t>1.1.c  i</t>
  </si>
  <si>
    <t>1.1.c  ii</t>
  </si>
  <si>
    <t>1.1.c  iii</t>
  </si>
  <si>
    <t>1.1.c  iv</t>
  </si>
  <si>
    <t>1.1.c  v</t>
  </si>
  <si>
    <t>1.1.c  vi</t>
  </si>
  <si>
    <t>1.1.c  vii</t>
  </si>
  <si>
    <t>Voice VLAN</t>
  </si>
  <si>
    <t>1.1.c  viii</t>
  </si>
  <si>
    <t>VTP</t>
  </si>
  <si>
    <t>EtherChannel</t>
  </si>
  <si>
    <t>1.1.d  i</t>
  </si>
  <si>
    <t>1.1.d  ii</t>
  </si>
  <si>
    <t>Layer 2, Layer 3</t>
  </si>
  <si>
    <t>1.1.d  iii</t>
  </si>
  <si>
    <t>Load balancing</t>
  </si>
  <si>
    <t>1.1.d  iv</t>
  </si>
  <si>
    <t>1.1.e  i</t>
  </si>
  <si>
    <t>PVST+, Rapid PVST+, MST</t>
  </si>
  <si>
    <t>1.1.e  ii</t>
  </si>
  <si>
    <t>1.1.e  iii</t>
  </si>
  <si>
    <t>PortFast, BPDU Guard, BPDU Filter</t>
  </si>
  <si>
    <t>1.1.e  iv</t>
  </si>
  <si>
    <t>Loop Guard, Root Guard</t>
  </si>
  <si>
    <t>Routing Concepts</t>
  </si>
  <si>
    <t>Administrative distance</t>
  </si>
  <si>
    <t xml:space="preserve">Static routing </t>
  </si>
  <si>
    <t>Manual summarization with any routing protocol</t>
  </si>
  <si>
    <t>Redistribution between any pair of routing protocols</t>
  </si>
  <si>
    <t>Routing protocol authentication</t>
  </si>
  <si>
    <t>Bidirectional Forwarding Detection</t>
  </si>
  <si>
    <t xml:space="preserve">EIGRP </t>
  </si>
  <si>
    <t>Adjacencies</t>
  </si>
  <si>
    <t>Best path selection</t>
  </si>
  <si>
    <t>1.3.b  i</t>
  </si>
  <si>
    <t>1.3.b  ii</t>
  </si>
  <si>
    <t>Operations</t>
  </si>
  <si>
    <t>1.3.c  i</t>
  </si>
  <si>
    <t>1.3.c  ii</t>
  </si>
  <si>
    <t>Topology table</t>
  </si>
  <si>
    <t>1.3.c  iii</t>
  </si>
  <si>
    <t>Packet types</t>
  </si>
  <si>
    <t>1.3.c  iv</t>
  </si>
  <si>
    <t>Stuck In Active</t>
  </si>
  <si>
    <t>1.3.c  v</t>
  </si>
  <si>
    <t>1.3.d  i</t>
  </si>
  <si>
    <t>Equal-cost</t>
  </si>
  <si>
    <t>1.3.d  ii</t>
  </si>
  <si>
    <t>Unequal-cost</t>
  </si>
  <si>
    <t>1.3.d  iii</t>
  </si>
  <si>
    <t>Optimization, convergence and scalability</t>
  </si>
  <si>
    <t>1.3.f  i</t>
  </si>
  <si>
    <t>Fast convergence requirements</t>
  </si>
  <si>
    <t>1.3.f  ii</t>
  </si>
  <si>
    <t>Query propagation boundaries</t>
  </si>
  <si>
    <t>1.3.f  iii</t>
  </si>
  <si>
    <t>IP FRR (single hop)</t>
  </si>
  <si>
    <t>1.3.f  iv</t>
  </si>
  <si>
    <t>Leak-map with summary routes</t>
  </si>
  <si>
    <t>1.3.f  v</t>
  </si>
  <si>
    <t>EIGRP stub with leak map</t>
  </si>
  <si>
    <t>OSPF (v2 and v3)</t>
  </si>
  <si>
    <t>Path preference</t>
  </si>
  <si>
    <t>1.4.d  i</t>
  </si>
  <si>
    <t>1.4.d  ii</t>
  </si>
  <si>
    <t>1.4.d  iii</t>
  </si>
  <si>
    <t>GTSM (Generic TTL Security Mechanism)</t>
  </si>
  <si>
    <t>1.4.e  i</t>
  </si>
  <si>
    <t>1.4.e  ii</t>
  </si>
  <si>
    <t>1.4.e  iii</t>
  </si>
  <si>
    <t>1.4.e  iv</t>
  </si>
  <si>
    <t>Stub router</t>
  </si>
  <si>
    <t>1.4.e  v</t>
  </si>
  <si>
    <t>Loop-free alternate</t>
  </si>
  <si>
    <t>1.4.e  vi</t>
  </si>
  <si>
    <t>Prefix suppression</t>
  </si>
  <si>
    <t>1.5.a  i</t>
  </si>
  <si>
    <t>1.5.b  i</t>
  </si>
  <si>
    <t>1.5.b  ii</t>
  </si>
  <si>
    <t>1.5.d  i</t>
  </si>
  <si>
    <t>1.5.d  ii</t>
  </si>
  <si>
    <t>Timers</t>
  </si>
  <si>
    <t>IBGP and EBGP peer relationships</t>
  </si>
  <si>
    <t>1.6.a  i</t>
  </si>
  <si>
    <t>1.6.a  ii</t>
  </si>
  <si>
    <t>1.6.a  iii</t>
  </si>
  <si>
    <t>1.6.a  iv</t>
  </si>
  <si>
    <t>1.6.a  v</t>
  </si>
  <si>
    <t>Path selection</t>
  </si>
  <si>
    <t>Attributes</t>
  </si>
  <si>
    <t>Best path selection algorithm</t>
  </si>
  <si>
    <t>Routing policies</t>
  </si>
  <si>
    <t>1.6.c  i</t>
  </si>
  <si>
    <t>1.6.c  ii</t>
  </si>
  <si>
    <t>1.6.c  iii</t>
  </si>
  <si>
    <t>Outbound Route Filtering</t>
  </si>
  <si>
    <t>1.6.c  iv</t>
  </si>
  <si>
    <t>Standard and extended communities</t>
  </si>
  <si>
    <t>1.6.c  v</t>
  </si>
  <si>
    <t>AS path manipulations</t>
  </si>
  <si>
    <t>Convergence and scalability</t>
  </si>
  <si>
    <t>Route reflector</t>
  </si>
  <si>
    <t>Multipath, add-path</t>
  </si>
  <si>
    <t>Multicast</t>
  </si>
  <si>
    <t>IGMPv2, IGMPv3</t>
  </si>
  <si>
    <t>IGMP Snooping, PIM Snooping</t>
  </si>
  <si>
    <t>IGMP Querier</t>
  </si>
  <si>
    <t>IGMP Filter</t>
  </si>
  <si>
    <t>MLD</t>
  </si>
  <si>
    <t>Reverse path forwarding check</t>
  </si>
  <si>
    <t>PIM</t>
  </si>
  <si>
    <t>Sparse Mode</t>
  </si>
  <si>
    <t>Static RP, BSR, AutoRP</t>
  </si>
  <si>
    <t>Group to RP Mapping</t>
  </si>
  <si>
    <t>Bidirectional PIM</t>
  </si>
  <si>
    <t>Source-Specific Multicast</t>
  </si>
  <si>
    <t>PIMv6 Anycast RP</t>
  </si>
  <si>
    <t>IPv4 Anycast RP using MSDP</t>
  </si>
  <si>
    <t>Multicast multipath</t>
  </si>
  <si>
    <t>MPLS</t>
  </si>
  <si>
    <t>2.1.a  i</t>
  </si>
  <si>
    <t>2.1.a  ii</t>
  </si>
  <si>
    <t>2.1.a  iii</t>
  </si>
  <si>
    <t>L3VPN</t>
  </si>
  <si>
    <t>2.1.b  i</t>
  </si>
  <si>
    <t>PE-CE routing</t>
  </si>
  <si>
    <t>2.1.b  ii</t>
  </si>
  <si>
    <t>2.1.b  iii</t>
  </si>
  <si>
    <t>DMVPN</t>
  </si>
  <si>
    <t>2.2.a  i</t>
  </si>
  <si>
    <t>2.2.a  ii</t>
  </si>
  <si>
    <t>2.2.a  iii</t>
  </si>
  <si>
    <t>Per-Tunnel QoS</t>
  </si>
  <si>
    <t>Identify use-cases for FlexVPN</t>
  </si>
  <si>
    <t>2.2.b  i</t>
  </si>
  <si>
    <t>2.2.b  ii</t>
  </si>
  <si>
    <t>2.2.b  iii</t>
  </si>
  <si>
    <t>MPLS over FlexVPN</t>
  </si>
  <si>
    <t>Cisco SD-WAN</t>
  </si>
  <si>
    <t>Configuration templates</t>
  </si>
  <si>
    <t>Topologies</t>
  </si>
  <si>
    <t>Infrastructure Security and Services</t>
  </si>
  <si>
    <t>Device Security on Cisco IOS XE</t>
  </si>
  <si>
    <t>Control plane policing and protection</t>
  </si>
  <si>
    <t>AAA</t>
  </si>
  <si>
    <t>Network Security</t>
  </si>
  <si>
    <t>Switch security features</t>
  </si>
  <si>
    <t>3.2.a  i</t>
  </si>
  <si>
    <t>3.2.a  ii</t>
  </si>
  <si>
    <t>Storm control</t>
  </si>
  <si>
    <t>3.2.a  iii</t>
  </si>
  <si>
    <t>IP Source Guard</t>
  </si>
  <si>
    <t>Router security features</t>
  </si>
  <si>
    <t>3.2.b  i</t>
  </si>
  <si>
    <t>3.2.b  ii</t>
  </si>
  <si>
    <t>IPv4 Access Control Lists</t>
  </si>
  <si>
    <t>3.2.b  iii</t>
  </si>
  <si>
    <t>Unicast Reverse Path Forwarding</t>
  </si>
  <si>
    <t>IEEE 802.1X Port-Based Authentication</t>
  </si>
  <si>
    <t>Device roles, port states</t>
  </si>
  <si>
    <t>Authentication process</t>
  </si>
  <si>
    <t>Host modes</t>
  </si>
  <si>
    <t>System Management</t>
  </si>
  <si>
    <t>Device management</t>
  </si>
  <si>
    <t>SSH, SCP</t>
  </si>
  <si>
    <t>v2c</t>
  </si>
  <si>
    <t>v3</t>
  </si>
  <si>
    <t>Logging</t>
  </si>
  <si>
    <t>Timestamps</t>
  </si>
  <si>
    <t>Deploy and verify model-driven telemetry</t>
  </si>
  <si>
    <t>Configure on-change subscription using gRPC</t>
  </si>
  <si>
    <t>Quality of Service</t>
  </si>
  <si>
    <t>End to end L3 QoS using MQC</t>
  </si>
  <si>
    <t>DiffServ</t>
  </si>
  <si>
    <t>CoS and DSCP Mapping</t>
  </si>
  <si>
    <t>Marking using IP Precedence, DSCP, CoS</t>
  </si>
  <si>
    <t>Congestion management and avoidance</t>
  </si>
  <si>
    <t>HQoS, Sub-rate Ethernet Link</t>
  </si>
  <si>
    <t>Network Services</t>
  </si>
  <si>
    <t>Network Time Protocol</t>
  </si>
  <si>
    <t>Authentication</t>
  </si>
  <si>
    <t>DHCP on Cisco IOS</t>
  </si>
  <si>
    <t>IPv4 Network Address Translation</t>
  </si>
  <si>
    <t xml:space="preserve">Static NAT, PAT </t>
  </si>
  <si>
    <t>Dynamic NAT, PAT</t>
  </si>
  <si>
    <t>Policy-based NAT, PAT</t>
  </si>
  <si>
    <t>IP SLA</t>
  </si>
  <si>
    <t>ICMP probes</t>
  </si>
  <si>
    <t>UDP probes</t>
  </si>
  <si>
    <t>TCP probes</t>
  </si>
  <si>
    <t>Tracking object</t>
  </si>
  <si>
    <t>Traffic capture</t>
  </si>
  <si>
    <t>SPAN</t>
  </si>
  <si>
    <t>RSPAN</t>
  </si>
  <si>
    <t>ERSPAN</t>
  </si>
  <si>
    <t>Embedded Packet Capture</t>
  </si>
  <si>
    <t>Infrastructure Automation and Programmability</t>
  </si>
  <si>
    <t>Data encoding formats</t>
  </si>
  <si>
    <t>JSON</t>
  </si>
  <si>
    <t>XML</t>
  </si>
  <si>
    <t>EEM applets</t>
  </si>
  <si>
    <t>Guest shell</t>
  </si>
  <si>
    <t>4.2.b  i</t>
  </si>
  <si>
    <t>Linux environment</t>
  </si>
  <si>
    <t>4.2.b  ii</t>
  </si>
  <si>
    <t>4.2.b  iii</t>
  </si>
  <si>
    <t>Programmability</t>
  </si>
  <si>
    <t>Interaction with vManage API</t>
  </si>
  <si>
    <t>4.3.a  i</t>
  </si>
  <si>
    <t>4.3.a  ii</t>
  </si>
  <si>
    <t>Interaction with Cisco IOS XE API</t>
  </si>
  <si>
    <t>4.3.b  i</t>
  </si>
  <si>
    <t>Via NETCONF/YANG using Python ncclient library</t>
  </si>
  <si>
    <t>4.3.b  ii</t>
  </si>
  <si>
    <t>Cisco docs</t>
  </si>
  <si>
    <t>IOS-XE 16</t>
  </si>
  <si>
    <t>IOS-15.2E</t>
  </si>
  <si>
    <t>DevNet</t>
  </si>
  <si>
    <t>https://developer.cisco.com/learning/labs/tags/Networking</t>
  </si>
  <si>
    <t>CVD</t>
  </si>
  <si>
    <t>Cisco Community</t>
  </si>
  <si>
    <t>Catalyst 3750-X and 3560-X Software Configuration Guide</t>
  </si>
  <si>
    <t>BFD Configuration Guide</t>
  </si>
  <si>
    <t>EIGRP Configuration Guide</t>
  </si>
  <si>
    <t>IP Routing</t>
  </si>
  <si>
    <t>IP Routing: Protocol-Independent Configuration Guide</t>
  </si>
  <si>
    <t>LAN Switching Configuration Guide</t>
  </si>
  <si>
    <t>OSPF Configuration Guide</t>
  </si>
  <si>
    <t>BGP Configuration Guide</t>
  </si>
  <si>
    <t>IGMP Configuration Guide</t>
  </si>
  <si>
    <t>PIM Configuration Guide</t>
  </si>
  <si>
    <t>MPLS Label Distribution Protocol Configuration Guide</t>
  </si>
  <si>
    <t>MPLS: Layer 3 VPNs Configuration Guide</t>
  </si>
  <si>
    <t>Dynamic Multipoint VPN Configuration Guide</t>
  </si>
  <si>
    <t>FlexVPN and Internet Key Exchange Version 2 Configuration Guide</t>
  </si>
  <si>
    <t>Authentication Authorization and Accounting Configuration Guide</t>
  </si>
  <si>
    <t>vManage How-Tos</t>
  </si>
  <si>
    <t>Create a Device Configuration Template</t>
  </si>
  <si>
    <t>Configure Policies</t>
  </si>
  <si>
    <t xml:space="preserve">Model-Driven Telemetry </t>
  </si>
  <si>
    <t>QoS Modular QoS Command-Line Interface Configuration Guide</t>
  </si>
  <si>
    <t>DHCP Configuration Guide</t>
  </si>
  <si>
    <t>NAT Configuration Guide</t>
  </si>
  <si>
    <t>IP SLAs Configuration Guide</t>
  </si>
  <si>
    <t>IP Application Services Configuration Guide</t>
  </si>
  <si>
    <t>Flexible NetFlow Configuration Guide</t>
  </si>
  <si>
    <t>Embedded Packet Capture Configuration Guide</t>
  </si>
  <si>
    <t>Embedded Event Manager Configuration Guide</t>
  </si>
  <si>
    <t>Guest Shell</t>
  </si>
  <si>
    <t>Programming and Automating Cisco Networks: A guide to network programmability and automation in the data center, campus, and WAN</t>
  </si>
  <si>
    <t>Cisco DNA Center Programmability</t>
  </si>
  <si>
    <t>Design Zone for Branch, WAN, and Internet Edge</t>
  </si>
  <si>
    <t>Cisco SD-WAN Design Guide</t>
  </si>
  <si>
    <t>Cisco SD-WAN Deployment Guide</t>
  </si>
  <si>
    <t>Campus-LAN-WLAN-Design-Guide</t>
  </si>
  <si>
    <t xml:space="preserve">Develop with SDWAN </t>
  </si>
  <si>
    <t>Network Automation, Analytics, and Virtualization</t>
  </si>
  <si>
    <t>Network Programmability</t>
  </si>
  <si>
    <t>Python Programming Training Videos</t>
  </si>
  <si>
    <t>Network Evolution for the Cloud and Digital Era - SD-WAN Training Videos</t>
  </si>
  <si>
    <t>Design Zone for Campus Wired and Wireless LAN</t>
  </si>
  <si>
    <t>Cisco Live - Campus</t>
  </si>
  <si>
    <t>Cisco Live EIGRP</t>
  </si>
  <si>
    <t>Cisco Live - OSPF</t>
  </si>
  <si>
    <t>CiscoLive BGP</t>
  </si>
  <si>
    <t>CiscoLive Multicast</t>
  </si>
  <si>
    <t>Cisco Live MPLS</t>
  </si>
  <si>
    <t>Cisco Live DMVPN</t>
  </si>
  <si>
    <t>Cisco Live SDWAN</t>
  </si>
  <si>
    <t>Cisco Live QoS</t>
  </si>
  <si>
    <t>Cisco Live IOS XE Architecture for Programmability</t>
  </si>
  <si>
    <t>Cisco Live - XE Programmability</t>
  </si>
  <si>
    <t>Netacad programming Courses</t>
  </si>
  <si>
    <t>Cisco Live - FlexVPN</t>
  </si>
  <si>
    <t>EIGRP Deployments in Modern Networks</t>
  </si>
  <si>
    <t>Cisco Live - Security</t>
  </si>
  <si>
    <t>Cisco Live - IPv6 Security</t>
  </si>
  <si>
    <t>Cisco Live - 802.1x</t>
  </si>
  <si>
    <t>Cisco Live - Model Driven Telemetry</t>
  </si>
  <si>
    <t>Should be available soon</t>
  </si>
  <si>
    <t>Control Plane Policing</t>
  </si>
  <si>
    <t>Access Control Lists</t>
  </si>
  <si>
    <t>First Hop Redundancy Protocols Configuration Guide</t>
  </si>
  <si>
    <t>SNMP Configuration Guide</t>
  </si>
  <si>
    <t>Performing Basic System Management</t>
  </si>
  <si>
    <t>Configuring IEEE 802.1X Port-Based Authentication</t>
  </si>
  <si>
    <t>Configuring IEEE 802.1x Port-Based Authentication</t>
  </si>
  <si>
    <t>Information about Network Security with ACLs</t>
  </si>
  <si>
    <t>Configuring First Hop Security in IPv6</t>
  </si>
  <si>
    <t>Chapter: Network Time Protocol</t>
  </si>
  <si>
    <t>Configuring ERSPAN</t>
  </si>
  <si>
    <t>Configuring SPAN and RSPAN</t>
  </si>
  <si>
    <t>NETCONF over SSHv2</t>
  </si>
  <si>
    <t>Programmability Configuration Guide</t>
  </si>
  <si>
    <t>CCIE Routing and Switching v5.0 Official Cert Guide, Volume 1, 5th Edition</t>
  </si>
  <si>
    <t>CCIE Routing and Switching v5.0 Official Cert Guide, Volume 2, 5th Edition</t>
  </si>
  <si>
    <t>Cisco CCIE Routing and Switching v5.0 Troubleshooting Practice Labs, 2nd Edition</t>
  </si>
  <si>
    <t>Cisco CCIE Routing and Switching v5.0 Configuration and Troubleshooting Practice Labs Bundle</t>
  </si>
  <si>
    <t>CCIE Routing and Switching v5.0 Official Cert Guide Vol 1 Premium Edition eBook/Practice Test, 5th Edition</t>
  </si>
  <si>
    <t>Cisco CCIE Routing and Switching v5.0 Configuration Practice Labs, 3rd Edition</t>
  </si>
  <si>
    <t>Routing TCP/IP, Volume 1, 2nd Edition</t>
  </si>
  <si>
    <t>Routing TCP/IP, Volume II (CCIE Professional Development)</t>
  </si>
  <si>
    <t>Inside Cisco IOS Software Architecture (CCIE Professional Development Series)</t>
  </si>
  <si>
    <t>Internet Routing Architectures, 2nd Edition</t>
  </si>
  <si>
    <t>MPLS and VPN Architectures</t>
  </si>
  <si>
    <t>MPLS and VPN Architectures, Volume II</t>
  </si>
  <si>
    <t>Deploying IPv6 Networks</t>
  </si>
  <si>
    <t>Network Security Technologies and Solutions (CCIE Professional Development Series)</t>
  </si>
  <si>
    <t>IP Routing on Cisco IOS, IOS XE, and IOS XR: An Essential Guide to Understanding and Implementing IP Routing Protocols</t>
  </si>
  <si>
    <t>Cisco LAN Switching (CCIE Professional Development series)</t>
  </si>
  <si>
    <t>Large-Scale Network Design LiveLessons: Best Practices for Designing Elegant, Scalable, and Programmable Networks with OSPF, EIGRP, IS-IS, and BGP Routing Protocols</t>
  </si>
  <si>
    <t>Art of Network Architecture, The: Business-Driven Design</t>
  </si>
  <si>
    <t>Optimal Routing Design (paperback)</t>
  </si>
  <si>
    <t>IPv6 Design and Deployment LiveLessons</t>
  </si>
  <si>
    <t>Relevant Books</t>
  </si>
  <si>
    <t>Books - CLICK HERE</t>
  </si>
  <si>
    <t>Relevant trainings</t>
  </si>
  <si>
    <t>Fundamentals of IP Multicast (IP Multicast Survival School Series) LiveLessons</t>
  </si>
  <si>
    <t>Network Programmability Fundamentals LiveLessons</t>
  </si>
  <si>
    <t>MPLS Fundamentals LiveLessons</t>
  </si>
  <si>
    <t>BGP Troubleshooting LiveLessons</t>
  </si>
  <si>
    <t>Intermediate System to Intermediate System (IS-IS) Routing Protocol LiveLessons</t>
  </si>
  <si>
    <t>IP Multicast Fundamentals LiveLessons (Workshop)</t>
  </si>
  <si>
    <t>CCNP Routing and Switching TSHOOT 300-135 Complete Video Course</t>
  </si>
  <si>
    <t>IPv6 Fundamentals LiveLessons: A Straightforward Approach to Understanding IPv6</t>
  </si>
  <si>
    <t>CCIE Routing and Switching v5.0 Exam Roundup LiveLessons--Networking Talks</t>
  </si>
  <si>
    <t>Understanding the Shortest Path First (SPF) Algorithm LiveLessons (Networking Talks)</t>
  </si>
  <si>
    <t>Border Gateway Protocol (BGP) LiveLessons (Downloadable Video)</t>
  </si>
  <si>
    <t>End-to-End Quality of Service Network Design LiveLessons: QoS for Rich-Media and Cloud Networks</t>
  </si>
  <si>
    <t>Networking and IPv4 Addressing Fundamentals LiveLessons</t>
  </si>
  <si>
    <t>Cisco LAN Switching Video Mentor Downloadable Version</t>
  </si>
  <si>
    <t>Training - CLICK HERE</t>
  </si>
  <si>
    <t>enterprise_networks</t>
  </si>
  <si>
    <t>discussions-lan-switching-routing</t>
  </si>
  <si>
    <t>discussions-wan-routing-switching</t>
  </si>
  <si>
    <t>discussions-sd-wan</t>
  </si>
  <si>
    <t>discussions-network-management</t>
  </si>
  <si>
    <t>IOS-XE Datapath Packet Trace Feature</t>
  </si>
  <si>
    <t>Embedded Packet Capture for Cisco IOS and IOS-XE Configuration Example</t>
  </si>
  <si>
    <t>Packet Trace on IOS-XE</t>
  </si>
  <si>
    <t>Troubleshooting Guide</t>
  </si>
  <si>
    <t>Introducing the IOS XE REST API</t>
  </si>
  <si>
    <t>Configure VRF-Aware Software Infrastructure (VASI) NAT on IOS-XE</t>
  </si>
  <si>
    <t>Dynamic address assignment in IPv6 using SLAAC and DHCP</t>
  </si>
  <si>
    <t>Configuring System Message Logs</t>
  </si>
  <si>
    <t>IPv6 First-Hop Security Configuration Guide</t>
  </si>
  <si>
    <t>Chapter: Per-Tunnel QoS for DMVPN</t>
  </si>
  <si>
    <t>Cisco Live - NAT</t>
  </si>
  <si>
    <t>Cisco Live - Flexible Workflow</t>
  </si>
  <si>
    <t>CIsco Live XE Troubleshooting</t>
  </si>
  <si>
    <t>Cisco Live - EEM</t>
  </si>
  <si>
    <t>Cisco Live SNMP</t>
  </si>
  <si>
    <t>SD-WAN</t>
  </si>
  <si>
    <t>IOS-XE</t>
  </si>
  <si>
    <t>Switched campus</t>
  </si>
  <si>
    <t xml:space="preserve">1.1.a  </t>
  </si>
  <si>
    <t xml:space="preserve">L2 MTU </t>
  </si>
  <si>
    <t xml:space="preserve">1.1.b  </t>
  </si>
  <si>
    <t xml:space="preserve">1.1.c  </t>
  </si>
  <si>
    <t>Manual VLAN pruning</t>
  </si>
  <si>
    <t>Normal range and extended range VLANs</t>
  </si>
  <si>
    <t xml:space="preserve">1.1.d  </t>
  </si>
  <si>
    <t xml:space="preserve">1.1.e  </t>
  </si>
  <si>
    <t>Switch priority, port priority, path cost, STP timers</t>
  </si>
  <si>
    <t xml:space="preserve">1.2.a  </t>
  </si>
  <si>
    <t xml:space="preserve">1.2.b  </t>
  </si>
  <si>
    <t>VRF-lite</t>
  </si>
  <si>
    <t xml:space="preserve">1.2.c  </t>
  </si>
  <si>
    <t xml:space="preserve">1.2.d  </t>
  </si>
  <si>
    <t>Policy Based Routing</t>
  </si>
  <si>
    <t xml:space="preserve">1.2.e  </t>
  </si>
  <si>
    <t xml:space="preserve">1.2.f  </t>
  </si>
  <si>
    <t xml:space="preserve">1.2.g  </t>
  </si>
  <si>
    <t xml:space="preserve">1.2.h  </t>
  </si>
  <si>
    <t xml:space="preserve">1.2.i  </t>
  </si>
  <si>
    <t xml:space="preserve">1.2.j  </t>
  </si>
  <si>
    <t xml:space="preserve">1.3.a  </t>
  </si>
  <si>
    <t xml:space="preserve">1.3.b  </t>
  </si>
  <si>
    <t>RD, FD, FC, successor, feasible successor</t>
  </si>
  <si>
    <t>Classic Metrics and Wide Metrics</t>
  </si>
  <si>
    <t xml:space="preserve">1.3.c  </t>
  </si>
  <si>
    <t>General operations</t>
  </si>
  <si>
    <t>Graceful shutdown</t>
  </si>
  <si>
    <t xml:space="preserve">1.3.d  </t>
  </si>
  <si>
    <t xml:space="preserve">1.3.e  </t>
  </si>
  <si>
    <t xml:space="preserve">1.3.f  </t>
  </si>
  <si>
    <t xml:space="preserve">1.4.a  </t>
  </si>
  <si>
    <t xml:space="preserve">1.4.b  </t>
  </si>
  <si>
    <t>Network types, area types</t>
  </si>
  <si>
    <t xml:space="preserve">1.4.c  </t>
  </si>
  <si>
    <t xml:space="preserve">1.4.d  </t>
  </si>
  <si>
    <t xml:space="preserve">1.4.e  </t>
  </si>
  <si>
    <t>LSA throttling, SPF tuning, fast hello</t>
  </si>
  <si>
    <t>LSA propagation control (area types)</t>
  </si>
  <si>
    <t xml:space="preserve">1.5.a  </t>
  </si>
  <si>
    <t>Peer-group/update-group, template</t>
  </si>
  <si>
    <t>1.5.a  ii</t>
  </si>
  <si>
    <t>Active, passive</t>
  </si>
  <si>
    <t>1.5.a  iii</t>
  </si>
  <si>
    <t>1.5.a  iv</t>
  </si>
  <si>
    <t>1.5.a  v</t>
  </si>
  <si>
    <t>4-byte AS numbers</t>
  </si>
  <si>
    <t>1.5.a  vi</t>
  </si>
  <si>
    <t xml:space="preserve">1.5.b  </t>
  </si>
  <si>
    <t>1.5.b  iii</t>
  </si>
  <si>
    <t xml:space="preserve">1.5.c  </t>
  </si>
  <si>
    <t>1.5.c  i</t>
  </si>
  <si>
    <t>1.5.c  ii</t>
  </si>
  <si>
    <t>1.5.c  iii</t>
  </si>
  <si>
    <t>1.5.c  iv</t>
  </si>
  <si>
    <t>1.5.c  v</t>
  </si>
  <si>
    <t xml:space="preserve">1.5.d  </t>
  </si>
  <si>
    <t>1.5.d  iii</t>
  </si>
  <si>
    <t xml:space="preserve">1.5.e  </t>
  </si>
  <si>
    <t>1.5.e  i</t>
  </si>
  <si>
    <t>1.5.e  ii</t>
  </si>
  <si>
    <t>Aggregation, as-set</t>
  </si>
  <si>
    <t xml:space="preserve">1.5.f  </t>
  </si>
  <si>
    <t>1.5.f  i</t>
  </si>
  <si>
    <t>1.5.f  ii</t>
  </si>
  <si>
    <t xml:space="preserve">1.6.a  </t>
  </si>
  <si>
    <t xml:space="preserve">1.6.b  </t>
  </si>
  <si>
    <t xml:space="preserve">1.6.c  </t>
  </si>
  <si>
    <t>1.6.c  vi</t>
  </si>
  <si>
    <t>Multicast boundary, RP announcement filter</t>
  </si>
  <si>
    <t>1.6.c  vii</t>
  </si>
  <si>
    <t>1.6.c  viii</t>
  </si>
  <si>
    <t>1.6.c  ix</t>
  </si>
  <si>
    <t>Software Defined Infrastructure (25%)</t>
  </si>
  <si>
    <t>Cisco SD Access</t>
  </si>
  <si>
    <t xml:space="preserve">2.1.a  </t>
  </si>
  <si>
    <t>Design a Cisco SD Access solution</t>
  </si>
  <si>
    <t>Underlay network (IS-IS, manual/PnP)</t>
  </si>
  <si>
    <t>Overlay fabric design (LISP, VXLAN, Cisco TrustSec)</t>
  </si>
  <si>
    <t xml:space="preserve">2.1.b  </t>
  </si>
  <si>
    <t>Cisco SD Access deployment</t>
  </si>
  <si>
    <t>Cisco DNA Center device discovery and device management</t>
  </si>
  <si>
    <t>Add fabric node devices to an existing fabric</t>
  </si>
  <si>
    <t>Host onboarding (wired endpoints only)</t>
  </si>
  <si>
    <t>2.1.b  iv</t>
  </si>
  <si>
    <t xml:space="preserve">2.1.c  </t>
  </si>
  <si>
    <t>Segmentation</t>
  </si>
  <si>
    <t>2.1.c  i</t>
  </si>
  <si>
    <t>Macro-level segmentation using VNs</t>
  </si>
  <si>
    <t>2.1.c  ii</t>
  </si>
  <si>
    <t>Micro-level segmentation using SGTs (using Cisco ISE)</t>
  </si>
  <si>
    <t xml:space="preserve">2.1.d  </t>
  </si>
  <si>
    <t>Assurance</t>
  </si>
  <si>
    <t>2.1.d  i</t>
  </si>
  <si>
    <t>Network and client health (360)</t>
  </si>
  <si>
    <t>2.1.d  ii</t>
  </si>
  <si>
    <t>Monitoring and troubleshooting</t>
  </si>
  <si>
    <t xml:space="preserve">2.2.a  </t>
  </si>
  <si>
    <t>Design a Cisco SD-WAN solution</t>
  </si>
  <si>
    <t>Orchestration plane (vBond, NAT)</t>
  </si>
  <si>
    <t>Management plane (vManage)</t>
  </si>
  <si>
    <t>Control plane (vSmart, OMP)</t>
  </si>
  <si>
    <t>2.2.a  iv</t>
  </si>
  <si>
    <t>Data plane (vEdge/cEdge)</t>
  </si>
  <si>
    <t xml:space="preserve">2.2.b  </t>
  </si>
  <si>
    <t>WAN edge deployment</t>
  </si>
  <si>
    <t>Onboarding new edge routers</t>
  </si>
  <si>
    <t>Orchestration with zero-touch provisioning/Plug-And-Play</t>
  </si>
  <si>
    <t>OMP</t>
  </si>
  <si>
    <t>2.2.b  iv</t>
  </si>
  <si>
    <t>TLOC</t>
  </si>
  <si>
    <t xml:space="preserve">2.2.c  </t>
  </si>
  <si>
    <t xml:space="preserve">2.2.d  </t>
  </si>
  <si>
    <t>Localized policies (only QoS)</t>
  </si>
  <si>
    <t xml:space="preserve">2.2.e  </t>
  </si>
  <si>
    <t>Centralized policies</t>
  </si>
  <si>
    <t>2.2.e  i</t>
  </si>
  <si>
    <t>Application Aware Routing</t>
  </si>
  <si>
    <t>2.2.e  ii</t>
  </si>
  <si>
    <t>Transport Technologies and Solutions</t>
  </si>
  <si>
    <t xml:space="preserve">3.1.a  </t>
  </si>
  <si>
    <t>3.1.a  i</t>
  </si>
  <si>
    <t>3.1.a  ii</t>
  </si>
  <si>
    <t>3.1.a  iii</t>
  </si>
  <si>
    <t>MPLS ping, MPLS traceroute</t>
  </si>
  <si>
    <t xml:space="preserve">3.1.b  </t>
  </si>
  <si>
    <t>3.1.b  i</t>
  </si>
  <si>
    <t>3.1.b  ii</t>
  </si>
  <si>
    <t>MP-BGP VPNv4/VPNv6</t>
  </si>
  <si>
    <t>3.1.b  iii</t>
  </si>
  <si>
    <t>Extranet (route leaking)</t>
  </si>
  <si>
    <t xml:space="preserve">3.2.a  </t>
  </si>
  <si>
    <t>Troubleshoot DMVPN Phase 3 with dual-hub</t>
  </si>
  <si>
    <t xml:space="preserve">3.2.b  </t>
  </si>
  <si>
    <t>Site-to-Site, Server, Client, Spoke-to-Spoke</t>
  </si>
  <si>
    <t xml:space="preserve">4.1.a  </t>
  </si>
  <si>
    <t xml:space="preserve">4.1.b  </t>
  </si>
  <si>
    <t xml:space="preserve">4.2.a  </t>
  </si>
  <si>
    <t>4.2.a  i</t>
  </si>
  <si>
    <t>4.2.a  ii</t>
  </si>
  <si>
    <t>4.2.a  iii</t>
  </si>
  <si>
    <t>4.2.a  iv</t>
  </si>
  <si>
    <t>4.2.a  v</t>
  </si>
  <si>
    <t>Dynamic ARP Inspection</t>
  </si>
  <si>
    <t>4.2.a  vi</t>
  </si>
  <si>
    <t>Port Security</t>
  </si>
  <si>
    <t>4.2.a  vii</t>
  </si>
  <si>
    <t xml:space="preserve">4.2.b  </t>
  </si>
  <si>
    <t>IPv6 Traffic Filters</t>
  </si>
  <si>
    <t xml:space="preserve">4.2.c  </t>
  </si>
  <si>
    <t>4.2.c  i</t>
  </si>
  <si>
    <t>RA Guard</t>
  </si>
  <si>
    <t>4.2.c  ii</t>
  </si>
  <si>
    <t>DHCP Guard</t>
  </si>
  <si>
    <t>4.2.c  iii</t>
  </si>
  <si>
    <t>Binding table</t>
  </si>
  <si>
    <t>4.2.c  iv</t>
  </si>
  <si>
    <t>Device tracking</t>
  </si>
  <si>
    <t>4.2.c  v</t>
  </si>
  <si>
    <t>4.2.c  vi</t>
  </si>
  <si>
    <t>Source Guard</t>
  </si>
  <si>
    <t xml:space="preserve">4.2.d  </t>
  </si>
  <si>
    <t>4.2.d  i</t>
  </si>
  <si>
    <t>4.2.d  ii</t>
  </si>
  <si>
    <t>4.2.d  iii</t>
  </si>
  <si>
    <t xml:space="preserve">4.3.a  </t>
  </si>
  <si>
    <t xml:space="preserve">4.3.b  </t>
  </si>
  <si>
    <t xml:space="preserve">4.3.c  </t>
  </si>
  <si>
    <t>4.3.c  i</t>
  </si>
  <si>
    <t>4.3.c  ii</t>
  </si>
  <si>
    <t>Local logging, syslog, debugs, conditional debugs</t>
  </si>
  <si>
    <t xml:space="preserve">4.4.a  </t>
  </si>
  <si>
    <t>4.4.a  i</t>
  </si>
  <si>
    <t>4.4.a  ii</t>
  </si>
  <si>
    <t>4.4.a  iii</t>
  </si>
  <si>
    <t>4.4.a  iv</t>
  </si>
  <si>
    <t>Network Based Application Recognition (NBAR)</t>
  </si>
  <si>
    <t>4.4.a  v</t>
  </si>
  <si>
    <t>4.4.a  vi</t>
  </si>
  <si>
    <t>Policing, shaping</t>
  </si>
  <si>
    <t>4.4.a  vii</t>
  </si>
  <si>
    <t>4.4.a  viii</t>
  </si>
  <si>
    <t xml:space="preserve">4.5.a  </t>
  </si>
  <si>
    <t>4.5.a  i</t>
  </si>
  <si>
    <t>4.5.a  ii</t>
  </si>
  <si>
    <t xml:space="preserve">4.5.b  </t>
  </si>
  <si>
    <t>4.5.b  i</t>
  </si>
  <si>
    <t>Master, client</t>
  </si>
  <si>
    <t>4.5.b  ii</t>
  </si>
  <si>
    <t xml:space="preserve">4.5.c  </t>
  </si>
  <si>
    <t>4.5.c  i</t>
  </si>
  <si>
    <t>Client, server, relay</t>
  </si>
  <si>
    <t>4.5.c  ii</t>
  </si>
  <si>
    <t>4.5.c  iii</t>
  </si>
  <si>
    <t>4.5.c  iv</t>
  </si>
  <si>
    <t>Stateful, stateless DHCPv6</t>
  </si>
  <si>
    <t>4.5.c  v</t>
  </si>
  <si>
    <t xml:space="preserve">4.5.d  </t>
  </si>
  <si>
    <t>4.5.d  i</t>
  </si>
  <si>
    <t>4.5.d  ii</t>
  </si>
  <si>
    <t>4.5.d  iii</t>
  </si>
  <si>
    <t>4.5.d  iv</t>
  </si>
  <si>
    <t>4.5.d  v</t>
  </si>
  <si>
    <t>IOS-XE VRF-Aware Software Infrastructure (VASI) NAT</t>
  </si>
  <si>
    <t>Network optimization</t>
  </si>
  <si>
    <t xml:space="preserve">4.6.a  </t>
  </si>
  <si>
    <t>4.6.a  i</t>
  </si>
  <si>
    <t>4.6.a  ii</t>
  </si>
  <si>
    <t>4.6.a  iii</t>
  </si>
  <si>
    <t xml:space="preserve">4.6.b  </t>
  </si>
  <si>
    <t xml:space="preserve">4.6.c  </t>
  </si>
  <si>
    <t>Flexible NetFlow</t>
  </si>
  <si>
    <t>Network operations</t>
  </si>
  <si>
    <t xml:space="preserve">4.7.a  </t>
  </si>
  <si>
    <t>4.7.a  i</t>
  </si>
  <si>
    <t>4.7.a  ii</t>
  </si>
  <si>
    <t>4.7.a  iii</t>
  </si>
  <si>
    <t>4.7.a  iv</t>
  </si>
  <si>
    <t xml:space="preserve">4.7.b  </t>
  </si>
  <si>
    <t>4.7.b  i</t>
  </si>
  <si>
    <t>Packet Trace</t>
  </si>
  <si>
    <t>4.7.b  ii</t>
  </si>
  <si>
    <t>Conditional debugger (debug platform condition)</t>
  </si>
  <si>
    <t xml:space="preserve">5.1.a  </t>
  </si>
  <si>
    <t xml:space="preserve">5.1.b  </t>
  </si>
  <si>
    <t>Automation and scripting</t>
  </si>
  <si>
    <t xml:space="preserve">5.2.a  </t>
  </si>
  <si>
    <t xml:space="preserve">5.2.b  </t>
  </si>
  <si>
    <t>5.2.b  i</t>
  </si>
  <si>
    <t>5.2.b  ii</t>
  </si>
  <si>
    <t>CLI Python module</t>
  </si>
  <si>
    <t>5.2.b  iii</t>
  </si>
  <si>
    <t>EEM Python module</t>
  </si>
  <si>
    <t xml:space="preserve">5.3.a  </t>
  </si>
  <si>
    <t>5.3.a  i</t>
  </si>
  <si>
    <t>5.3.a  ii</t>
  </si>
  <si>
    <t>5.3.a  iii</t>
  </si>
  <si>
    <t xml:space="preserve">5.3.b  </t>
  </si>
  <si>
    <t>Interaction with Cisco DNA Center API</t>
  </si>
  <si>
    <t>5.3.b  i</t>
  </si>
  <si>
    <t xml:space="preserve">5.3.c  </t>
  </si>
  <si>
    <t>5.3.c  i</t>
  </si>
  <si>
    <t>5.3.c  ii</t>
  </si>
  <si>
    <t xml:space="preserve">5.3.d  </t>
  </si>
  <si>
    <t>5.3.d  i</t>
  </si>
  <si>
    <t>HTTP request (GET, PUT, POST) via Python requests library and Postman</t>
  </si>
  <si>
    <t>CVD : SD Access Deployment Guide</t>
  </si>
  <si>
    <t>CVD : SD Access Design guide</t>
  </si>
  <si>
    <t>Cisco Live SDA</t>
  </si>
  <si>
    <t>CVD : SD Access Segmentation Design Guide</t>
  </si>
  <si>
    <t>Cisco DNA Assurance User Guide</t>
  </si>
  <si>
    <t>Exam Topic</t>
  </si>
  <si>
    <t>CCIE Enterprise Infrastructure</t>
  </si>
  <si>
    <t>Trunk ports (802.1Q)</t>
  </si>
  <si>
    <t>LACP, static</t>
  </si>
  <si>
    <t>EtherChannel Misconfiguration Guard</t>
  </si>
  <si>
    <t>Spanning Tree Protocol</t>
  </si>
  <si>
    <t>VRF-aware routing with any routing protocol</t>
  </si>
  <si>
    <t>Route filtering with any routing protocol</t>
  </si>
  <si>
    <t>EIGRP Named Mode</t>
  </si>
  <si>
    <t>local-as, allowas-in, remove-private-as</t>
  </si>
  <si>
    <t>Other BGP features</t>
  </si>
  <si>
    <t>Fabric domains (single-site and multi-site using SD-WAN transit)</t>
  </si>
  <si>
    <t>IPsec/IKEv2 using pre-shared key</t>
  </si>
  <si>
    <t>DHCP Snooping, DHCP option 82</t>
  </si>
  <si>
    <t>ND Inspection/Snooping</t>
  </si>
  <si>
    <t>4.3.a  iii</t>
  </si>
  <si>
    <t>RESTCONF, NETCONF</t>
  </si>
  <si>
    <t>DHCPv6 Prefix Delegation</t>
  </si>
  <si>
    <t>VRF-aware NAT, PAT</t>
  </si>
  <si>
    <t xml:space="preserve">Cisco IOS-XE troubleshooting tools </t>
  </si>
  <si>
    <t>Python requests library and Postman</t>
  </si>
  <si>
    <t>Monitoring endpoints</t>
  </si>
  <si>
    <t>Configuration endpoints</t>
  </si>
  <si>
    <t>Via RESTCONF/YANG using Python requests library and Postman</t>
  </si>
  <si>
    <t>EIGRP load balancing</t>
  </si>
  <si>
    <t>Soft reconfiguration, Route Refresh</t>
  </si>
  <si>
    <t>Fabric border handoff</t>
  </si>
  <si>
    <t>IPv6 infrastructure security features</t>
  </si>
  <si>
    <t>First Hop Redundancy Protocols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</si>
</sst>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2"/>
      <color theme="1"/>
      <name val="Calibri"/>
      <family val="2"/>
      <scheme val="minor"/>
    </font>
    <font>
      <b/>
      <sz val="12"/>
      <color theme="1"/>
      <name val="Calibri"/>
      <family val="2"/>
      <scheme val="minor"/>
    </font>
    <font>
      <sz val="11"/>
      <color rgb="FFFF0000"/>
      <name val="Calibri"/>
      <family val="2"/>
      <scheme val="minor"/>
    </font>
    <font>
      <sz val="11"/>
      <color rgb="FF000000"/>
      <name val="Calibri"/>
      <family val="2"/>
      <scheme val="minor"/>
    </font>
    <font>
      <b/>
      <sz val="18"/>
      <color theme="1"/>
      <name val="Calibri"/>
      <family val="2"/>
      <scheme val="minor"/>
    </font>
    <font>
      <b/>
      <sz val="10"/>
      <color theme="1"/>
      <name val="Calibri"/>
      <family val="2"/>
      <scheme val="minor"/>
    </font>
    <font>
      <b/>
      <sz val="14"/>
      <color theme="1"/>
      <name val="Calibri"/>
      <family val="2"/>
      <scheme val="minor"/>
    </font>
    <font>
      <u/>
      <sz val="12"/>
      <color theme="10"/>
      <name val="Calibri"/>
      <family val="2"/>
      <scheme val="minor"/>
    </font>
    <font>
      <sz val="12"/>
      <color rgb="FFFF0000"/>
      <name val="Calibri"/>
      <family val="2"/>
      <scheme val="minor"/>
    </font>
    <font>
      <sz val="12"/>
      <color rgb="FF000000"/>
      <name val="Calibri"/>
      <family val="2"/>
      <scheme val="minor"/>
    </font>
    <font>
      <b/>
      <sz val="12"/>
      <color rgb="FF000000"/>
      <name val="Calibri"/>
      <family val="2"/>
      <scheme val="minor"/>
    </font>
    <font>
      <b/>
      <u/>
      <sz val="12"/>
      <color theme="10"/>
      <name val="Calibri"/>
      <family val="2"/>
      <scheme val="minor"/>
    </font>
    <font>
      <sz val="12"/>
      <color theme="3"/>
      <name val="Calibri"/>
      <family val="2"/>
      <scheme val="minor"/>
    </font>
    <font>
      <b/>
      <sz val="10"/>
      <color theme="3"/>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29">
    <xf numFmtId="0" fontId="0" fillId="0" borderId="0" xfId="0"/>
    <xf numFmtId="0" fontId="1" fillId="0" borderId="0" xfId="0" applyFont="1"/>
    <xf numFmtId="0" fontId="3" fillId="0" borderId="0" xfId="0" applyFont="1"/>
    <xf numFmtId="0" fontId="2" fillId="0" borderId="0" xfId="0" applyFont="1"/>
    <xf numFmtId="0" fontId="4" fillId="0" borderId="0" xfId="0" applyFont="1" applyAlignment="1">
      <alignment horizontal="left"/>
    </xf>
    <xf numFmtId="0" fontId="0" fillId="0" borderId="0" xfId="0"/>
    <xf numFmtId="0" fontId="7" fillId="0" borderId="0" xfId="1" applyAlignment="1">
      <alignment vertical="top" wrapText="1"/>
    </xf>
    <xf numFmtId="0" fontId="7" fillId="0" borderId="0" xfId="1" applyBorder="1" applyAlignment="1">
      <alignment vertical="top" wrapText="1"/>
    </xf>
    <xf numFmtId="0" fontId="7" fillId="0" borderId="0" xfId="1" applyFill="1" applyBorder="1" applyAlignment="1">
      <alignment vertical="top" wrapText="1"/>
    </xf>
    <xf numFmtId="0" fontId="7" fillId="0" borderId="0" xfId="1"/>
    <xf numFmtId="0" fontId="10" fillId="0" borderId="0" xfId="0" applyFont="1"/>
    <xf numFmtId="0" fontId="0" fillId="0" borderId="0" xfId="0" applyAlignment="1">
      <alignment wrapText="1"/>
    </xf>
    <xf numFmtId="0" fontId="7" fillId="0" borderId="0" xfId="1" applyAlignment="1">
      <alignment wrapText="1"/>
    </xf>
    <xf numFmtId="0" fontId="6"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5" fillId="2" borderId="0" xfId="0" applyFont="1" applyFill="1" applyAlignment="1">
      <alignment horizontal="left" wrapText="1"/>
    </xf>
    <xf numFmtId="0" fontId="5" fillId="2" borderId="0" xfId="0" applyFont="1" applyFill="1" applyAlignment="1">
      <alignment wrapText="1"/>
    </xf>
    <xf numFmtId="0" fontId="11" fillId="2" borderId="0" xfId="1" applyFont="1" applyFill="1" applyAlignment="1">
      <alignment wrapText="1"/>
    </xf>
    <xf numFmtId="0" fontId="11" fillId="2" borderId="0" xfId="1" applyFont="1" applyFill="1" applyAlignment="1">
      <alignment horizontal="left" wrapText="1"/>
    </xf>
    <xf numFmtId="0" fontId="0" fillId="0" borderId="0" xfId="0" applyBorder="1" applyAlignment="1">
      <alignment wrapText="1"/>
    </xf>
    <xf numFmtId="0" fontId="8" fillId="0" borderId="0" xfId="0" applyFont="1" applyFill="1" applyBorder="1" applyAlignment="1">
      <alignment wrapText="1"/>
    </xf>
    <xf numFmtId="0" fontId="0" fillId="0" borderId="0" xfId="0" applyFill="1" applyBorder="1" applyAlignment="1">
      <alignment wrapText="1"/>
    </xf>
    <xf numFmtId="0" fontId="0" fillId="0" borderId="0" xfId="0" applyFill="1" applyAlignment="1">
      <alignment wrapText="1"/>
    </xf>
    <xf numFmtId="0" fontId="7" fillId="0" borderId="0" xfId="1" applyFill="1" applyAlignment="1">
      <alignment vertical="top" wrapText="1"/>
    </xf>
    <xf numFmtId="0" fontId="12" fillId="0" borderId="0" xfId="0" applyFont="1" applyAlignment="1">
      <alignment wrapText="1"/>
    </xf>
    <xf numFmtId="0" fontId="13" fillId="2" borderId="0" xfId="0" applyFont="1" applyFill="1" applyAlignment="1">
      <alignment wrapText="1"/>
    </xf>
    <xf numFmtId="0" fontId="1" fillId="0" borderId="0" xfId="0" applyFont="1" applyAlignment="1">
      <alignment wrapText="1"/>
    </xf>
    <xf numFmtId="0" fontId="9" fillId="0" borderId="0" xfId="0" applyFont="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6" Type="http://schemas.openxmlformats.org/officeDocument/2006/relationships/hyperlink" Target="https://www.cisco.com/c/en/us/td/docs/ios-xml/ios/ipmulti_igmp/configuration/xe-16-10/imc-igmp-xe-16-10-book.html" TargetMode="External"/><Relationship Id="rId21" Type="http://schemas.openxmlformats.org/officeDocument/2006/relationships/hyperlink" Target="https://communities.cisco.com/community/technology/enterprise_networks" TargetMode="External"/><Relationship Id="rId42" Type="http://schemas.openxmlformats.org/officeDocument/2006/relationships/hyperlink" Target="https://www.ciscolive.com/global/on-demand-library.html?search=DMVPN" TargetMode="External"/><Relationship Id="rId47" Type="http://schemas.openxmlformats.org/officeDocument/2006/relationships/hyperlink" Target="https://www.cisco.com/c/en/us/td/docs/ios-xml/ios/sec_usr_aaa/configuration/xe-16-10/sec-usr-aaa-xe-16-10-book.html" TargetMode="External"/><Relationship Id="rId63" Type="http://schemas.openxmlformats.org/officeDocument/2006/relationships/hyperlink" Target="https://www.cisco.com/c/en/us/td/docs/ios-xml/ios/prog/configuration/1610/b_1610_programmability_cg/guest_shell.html" TargetMode="External"/><Relationship Id="rId68" Type="http://schemas.openxmlformats.org/officeDocument/2006/relationships/hyperlink" Target="https://www.cisco.com/c/en/us/td/docs/ios-xml/ios/qos_mqc/configuration/xe-16-10/qos-mqc-xe-16-10-book.html" TargetMode="External"/><Relationship Id="rId84" Type="http://schemas.openxmlformats.org/officeDocument/2006/relationships/hyperlink" Target="https://www.cisco.com/c/en/us/td/docs/ios-xml/ios/lanswitch/configuration/xe-16-10/lanswitch-xe-16-10-book/lnsw-conf-erspan.html?bookSearch=true" TargetMode="External"/><Relationship Id="rId89" Type="http://schemas.openxmlformats.org/officeDocument/2006/relationships/hyperlink" Target="https://www.cisco.com/c/en/us/td/docs/routers/asr1000/troubleshooting/guide/Tblshooting-xe-3s-asr-1000-book.html" TargetMode="External"/><Relationship Id="rId16" Type="http://schemas.openxmlformats.org/officeDocument/2006/relationships/hyperlink" Target="../../AppData/Local/Box/Box%20Edit/Documents/BGhSIFqQukOQUYYctHoZ5w==/Cisco%20Live%20-%20OSPF" TargetMode="External"/><Relationship Id="rId11" Type="http://schemas.openxmlformats.org/officeDocument/2006/relationships/hyperlink" Target="https://www.cisco.com/c/en/us/td/docs/ios-xml/ios/iproute_pi/configuration/xe-16-10/iri-xe-16-10-book.html" TargetMode="External"/><Relationship Id="rId32" Type="http://schemas.openxmlformats.org/officeDocument/2006/relationships/hyperlink" Target="https://sdwan-docs.cisco.com/Product_Documentation/vManage_How-Tos/Configuration/Create_a_Device_Configuration_Template" TargetMode="External"/><Relationship Id="rId37" Type="http://schemas.openxmlformats.org/officeDocument/2006/relationships/hyperlink" Target="https://www.cisco.com/c/dam/en/us/td/docs/solutions/CVD/SDWAN/CVD-SD-WAN-Design-2018OCT.pdf" TargetMode="External"/><Relationship Id="rId53" Type="http://schemas.openxmlformats.org/officeDocument/2006/relationships/hyperlink" Target="https://www.cisco.com/c/en/us/td/docs/ios-xml/ios/qos_plcshp/configuration/xe-16-10/qos-plcshp-xe-16-10-book/qos-plcshp-ctrl-pln-plc.html" TargetMode="External"/><Relationship Id="rId58" Type="http://schemas.openxmlformats.org/officeDocument/2006/relationships/hyperlink" Target="https://www.cisco.com/c/en/us/td/docs/switches/lan/catalyst3750x_3560x/software/release/15-2_4_e/configurationguide/b_1524e_consolidated_3750x_3560x_cg/b_1524e_consolidated_3750x_3560x_cg_chapter_0110011.html?bookSearch=true" TargetMode="External"/><Relationship Id="rId74" Type="http://schemas.openxmlformats.org/officeDocument/2006/relationships/hyperlink" Target="https://www.ciscolive.com/global/on-demand-library.html?search=NAT" TargetMode="External"/><Relationship Id="rId79" Type="http://schemas.openxmlformats.org/officeDocument/2006/relationships/hyperlink" Target="https://developer.cisco.com/learning/tracks/dnacenter-programmability" TargetMode="External"/><Relationship Id="rId102" Type="http://schemas.openxmlformats.org/officeDocument/2006/relationships/hyperlink" Target="https://www.cisco.com/c/dam/en/us/td/docs/solutions/CVD/Campus/CVD-Software-Defined-Access-Segmentation-Design-Guide-2018MAY.pdf" TargetMode="External"/><Relationship Id="rId5" Type="http://schemas.openxmlformats.org/officeDocument/2006/relationships/hyperlink" Target="https://www.cisco.com/c/en/us/solutions/design-zone.htm" TargetMode="External"/><Relationship Id="rId90" Type="http://schemas.openxmlformats.org/officeDocument/2006/relationships/hyperlink" Target="https://www.cisco.com/c/en/us/support/docs/ip/network-address-translation-nat/200255-Configure-VRF-Aware-Software-Infrastruct.html" TargetMode="External"/><Relationship Id="rId95" Type="http://schemas.openxmlformats.org/officeDocument/2006/relationships/hyperlink" Target="https://developer.cisco.com/site/ios-xe/" TargetMode="External"/><Relationship Id="rId22" Type="http://schemas.openxmlformats.org/officeDocument/2006/relationships/hyperlink" Target="https://community.cisco.com/t5/routing/bd-p/5991-discussions-wan-routing-switching" TargetMode="External"/><Relationship Id="rId27" Type="http://schemas.openxmlformats.org/officeDocument/2006/relationships/hyperlink" Target="https://www.ciscolive.com/global/on-demand-library.html?search=BGP" TargetMode="External"/><Relationship Id="rId43" Type="http://schemas.openxmlformats.org/officeDocument/2006/relationships/hyperlink" Target="https://www.cisco.com/c/en/us/td/docs/ios-xml/ios/sec_conn_dmvpn/configuration/xe-16-10/sec-conn-dmvpn-xe-16-10-book.html" TargetMode="External"/><Relationship Id="rId48" Type="http://schemas.openxmlformats.org/officeDocument/2006/relationships/hyperlink" Target="../../AppData/Local/Box/Box%20Edit/Documents/BGhSIFqQukOQUYYctHoZ5w==/Cisco%20Live%20Security" TargetMode="External"/><Relationship Id="rId64" Type="http://schemas.openxmlformats.org/officeDocument/2006/relationships/hyperlink" Target="https://www.cisco.com/c/en/us/td/docs/ios-xml/ios/fnetflow/configuration/xe-16-10/fnf-xe-16-10-book.html" TargetMode="External"/><Relationship Id="rId69" Type="http://schemas.openxmlformats.org/officeDocument/2006/relationships/hyperlink" Target="https://www.cisco.com/c/en/us/td/docs/ios-xml/ios/prog/configuration/1610/b_1610_programmability_cg/model_driven_telemetry.html" TargetMode="External"/><Relationship Id="rId80" Type="http://schemas.openxmlformats.org/officeDocument/2006/relationships/hyperlink" Target="https://developer.cisco.com/learning/labs/tags/Networking" TargetMode="External"/><Relationship Id="rId85" Type="http://schemas.openxmlformats.org/officeDocument/2006/relationships/hyperlink" Target="https://www.cisco.com/c/en/us/td/docs/switches/lan/catalyst3750x_3560x/software/release/15-2_4_e/configurationguide/b_1524e_consolidated_3750x_3560x_cg/b_1524e_consolidated_3750x_3560x_cg_chapter_0101000.html?bookSearch=true" TargetMode="External"/><Relationship Id="rId12" Type="http://schemas.openxmlformats.org/officeDocument/2006/relationships/hyperlink" Target="https://www.cisco.com/c/en/us/td/docs/ios-xml/ios/lanswitch/configuration/xe-16-10/lanswitch-xe-16-10-book.html" TargetMode="External"/><Relationship Id="rId17" Type="http://schemas.openxmlformats.org/officeDocument/2006/relationships/hyperlink" Target="https://www.ciscolive.com/global/on-demand-library.html?search=campus" TargetMode="External"/><Relationship Id="rId25" Type="http://schemas.openxmlformats.org/officeDocument/2006/relationships/hyperlink" Target="https://www.cisco.com/c/en/us/td/docs/ios-xml/ios/ipmulti_pim/configuration/xe-16-10/imc-pim-xe-16-10-book.html" TargetMode="External"/><Relationship Id="rId33" Type="http://schemas.openxmlformats.org/officeDocument/2006/relationships/hyperlink" Target="https://www.ciscolive.com/global/on-demand-library.html?search=SD-WAN" TargetMode="External"/><Relationship Id="rId38" Type="http://schemas.openxmlformats.org/officeDocument/2006/relationships/hyperlink" Target="https://www.cisco.com/c/dam/en/us/td/docs/solutions/CVD/SDWAN/CVD-SD-WAN-Deployment-2018OCT.pdf" TargetMode="External"/><Relationship Id="rId46" Type="http://schemas.openxmlformats.org/officeDocument/2006/relationships/hyperlink" Target="https://www.ciscolive.com/global/on-demand-library.html?search=Flexvpn" TargetMode="External"/><Relationship Id="rId59" Type="http://schemas.openxmlformats.org/officeDocument/2006/relationships/hyperlink" Target="https://www.cisco.com/c/en/us/td/docs/ios-xml/ios/ipv6_fhsec/configuration/xe-16-10/ip6f-xe-16-10-book/ip6-snooping.html" TargetMode="External"/><Relationship Id="rId67" Type="http://schemas.openxmlformats.org/officeDocument/2006/relationships/hyperlink" Target="https://www.cisco.com/c/en/us/td/docs/ios-xml/ios/ipapp/configuration/xe-16-10/iap-xe-16-10-book/iap-eot.html" TargetMode="External"/><Relationship Id="rId103" Type="http://schemas.openxmlformats.org/officeDocument/2006/relationships/hyperlink" Target="https://www.cisco.com/c/en/us/td/docs/cloud-systems-management/network-automation-and-management/dna-center-assurance/1-2-10/b_cisco_dna_assurance_1_2_10_ug.html" TargetMode="External"/><Relationship Id="rId20" Type="http://schemas.openxmlformats.org/officeDocument/2006/relationships/hyperlink" Target="https://www.cisco.com/c/dam/en/us/td/docs/solutions/CVD/Campus/CVD-Campus-LAN-WLAN-Design-Guide-2018JAN.pdf" TargetMode="External"/><Relationship Id="rId41" Type="http://schemas.openxmlformats.org/officeDocument/2006/relationships/hyperlink" Target="https://www.cisco.com/c/en/us/td/docs/ios-xml/ios/mp_l3_vpns/configuration/xe-16-10/mp-l3-vpns-xe-16-10-book.html" TargetMode="External"/><Relationship Id="rId54" Type="http://schemas.openxmlformats.org/officeDocument/2006/relationships/hyperlink" Target="https://www.cisco.com/c/en/us/td/docs/ios-xml/ios/sec_data_acl/configuration/xe-16-10/sec-data-acl-xe-16-10-book.html" TargetMode="External"/><Relationship Id="rId62" Type="http://schemas.openxmlformats.org/officeDocument/2006/relationships/hyperlink" Target="https://www.cisco.com/c/en/us/td/docs/ios-xml/ios/ipaddr_dhcp/configuration/xe-16-10/dhcp-xe-16-10-book.html" TargetMode="External"/><Relationship Id="rId70" Type="http://schemas.openxmlformats.org/officeDocument/2006/relationships/hyperlink" Target="https://www.cisco.com/c/en/us/td/docs/ios-xml/ios/ipaddr_nat/configuration/xe-16-10/nat-xe-16-10-book.html" TargetMode="External"/><Relationship Id="rId75" Type="http://schemas.openxmlformats.org/officeDocument/2006/relationships/hyperlink" Target="https://www.ciscolive.com/global/on-demand-library.html?search=flexible%20netflow" TargetMode="External"/><Relationship Id="rId83" Type="http://schemas.openxmlformats.org/officeDocument/2006/relationships/hyperlink" Target="https://www.cisco.com/c/en/us/td/docs/ios-xml/ios/bsm/configuration/xe-16/bsm-xe-16-book/bsm-time-calendar-set.html" TargetMode="External"/><Relationship Id="rId88" Type="http://schemas.openxmlformats.org/officeDocument/2006/relationships/hyperlink" Target="https://community.cisco.com/t5/networking-videos/packet-trace-on-ios-xe/ba-p/3103183" TargetMode="External"/><Relationship Id="rId91" Type="http://schemas.openxmlformats.org/officeDocument/2006/relationships/hyperlink" Target="https://community.cisco.com/t5/networking-documents/dynamic-address-assignment-in-ipv6-using-slaac-and-dhcp/ta-p/3109128" TargetMode="External"/><Relationship Id="rId96" Type="http://schemas.openxmlformats.org/officeDocument/2006/relationships/hyperlink" Target="https://www.cisco.com/c/en/us/td/docs/ios-xml/ios/cns/configuration/xe-16-10/cns-xe-16-10-book/netconf-sshv2.html" TargetMode="External"/><Relationship Id="rId1" Type="http://schemas.openxmlformats.org/officeDocument/2006/relationships/hyperlink" Target="https://www.cisco.com/c/en/us/support/ios-nx-os-software/ios-xe-gibralter-16-10-1/model.html" TargetMode="External"/><Relationship Id="rId6" Type="http://schemas.openxmlformats.org/officeDocument/2006/relationships/hyperlink" Target="https://communities.cisco.com/community/technology/enterprise_networks" TargetMode="External"/><Relationship Id="rId15" Type="http://schemas.openxmlformats.org/officeDocument/2006/relationships/hyperlink" Target="https://www.ciscolive.com/global/on-demand-library.html?search=EIGRP" TargetMode="External"/><Relationship Id="rId23" Type="http://schemas.openxmlformats.org/officeDocument/2006/relationships/hyperlink" Target="https://community.cisco.com/t5/switching/bd-p/6016-discussions-lan-switching-routing" TargetMode="External"/><Relationship Id="rId28" Type="http://schemas.openxmlformats.org/officeDocument/2006/relationships/hyperlink" Target="https://www.ciscolive.com/global/on-demand-library.html?search=multicast" TargetMode="External"/><Relationship Id="rId36" Type="http://schemas.openxmlformats.org/officeDocument/2006/relationships/hyperlink" Target="https://www.cisco.com/c/en/us/solutions/design-zone/networking-design-guides/branch-wan-edge.html" TargetMode="External"/><Relationship Id="rId49" Type="http://schemas.openxmlformats.org/officeDocument/2006/relationships/hyperlink" Target="https://www.ciscolive.com/global/on-demand-library.html?search=802.1x" TargetMode="External"/><Relationship Id="rId57" Type="http://schemas.openxmlformats.org/officeDocument/2006/relationships/hyperlink" Target="https://www.cisco.com/c/en/us/td/docs/switches/lan/catalyst3750x_3560x/software/release/15-2_4_e/configurationguide/b_1524e_consolidated_3750x_3560x_cg/b_1524e_consolidated_3750x_3560x_cg_chapter_0101101.html" TargetMode="External"/><Relationship Id="rId10" Type="http://schemas.openxmlformats.org/officeDocument/2006/relationships/hyperlink" Target="https://www.cisco.com/c/en/us/td/docs/ios-xml/ios/iproute_ospf/configuration/xe-16-10/iro-xe-16-10-book.html" TargetMode="External"/><Relationship Id="rId31" Type="http://schemas.openxmlformats.org/officeDocument/2006/relationships/hyperlink" Target="https://sdwan-docs.cisco.com/Product_Documentation/vManage_How-Tos/Configuration" TargetMode="External"/><Relationship Id="rId44" Type="http://schemas.openxmlformats.org/officeDocument/2006/relationships/hyperlink" Target="https://www.cisco.com/c/en/us/td/docs/ios-xml/ios/sec_conn_dmvpn/configuration/15-mt/sec-conn-dmvpn-15-mt-book/sec-conn-dmvpn-per-tunnel-qos.html" TargetMode="External"/><Relationship Id="rId52" Type="http://schemas.openxmlformats.org/officeDocument/2006/relationships/hyperlink" Target="../../AppData/Local/Box/Box%20Edit/Documents/BGhSIFqQukOQUYYctHoZ5w==/discussions-network-management" TargetMode="External"/><Relationship Id="rId60" Type="http://schemas.openxmlformats.org/officeDocument/2006/relationships/hyperlink" Target="https://www.cisco.com/c/en/us/td/docs/ios-xml/ios/bsm/configuration/xe-16/bsm-xe-16-book/bsm-basic-sys-manage.html" TargetMode="External"/><Relationship Id="rId65" Type="http://schemas.openxmlformats.org/officeDocument/2006/relationships/hyperlink" Target="https://www.cisco.com/c/en/us/td/docs/ios-xml/ios/epc/configuration/xe-16-10/epc-xe-16-10-book.html" TargetMode="External"/><Relationship Id="rId73" Type="http://schemas.openxmlformats.org/officeDocument/2006/relationships/hyperlink" Target="https://www.ciscolive.com/global/on-demand-library.html?search=model-driven%20telemetry" TargetMode="External"/><Relationship Id="rId78" Type="http://schemas.openxmlformats.org/officeDocument/2006/relationships/hyperlink" Target="https://www.ciscolive.com/global/on-demand-library.html?search=EEM" TargetMode="External"/><Relationship Id="rId81" Type="http://schemas.openxmlformats.org/officeDocument/2006/relationships/hyperlink" Target="https://www.cisco.com/c/en/us/td/docs/ios-xml/ios/ipapp_fhrp/configuration/xe-16/fhp-xe-16-book.html" TargetMode="External"/><Relationship Id="rId86" Type="http://schemas.openxmlformats.org/officeDocument/2006/relationships/hyperlink" Target="https://www.cisco.com/c/en/us/support/docs/content-networking/adaptive-session-redundancy-asr/117858-technote-asr-00.html" TargetMode="External"/><Relationship Id="rId94" Type="http://schemas.openxmlformats.org/officeDocument/2006/relationships/hyperlink" Target="https://developer.cisco.com/sdwan" TargetMode="External"/><Relationship Id="rId99" Type="http://schemas.openxmlformats.org/officeDocument/2006/relationships/hyperlink" Target="https://www.cisco.com/c/dam/en/us/td/docs/solutions/CVD/Campus/CVD-Software-Defined-Access-Deployment-Guide-Sol1dot2-2018OCT.pdf" TargetMode="External"/><Relationship Id="rId101" Type="http://schemas.openxmlformats.org/officeDocument/2006/relationships/hyperlink" Target="https://www.ciscolive.com/global/on-demand-library.html?search=SDA" TargetMode="External"/><Relationship Id="rId4" Type="http://schemas.openxmlformats.org/officeDocument/2006/relationships/hyperlink" Target="https://developer.cisco.com/site/networking/" TargetMode="External"/><Relationship Id="rId9" Type="http://schemas.openxmlformats.org/officeDocument/2006/relationships/hyperlink" Target="https://www.cisco.com/c/en/us/td/docs/ios-xml/ios/iproute_eigrp/configuration/xe-16-10/ire-xe-16-10-book.html" TargetMode="External"/><Relationship Id="rId13" Type="http://schemas.openxmlformats.org/officeDocument/2006/relationships/hyperlink" Target="https://www.cisco.com/c/en/us/td/docs/ios-xml/ios/iproute_bfd/configuration/xe-16-10/irb-xe-16-10-book.html" TargetMode="External"/><Relationship Id="rId18" Type="http://schemas.openxmlformats.org/officeDocument/2006/relationships/hyperlink" Target="https://www.ciscolive.com/global/on-demand-library.html?search=BRKRST-2336" TargetMode="External"/><Relationship Id="rId39" Type="http://schemas.openxmlformats.org/officeDocument/2006/relationships/hyperlink" Target="https://www.ciscolive.com/global/on-demand-library.html?search=MPLS" TargetMode="External"/><Relationship Id="rId34" Type="http://schemas.openxmlformats.org/officeDocument/2006/relationships/hyperlink" Target="https://developer.cisco.com/sdwan/" TargetMode="External"/><Relationship Id="rId50" Type="http://schemas.openxmlformats.org/officeDocument/2006/relationships/hyperlink" Target="https://www.ciscolive.com/global/on-demand-library.html?search=ipv6%20security" TargetMode="External"/><Relationship Id="rId55" Type="http://schemas.openxmlformats.org/officeDocument/2006/relationships/hyperlink" Target="https://www.cisco.com/c/en/us/td/docs/ios-xml/ios/sec_usr_8021x/configuration/15-mt/sec-user-8021x-15-mt-book/config-ieee-802x-pba.html" TargetMode="External"/><Relationship Id="rId76" Type="http://schemas.openxmlformats.org/officeDocument/2006/relationships/hyperlink" Target="https://www.ciscolive.com/global/on-demand-library.html?search=XE%20troubleshooting" TargetMode="External"/><Relationship Id="rId97" Type="http://schemas.openxmlformats.org/officeDocument/2006/relationships/hyperlink" Target="https://www.cisco.com/c/en/us/td/docs/ios-xml/ios/prog/configuration/1610/b_1610_programmability_cg.html" TargetMode="External"/><Relationship Id="rId104" Type="http://schemas.openxmlformats.org/officeDocument/2006/relationships/hyperlink" Target="https://www.cisco.com/c/en/us/td/docs/cloud-systems-management/network-automation-and-management/dna-center-assurance/1-2-10/b_cisco_dna_assurance_1_2_10_ug.html" TargetMode="External"/><Relationship Id="rId7" Type="http://schemas.openxmlformats.org/officeDocument/2006/relationships/hyperlink" Target="https://www.ciscolive.com/global/on-demand-library.html" TargetMode="External"/><Relationship Id="rId71" Type="http://schemas.openxmlformats.org/officeDocument/2006/relationships/hyperlink" Target="https://www.ciscolive.com/global/on-demand-library.html?search=qos" TargetMode="External"/><Relationship Id="rId92" Type="http://schemas.openxmlformats.org/officeDocument/2006/relationships/hyperlink" Target="https://www.cisco.com/en/US/docs/switches/lan/catalyst3850/software/release/3.2_0_se/multibook/configuration_guide/b_consolidated_config_guide_3850_chapter_01101.html" TargetMode="External"/><Relationship Id="rId2" Type="http://schemas.openxmlformats.org/officeDocument/2006/relationships/hyperlink" Target="https://www.cisco.com/c/en/us/td/docs/switches/lan/catalyst3750x_3560x/software/release/15-2_4_e/configurationguide/b_1524e_consolidated_3750x_3560x_cg.html" TargetMode="External"/><Relationship Id="rId29" Type="http://schemas.openxmlformats.org/officeDocument/2006/relationships/hyperlink" Target="https://sdwan-docs.cisco.com/Product_Documentation/vManage_How-Tos/Configuration/Configure_Policies" TargetMode="External"/><Relationship Id="rId24" Type="http://schemas.openxmlformats.org/officeDocument/2006/relationships/hyperlink" Target="https://www.cisco.com/c/en/us/td/docs/ios-xml/ios/iproute_bgp/configuration/xe-16-10/irg-xe-16-10-book.html" TargetMode="External"/><Relationship Id="rId40" Type="http://schemas.openxmlformats.org/officeDocument/2006/relationships/hyperlink" Target="https://www.cisco.com/c/en/us/td/docs/ios-xml/ios/mp_ldp/configuration/xe-16/mp-ldp-xe-16-book.html" TargetMode="External"/><Relationship Id="rId45" Type="http://schemas.openxmlformats.org/officeDocument/2006/relationships/hyperlink" Target="https://www.cisco.com/c/en/us/td/docs/ios-xml/ios/sec_conn_ike2vpn/configuration/xe-16-10/sec-flex-vpn-xe-16-10-book.html" TargetMode="External"/><Relationship Id="rId66" Type="http://schemas.openxmlformats.org/officeDocument/2006/relationships/hyperlink" Target="https://www.cisco.com/c/en/us/td/docs/ios-xml/ios/eem/configuration/xe-16-10/eem-xe-16-10-book.html" TargetMode="External"/><Relationship Id="rId87" Type="http://schemas.openxmlformats.org/officeDocument/2006/relationships/hyperlink" Target="https://www.cisco.com/c/en/us/support/docs/ios-nx-os-software/ios-embedded-packet-capture/116045-productconfig-epc-00.html" TargetMode="External"/><Relationship Id="rId61" Type="http://schemas.openxmlformats.org/officeDocument/2006/relationships/hyperlink" Target="https://www.cisco.com/c/en/us/td/docs/ios-xml/ios/ipsla/configuration/xe-16-10/sla-xe-16-10-book.html" TargetMode="External"/><Relationship Id="rId82" Type="http://schemas.openxmlformats.org/officeDocument/2006/relationships/hyperlink" Target="https://www.cisco.com/c/en/us/td/docs/ios-xml/ios/snmp/configuration/xe-16/snmp-xe-16-book.html" TargetMode="External"/><Relationship Id="rId19" Type="http://schemas.openxmlformats.org/officeDocument/2006/relationships/hyperlink" Target="https://www.cisco.com/c/en/us/solutions/design-zone/networking-design-guides/campus-wired-wireless.html" TargetMode="External"/><Relationship Id="rId14" Type="http://schemas.openxmlformats.org/officeDocument/2006/relationships/hyperlink" Target="https://www.cisco.com/c/en/us/td/docs/switches/lan/catalyst3750x_3560x/software/release/15-0_1_se/configuration/guide/3750xcg/swadmin.html" TargetMode="External"/><Relationship Id="rId30" Type="http://schemas.openxmlformats.org/officeDocument/2006/relationships/hyperlink" Target="https://sdwan-docs.cisco.com/Product_Documentation/vManage_How-Tos/Configuration/Configure_Policies" TargetMode="External"/><Relationship Id="rId35" Type="http://schemas.openxmlformats.org/officeDocument/2006/relationships/hyperlink" Target="https://community.cisco.com/t5/sd-wan/bd-p/discussions-sd-wan" TargetMode="External"/><Relationship Id="rId56" Type="http://schemas.openxmlformats.org/officeDocument/2006/relationships/hyperlink" Target="https://www.cisco.com/c/en/us/td/docs/switches/lan/catalyst3750x_3560x/software/release/15-2_4_e/configurationguide/b_1524e_consolidated_3750x_3560x_cg/b_1524e_consolidated_3750x_3560x_cg_chapter_01010.html" TargetMode="External"/><Relationship Id="rId77" Type="http://schemas.openxmlformats.org/officeDocument/2006/relationships/hyperlink" Target="https://www.ciscolive.com/global/on-demand-library.html?search=BRKSDN-2666" TargetMode="External"/><Relationship Id="rId100" Type="http://schemas.openxmlformats.org/officeDocument/2006/relationships/hyperlink" Target="https://www.cisco.com/c/dam/en/us/td/docs/solutions/CVD/Campus/CVD-Software-Defined-Access-Design-Sol1dot2-2018DEC.pdf" TargetMode="External"/><Relationship Id="rId8" Type="http://schemas.openxmlformats.org/officeDocument/2006/relationships/hyperlink" Target="https://www.cisco.com/c/en/us/tech/ip/ip-routing/index.html" TargetMode="External"/><Relationship Id="rId51" Type="http://schemas.openxmlformats.org/officeDocument/2006/relationships/hyperlink" Target="https://www.ciscolive.com/global/on-demand-library.html?search=router%20security" TargetMode="External"/><Relationship Id="rId72" Type="http://schemas.openxmlformats.org/officeDocument/2006/relationships/hyperlink" Target="https://www.ciscolive.com/global/on-demand-library.html?search=snmp" TargetMode="External"/><Relationship Id="rId93" Type="http://schemas.openxmlformats.org/officeDocument/2006/relationships/hyperlink" Target="https://www.ciscolive.com/global/on-demand-library.html?search=XE%20programmability" TargetMode="External"/><Relationship Id="rId98" Type="http://schemas.openxmlformats.org/officeDocument/2006/relationships/hyperlink" Target="https://www.cisco.com/c/en/us/td/docs/routers/csr1000/software/restapi/restapi/RESTAPIintro.html" TargetMode="External"/><Relationship Id="rId3" Type="http://schemas.openxmlformats.org/officeDocument/2006/relationships/hyperlink" Target="https://www.cisco.com/c/en/us/support/index.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www.ciscopress.com/store/cisco-lan-switching-ccie-professional-development-series-9781587140761" TargetMode="External"/><Relationship Id="rId13" Type="http://schemas.openxmlformats.org/officeDocument/2006/relationships/hyperlink" Target="http://www.ciscopress.com/store/mpls-and-vpn-architectures-9781587054365" TargetMode="External"/><Relationship Id="rId18" Type="http://schemas.openxmlformats.org/officeDocument/2006/relationships/hyperlink" Target="http://www.ciscopress.com/store/routing-tcp-ip-volume-1-9781587052026" TargetMode="External"/><Relationship Id="rId3" Type="http://schemas.openxmlformats.org/officeDocument/2006/relationships/hyperlink" Target="http://www.ciscopress.com/store/ccie-routing-and-switching-v5.0-official-cert-guide-9781587143960" TargetMode="External"/><Relationship Id="rId7" Type="http://schemas.openxmlformats.org/officeDocument/2006/relationships/hyperlink" Target="http://www.ciscopress.com/store/cisco-ccie-routing-and-switching-v5.0-troubleshooting-9780133786330" TargetMode="External"/><Relationship Id="rId12" Type="http://schemas.openxmlformats.org/officeDocument/2006/relationships/hyperlink" Target="http://www.ciscopress.com/store/ip-routing-on-cisco-ios-ios-xe-and-ios-xr-an-essential-9781587144233" TargetMode="External"/><Relationship Id="rId17" Type="http://schemas.openxmlformats.org/officeDocument/2006/relationships/hyperlink" Target="http://www.ciscopress.com/store/programming-and-automating-cisco-networks-a-guide-to-9781587144653" TargetMode="External"/><Relationship Id="rId2" Type="http://schemas.openxmlformats.org/officeDocument/2006/relationships/hyperlink" Target="http://www.ciscopress.com/store/ccie-routing-and-switching-v5.0-official-cert-guide-9780133481648" TargetMode="External"/><Relationship Id="rId16" Type="http://schemas.openxmlformats.org/officeDocument/2006/relationships/hyperlink" Target="http://www.ciscopress.com/store/optimal-routing-design-paperback-9781587142444" TargetMode="External"/><Relationship Id="rId1" Type="http://schemas.openxmlformats.org/officeDocument/2006/relationships/hyperlink" Target="http://www.ciscopress.com/store/art-of-network-architecture-business-driven-design-9781587143755" TargetMode="External"/><Relationship Id="rId6" Type="http://schemas.openxmlformats.org/officeDocument/2006/relationships/hyperlink" Target="http://www.ciscopress.com/store/cisco-ccie-routing-and-switching-v5.0-configuration-9780133786316" TargetMode="External"/><Relationship Id="rId11" Type="http://schemas.openxmlformats.org/officeDocument/2006/relationships/hyperlink" Target="http://www.ciscopress.com/store/internet-routing-architectures-9781578702336" TargetMode="External"/><Relationship Id="rId5" Type="http://schemas.openxmlformats.org/officeDocument/2006/relationships/hyperlink" Target="http://www.ciscopress.com/store/cisco-ccie-routing-and-switching-v5.0-configuration-9780133786323" TargetMode="External"/><Relationship Id="rId15" Type="http://schemas.openxmlformats.org/officeDocument/2006/relationships/hyperlink" Target="http://www.ciscopress.com/store/network-security-technologies-and-solutions-ccie-professional-9781587052460" TargetMode="External"/><Relationship Id="rId10" Type="http://schemas.openxmlformats.org/officeDocument/2006/relationships/hyperlink" Target="http://www.ciscopress.com/store/inside-cisco-ios-software-architecture-ccie-professional-9781587058165" TargetMode="External"/><Relationship Id="rId19" Type="http://schemas.openxmlformats.org/officeDocument/2006/relationships/hyperlink" Target="http://www.ciscopress.com/store/routing-tcp-ip-volume-ii-ccie-professional-development-9781578700899" TargetMode="External"/><Relationship Id="rId4" Type="http://schemas.openxmlformats.org/officeDocument/2006/relationships/hyperlink" Target="http://www.ciscopress.com/store/ccie-routing-and-switching-v5.0-official-cert-guide-9781587144912" TargetMode="External"/><Relationship Id="rId9" Type="http://schemas.openxmlformats.org/officeDocument/2006/relationships/hyperlink" Target="http://www.ciscopress.com/store/deploying-ipv6-networks-9781587052101" TargetMode="External"/><Relationship Id="rId14" Type="http://schemas.openxmlformats.org/officeDocument/2006/relationships/hyperlink" Target="http://www.ciscopress.com/store/mpls-and-vpn-architectures-volume-ii-9781587054372"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www.ciscopress.com/store/ip-multicast-fundamentals-livelessons-workshop-9781587205699" TargetMode="External"/><Relationship Id="rId13" Type="http://schemas.openxmlformats.org/officeDocument/2006/relationships/hyperlink" Target="http://www.ciscopress.com/store/border-gateway-protocol-bgp-livelessons-downloadable-9781587144899" TargetMode="External"/><Relationship Id="rId18" Type="http://schemas.openxmlformats.org/officeDocument/2006/relationships/hyperlink" Target="https://learningnetwork.cisco.com/community/network-automation-analytics-and-virtualization" TargetMode="External"/><Relationship Id="rId3" Type="http://schemas.openxmlformats.org/officeDocument/2006/relationships/hyperlink" Target="http://www.ciscopress.com/store/fundamentals-of-ip-multicast-ip-multicast-survival-9780135240632" TargetMode="External"/><Relationship Id="rId21" Type="http://schemas.openxmlformats.org/officeDocument/2006/relationships/hyperlink" Target="https://www.netacad.com/courses/programming" TargetMode="External"/><Relationship Id="rId7" Type="http://schemas.openxmlformats.org/officeDocument/2006/relationships/hyperlink" Target="http://www.ciscopress.com/store/intermediate-system-to-intermediate-system-is-is-routing-9780134465326" TargetMode="External"/><Relationship Id="rId12" Type="http://schemas.openxmlformats.org/officeDocument/2006/relationships/hyperlink" Target="http://www.ciscopress.com/store/understanding-the-shortest-path-first-spf-algorithm-9780789753830" TargetMode="External"/><Relationship Id="rId17" Type="http://schemas.openxmlformats.org/officeDocument/2006/relationships/hyperlink" Target="https://learningnetwork.cisco.com/community/learning_center/network-evolution-cloud-and-digital-era-sd-wan-training-videos" TargetMode="External"/><Relationship Id="rId2" Type="http://schemas.openxmlformats.org/officeDocument/2006/relationships/hyperlink" Target="http://www.ciscopress.com/store/ipv6-design-and-deployment-livelessons-9780134655512" TargetMode="External"/><Relationship Id="rId16" Type="http://schemas.openxmlformats.org/officeDocument/2006/relationships/hyperlink" Target="http://www.ciscopress.com/store/cisco-lan-switching-video-mentor-downloadable-version-9781587203916" TargetMode="External"/><Relationship Id="rId20" Type="http://schemas.openxmlformats.org/officeDocument/2006/relationships/hyperlink" Target="https://learningnetwork.cisco.com/community/learning_center/python-programming-training-videos" TargetMode="External"/><Relationship Id="rId1" Type="http://schemas.openxmlformats.org/officeDocument/2006/relationships/hyperlink" Target="http://www.ciscopress.com/store/large-scale-network-design-livelessons-best-practices-9780134686523" TargetMode="External"/><Relationship Id="rId6" Type="http://schemas.openxmlformats.org/officeDocument/2006/relationships/hyperlink" Target="http://www.ciscopress.com/store/bgp-troubleshooting-livelessons-9780134582870" TargetMode="External"/><Relationship Id="rId11" Type="http://schemas.openxmlformats.org/officeDocument/2006/relationships/hyperlink" Target="http://www.ciscopress.com/store/ccie-routing-and-switching-v5.0-exam-roundup-livelessons-9780789754035" TargetMode="External"/><Relationship Id="rId5" Type="http://schemas.openxmlformats.org/officeDocument/2006/relationships/hyperlink" Target="http://www.ciscopress.com/store/mpls-fundamentals-livelessons-9780134675404" TargetMode="External"/><Relationship Id="rId15" Type="http://schemas.openxmlformats.org/officeDocument/2006/relationships/hyperlink" Target="http://www.ciscopress.com/store/networking-and-ipv4-addressing-fundamentals-livelessons-9781587204647" TargetMode="External"/><Relationship Id="rId10" Type="http://schemas.openxmlformats.org/officeDocument/2006/relationships/hyperlink" Target="http://www.ciscopress.com/store/ipv6-fundamentals-livelessons-a-straightforward-approach-9781587204579" TargetMode="External"/><Relationship Id="rId19" Type="http://schemas.openxmlformats.org/officeDocument/2006/relationships/hyperlink" Target="https://learningnetwork.cisco.com/community/certifications/network-programmability" TargetMode="External"/><Relationship Id="rId4" Type="http://schemas.openxmlformats.org/officeDocument/2006/relationships/hyperlink" Target="http://www.ciscopress.com/store/network-programmability-fundamentals-livelessons-9780134840628" TargetMode="External"/><Relationship Id="rId9" Type="http://schemas.openxmlformats.org/officeDocument/2006/relationships/hyperlink" Target="http://www.ciscopress.com/store/ccnp-routing-and-switching-tshoot-300-135-complete-9780789754295" TargetMode="External"/><Relationship Id="rId14" Type="http://schemas.openxmlformats.org/officeDocument/2006/relationships/hyperlink" Target="http://www.ciscopress.com/store/end-to-end-quality-of-service-network-design-livelessons-978158714412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N83"/>
  <sheetViews>
    <sheetView zoomScaleNormal="100" workbookViewId="0">
      <selection activeCell="G17" sqref="G17"/>
    </sheetView>
  </sheetViews>
  <sheetFormatPr defaultColWidth="11" defaultRowHeight="15.6" x14ac:dyDescent="0.6"/>
  <sheetData>
    <row r="1" spans="1:14" x14ac:dyDescent="0.6">
      <c r="A1" s="1" t="s">
        <v>0</v>
      </c>
    </row>
    <row r="2" spans="1:14" x14ac:dyDescent="0.6">
      <c r="A2" t="s">
        <v>1</v>
      </c>
    </row>
    <row r="3" spans="1:14" x14ac:dyDescent="0.6">
      <c r="A3" t="s">
        <v>2</v>
      </c>
    </row>
    <row r="4" spans="1:14" x14ac:dyDescent="0.6">
      <c r="A4" t="s">
        <v>3</v>
      </c>
    </row>
    <row r="5" spans="1:14" x14ac:dyDescent="0.6">
      <c r="A5" t="s">
        <v>4</v>
      </c>
    </row>
    <row r="7" spans="1:14" x14ac:dyDescent="0.6">
      <c r="A7" s="1" t="s">
        <v>5</v>
      </c>
    </row>
    <row r="8" spans="1:14" x14ac:dyDescent="0.6">
      <c r="A8" s="5" t="s">
        <v>6</v>
      </c>
      <c r="B8" s="5"/>
      <c r="C8" s="5"/>
      <c r="D8" s="5"/>
      <c r="E8" s="5"/>
      <c r="F8" s="5"/>
      <c r="G8" s="5"/>
      <c r="H8" s="5"/>
      <c r="I8" s="5"/>
      <c r="J8" s="5"/>
      <c r="K8" s="5"/>
      <c r="L8" s="5"/>
      <c r="M8" s="5"/>
      <c r="N8" s="5"/>
    </row>
    <row r="9" spans="1:14" x14ac:dyDescent="0.6">
      <c r="A9" s="5" t="s">
        <v>7</v>
      </c>
      <c r="B9" s="5"/>
      <c r="C9" s="5"/>
      <c r="D9" s="5"/>
      <c r="E9" s="5"/>
      <c r="F9" s="5"/>
      <c r="G9" s="5"/>
      <c r="H9" s="5"/>
      <c r="I9" s="5"/>
      <c r="J9" s="5"/>
      <c r="K9" s="5"/>
      <c r="L9" s="5"/>
      <c r="M9" s="5"/>
      <c r="N9" s="5"/>
    </row>
    <row r="10" spans="1:14" x14ac:dyDescent="0.6">
      <c r="A10" s="5" t="s">
        <v>8</v>
      </c>
      <c r="B10" s="5"/>
      <c r="C10" s="5"/>
      <c r="D10" s="5"/>
      <c r="E10" s="5"/>
      <c r="F10" s="5"/>
      <c r="G10" s="5"/>
      <c r="H10" s="5"/>
      <c r="I10" s="5"/>
      <c r="J10" s="5"/>
      <c r="K10" s="5"/>
      <c r="L10" s="5"/>
      <c r="M10" s="5"/>
      <c r="N10" s="5"/>
    </row>
    <row r="11" spans="1:14" x14ac:dyDescent="0.6">
      <c r="A11" s="5" t="s">
        <v>9</v>
      </c>
      <c r="B11" s="5"/>
      <c r="C11" s="5"/>
      <c r="D11" s="5"/>
      <c r="E11" s="5"/>
      <c r="F11" s="5"/>
      <c r="G11" s="5"/>
      <c r="H11" s="5"/>
      <c r="I11" s="5"/>
      <c r="J11" s="5"/>
      <c r="K11" s="5"/>
      <c r="L11" s="5"/>
      <c r="M11" s="5"/>
      <c r="N11" s="5"/>
    </row>
    <row r="12" spans="1:14" x14ac:dyDescent="0.6">
      <c r="A12" s="2"/>
    </row>
    <row r="13" spans="1:14" x14ac:dyDescent="0.6">
      <c r="A13" s="1" t="s">
        <v>10</v>
      </c>
    </row>
    <row r="14" spans="1:14" x14ac:dyDescent="0.6">
      <c r="A14" t="s">
        <v>11</v>
      </c>
    </row>
    <row r="16" spans="1:14" x14ac:dyDescent="0.6">
      <c r="A16" t="s">
        <v>12</v>
      </c>
    </row>
    <row r="17" spans="1:1" x14ac:dyDescent="0.6">
      <c r="A17" t="s">
        <v>13</v>
      </c>
    </row>
    <row r="19" spans="1:1" x14ac:dyDescent="0.6">
      <c r="A19" t="s">
        <v>14</v>
      </c>
    </row>
    <row r="20" spans="1:1" x14ac:dyDescent="0.6">
      <c r="A20" t="s">
        <v>15</v>
      </c>
    </row>
    <row r="22" spans="1:1" x14ac:dyDescent="0.6">
      <c r="A22" t="s">
        <v>16</v>
      </c>
    </row>
    <row r="23" spans="1:1" x14ac:dyDescent="0.6">
      <c r="A23" t="s">
        <v>17</v>
      </c>
    </row>
    <row r="25" spans="1:1" x14ac:dyDescent="0.6">
      <c r="A25" t="s">
        <v>18</v>
      </c>
    </row>
    <row r="26" spans="1:1" x14ac:dyDescent="0.6">
      <c r="A26" t="s">
        <v>19</v>
      </c>
    </row>
    <row r="29" spans="1:1" x14ac:dyDescent="0.6">
      <c r="A29" s="3"/>
    </row>
    <row r="30" spans="1:1" x14ac:dyDescent="0.6">
      <c r="A30" s="3"/>
    </row>
    <row r="31" spans="1:1" x14ac:dyDescent="0.6">
      <c r="A31" s="3"/>
    </row>
    <row r="32" spans="1:1" x14ac:dyDescent="0.6">
      <c r="A32" s="3"/>
    </row>
    <row r="33" spans="1:1" x14ac:dyDescent="0.6">
      <c r="A33" s="3"/>
    </row>
    <row r="34" spans="1:1" x14ac:dyDescent="0.6">
      <c r="A34" s="3"/>
    </row>
    <row r="35" spans="1:1" x14ac:dyDescent="0.6">
      <c r="A35" s="3"/>
    </row>
    <row r="36" spans="1:1" x14ac:dyDescent="0.6">
      <c r="A36" s="3"/>
    </row>
    <row r="37" spans="1:1" x14ac:dyDescent="0.6">
      <c r="A37" s="3"/>
    </row>
    <row r="38" spans="1:1" x14ac:dyDescent="0.6">
      <c r="A38" s="3"/>
    </row>
    <row r="39" spans="1:1" x14ac:dyDescent="0.6">
      <c r="A39" s="3"/>
    </row>
    <row r="40" spans="1:1" x14ac:dyDescent="0.6">
      <c r="A40" s="3"/>
    </row>
    <row r="41" spans="1:1" x14ac:dyDescent="0.6">
      <c r="A41" s="3"/>
    </row>
    <row r="42" spans="1:1" x14ac:dyDescent="0.6">
      <c r="A42" s="3"/>
    </row>
    <row r="43" spans="1:1" x14ac:dyDescent="0.6">
      <c r="A43" s="3"/>
    </row>
    <row r="44" spans="1:1" x14ac:dyDescent="0.6">
      <c r="A44" s="3"/>
    </row>
    <row r="45" spans="1:1" x14ac:dyDescent="0.6">
      <c r="A45" s="3"/>
    </row>
    <row r="46" spans="1:1" x14ac:dyDescent="0.6">
      <c r="A46" s="3"/>
    </row>
    <row r="47" spans="1:1" x14ac:dyDescent="0.6">
      <c r="A47" s="3"/>
    </row>
    <row r="48" spans="1:1" x14ac:dyDescent="0.6">
      <c r="A48" s="3"/>
    </row>
    <row r="49" spans="1:1" x14ac:dyDescent="0.6">
      <c r="A49" s="3"/>
    </row>
    <row r="50" spans="1:1" x14ac:dyDescent="0.6">
      <c r="A50" s="3"/>
    </row>
    <row r="51" spans="1:1" x14ac:dyDescent="0.6">
      <c r="A51" s="3"/>
    </row>
    <row r="52" spans="1:1" x14ac:dyDescent="0.6">
      <c r="A52" s="3"/>
    </row>
    <row r="53" spans="1:1" x14ac:dyDescent="0.6">
      <c r="A53" s="3"/>
    </row>
    <row r="54" spans="1:1" x14ac:dyDescent="0.6">
      <c r="A54" s="3"/>
    </row>
    <row r="55" spans="1:1" x14ac:dyDescent="0.6">
      <c r="A55" s="3"/>
    </row>
    <row r="56" spans="1:1" x14ac:dyDescent="0.6">
      <c r="A56" s="3"/>
    </row>
    <row r="57" spans="1:1" x14ac:dyDescent="0.6">
      <c r="A57" s="3"/>
    </row>
    <row r="58" spans="1:1" x14ac:dyDescent="0.6">
      <c r="A58" s="3"/>
    </row>
    <row r="59" spans="1:1" x14ac:dyDescent="0.6">
      <c r="A59" s="3"/>
    </row>
    <row r="60" spans="1:1" x14ac:dyDescent="0.6">
      <c r="A60" s="3"/>
    </row>
    <row r="61" spans="1:1" x14ac:dyDescent="0.6">
      <c r="A61" s="3"/>
    </row>
    <row r="62" spans="1:1" x14ac:dyDescent="0.6">
      <c r="A62" s="3"/>
    </row>
    <row r="63" spans="1:1" x14ac:dyDescent="0.6">
      <c r="A63" s="3"/>
    </row>
    <row r="64" spans="1:1" x14ac:dyDescent="0.6">
      <c r="A64" s="3"/>
    </row>
    <row r="65" spans="1:1" x14ac:dyDescent="0.6">
      <c r="A65" s="3"/>
    </row>
    <row r="66" spans="1:1" x14ac:dyDescent="0.6">
      <c r="A66" s="3"/>
    </row>
    <row r="67" spans="1:1" x14ac:dyDescent="0.6">
      <c r="A67" s="3"/>
    </row>
    <row r="68" spans="1:1" x14ac:dyDescent="0.6">
      <c r="A68" s="3"/>
    </row>
    <row r="69" spans="1:1" x14ac:dyDescent="0.6">
      <c r="A69" s="3"/>
    </row>
    <row r="70" spans="1:1" x14ac:dyDescent="0.6">
      <c r="A70" s="3"/>
    </row>
    <row r="71" spans="1:1" x14ac:dyDescent="0.6">
      <c r="A71" s="3"/>
    </row>
    <row r="73" spans="1:1" x14ac:dyDescent="0.6">
      <c r="A73" s="3"/>
    </row>
    <row r="74" spans="1:1" x14ac:dyDescent="0.6">
      <c r="A74" s="3"/>
    </row>
    <row r="75" spans="1:1" x14ac:dyDescent="0.6">
      <c r="A75" s="3"/>
    </row>
    <row r="76" spans="1:1" x14ac:dyDescent="0.6">
      <c r="A76" s="3"/>
    </row>
    <row r="77" spans="1:1" x14ac:dyDescent="0.6">
      <c r="A77" s="3"/>
    </row>
    <row r="78" spans="1:1" x14ac:dyDescent="0.6">
      <c r="A78" s="3"/>
    </row>
    <row r="79" spans="1:1" x14ac:dyDescent="0.6">
      <c r="A79" s="3"/>
    </row>
    <row r="80" spans="1:1" x14ac:dyDescent="0.6">
      <c r="A80" s="3"/>
    </row>
    <row r="81" spans="1:1" x14ac:dyDescent="0.6">
      <c r="A81" s="3"/>
    </row>
    <row r="82" spans="1:1" x14ac:dyDescent="0.6">
      <c r="A82" s="3"/>
    </row>
    <row r="83" spans="1:1" x14ac:dyDescent="0.6">
      <c r="A83"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512A97-DAE9-E342-BEA1-1A657BDE98CB}">
  <dimension ref="A1:L283"/>
  <sheetViews>
    <sheetView tabSelected="1" zoomScale="80" zoomScaleNormal="80" workbookViewId="0">
      <pane xSplit="3" ySplit="2" topLeftCell="D3" activePane="bottomRight" state="frozenSplit"/>
      <selection pane="topRight" activeCell="F1" sqref="F1"/>
      <selection pane="bottomLeft" activeCell="A17" sqref="A17"/>
      <selection pane="bottomRight" activeCell="C240" sqref="C240"/>
    </sheetView>
  </sheetViews>
  <sheetFormatPr defaultColWidth="10.796875" defaultRowHeight="15.6" x14ac:dyDescent="0.6"/>
  <cols>
    <col min="1" max="1" width="5.5" style="25" customWidth="1"/>
    <col min="2" max="2" width="10.796875" style="11"/>
    <col min="3" max="3" width="56.69921875" style="11" customWidth="1"/>
    <col min="4" max="12" width="30.5" style="11" customWidth="1"/>
    <col min="13" max="16384" width="10.796875" style="11"/>
  </cols>
  <sheetData>
    <row r="1" spans="1:12" ht="23.1" x14ac:dyDescent="0.85">
      <c r="B1" s="4" t="s">
        <v>669</v>
      </c>
      <c r="K1" s="12"/>
    </row>
    <row r="2" spans="1:12" ht="24.75" customHeight="1" x14ac:dyDescent="0.6">
      <c r="A2" s="26" t="s">
        <v>50</v>
      </c>
      <c r="B2" s="16" t="s">
        <v>51</v>
      </c>
      <c r="C2" s="17" t="s">
        <v>668</v>
      </c>
      <c r="D2" s="18" t="s">
        <v>276</v>
      </c>
      <c r="E2" s="18" t="s">
        <v>277</v>
      </c>
      <c r="F2" s="18" t="s">
        <v>278</v>
      </c>
      <c r="G2" s="18" t="s">
        <v>20</v>
      </c>
      <c r="H2" s="18" t="s">
        <v>279</v>
      </c>
      <c r="I2" s="18" t="s">
        <v>281</v>
      </c>
      <c r="J2" s="18" t="s">
        <v>282</v>
      </c>
      <c r="K2" s="18" t="s">
        <v>377</v>
      </c>
      <c r="L2" s="19" t="s">
        <v>393</v>
      </c>
    </row>
    <row r="4" spans="1:12" ht="31.2" x14ac:dyDescent="0.7">
      <c r="A4" s="25">
        <f>IF(LEN(B4)=1,1,IF(LEN(B4)=3,2,IF(LEN(B4)&gt;4,3,0)))</f>
        <v>1</v>
      </c>
      <c r="B4" s="13">
        <v>1</v>
      </c>
      <c r="C4" s="13" t="s">
        <v>52</v>
      </c>
      <c r="I4" s="6" t="s">
        <v>322</v>
      </c>
      <c r="J4" s="6" t="s">
        <v>394</v>
      </c>
      <c r="K4" s="12"/>
    </row>
    <row r="5" spans="1:12" ht="31.2" x14ac:dyDescent="0.6">
      <c r="A5" s="25">
        <f t="shared" ref="A5:A68" si="0">IF(LEN(B5)=1,1,IF(LEN(B5)=3,2,IF(LEN(B5)&gt;4,3,0)))</f>
        <v>2</v>
      </c>
      <c r="B5" s="27">
        <v>1.1000000000000001</v>
      </c>
      <c r="C5" s="27" t="s">
        <v>416</v>
      </c>
      <c r="D5" s="22"/>
      <c r="E5" s="22"/>
      <c r="F5" s="8" t="s">
        <v>283</v>
      </c>
      <c r="G5" s="7" t="s">
        <v>323</v>
      </c>
      <c r="I5" s="6" t="s">
        <v>316</v>
      </c>
      <c r="J5" s="6" t="s">
        <v>395</v>
      </c>
      <c r="K5" s="12"/>
    </row>
    <row r="6" spans="1:12" x14ac:dyDescent="0.6">
      <c r="A6" s="25">
        <f t="shared" si="0"/>
        <v>3</v>
      </c>
      <c r="B6" s="11" t="s">
        <v>417</v>
      </c>
      <c r="C6" s="11" t="s">
        <v>53</v>
      </c>
      <c r="K6" s="12"/>
    </row>
    <row r="7" spans="1:12" x14ac:dyDescent="0.6">
      <c r="A7" s="25">
        <v>4</v>
      </c>
      <c r="B7" s="11" t="s">
        <v>54</v>
      </c>
      <c r="C7" s="11" t="s">
        <v>22</v>
      </c>
    </row>
    <row r="8" spans="1:12" x14ac:dyDescent="0.6">
      <c r="A8" s="25">
        <v>4</v>
      </c>
      <c r="B8" s="11" t="s">
        <v>55</v>
      </c>
      <c r="C8" s="11" t="s">
        <v>56</v>
      </c>
    </row>
    <row r="9" spans="1:12" x14ac:dyDescent="0.6">
      <c r="A9" s="25">
        <v>4</v>
      </c>
      <c r="B9" s="11" t="s">
        <v>57</v>
      </c>
      <c r="C9" s="11" t="s">
        <v>418</v>
      </c>
    </row>
    <row r="10" spans="1:12" x14ac:dyDescent="0.6">
      <c r="A10" s="25">
        <f t="shared" si="0"/>
        <v>3</v>
      </c>
      <c r="B10" s="11" t="s">
        <v>419</v>
      </c>
      <c r="C10" s="11" t="s">
        <v>58</v>
      </c>
      <c r="K10" s="12"/>
    </row>
    <row r="11" spans="1:12" x14ac:dyDescent="0.6">
      <c r="A11" s="25">
        <v>4</v>
      </c>
      <c r="B11" s="11" t="s">
        <v>59</v>
      </c>
      <c r="C11" s="11" t="s">
        <v>23</v>
      </c>
    </row>
    <row r="12" spans="1:12" x14ac:dyDescent="0.6">
      <c r="A12" s="25">
        <v>4</v>
      </c>
      <c r="B12" s="11" t="s">
        <v>60</v>
      </c>
      <c r="C12" s="11" t="s">
        <v>24</v>
      </c>
    </row>
    <row r="13" spans="1:12" x14ac:dyDescent="0.6">
      <c r="A13" s="25">
        <f t="shared" si="0"/>
        <v>3</v>
      </c>
      <c r="B13" s="11" t="s">
        <v>420</v>
      </c>
      <c r="C13" s="11" t="s">
        <v>61</v>
      </c>
      <c r="E13" s="6" t="s">
        <v>288</v>
      </c>
      <c r="K13" s="12"/>
    </row>
    <row r="14" spans="1:12" x14ac:dyDescent="0.6">
      <c r="A14" s="25">
        <v>4</v>
      </c>
      <c r="B14" s="11" t="s">
        <v>62</v>
      </c>
      <c r="C14" s="11" t="s">
        <v>25</v>
      </c>
    </row>
    <row r="15" spans="1:12" x14ac:dyDescent="0.6">
      <c r="A15" s="25">
        <v>4</v>
      </c>
      <c r="B15" s="11" t="s">
        <v>63</v>
      </c>
      <c r="C15" s="11" t="s">
        <v>670</v>
      </c>
    </row>
    <row r="16" spans="1:12" x14ac:dyDescent="0.6">
      <c r="A16" s="25">
        <v>4</v>
      </c>
      <c r="B16" s="11" t="s">
        <v>64</v>
      </c>
      <c r="C16" s="11" t="s">
        <v>27</v>
      </c>
    </row>
    <row r="17" spans="1:11" x14ac:dyDescent="0.6">
      <c r="A17" s="25">
        <v>4</v>
      </c>
      <c r="B17" s="11" t="s">
        <v>65</v>
      </c>
      <c r="C17" s="11" t="s">
        <v>421</v>
      </c>
    </row>
    <row r="18" spans="1:11" x14ac:dyDescent="0.6">
      <c r="A18" s="25">
        <v>4</v>
      </c>
      <c r="B18" s="11" t="s">
        <v>66</v>
      </c>
      <c r="C18" s="11" t="s">
        <v>26</v>
      </c>
    </row>
    <row r="19" spans="1:11" x14ac:dyDescent="0.6">
      <c r="A19" s="25">
        <v>4</v>
      </c>
      <c r="B19" s="11" t="s">
        <v>67</v>
      </c>
      <c r="C19" s="11" t="s">
        <v>422</v>
      </c>
    </row>
    <row r="20" spans="1:11" x14ac:dyDescent="0.6">
      <c r="A20" s="25">
        <v>4</v>
      </c>
      <c r="B20" s="11" t="s">
        <v>68</v>
      </c>
      <c r="C20" s="11" t="s">
        <v>69</v>
      </c>
    </row>
    <row r="21" spans="1:11" x14ac:dyDescent="0.6">
      <c r="A21" s="25">
        <v>4</v>
      </c>
      <c r="B21" s="11" t="s">
        <v>70</v>
      </c>
      <c r="C21" s="11" t="s">
        <v>71</v>
      </c>
    </row>
    <row r="22" spans="1:11" x14ac:dyDescent="0.6">
      <c r="A22" s="25">
        <f t="shared" si="0"/>
        <v>3</v>
      </c>
      <c r="B22" s="11" t="s">
        <v>423</v>
      </c>
      <c r="C22" s="11" t="s">
        <v>72</v>
      </c>
      <c r="K22" s="12"/>
    </row>
    <row r="23" spans="1:11" x14ac:dyDescent="0.6">
      <c r="A23" s="25">
        <v>4</v>
      </c>
      <c r="B23" s="11" t="s">
        <v>73</v>
      </c>
      <c r="C23" s="11" t="s">
        <v>671</v>
      </c>
    </row>
    <row r="24" spans="1:11" x14ac:dyDescent="0.6">
      <c r="A24" s="25">
        <v>4</v>
      </c>
      <c r="B24" s="11" t="s">
        <v>74</v>
      </c>
      <c r="C24" s="11" t="s">
        <v>75</v>
      </c>
    </row>
    <row r="25" spans="1:11" x14ac:dyDescent="0.6">
      <c r="A25" s="25">
        <v>4</v>
      </c>
      <c r="B25" s="11" t="s">
        <v>76</v>
      </c>
      <c r="C25" s="11" t="s">
        <v>77</v>
      </c>
    </row>
    <row r="26" spans="1:11" x14ac:dyDescent="0.6">
      <c r="A26" s="25">
        <v>4</v>
      </c>
      <c r="B26" s="11" t="s">
        <v>78</v>
      </c>
      <c r="C26" s="11" t="s">
        <v>672</v>
      </c>
    </row>
    <row r="27" spans="1:11" x14ac:dyDescent="0.6">
      <c r="A27" s="25">
        <f t="shared" si="0"/>
        <v>3</v>
      </c>
      <c r="B27" s="11" t="s">
        <v>424</v>
      </c>
      <c r="C27" s="11" t="s">
        <v>673</v>
      </c>
      <c r="K27" s="12"/>
    </row>
    <row r="28" spans="1:11" x14ac:dyDescent="0.6">
      <c r="A28" s="25">
        <v>4</v>
      </c>
      <c r="B28" s="11" t="s">
        <v>79</v>
      </c>
      <c r="C28" s="11" t="s">
        <v>80</v>
      </c>
    </row>
    <row r="29" spans="1:11" x14ac:dyDescent="0.6">
      <c r="A29" s="25">
        <v>4</v>
      </c>
      <c r="B29" s="11" t="s">
        <v>81</v>
      </c>
      <c r="C29" s="11" t="s">
        <v>425</v>
      </c>
    </row>
    <row r="30" spans="1:11" x14ac:dyDescent="0.6">
      <c r="A30" s="25">
        <v>4</v>
      </c>
      <c r="B30" s="11" t="s">
        <v>82</v>
      </c>
      <c r="C30" s="11" t="s">
        <v>83</v>
      </c>
    </row>
    <row r="31" spans="1:11" x14ac:dyDescent="0.6">
      <c r="A31" s="25">
        <v>4</v>
      </c>
      <c r="B31" s="11" t="s">
        <v>84</v>
      </c>
      <c r="C31" s="11" t="s">
        <v>85</v>
      </c>
    </row>
    <row r="32" spans="1:11" ht="31.2" x14ac:dyDescent="0.6">
      <c r="A32" s="25">
        <f t="shared" si="0"/>
        <v>2</v>
      </c>
      <c r="B32" s="27">
        <v>1.2</v>
      </c>
      <c r="C32" s="27" t="s">
        <v>86</v>
      </c>
      <c r="D32" s="8" t="s">
        <v>286</v>
      </c>
      <c r="E32" s="8" t="s">
        <v>287</v>
      </c>
      <c r="F32" s="21"/>
      <c r="G32" s="20"/>
      <c r="J32" s="6" t="s">
        <v>396</v>
      </c>
      <c r="K32" s="12"/>
    </row>
    <row r="33" spans="1:11" x14ac:dyDescent="0.6">
      <c r="A33" s="25">
        <f t="shared" si="0"/>
        <v>3</v>
      </c>
      <c r="B33" s="11" t="s">
        <v>426</v>
      </c>
      <c r="C33" s="11" t="s">
        <v>87</v>
      </c>
      <c r="K33" s="12"/>
    </row>
    <row r="34" spans="1:11" x14ac:dyDescent="0.6">
      <c r="A34" s="25">
        <f t="shared" si="0"/>
        <v>3</v>
      </c>
      <c r="B34" s="11" t="s">
        <v>427</v>
      </c>
      <c r="C34" s="11" t="s">
        <v>428</v>
      </c>
      <c r="K34" s="12"/>
    </row>
    <row r="35" spans="1:11" x14ac:dyDescent="0.6">
      <c r="A35" s="25">
        <f t="shared" si="0"/>
        <v>3</v>
      </c>
      <c r="B35" s="11" t="s">
        <v>429</v>
      </c>
      <c r="C35" s="11" t="s">
        <v>88</v>
      </c>
      <c r="K35" s="12"/>
    </row>
    <row r="36" spans="1:11" x14ac:dyDescent="0.6">
      <c r="A36" s="25">
        <f t="shared" si="0"/>
        <v>3</v>
      </c>
      <c r="B36" s="11" t="s">
        <v>430</v>
      </c>
      <c r="C36" s="11" t="s">
        <v>431</v>
      </c>
      <c r="K36" s="12"/>
    </row>
    <row r="37" spans="1:11" x14ac:dyDescent="0.6">
      <c r="A37" s="25">
        <f t="shared" si="0"/>
        <v>3</v>
      </c>
      <c r="B37" s="11" t="s">
        <v>432</v>
      </c>
      <c r="C37" s="11" t="s">
        <v>674</v>
      </c>
      <c r="K37" s="12"/>
    </row>
    <row r="38" spans="1:11" x14ac:dyDescent="0.6">
      <c r="A38" s="25">
        <f t="shared" si="0"/>
        <v>3</v>
      </c>
      <c r="B38" s="11" t="s">
        <v>433</v>
      </c>
      <c r="C38" s="11" t="s">
        <v>675</v>
      </c>
      <c r="K38" s="12"/>
    </row>
    <row r="39" spans="1:11" x14ac:dyDescent="0.6">
      <c r="A39" s="25">
        <f t="shared" si="0"/>
        <v>3</v>
      </c>
      <c r="B39" s="11" t="s">
        <v>434</v>
      </c>
      <c r="C39" s="11" t="s">
        <v>89</v>
      </c>
      <c r="K39" s="12"/>
    </row>
    <row r="40" spans="1:11" x14ac:dyDescent="0.6">
      <c r="A40" s="25">
        <f t="shared" si="0"/>
        <v>3</v>
      </c>
      <c r="B40" s="11" t="s">
        <v>435</v>
      </c>
      <c r="C40" s="11" t="s">
        <v>90</v>
      </c>
      <c r="K40" s="12"/>
    </row>
    <row r="41" spans="1:11" x14ac:dyDescent="0.6">
      <c r="A41" s="25">
        <f t="shared" si="0"/>
        <v>3</v>
      </c>
      <c r="B41" s="11" t="s">
        <v>436</v>
      </c>
      <c r="C41" s="11" t="s">
        <v>91</v>
      </c>
      <c r="K41" s="12"/>
    </row>
    <row r="42" spans="1:11" x14ac:dyDescent="0.6">
      <c r="A42" s="25">
        <f t="shared" si="0"/>
        <v>3</v>
      </c>
      <c r="B42" s="11" t="s">
        <v>437</v>
      </c>
      <c r="C42" s="11" t="s">
        <v>92</v>
      </c>
      <c r="E42" s="6" t="s">
        <v>284</v>
      </c>
      <c r="K42" s="12"/>
    </row>
    <row r="43" spans="1:11" x14ac:dyDescent="0.6">
      <c r="A43" s="25">
        <f t="shared" si="0"/>
        <v>2</v>
      </c>
      <c r="B43" s="27">
        <v>1.3</v>
      </c>
      <c r="C43" s="27" t="s">
        <v>93</v>
      </c>
      <c r="D43" s="22"/>
      <c r="E43" s="8" t="s">
        <v>285</v>
      </c>
      <c r="F43" s="22"/>
      <c r="G43" s="7" t="s">
        <v>324</v>
      </c>
      <c r="K43" s="12"/>
    </row>
    <row r="44" spans="1:11" ht="31.2" x14ac:dyDescent="0.6">
      <c r="A44" s="25">
        <f t="shared" si="0"/>
        <v>3</v>
      </c>
      <c r="B44" s="11" t="s">
        <v>438</v>
      </c>
      <c r="C44" s="11" t="s">
        <v>94</v>
      </c>
      <c r="G44" s="6" t="s">
        <v>336</v>
      </c>
      <c r="K44" s="12"/>
    </row>
    <row r="45" spans="1:11" x14ac:dyDescent="0.6">
      <c r="A45" s="25">
        <f t="shared" si="0"/>
        <v>3</v>
      </c>
      <c r="B45" s="11" t="s">
        <v>439</v>
      </c>
      <c r="C45" s="11" t="s">
        <v>95</v>
      </c>
      <c r="K45" s="12"/>
    </row>
    <row r="46" spans="1:11" x14ac:dyDescent="0.6">
      <c r="A46" s="25">
        <v>4</v>
      </c>
      <c r="B46" s="11" t="s">
        <v>96</v>
      </c>
      <c r="C46" s="11" t="s">
        <v>440</v>
      </c>
    </row>
    <row r="47" spans="1:11" x14ac:dyDescent="0.6">
      <c r="A47" s="25">
        <v>4</v>
      </c>
      <c r="B47" s="11" t="s">
        <v>97</v>
      </c>
      <c r="C47" s="11" t="s">
        <v>441</v>
      </c>
    </row>
    <row r="48" spans="1:11" x14ac:dyDescent="0.6">
      <c r="A48" s="25">
        <f t="shared" si="0"/>
        <v>3</v>
      </c>
      <c r="B48" s="11" t="s">
        <v>442</v>
      </c>
      <c r="C48" s="11" t="s">
        <v>98</v>
      </c>
      <c r="K48" s="12"/>
    </row>
    <row r="49" spans="1:11" x14ac:dyDescent="0.6">
      <c r="A49" s="25">
        <v>4</v>
      </c>
      <c r="B49" s="11" t="s">
        <v>99</v>
      </c>
      <c r="C49" s="11" t="s">
        <v>443</v>
      </c>
    </row>
    <row r="50" spans="1:11" x14ac:dyDescent="0.6">
      <c r="A50" s="25">
        <v>4</v>
      </c>
      <c r="B50" s="11" t="s">
        <v>100</v>
      </c>
      <c r="C50" s="11" t="s">
        <v>101</v>
      </c>
    </row>
    <row r="51" spans="1:11" x14ac:dyDescent="0.6">
      <c r="A51" s="25">
        <v>4</v>
      </c>
      <c r="B51" s="11" t="s">
        <v>102</v>
      </c>
      <c r="C51" s="11" t="s">
        <v>103</v>
      </c>
    </row>
    <row r="52" spans="1:11" x14ac:dyDescent="0.6">
      <c r="A52" s="25">
        <v>4</v>
      </c>
      <c r="B52" s="11" t="s">
        <v>104</v>
      </c>
      <c r="C52" s="11" t="s">
        <v>105</v>
      </c>
    </row>
    <row r="53" spans="1:11" x14ac:dyDescent="0.6">
      <c r="A53" s="25">
        <v>4</v>
      </c>
      <c r="B53" s="11" t="s">
        <v>106</v>
      </c>
      <c r="C53" s="11" t="s">
        <v>444</v>
      </c>
    </row>
    <row r="54" spans="1:11" x14ac:dyDescent="0.6">
      <c r="A54" s="25">
        <f t="shared" si="0"/>
        <v>3</v>
      </c>
      <c r="B54" s="11" t="s">
        <v>445</v>
      </c>
      <c r="C54" s="11" t="s">
        <v>692</v>
      </c>
      <c r="K54" s="12"/>
    </row>
    <row r="55" spans="1:11" x14ac:dyDescent="0.6">
      <c r="A55" s="25">
        <v>4</v>
      </c>
      <c r="B55" s="11" t="s">
        <v>107</v>
      </c>
      <c r="C55" s="11" t="s">
        <v>108</v>
      </c>
    </row>
    <row r="56" spans="1:11" x14ac:dyDescent="0.6">
      <c r="A56" s="25">
        <v>4</v>
      </c>
      <c r="B56" s="11" t="s">
        <v>109</v>
      </c>
      <c r="C56" s="11" t="s">
        <v>110</v>
      </c>
    </row>
    <row r="57" spans="1:11" x14ac:dyDescent="0.6">
      <c r="A57" s="25">
        <v>4</v>
      </c>
      <c r="B57" s="11" t="s">
        <v>111</v>
      </c>
      <c r="C57" s="11" t="s">
        <v>39</v>
      </c>
    </row>
    <row r="58" spans="1:11" x14ac:dyDescent="0.6">
      <c r="A58" s="25">
        <f t="shared" si="0"/>
        <v>3</v>
      </c>
      <c r="B58" s="11" t="s">
        <v>446</v>
      </c>
      <c r="C58" s="11" t="s">
        <v>676</v>
      </c>
      <c r="K58" s="12"/>
    </row>
    <row r="59" spans="1:11" x14ac:dyDescent="0.6">
      <c r="A59" s="25">
        <f t="shared" si="0"/>
        <v>3</v>
      </c>
      <c r="B59" s="11" t="s">
        <v>447</v>
      </c>
      <c r="C59" s="11" t="s">
        <v>112</v>
      </c>
      <c r="K59" s="12"/>
    </row>
    <row r="60" spans="1:11" x14ac:dyDescent="0.6">
      <c r="A60" s="25">
        <v>4</v>
      </c>
      <c r="B60" s="11" t="s">
        <v>113</v>
      </c>
      <c r="C60" s="11" t="s">
        <v>114</v>
      </c>
    </row>
    <row r="61" spans="1:11" x14ac:dyDescent="0.6">
      <c r="A61" s="25">
        <v>4</v>
      </c>
      <c r="B61" s="11" t="s">
        <v>115</v>
      </c>
      <c r="C61" s="11" t="s">
        <v>116</v>
      </c>
    </row>
    <row r="62" spans="1:11" x14ac:dyDescent="0.6">
      <c r="A62" s="25">
        <v>4</v>
      </c>
      <c r="B62" s="11" t="s">
        <v>117</v>
      </c>
      <c r="C62" s="11" t="s">
        <v>118</v>
      </c>
    </row>
    <row r="63" spans="1:11" x14ac:dyDescent="0.6">
      <c r="A63" s="25">
        <v>4</v>
      </c>
      <c r="B63" s="11" t="s">
        <v>119</v>
      </c>
      <c r="C63" s="11" t="s">
        <v>120</v>
      </c>
    </row>
    <row r="64" spans="1:11" x14ac:dyDescent="0.6">
      <c r="A64" s="25">
        <v>4</v>
      </c>
      <c r="B64" s="11" t="s">
        <v>121</v>
      </c>
      <c r="C64" s="11" t="s">
        <v>122</v>
      </c>
    </row>
    <row r="65" spans="1:11" x14ac:dyDescent="0.6">
      <c r="A65" s="25">
        <f t="shared" si="0"/>
        <v>2</v>
      </c>
      <c r="B65" s="27">
        <v>1.4</v>
      </c>
      <c r="C65" s="27" t="s">
        <v>123</v>
      </c>
      <c r="D65" s="23"/>
      <c r="E65" s="24" t="s">
        <v>289</v>
      </c>
      <c r="F65" s="23"/>
      <c r="G65" s="6" t="s">
        <v>325</v>
      </c>
      <c r="K65" s="12"/>
    </row>
    <row r="66" spans="1:11" x14ac:dyDescent="0.6">
      <c r="A66" s="25">
        <f t="shared" si="0"/>
        <v>3</v>
      </c>
      <c r="B66" s="11" t="s">
        <v>448</v>
      </c>
      <c r="C66" s="11" t="s">
        <v>94</v>
      </c>
    </row>
    <row r="67" spans="1:11" x14ac:dyDescent="0.6">
      <c r="A67" s="25">
        <f t="shared" si="0"/>
        <v>3</v>
      </c>
      <c r="B67" s="11" t="s">
        <v>449</v>
      </c>
      <c r="C67" s="11" t="s">
        <v>450</v>
      </c>
    </row>
    <row r="68" spans="1:11" x14ac:dyDescent="0.6">
      <c r="A68" s="25">
        <f t="shared" si="0"/>
        <v>3</v>
      </c>
      <c r="B68" s="11" t="s">
        <v>451</v>
      </c>
      <c r="C68" s="11" t="s">
        <v>124</v>
      </c>
    </row>
    <row r="69" spans="1:11" x14ac:dyDescent="0.6">
      <c r="A69" s="25">
        <f t="shared" ref="A69:A132" si="1">IF(LEN(B69)=1,1,IF(LEN(B69)=3,2,IF(LEN(B69)&gt;4,3,0)))</f>
        <v>3</v>
      </c>
      <c r="B69" s="11" t="s">
        <v>452</v>
      </c>
      <c r="C69" s="11" t="s">
        <v>98</v>
      </c>
    </row>
    <row r="70" spans="1:11" x14ac:dyDescent="0.6">
      <c r="A70" s="25">
        <v>4</v>
      </c>
      <c r="B70" s="11" t="s">
        <v>125</v>
      </c>
      <c r="C70" s="11" t="s">
        <v>443</v>
      </c>
    </row>
    <row r="71" spans="1:11" x14ac:dyDescent="0.6">
      <c r="A71" s="25">
        <v>4</v>
      </c>
      <c r="B71" s="11" t="s">
        <v>126</v>
      </c>
      <c r="C71" s="11" t="s">
        <v>444</v>
      </c>
    </row>
    <row r="72" spans="1:11" x14ac:dyDescent="0.6">
      <c r="A72" s="25">
        <v>4</v>
      </c>
      <c r="B72" s="11" t="s">
        <v>127</v>
      </c>
      <c r="C72" s="11" t="s">
        <v>128</v>
      </c>
    </row>
    <row r="73" spans="1:11" x14ac:dyDescent="0.6">
      <c r="A73" s="25">
        <f t="shared" si="1"/>
        <v>3</v>
      </c>
      <c r="B73" s="11" t="s">
        <v>453</v>
      </c>
      <c r="C73" s="11" t="s">
        <v>112</v>
      </c>
    </row>
    <row r="74" spans="1:11" x14ac:dyDescent="0.6">
      <c r="A74" s="25">
        <v>4</v>
      </c>
      <c r="B74" s="11" t="s">
        <v>129</v>
      </c>
      <c r="C74" s="11" t="s">
        <v>30</v>
      </c>
    </row>
    <row r="75" spans="1:11" x14ac:dyDescent="0.6">
      <c r="A75" s="25">
        <v>4</v>
      </c>
      <c r="B75" s="11" t="s">
        <v>130</v>
      </c>
      <c r="C75" s="11" t="s">
        <v>454</v>
      </c>
    </row>
    <row r="76" spans="1:11" x14ac:dyDescent="0.6">
      <c r="A76" s="25">
        <v>4</v>
      </c>
      <c r="B76" s="11" t="s">
        <v>131</v>
      </c>
      <c r="C76" s="11" t="s">
        <v>455</v>
      </c>
    </row>
    <row r="77" spans="1:11" x14ac:dyDescent="0.6">
      <c r="A77" s="25">
        <v>4</v>
      </c>
      <c r="B77" s="11" t="s">
        <v>132</v>
      </c>
      <c r="C77" s="11" t="s">
        <v>133</v>
      </c>
    </row>
    <row r="78" spans="1:11" x14ac:dyDescent="0.6">
      <c r="A78" s="25">
        <v>4</v>
      </c>
      <c r="B78" s="11" t="s">
        <v>134</v>
      </c>
      <c r="C78" s="11" t="s">
        <v>135</v>
      </c>
    </row>
    <row r="79" spans="1:11" x14ac:dyDescent="0.6">
      <c r="A79" s="25">
        <v>4</v>
      </c>
      <c r="B79" s="11" t="s">
        <v>136</v>
      </c>
      <c r="C79" s="11" t="s">
        <v>137</v>
      </c>
    </row>
    <row r="80" spans="1:11" x14ac:dyDescent="0.6">
      <c r="A80" s="25">
        <f t="shared" si="1"/>
        <v>2</v>
      </c>
      <c r="B80" s="27">
        <v>1.5</v>
      </c>
      <c r="C80" s="27" t="s">
        <v>31</v>
      </c>
      <c r="D80" s="23"/>
      <c r="E80" s="8" t="s">
        <v>290</v>
      </c>
      <c r="F80" s="23"/>
      <c r="G80" s="6" t="s">
        <v>326</v>
      </c>
    </row>
    <row r="81" spans="1:12" x14ac:dyDescent="0.6">
      <c r="A81" s="25">
        <f t="shared" si="1"/>
        <v>3</v>
      </c>
      <c r="B81" s="11" t="s">
        <v>456</v>
      </c>
      <c r="C81" s="11" t="s">
        <v>144</v>
      </c>
    </row>
    <row r="82" spans="1:12" x14ac:dyDescent="0.6">
      <c r="A82" s="25">
        <v>4</v>
      </c>
      <c r="B82" s="11" t="s">
        <v>138</v>
      </c>
      <c r="C82" s="11" t="s">
        <v>457</v>
      </c>
      <c r="D82" s="5"/>
      <c r="E82" s="5"/>
      <c r="F82" s="5"/>
      <c r="G82" s="5"/>
      <c r="H82" s="5"/>
      <c r="I82" s="5"/>
      <c r="J82" s="5"/>
      <c r="K82" s="5"/>
      <c r="L82" s="5"/>
    </row>
    <row r="83" spans="1:12" x14ac:dyDescent="0.6">
      <c r="A83" s="25">
        <v>4</v>
      </c>
      <c r="B83" s="11" t="s">
        <v>458</v>
      </c>
      <c r="C83" s="11" t="s">
        <v>459</v>
      </c>
      <c r="D83" s="5"/>
      <c r="E83" s="5"/>
      <c r="F83" s="5"/>
      <c r="G83" s="5"/>
      <c r="H83" s="5"/>
      <c r="I83" s="5"/>
      <c r="J83" s="5"/>
      <c r="K83" s="5"/>
      <c r="L83" s="5"/>
    </row>
    <row r="84" spans="1:12" x14ac:dyDescent="0.6">
      <c r="A84" s="25">
        <v>4</v>
      </c>
      <c r="B84" s="11" t="s">
        <v>460</v>
      </c>
      <c r="C84" s="11" t="s">
        <v>143</v>
      </c>
      <c r="D84" s="5"/>
      <c r="E84" s="5"/>
      <c r="F84" s="5"/>
      <c r="G84" s="5"/>
      <c r="H84" s="5"/>
      <c r="I84" s="5"/>
      <c r="J84" s="5"/>
      <c r="K84" s="5"/>
      <c r="L84" s="5"/>
    </row>
    <row r="85" spans="1:12" x14ac:dyDescent="0.6">
      <c r="A85" s="25">
        <v>4</v>
      </c>
      <c r="B85" s="11" t="s">
        <v>461</v>
      </c>
      <c r="C85" s="11" t="s">
        <v>32</v>
      </c>
      <c r="D85" s="5"/>
      <c r="E85" s="5"/>
      <c r="F85" s="5"/>
      <c r="G85" s="5"/>
      <c r="H85" s="5"/>
      <c r="I85" s="5"/>
      <c r="J85" s="5"/>
      <c r="K85" s="5"/>
      <c r="L85" s="5"/>
    </row>
    <row r="86" spans="1:12" x14ac:dyDescent="0.6">
      <c r="A86" s="25">
        <v>4</v>
      </c>
      <c r="B86" s="11" t="s">
        <v>462</v>
      </c>
      <c r="C86" s="11" t="s">
        <v>463</v>
      </c>
      <c r="D86" s="5"/>
      <c r="E86" s="5"/>
      <c r="F86" s="5"/>
      <c r="G86" s="5"/>
      <c r="H86" s="5"/>
      <c r="I86" s="5"/>
      <c r="J86" s="5"/>
      <c r="K86" s="5"/>
      <c r="L86" s="5"/>
    </row>
    <row r="87" spans="1:12" x14ac:dyDescent="0.6">
      <c r="A87" s="25">
        <v>4</v>
      </c>
      <c r="B87" s="11" t="s">
        <v>464</v>
      </c>
      <c r="C87" s="11" t="s">
        <v>33</v>
      </c>
      <c r="D87" s="5"/>
      <c r="E87" s="5"/>
      <c r="F87" s="5"/>
      <c r="G87" s="5"/>
      <c r="H87" s="5"/>
      <c r="I87" s="5"/>
      <c r="J87" s="5"/>
      <c r="K87" s="5"/>
      <c r="L87" s="5"/>
    </row>
    <row r="88" spans="1:12" x14ac:dyDescent="0.6">
      <c r="A88" s="25">
        <f t="shared" si="1"/>
        <v>3</v>
      </c>
      <c r="B88" s="11" t="s">
        <v>465</v>
      </c>
      <c r="C88" s="11" t="s">
        <v>150</v>
      </c>
    </row>
    <row r="89" spans="1:12" x14ac:dyDescent="0.6">
      <c r="A89" s="25">
        <v>4</v>
      </c>
      <c r="B89" s="11" t="s">
        <v>139</v>
      </c>
      <c r="C89" s="11" t="s">
        <v>151</v>
      </c>
      <c r="D89" s="5"/>
      <c r="E89" s="5"/>
      <c r="F89" s="5"/>
      <c r="G89" s="5"/>
      <c r="H89" s="5"/>
      <c r="I89" s="5"/>
      <c r="J89" s="5"/>
      <c r="K89" s="5"/>
      <c r="L89" s="5"/>
    </row>
    <row r="90" spans="1:12" x14ac:dyDescent="0.6">
      <c r="A90" s="25">
        <v>4</v>
      </c>
      <c r="B90" s="11" t="s">
        <v>140</v>
      </c>
      <c r="C90" s="11" t="s">
        <v>152</v>
      </c>
      <c r="D90" s="5"/>
      <c r="E90" s="5"/>
      <c r="F90" s="5"/>
      <c r="G90" s="5"/>
      <c r="H90" s="5"/>
      <c r="I90" s="5"/>
      <c r="J90" s="5"/>
      <c r="K90" s="5"/>
      <c r="L90" s="5"/>
    </row>
    <row r="91" spans="1:12" x14ac:dyDescent="0.6">
      <c r="A91" s="25">
        <v>4</v>
      </c>
      <c r="B91" s="11" t="s">
        <v>466</v>
      </c>
      <c r="C91" s="11" t="s">
        <v>77</v>
      </c>
      <c r="D91" s="5"/>
      <c r="E91" s="5"/>
      <c r="F91" s="5"/>
      <c r="G91" s="5"/>
      <c r="H91" s="5"/>
      <c r="I91" s="5"/>
      <c r="J91" s="5"/>
      <c r="K91" s="5"/>
      <c r="L91" s="5"/>
    </row>
    <row r="92" spans="1:12" x14ac:dyDescent="0.6">
      <c r="A92" s="25">
        <f t="shared" si="1"/>
        <v>3</v>
      </c>
      <c r="B92" s="11" t="s">
        <v>467</v>
      </c>
      <c r="C92" s="11" t="s">
        <v>153</v>
      </c>
    </row>
    <row r="93" spans="1:12" x14ac:dyDescent="0.6">
      <c r="A93" s="25">
        <v>4</v>
      </c>
      <c r="B93" s="11" t="s">
        <v>468</v>
      </c>
      <c r="C93" s="11" t="s">
        <v>34</v>
      </c>
      <c r="D93" s="5"/>
      <c r="E93" s="5"/>
      <c r="F93" s="5"/>
      <c r="G93" s="5"/>
      <c r="H93" s="5"/>
      <c r="I93" s="5"/>
      <c r="J93" s="5"/>
      <c r="K93" s="5"/>
      <c r="L93" s="5"/>
    </row>
    <row r="94" spans="1:12" x14ac:dyDescent="0.6">
      <c r="A94" s="25">
        <v>4</v>
      </c>
      <c r="B94" s="11" t="s">
        <v>469</v>
      </c>
      <c r="C94" s="11" t="s">
        <v>35</v>
      </c>
      <c r="D94" s="5"/>
      <c r="E94" s="5"/>
      <c r="F94" s="5"/>
      <c r="G94" s="5"/>
      <c r="H94" s="5"/>
      <c r="I94" s="5"/>
      <c r="J94" s="5"/>
      <c r="K94" s="5"/>
      <c r="L94" s="5"/>
    </row>
    <row r="95" spans="1:12" x14ac:dyDescent="0.6">
      <c r="A95" s="25">
        <v>4</v>
      </c>
      <c r="B95" s="11" t="s">
        <v>470</v>
      </c>
      <c r="C95" s="11" t="s">
        <v>157</v>
      </c>
      <c r="D95" s="5"/>
      <c r="E95" s="5"/>
      <c r="F95" s="5"/>
      <c r="G95" s="5"/>
      <c r="H95" s="5"/>
      <c r="I95" s="5"/>
      <c r="J95" s="5"/>
      <c r="K95" s="5"/>
      <c r="L95" s="5"/>
    </row>
    <row r="96" spans="1:12" x14ac:dyDescent="0.6">
      <c r="A96" s="25">
        <v>4</v>
      </c>
      <c r="B96" s="11" t="s">
        <v>471</v>
      </c>
      <c r="C96" s="11" t="s">
        <v>159</v>
      </c>
      <c r="D96" s="5"/>
      <c r="E96" s="5"/>
      <c r="F96" s="5"/>
      <c r="G96" s="5"/>
      <c r="H96" s="5"/>
      <c r="I96" s="5"/>
      <c r="J96" s="5"/>
      <c r="K96" s="5"/>
      <c r="L96" s="5"/>
    </row>
    <row r="97" spans="1:12" x14ac:dyDescent="0.6">
      <c r="A97" s="25">
        <v>4</v>
      </c>
      <c r="B97" s="11" t="s">
        <v>472</v>
      </c>
      <c r="C97" s="11" t="s">
        <v>36</v>
      </c>
      <c r="D97" s="5"/>
      <c r="E97" s="5"/>
      <c r="F97" s="5"/>
      <c r="G97" s="5"/>
      <c r="H97" s="5"/>
      <c r="I97" s="5"/>
      <c r="J97" s="5"/>
      <c r="K97" s="5"/>
      <c r="L97" s="5"/>
    </row>
    <row r="98" spans="1:12" x14ac:dyDescent="0.6">
      <c r="A98" s="25">
        <f t="shared" si="1"/>
        <v>3</v>
      </c>
      <c r="B98" s="11" t="s">
        <v>473</v>
      </c>
      <c r="C98" s="11" t="s">
        <v>161</v>
      </c>
    </row>
    <row r="99" spans="1:12" x14ac:dyDescent="0.6">
      <c r="A99" s="25">
        <v>4</v>
      </c>
      <c r="B99" s="11" t="s">
        <v>141</v>
      </c>
      <c r="C99" s="11" t="s">
        <v>677</v>
      </c>
      <c r="D99" s="5"/>
      <c r="E99" s="5"/>
      <c r="F99" s="5"/>
      <c r="G99" s="5"/>
      <c r="H99" s="5"/>
      <c r="I99" s="5"/>
      <c r="J99" s="5"/>
      <c r="K99" s="5"/>
      <c r="L99" s="5"/>
    </row>
    <row r="100" spans="1:12" x14ac:dyDescent="0.6">
      <c r="A100" s="25">
        <v>4</v>
      </c>
      <c r="B100" s="11" t="s">
        <v>142</v>
      </c>
      <c r="C100" s="11" t="s">
        <v>37</v>
      </c>
      <c r="D100" s="5"/>
      <c r="E100" s="5"/>
      <c r="F100" s="5"/>
      <c r="G100" s="5"/>
      <c r="H100" s="5"/>
      <c r="I100" s="5"/>
      <c r="J100" s="5"/>
      <c r="K100" s="5"/>
      <c r="L100" s="5"/>
    </row>
    <row r="101" spans="1:12" x14ac:dyDescent="0.6">
      <c r="A101" s="25">
        <v>4</v>
      </c>
      <c r="B101" s="11" t="s">
        <v>474</v>
      </c>
      <c r="C101" s="11" t="s">
        <v>38</v>
      </c>
      <c r="D101" s="5"/>
      <c r="E101" s="5"/>
      <c r="F101" s="5"/>
      <c r="G101" s="5"/>
      <c r="H101" s="5"/>
      <c r="I101" s="5"/>
      <c r="J101" s="5"/>
      <c r="K101" s="5"/>
      <c r="L101" s="5"/>
    </row>
    <row r="102" spans="1:12" x14ac:dyDescent="0.6">
      <c r="A102" s="25">
        <f t="shared" si="1"/>
        <v>3</v>
      </c>
      <c r="B102" s="11" t="s">
        <v>475</v>
      </c>
      <c r="C102" s="11" t="s">
        <v>162</v>
      </c>
    </row>
    <row r="103" spans="1:12" x14ac:dyDescent="0.6">
      <c r="A103" s="25">
        <v>4</v>
      </c>
      <c r="B103" s="11" t="s">
        <v>476</v>
      </c>
      <c r="C103" s="11" t="s">
        <v>163</v>
      </c>
      <c r="D103" s="5"/>
      <c r="E103" s="5"/>
      <c r="F103" s="5"/>
      <c r="G103" s="5"/>
      <c r="H103" s="5"/>
      <c r="I103" s="5"/>
      <c r="J103" s="5"/>
      <c r="K103" s="5"/>
      <c r="L103" s="5"/>
    </row>
    <row r="104" spans="1:12" x14ac:dyDescent="0.6">
      <c r="A104" s="25">
        <v>4</v>
      </c>
      <c r="B104" s="11" t="s">
        <v>477</v>
      </c>
      <c r="C104" s="11" t="s">
        <v>478</v>
      </c>
      <c r="D104" s="5"/>
      <c r="E104" s="5"/>
      <c r="F104" s="5"/>
      <c r="G104" s="5"/>
      <c r="H104" s="5"/>
      <c r="I104" s="5"/>
      <c r="J104" s="5"/>
      <c r="K104" s="5"/>
      <c r="L104" s="5"/>
    </row>
    <row r="105" spans="1:12" x14ac:dyDescent="0.6">
      <c r="A105" s="25">
        <f t="shared" si="1"/>
        <v>3</v>
      </c>
      <c r="B105" s="11" t="s">
        <v>479</v>
      </c>
      <c r="C105" s="11" t="s">
        <v>678</v>
      </c>
    </row>
    <row r="106" spans="1:12" x14ac:dyDescent="0.6">
      <c r="A106" s="25">
        <v>4</v>
      </c>
      <c r="B106" s="11" t="s">
        <v>480</v>
      </c>
      <c r="C106" s="11" t="s">
        <v>164</v>
      </c>
      <c r="D106" s="5"/>
      <c r="E106" s="5"/>
      <c r="F106" s="5"/>
      <c r="G106" s="5"/>
      <c r="H106" s="5"/>
      <c r="I106" s="5"/>
      <c r="J106" s="5"/>
      <c r="K106" s="5"/>
      <c r="L106" s="5"/>
    </row>
    <row r="107" spans="1:12" x14ac:dyDescent="0.6">
      <c r="A107" s="25">
        <v>4</v>
      </c>
      <c r="B107" s="11" t="s">
        <v>481</v>
      </c>
      <c r="C107" s="11" t="s">
        <v>693</v>
      </c>
      <c r="D107" s="5"/>
      <c r="E107" s="5"/>
      <c r="F107" s="5"/>
      <c r="G107" s="5"/>
      <c r="H107" s="5"/>
      <c r="I107" s="5"/>
      <c r="J107" s="5"/>
      <c r="K107" s="5"/>
      <c r="L107" s="5"/>
    </row>
    <row r="108" spans="1:12" x14ac:dyDescent="0.6">
      <c r="A108" s="25">
        <f t="shared" si="1"/>
        <v>2</v>
      </c>
      <c r="B108" s="27">
        <v>1.6</v>
      </c>
      <c r="C108" s="27" t="s">
        <v>165</v>
      </c>
      <c r="D108" s="23"/>
      <c r="E108" s="23"/>
      <c r="F108" s="23"/>
      <c r="G108" s="6" t="s">
        <v>327</v>
      </c>
    </row>
    <row r="109" spans="1:12" x14ac:dyDescent="0.6">
      <c r="A109" s="25">
        <f t="shared" si="1"/>
        <v>3</v>
      </c>
      <c r="B109" s="11" t="s">
        <v>482</v>
      </c>
      <c r="C109" s="11" t="s">
        <v>28</v>
      </c>
      <c r="E109" s="6" t="s">
        <v>291</v>
      </c>
    </row>
    <row r="110" spans="1:12" x14ac:dyDescent="0.6">
      <c r="A110" s="25">
        <v>4</v>
      </c>
      <c r="B110" s="11" t="s">
        <v>145</v>
      </c>
      <c r="C110" s="11" t="s">
        <v>166</v>
      </c>
      <c r="D110" s="5"/>
      <c r="E110" s="5"/>
      <c r="F110" s="5"/>
      <c r="G110" s="5"/>
      <c r="H110" s="5"/>
      <c r="I110" s="5"/>
      <c r="J110" s="5"/>
      <c r="K110" s="5"/>
      <c r="L110" s="5"/>
    </row>
    <row r="111" spans="1:12" x14ac:dyDescent="0.6">
      <c r="A111" s="25">
        <v>4</v>
      </c>
      <c r="B111" s="11" t="s">
        <v>146</v>
      </c>
      <c r="C111" s="11" t="s">
        <v>167</v>
      </c>
      <c r="D111" s="5"/>
      <c r="E111" s="5"/>
      <c r="F111" s="5"/>
      <c r="G111" s="5"/>
      <c r="H111" s="5"/>
      <c r="I111" s="5"/>
      <c r="J111" s="5"/>
      <c r="K111" s="5"/>
      <c r="L111" s="5"/>
    </row>
    <row r="112" spans="1:12" x14ac:dyDescent="0.6">
      <c r="A112" s="25">
        <v>4</v>
      </c>
      <c r="B112" s="11" t="s">
        <v>147</v>
      </c>
      <c r="C112" s="11" t="s">
        <v>168</v>
      </c>
      <c r="D112" s="5"/>
      <c r="E112" s="5"/>
      <c r="F112" s="5"/>
      <c r="G112" s="5"/>
      <c r="H112" s="5"/>
      <c r="I112" s="5"/>
      <c r="J112" s="5"/>
      <c r="K112" s="5"/>
      <c r="L112" s="5"/>
    </row>
    <row r="113" spans="1:12" x14ac:dyDescent="0.6">
      <c r="A113" s="25">
        <v>4</v>
      </c>
      <c r="B113" s="11" t="s">
        <v>148</v>
      </c>
      <c r="C113" s="11" t="s">
        <v>169</v>
      </c>
      <c r="D113" s="5"/>
      <c r="E113" s="5"/>
      <c r="F113" s="5"/>
      <c r="G113" s="5"/>
      <c r="H113" s="5"/>
      <c r="I113" s="5"/>
      <c r="J113" s="5"/>
      <c r="K113" s="5"/>
      <c r="L113" s="5"/>
    </row>
    <row r="114" spans="1:12" x14ac:dyDescent="0.6">
      <c r="A114" s="25">
        <v>4</v>
      </c>
      <c r="B114" s="11" t="s">
        <v>149</v>
      </c>
      <c r="C114" s="11" t="s">
        <v>170</v>
      </c>
      <c r="D114" s="5"/>
      <c r="E114" s="5"/>
      <c r="F114" s="5"/>
      <c r="G114" s="5"/>
      <c r="H114" s="5"/>
      <c r="I114" s="5"/>
      <c r="J114" s="5"/>
      <c r="K114" s="5"/>
      <c r="L114" s="5"/>
    </row>
    <row r="115" spans="1:12" x14ac:dyDescent="0.6">
      <c r="A115" s="25">
        <f t="shared" si="1"/>
        <v>3</v>
      </c>
      <c r="B115" s="11" t="s">
        <v>483</v>
      </c>
      <c r="C115" s="11" t="s">
        <v>171</v>
      </c>
    </row>
    <row r="116" spans="1:12" x14ac:dyDescent="0.6">
      <c r="A116" s="25">
        <f t="shared" si="1"/>
        <v>3</v>
      </c>
      <c r="B116" s="11" t="s">
        <v>484</v>
      </c>
      <c r="C116" s="11" t="s">
        <v>172</v>
      </c>
      <c r="E116" s="6" t="s">
        <v>292</v>
      </c>
    </row>
    <row r="117" spans="1:12" x14ac:dyDescent="0.6">
      <c r="A117" s="25">
        <v>4</v>
      </c>
      <c r="B117" s="11" t="s">
        <v>154</v>
      </c>
      <c r="C117" s="11" t="s">
        <v>173</v>
      </c>
      <c r="D117" s="5"/>
      <c r="E117" s="5"/>
      <c r="F117" s="5"/>
      <c r="G117" s="5"/>
      <c r="H117" s="5"/>
      <c r="I117" s="5"/>
      <c r="J117" s="5"/>
      <c r="K117" s="5"/>
      <c r="L117" s="5"/>
    </row>
    <row r="118" spans="1:12" x14ac:dyDescent="0.6">
      <c r="A118" s="25">
        <v>4</v>
      </c>
      <c r="B118" s="11" t="s">
        <v>155</v>
      </c>
      <c r="C118" s="11" t="s">
        <v>174</v>
      </c>
      <c r="D118" s="5"/>
      <c r="E118" s="5"/>
      <c r="F118" s="5"/>
      <c r="G118" s="5"/>
      <c r="H118" s="5"/>
      <c r="I118" s="5"/>
      <c r="J118" s="5"/>
      <c r="K118" s="5"/>
      <c r="L118" s="5"/>
    </row>
    <row r="119" spans="1:12" x14ac:dyDescent="0.6">
      <c r="A119" s="25">
        <v>4</v>
      </c>
      <c r="B119" s="11" t="s">
        <v>156</v>
      </c>
      <c r="C119" s="11" t="s">
        <v>175</v>
      </c>
      <c r="D119" s="5"/>
      <c r="E119" s="5"/>
      <c r="F119" s="5"/>
      <c r="G119" s="5"/>
      <c r="H119" s="5"/>
      <c r="I119" s="5"/>
      <c r="J119" s="5"/>
      <c r="K119" s="5"/>
      <c r="L119" s="5"/>
    </row>
    <row r="120" spans="1:12" x14ac:dyDescent="0.6">
      <c r="A120" s="25">
        <v>4</v>
      </c>
      <c r="B120" s="11" t="s">
        <v>158</v>
      </c>
      <c r="C120" s="11" t="s">
        <v>176</v>
      </c>
      <c r="D120" s="5"/>
      <c r="E120" s="5"/>
      <c r="F120" s="5"/>
      <c r="G120" s="5"/>
      <c r="H120" s="5"/>
      <c r="I120" s="5"/>
      <c r="J120" s="5"/>
      <c r="K120" s="5"/>
      <c r="L120" s="5"/>
    </row>
    <row r="121" spans="1:12" x14ac:dyDescent="0.6">
      <c r="A121" s="25">
        <v>4</v>
      </c>
      <c r="B121" s="11" t="s">
        <v>160</v>
      </c>
      <c r="C121" s="11" t="s">
        <v>177</v>
      </c>
      <c r="D121" s="5"/>
      <c r="E121" s="5"/>
      <c r="F121" s="5"/>
      <c r="G121" s="5"/>
      <c r="H121" s="5"/>
      <c r="I121" s="5"/>
      <c r="J121" s="5"/>
      <c r="K121" s="5"/>
      <c r="L121" s="5"/>
    </row>
    <row r="122" spans="1:12" x14ac:dyDescent="0.6">
      <c r="A122" s="25">
        <v>4</v>
      </c>
      <c r="B122" s="11" t="s">
        <v>485</v>
      </c>
      <c r="C122" s="11" t="s">
        <v>486</v>
      </c>
      <c r="D122" s="5"/>
      <c r="E122" s="5"/>
      <c r="F122" s="5"/>
      <c r="G122" s="5"/>
      <c r="H122" s="5"/>
      <c r="I122" s="5"/>
      <c r="J122" s="5"/>
      <c r="K122" s="5"/>
      <c r="L122" s="5"/>
    </row>
    <row r="123" spans="1:12" x14ac:dyDescent="0.6">
      <c r="A123" s="25">
        <v>4</v>
      </c>
      <c r="B123" s="11" t="s">
        <v>487</v>
      </c>
      <c r="C123" s="11" t="s">
        <v>178</v>
      </c>
      <c r="D123" s="5"/>
      <c r="E123" s="5"/>
      <c r="F123" s="5"/>
      <c r="G123" s="5"/>
      <c r="H123" s="5"/>
      <c r="I123" s="5"/>
      <c r="J123" s="5"/>
      <c r="K123" s="5"/>
      <c r="L123" s="5"/>
    </row>
    <row r="124" spans="1:12" x14ac:dyDescent="0.6">
      <c r="A124" s="25">
        <v>4</v>
      </c>
      <c r="B124" s="11" t="s">
        <v>488</v>
      </c>
      <c r="C124" s="11" t="s">
        <v>179</v>
      </c>
      <c r="D124" s="5"/>
      <c r="E124" s="5"/>
      <c r="F124" s="5"/>
      <c r="G124" s="5"/>
      <c r="H124" s="5"/>
      <c r="I124" s="5"/>
      <c r="J124" s="5"/>
      <c r="K124" s="5"/>
      <c r="L124" s="5"/>
    </row>
    <row r="125" spans="1:12" x14ac:dyDescent="0.6">
      <c r="A125" s="25">
        <v>4</v>
      </c>
      <c r="B125" s="11" t="s">
        <v>489</v>
      </c>
      <c r="C125" s="11" t="s">
        <v>180</v>
      </c>
      <c r="D125" s="5"/>
      <c r="E125" s="5"/>
      <c r="F125" s="5"/>
      <c r="G125" s="5"/>
      <c r="H125" s="5"/>
      <c r="I125" s="5"/>
      <c r="J125" s="5"/>
      <c r="K125" s="5"/>
      <c r="L125" s="5"/>
    </row>
    <row r="126" spans="1:12" ht="18.3" x14ac:dyDescent="0.7">
      <c r="A126" s="25">
        <f t="shared" si="1"/>
        <v>1</v>
      </c>
      <c r="B126" s="13">
        <v>2</v>
      </c>
      <c r="C126" s="13" t="s">
        <v>490</v>
      </c>
    </row>
    <row r="127" spans="1:12" x14ac:dyDescent="0.6">
      <c r="A127" s="25">
        <f t="shared" si="1"/>
        <v>2</v>
      </c>
      <c r="B127" s="27">
        <v>2.1</v>
      </c>
      <c r="C127" s="27" t="s">
        <v>491</v>
      </c>
      <c r="G127" s="24" t="s">
        <v>665</v>
      </c>
    </row>
    <row r="128" spans="1:12" x14ac:dyDescent="0.6">
      <c r="A128" s="25">
        <f t="shared" si="1"/>
        <v>3</v>
      </c>
      <c r="B128" s="11" t="s">
        <v>492</v>
      </c>
      <c r="C128" s="11" t="s">
        <v>493</v>
      </c>
      <c r="I128" s="6" t="s">
        <v>664</v>
      </c>
    </row>
    <row r="129" spans="1:10" x14ac:dyDescent="0.6">
      <c r="A129" s="25">
        <v>4</v>
      </c>
      <c r="B129" s="11" t="s">
        <v>182</v>
      </c>
      <c r="C129" s="11" t="s">
        <v>494</v>
      </c>
    </row>
    <row r="130" spans="1:10" x14ac:dyDescent="0.6">
      <c r="A130" s="25">
        <v>4</v>
      </c>
      <c r="B130" s="11" t="s">
        <v>183</v>
      </c>
      <c r="C130" s="11" t="s">
        <v>495</v>
      </c>
    </row>
    <row r="131" spans="1:10" x14ac:dyDescent="0.6">
      <c r="A131" s="25">
        <v>4</v>
      </c>
      <c r="B131" s="11" t="s">
        <v>184</v>
      </c>
      <c r="C131" s="11" t="s">
        <v>679</v>
      </c>
    </row>
    <row r="132" spans="1:10" x14ac:dyDescent="0.6">
      <c r="A132" s="25">
        <f t="shared" si="1"/>
        <v>3</v>
      </c>
      <c r="B132" s="11" t="s">
        <v>496</v>
      </c>
      <c r="C132" s="11" t="s">
        <v>497</v>
      </c>
      <c r="I132" s="6" t="s">
        <v>663</v>
      </c>
    </row>
    <row r="133" spans="1:10" x14ac:dyDescent="0.6">
      <c r="A133" s="25">
        <v>4</v>
      </c>
      <c r="B133" s="11" t="s">
        <v>186</v>
      </c>
      <c r="C133" s="11" t="s">
        <v>498</v>
      </c>
      <c r="D133" s="24" t="s">
        <v>667</v>
      </c>
    </row>
    <row r="134" spans="1:10" x14ac:dyDescent="0.6">
      <c r="A134" s="25">
        <v>4</v>
      </c>
      <c r="B134" s="11" t="s">
        <v>188</v>
      </c>
      <c r="C134" s="11" t="s">
        <v>499</v>
      </c>
    </row>
    <row r="135" spans="1:10" x14ac:dyDescent="0.6">
      <c r="A135" s="25">
        <v>4</v>
      </c>
      <c r="B135" s="11" t="s">
        <v>189</v>
      </c>
      <c r="C135" s="11" t="s">
        <v>500</v>
      </c>
    </row>
    <row r="136" spans="1:10" x14ac:dyDescent="0.6">
      <c r="A136" s="25">
        <v>4</v>
      </c>
      <c r="B136" s="11" t="s">
        <v>501</v>
      </c>
      <c r="C136" s="11" t="s">
        <v>694</v>
      </c>
    </row>
    <row r="137" spans="1:10" ht="31.2" x14ac:dyDescent="0.6">
      <c r="A137" s="25">
        <f t="shared" ref="A137:A195" si="2">IF(LEN(B137)=1,1,IF(LEN(B137)=3,2,IF(LEN(B137)&gt;4,3,0)))</f>
        <v>3</v>
      </c>
      <c r="B137" s="11" t="s">
        <v>502</v>
      </c>
      <c r="C137" s="11" t="s">
        <v>503</v>
      </c>
      <c r="I137" s="6" t="s">
        <v>666</v>
      </c>
    </row>
    <row r="138" spans="1:10" x14ac:dyDescent="0.6">
      <c r="A138" s="25">
        <v>4</v>
      </c>
      <c r="B138" s="11" t="s">
        <v>504</v>
      </c>
      <c r="C138" s="11" t="s">
        <v>505</v>
      </c>
    </row>
    <row r="139" spans="1:10" x14ac:dyDescent="0.6">
      <c r="A139" s="25">
        <v>4</v>
      </c>
      <c r="B139" s="11" t="s">
        <v>506</v>
      </c>
      <c r="C139" s="11" t="s">
        <v>507</v>
      </c>
    </row>
    <row r="140" spans="1:10" x14ac:dyDescent="0.6">
      <c r="A140" s="25">
        <f t="shared" si="2"/>
        <v>3</v>
      </c>
      <c r="B140" s="11" t="s">
        <v>508</v>
      </c>
      <c r="C140" s="11" t="s">
        <v>509</v>
      </c>
      <c r="D140" s="24" t="s">
        <v>667</v>
      </c>
    </row>
    <row r="141" spans="1:10" x14ac:dyDescent="0.6">
      <c r="A141" s="25">
        <v>4</v>
      </c>
      <c r="B141" s="11" t="s">
        <v>510</v>
      </c>
      <c r="C141" s="11" t="s">
        <v>511</v>
      </c>
    </row>
    <row r="142" spans="1:10" x14ac:dyDescent="0.6">
      <c r="A142" s="25">
        <v>4</v>
      </c>
      <c r="B142" s="11" t="s">
        <v>512</v>
      </c>
      <c r="C142" s="11" t="s">
        <v>513</v>
      </c>
    </row>
    <row r="143" spans="1:10" ht="31.2" x14ac:dyDescent="0.6">
      <c r="A143" s="25">
        <f t="shared" si="2"/>
        <v>2</v>
      </c>
      <c r="B143" s="27">
        <v>2.2000000000000002</v>
      </c>
      <c r="C143" s="27" t="s">
        <v>200</v>
      </c>
      <c r="D143" s="6" t="s">
        <v>298</v>
      </c>
      <c r="E143" s="14" t="s">
        <v>341</v>
      </c>
      <c r="G143" s="6" t="s">
        <v>330</v>
      </c>
      <c r="H143" s="6" t="s">
        <v>317</v>
      </c>
      <c r="I143" s="6" t="s">
        <v>313</v>
      </c>
      <c r="J143" s="6" t="s">
        <v>397</v>
      </c>
    </row>
    <row r="144" spans="1:10" x14ac:dyDescent="0.6">
      <c r="A144" s="25">
        <f t="shared" si="2"/>
        <v>3</v>
      </c>
      <c r="B144" s="11" t="s">
        <v>514</v>
      </c>
      <c r="C144" s="11" t="s">
        <v>515</v>
      </c>
      <c r="I144" s="6" t="s">
        <v>314</v>
      </c>
    </row>
    <row r="145" spans="1:12" x14ac:dyDescent="0.6">
      <c r="A145" s="25">
        <v>4</v>
      </c>
      <c r="B145" s="11" t="s">
        <v>191</v>
      </c>
      <c r="C145" s="11" t="s">
        <v>516</v>
      </c>
      <c r="I145" s="6" t="s">
        <v>315</v>
      </c>
    </row>
    <row r="146" spans="1:12" x14ac:dyDescent="0.6">
      <c r="A146" s="25">
        <v>4</v>
      </c>
      <c r="B146" s="11" t="s">
        <v>192</v>
      </c>
      <c r="C146" s="11" t="s">
        <v>517</v>
      </c>
    </row>
    <row r="147" spans="1:12" x14ac:dyDescent="0.6">
      <c r="A147" s="25">
        <v>4</v>
      </c>
      <c r="B147" s="11" t="s">
        <v>193</v>
      </c>
      <c r="C147" s="11" t="s">
        <v>518</v>
      </c>
      <c r="D147" s="5"/>
      <c r="E147" s="5"/>
      <c r="F147" s="5"/>
      <c r="G147" s="5"/>
      <c r="H147" s="5"/>
      <c r="I147" s="5"/>
      <c r="J147" s="5"/>
      <c r="K147" s="5"/>
    </row>
    <row r="148" spans="1:12" x14ac:dyDescent="0.6">
      <c r="A148" s="25">
        <v>4</v>
      </c>
      <c r="B148" s="11" t="s">
        <v>519</v>
      </c>
      <c r="C148" s="11" t="s">
        <v>520</v>
      </c>
      <c r="D148" s="5"/>
      <c r="E148" s="5"/>
      <c r="F148" s="5"/>
      <c r="G148" s="5"/>
      <c r="H148" s="5"/>
      <c r="I148" s="5"/>
      <c r="J148" s="5"/>
      <c r="K148" s="5"/>
    </row>
    <row r="149" spans="1:12" x14ac:dyDescent="0.6">
      <c r="A149" s="25">
        <f t="shared" si="2"/>
        <v>3</v>
      </c>
      <c r="B149" s="11" t="s">
        <v>521</v>
      </c>
      <c r="C149" s="11" t="s">
        <v>522</v>
      </c>
    </row>
    <row r="150" spans="1:12" x14ac:dyDescent="0.6">
      <c r="A150" s="25">
        <v>4</v>
      </c>
      <c r="B150" s="11" t="s">
        <v>196</v>
      </c>
      <c r="C150" s="11" t="s">
        <v>523</v>
      </c>
    </row>
    <row r="151" spans="1:12" x14ac:dyDescent="0.6">
      <c r="A151" s="25">
        <v>4</v>
      </c>
      <c r="B151" s="11" t="s">
        <v>197</v>
      </c>
      <c r="C151" s="11" t="s">
        <v>524</v>
      </c>
    </row>
    <row r="152" spans="1:12" x14ac:dyDescent="0.6">
      <c r="A152" s="25">
        <v>4</v>
      </c>
      <c r="B152" s="11" t="s">
        <v>198</v>
      </c>
      <c r="C152" s="11" t="s">
        <v>525</v>
      </c>
    </row>
    <row r="153" spans="1:12" x14ac:dyDescent="0.6">
      <c r="A153" s="25">
        <v>4</v>
      </c>
      <c r="B153" s="11" t="s">
        <v>526</v>
      </c>
      <c r="C153" s="11" t="s">
        <v>527</v>
      </c>
    </row>
    <row r="154" spans="1:12" ht="31.2" x14ac:dyDescent="0.6">
      <c r="A154" s="25">
        <f t="shared" si="2"/>
        <v>3</v>
      </c>
      <c r="B154" s="11" t="s">
        <v>528</v>
      </c>
      <c r="C154" s="11" t="s">
        <v>201</v>
      </c>
      <c r="D154" s="6" t="s">
        <v>299</v>
      </c>
    </row>
    <row r="155" spans="1:12" x14ac:dyDescent="0.6">
      <c r="A155" s="25">
        <f t="shared" si="2"/>
        <v>3</v>
      </c>
      <c r="B155" s="11" t="s">
        <v>529</v>
      </c>
      <c r="C155" s="11" t="s">
        <v>530</v>
      </c>
      <c r="D155" s="6" t="s">
        <v>300</v>
      </c>
    </row>
    <row r="156" spans="1:12" x14ac:dyDescent="0.6">
      <c r="A156" s="25">
        <f t="shared" si="2"/>
        <v>3</v>
      </c>
      <c r="B156" s="11" t="s">
        <v>531</v>
      </c>
      <c r="C156" s="11" t="s">
        <v>532</v>
      </c>
      <c r="D156" s="6" t="s">
        <v>300</v>
      </c>
    </row>
    <row r="157" spans="1:12" x14ac:dyDescent="0.6">
      <c r="A157" s="25">
        <v>4</v>
      </c>
      <c r="B157" s="11" t="s">
        <v>533</v>
      </c>
      <c r="C157" s="11" t="s">
        <v>534</v>
      </c>
    </row>
    <row r="158" spans="1:12" x14ac:dyDescent="0.6">
      <c r="A158" s="25">
        <v>4</v>
      </c>
      <c r="B158" s="11" t="s">
        <v>535</v>
      </c>
      <c r="C158" s="11" t="s">
        <v>202</v>
      </c>
    </row>
    <row r="159" spans="1:12" ht="18.3" x14ac:dyDescent="0.7">
      <c r="A159" s="25">
        <f t="shared" si="2"/>
        <v>1</v>
      </c>
      <c r="B159" s="13">
        <v>3</v>
      </c>
      <c r="C159" s="13" t="s">
        <v>536</v>
      </c>
    </row>
    <row r="160" spans="1:12" x14ac:dyDescent="0.6">
      <c r="A160" s="25">
        <f t="shared" si="2"/>
        <v>2</v>
      </c>
      <c r="B160" s="27">
        <v>3.1</v>
      </c>
      <c r="C160" s="27" t="s">
        <v>181</v>
      </c>
      <c r="D160" s="15"/>
      <c r="E160" s="15"/>
      <c r="F160" s="15"/>
      <c r="G160" s="6" t="s">
        <v>328</v>
      </c>
      <c r="H160" s="15"/>
      <c r="I160" s="15"/>
      <c r="J160" s="15"/>
      <c r="K160" s="15"/>
      <c r="L160" s="15"/>
    </row>
    <row r="161" spans="1:12" ht="31.2" x14ac:dyDescent="0.6">
      <c r="A161" s="25">
        <f t="shared" si="2"/>
        <v>3</v>
      </c>
      <c r="B161" s="11" t="s">
        <v>537</v>
      </c>
      <c r="C161" s="11" t="s">
        <v>98</v>
      </c>
      <c r="D161" s="15"/>
      <c r="E161" s="6" t="s">
        <v>293</v>
      </c>
      <c r="F161" s="15"/>
      <c r="G161" s="15"/>
      <c r="H161" s="15"/>
      <c r="I161" s="15"/>
      <c r="J161" s="15"/>
      <c r="K161" s="15"/>
      <c r="L161" s="15"/>
    </row>
    <row r="162" spans="1:12" x14ac:dyDescent="0.6">
      <c r="A162" s="25">
        <v>4</v>
      </c>
      <c r="B162" s="11" t="s">
        <v>538</v>
      </c>
      <c r="C162" s="11" t="s">
        <v>40</v>
      </c>
      <c r="D162" s="28"/>
      <c r="E162" s="28"/>
      <c r="F162" s="28"/>
      <c r="G162" s="28"/>
      <c r="H162" s="28"/>
      <c r="I162" s="28"/>
      <c r="J162" s="28"/>
      <c r="K162" s="28"/>
      <c r="L162" s="28"/>
    </row>
    <row r="163" spans="1:12" x14ac:dyDescent="0.6">
      <c r="A163" s="25">
        <v>4</v>
      </c>
      <c r="B163" s="11" t="s">
        <v>539</v>
      </c>
      <c r="C163" s="11" t="s">
        <v>41</v>
      </c>
      <c r="D163" s="28"/>
      <c r="E163" s="28"/>
      <c r="F163" s="28"/>
      <c r="G163" s="28"/>
      <c r="H163" s="28"/>
      <c r="I163" s="28"/>
      <c r="J163" s="28"/>
      <c r="K163" s="28"/>
      <c r="L163" s="28"/>
    </row>
    <row r="164" spans="1:12" x14ac:dyDescent="0.6">
      <c r="A164" s="25">
        <v>4</v>
      </c>
      <c r="B164" s="11" t="s">
        <v>540</v>
      </c>
      <c r="C164" s="11" t="s">
        <v>541</v>
      </c>
      <c r="D164" s="28"/>
      <c r="E164" s="28"/>
      <c r="F164" s="28"/>
      <c r="G164" s="28"/>
      <c r="H164" s="28"/>
      <c r="I164" s="28"/>
      <c r="J164" s="28"/>
      <c r="K164" s="28"/>
      <c r="L164" s="28"/>
    </row>
    <row r="165" spans="1:12" ht="31.2" x14ac:dyDescent="0.6">
      <c r="A165" s="25">
        <f t="shared" si="2"/>
        <v>3</v>
      </c>
      <c r="B165" s="11" t="s">
        <v>542</v>
      </c>
      <c r="C165" s="11" t="s">
        <v>185</v>
      </c>
      <c r="D165" s="15"/>
      <c r="E165" s="6" t="s">
        <v>294</v>
      </c>
      <c r="F165" s="15"/>
      <c r="G165" s="15"/>
      <c r="H165" s="15"/>
      <c r="I165" s="15"/>
      <c r="J165" s="15"/>
      <c r="K165" s="15"/>
      <c r="L165" s="15"/>
    </row>
    <row r="166" spans="1:12" x14ac:dyDescent="0.6">
      <c r="A166" s="25">
        <v>4</v>
      </c>
      <c r="B166" s="11" t="s">
        <v>543</v>
      </c>
      <c r="C166" s="11" t="s">
        <v>187</v>
      </c>
      <c r="D166" s="28"/>
      <c r="E166" s="28"/>
      <c r="F166" s="28"/>
      <c r="G166" s="28"/>
      <c r="H166" s="28"/>
      <c r="I166" s="28"/>
      <c r="J166" s="28"/>
      <c r="K166" s="28"/>
      <c r="L166" s="28"/>
    </row>
    <row r="167" spans="1:12" x14ac:dyDescent="0.6">
      <c r="A167" s="25">
        <v>4</v>
      </c>
      <c r="B167" s="11" t="s">
        <v>544</v>
      </c>
      <c r="C167" s="11" t="s">
        <v>545</v>
      </c>
      <c r="D167" s="28"/>
      <c r="E167" s="28"/>
      <c r="F167" s="28"/>
      <c r="G167" s="28"/>
      <c r="H167" s="28"/>
      <c r="I167" s="28"/>
      <c r="J167" s="28"/>
      <c r="K167" s="28"/>
      <c r="L167" s="28"/>
    </row>
    <row r="168" spans="1:12" x14ac:dyDescent="0.6">
      <c r="A168" s="25">
        <v>4</v>
      </c>
      <c r="B168" s="11" t="s">
        <v>546</v>
      </c>
      <c r="C168" s="11" t="s">
        <v>547</v>
      </c>
      <c r="D168" s="28"/>
      <c r="E168" s="28"/>
      <c r="F168" s="28"/>
      <c r="G168" s="28"/>
      <c r="H168" s="28"/>
      <c r="I168" s="28"/>
      <c r="J168" s="28"/>
      <c r="K168" s="28"/>
      <c r="L168" s="28"/>
    </row>
    <row r="169" spans="1:12" x14ac:dyDescent="0.6">
      <c r="A169" s="25">
        <f t="shared" si="2"/>
        <v>2</v>
      </c>
      <c r="B169" s="27">
        <v>3.2</v>
      </c>
      <c r="C169" s="27" t="s">
        <v>190</v>
      </c>
      <c r="D169" s="15"/>
      <c r="E169" s="15"/>
      <c r="F169" s="15"/>
      <c r="G169" s="6" t="s">
        <v>329</v>
      </c>
      <c r="H169" s="15"/>
      <c r="I169" s="15"/>
      <c r="J169" s="15"/>
      <c r="K169" s="15"/>
      <c r="L169" s="15"/>
    </row>
    <row r="170" spans="1:12" ht="31.2" x14ac:dyDescent="0.6">
      <c r="A170" s="25">
        <f t="shared" si="2"/>
        <v>3</v>
      </c>
      <c r="B170" s="11" t="s">
        <v>548</v>
      </c>
      <c r="C170" s="11" t="s">
        <v>549</v>
      </c>
      <c r="D170" s="15"/>
      <c r="E170" s="6" t="s">
        <v>295</v>
      </c>
      <c r="F170" s="15"/>
      <c r="G170" s="15"/>
      <c r="H170" s="15"/>
      <c r="I170" s="15"/>
      <c r="J170" s="15"/>
      <c r="K170" s="15"/>
      <c r="L170" s="15"/>
    </row>
    <row r="171" spans="1:12" x14ac:dyDescent="0.6">
      <c r="A171" s="25">
        <v>4</v>
      </c>
      <c r="B171" s="11" t="s">
        <v>209</v>
      </c>
      <c r="C171" s="11" t="s">
        <v>42</v>
      </c>
      <c r="D171" s="28"/>
      <c r="E171" s="28"/>
      <c r="F171" s="28"/>
      <c r="G171" s="28"/>
      <c r="H171" s="28"/>
      <c r="I171" s="28"/>
      <c r="J171" s="28"/>
      <c r="K171" s="28"/>
      <c r="L171" s="28"/>
    </row>
    <row r="172" spans="1:12" x14ac:dyDescent="0.6">
      <c r="A172" s="25">
        <v>4</v>
      </c>
      <c r="B172" s="11" t="s">
        <v>210</v>
      </c>
      <c r="C172" s="11" t="s">
        <v>680</v>
      </c>
      <c r="D172" s="28"/>
      <c r="E172" s="28"/>
      <c r="F172" s="28"/>
      <c r="G172" s="28"/>
      <c r="H172" s="28"/>
      <c r="I172" s="28"/>
      <c r="J172" s="28"/>
      <c r="K172" s="28"/>
      <c r="L172" s="28"/>
    </row>
    <row r="173" spans="1:12" x14ac:dyDescent="0.6">
      <c r="A173" s="25">
        <v>4</v>
      </c>
      <c r="B173" s="11" t="s">
        <v>212</v>
      </c>
      <c r="C173" s="11" t="s">
        <v>194</v>
      </c>
      <c r="D173" s="9" t="s">
        <v>408</v>
      </c>
      <c r="E173" s="28"/>
      <c r="F173" s="28"/>
      <c r="G173" s="28"/>
      <c r="H173" s="28"/>
      <c r="I173" s="28"/>
      <c r="J173" s="28"/>
      <c r="K173" s="28"/>
      <c r="L173" s="28"/>
    </row>
    <row r="174" spans="1:12" ht="31.2" x14ac:dyDescent="0.6">
      <c r="A174" s="25">
        <f t="shared" si="2"/>
        <v>3</v>
      </c>
      <c r="B174" s="11" t="s">
        <v>550</v>
      </c>
      <c r="C174" s="11" t="s">
        <v>195</v>
      </c>
      <c r="D174" s="15"/>
      <c r="E174" s="6" t="s">
        <v>296</v>
      </c>
      <c r="F174" s="15"/>
      <c r="G174" s="6" t="s">
        <v>335</v>
      </c>
      <c r="H174" s="15"/>
      <c r="I174" s="15"/>
      <c r="J174" s="15"/>
      <c r="K174" s="15"/>
      <c r="L174" s="15"/>
    </row>
    <row r="175" spans="1:12" x14ac:dyDescent="0.6">
      <c r="A175" s="25">
        <v>4</v>
      </c>
      <c r="B175" s="11" t="s">
        <v>215</v>
      </c>
      <c r="C175" s="11" t="s">
        <v>551</v>
      </c>
      <c r="D175" s="28"/>
      <c r="E175" s="28"/>
      <c r="F175" s="28"/>
      <c r="G175" s="28"/>
      <c r="H175" s="28"/>
      <c r="I175" s="28"/>
      <c r="J175" s="28"/>
      <c r="K175" s="28"/>
      <c r="L175" s="28"/>
    </row>
    <row r="176" spans="1:12" x14ac:dyDescent="0.6">
      <c r="A176" s="25">
        <v>4</v>
      </c>
      <c r="B176" s="11" t="s">
        <v>216</v>
      </c>
      <c r="C176" s="11" t="s">
        <v>680</v>
      </c>
      <c r="D176" s="28"/>
      <c r="E176" s="28"/>
      <c r="F176" s="28"/>
      <c r="G176" s="28"/>
      <c r="H176" s="28"/>
      <c r="I176" s="28"/>
      <c r="J176" s="28"/>
      <c r="K176" s="28"/>
      <c r="L176" s="28"/>
    </row>
    <row r="177" spans="1:12" x14ac:dyDescent="0.6">
      <c r="A177" s="25">
        <v>4</v>
      </c>
      <c r="B177" s="11" t="s">
        <v>218</v>
      </c>
      <c r="C177" s="11" t="s">
        <v>199</v>
      </c>
      <c r="D177" s="28"/>
      <c r="E177" s="28"/>
      <c r="F177" s="28"/>
      <c r="G177" s="28"/>
      <c r="H177" s="28"/>
      <c r="I177" s="28"/>
      <c r="J177" s="28"/>
      <c r="K177" s="28"/>
      <c r="L177" s="28"/>
    </row>
    <row r="178" spans="1:12" ht="18.3" x14ac:dyDescent="0.7">
      <c r="A178" s="25">
        <f t="shared" si="2"/>
        <v>1</v>
      </c>
      <c r="B178" s="13">
        <v>4</v>
      </c>
      <c r="C178" s="13" t="s">
        <v>203</v>
      </c>
      <c r="J178" s="6" t="s">
        <v>398</v>
      </c>
    </row>
    <row r="179" spans="1:12" x14ac:dyDescent="0.6">
      <c r="A179" s="25">
        <f t="shared" si="2"/>
        <v>2</v>
      </c>
      <c r="B179" s="27">
        <v>4.0999999999999996</v>
      </c>
      <c r="C179" s="27" t="s">
        <v>204</v>
      </c>
      <c r="G179" s="6" t="s">
        <v>337</v>
      </c>
    </row>
    <row r="180" spans="1:12" x14ac:dyDescent="0.6">
      <c r="A180" s="25">
        <f t="shared" si="2"/>
        <v>3</v>
      </c>
      <c r="B180" s="11" t="s">
        <v>552</v>
      </c>
      <c r="C180" s="11" t="s">
        <v>205</v>
      </c>
      <c r="E180" s="12" t="s">
        <v>342</v>
      </c>
    </row>
    <row r="181" spans="1:12" ht="31.2" x14ac:dyDescent="0.6">
      <c r="A181" s="25">
        <f t="shared" si="2"/>
        <v>3</v>
      </c>
      <c r="B181" s="11" t="s">
        <v>553</v>
      </c>
      <c r="C181" s="11" t="s">
        <v>206</v>
      </c>
      <c r="E181" s="6" t="s">
        <v>297</v>
      </c>
    </row>
    <row r="182" spans="1:12" x14ac:dyDescent="0.6">
      <c r="A182" s="25">
        <f t="shared" si="2"/>
        <v>2</v>
      </c>
      <c r="B182" s="27">
        <v>4.2</v>
      </c>
      <c r="C182" s="27" t="s">
        <v>207</v>
      </c>
    </row>
    <row r="183" spans="1:12" x14ac:dyDescent="0.6">
      <c r="A183" s="25">
        <f t="shared" si="2"/>
        <v>3</v>
      </c>
      <c r="B183" s="11" t="s">
        <v>554</v>
      </c>
      <c r="C183" s="11" t="s">
        <v>208</v>
      </c>
    </row>
    <row r="184" spans="1:12" ht="31.2" x14ac:dyDescent="0.6">
      <c r="A184" s="25">
        <v>4</v>
      </c>
      <c r="B184" s="11" t="s">
        <v>555</v>
      </c>
      <c r="C184" s="11" t="s">
        <v>44</v>
      </c>
      <c r="D184" s="5"/>
      <c r="E184" s="5"/>
      <c r="F184" s="6" t="str">
        <f>HYPERLINK("http://www.cisco.com/c/en/us/td/docs/switches/lan/catalyst3750x_3560x/software/release/15-0_1_se/configuration/guide/3750xcg/swacl.html","Chapter: Configuring Network Security with ACLs")</f>
        <v>Chapter: Configuring Network Security with ACLs</v>
      </c>
      <c r="G184" s="5"/>
      <c r="H184" s="5"/>
      <c r="I184" s="5"/>
      <c r="J184" s="5"/>
      <c r="K184" s="5"/>
      <c r="L184" s="5"/>
    </row>
    <row r="185" spans="1:12" ht="31.2" x14ac:dyDescent="0.6">
      <c r="A185" s="25">
        <v>4</v>
      </c>
      <c r="B185" s="11" t="s">
        <v>556</v>
      </c>
      <c r="C185" s="11" t="s">
        <v>211</v>
      </c>
      <c r="D185" s="5"/>
      <c r="E185" s="5"/>
      <c r="F185" s="6" t="str">
        <f>HYPERLINK("http://www.cisco.com/c/en/us/td/docs/switches/lan/catalyst3750x_3560x/software/release/15-0_1_se/configuration/guide/3750xcg/swtrafc.html","Chapter: Configuring Port-Based Traffic Control")</f>
        <v>Chapter: Configuring Port-Based Traffic Control</v>
      </c>
      <c r="G185" s="5"/>
      <c r="H185" s="5"/>
      <c r="I185" s="5"/>
      <c r="J185" s="5"/>
      <c r="K185" s="5"/>
      <c r="L185" s="5"/>
    </row>
    <row r="186" spans="1:12" ht="31.2" x14ac:dyDescent="0.6">
      <c r="A186" s="25">
        <v>4</v>
      </c>
      <c r="B186" s="11" t="s">
        <v>557</v>
      </c>
      <c r="C186" s="11" t="s">
        <v>681</v>
      </c>
      <c r="D186" s="5"/>
      <c r="E186" s="5"/>
      <c r="F186" s="6" t="str">
        <f>HYPERLINK("http://www.cisco.com/c/en/us/td/docs/switches/lan/catalyst3750x_3560x/software/release/15-0_1_se/configuration/guide/3750xcg/swdhcp82.html","Chapter: Configuring DHCP Features and IP Source Guard")</f>
        <v>Chapter: Configuring DHCP Features and IP Source Guard</v>
      </c>
      <c r="G186" s="5"/>
      <c r="H186" s="5"/>
      <c r="I186" s="5"/>
      <c r="J186" s="5"/>
      <c r="K186" s="5"/>
      <c r="L186" s="5"/>
    </row>
    <row r="187" spans="1:12" ht="31.2" x14ac:dyDescent="0.6">
      <c r="A187" s="25">
        <v>4</v>
      </c>
      <c r="B187" s="11" t="s">
        <v>558</v>
      </c>
      <c r="C187" s="11" t="s">
        <v>213</v>
      </c>
      <c r="D187" s="5"/>
      <c r="E187" s="5"/>
      <c r="F187" s="6" t="str">
        <f>HYPERLINK("http://www.cisco.com/c/en/us/td/docs/switches/lan/catalyst3750x_3560x/software/release/15-0_1_se/configuration/guide/3750xcg/swdhcp82.html","Chapter: Configuring DHCP Features and IP Source Guard")</f>
        <v>Chapter: Configuring DHCP Features and IP Source Guard</v>
      </c>
      <c r="G187" s="5"/>
      <c r="H187" s="5"/>
      <c r="I187" s="5"/>
      <c r="J187" s="5"/>
      <c r="K187" s="5"/>
      <c r="L187" s="5"/>
    </row>
    <row r="188" spans="1:12" ht="31.2" x14ac:dyDescent="0.6">
      <c r="A188" s="25">
        <v>4</v>
      </c>
      <c r="B188" s="11" t="s">
        <v>559</v>
      </c>
      <c r="C188" s="11" t="s">
        <v>560</v>
      </c>
      <c r="D188" s="5"/>
      <c r="E188" s="5"/>
      <c r="F188" s="6" t="str">
        <f>HYPERLINK("http://www.cisco.com/c/en/us/td/docs/switches/lan/catalyst3750x_3560x/software/release/15-0_1_se/configuration/guide/3750xcg/swdynarp.html","Chapter: Configuring Dynamic ARP Inspection")</f>
        <v>Chapter: Configuring Dynamic ARP Inspection</v>
      </c>
      <c r="G188" s="5"/>
      <c r="H188" s="5"/>
      <c r="I188" s="5"/>
      <c r="J188" s="5"/>
      <c r="K188" s="5"/>
      <c r="L188" s="5"/>
    </row>
    <row r="189" spans="1:12" ht="31.2" x14ac:dyDescent="0.6">
      <c r="A189" s="25">
        <v>4</v>
      </c>
      <c r="B189" s="11" t="s">
        <v>561</v>
      </c>
      <c r="C189" s="11" t="s">
        <v>562</v>
      </c>
      <c r="D189" s="5"/>
      <c r="E189" s="5"/>
      <c r="F189" s="6" t="str">
        <f>HYPERLINK("http://www.cisco.com/c/en/us/td/docs/switches/lan/catalyst3750x_3560x/software/release/15-0_1_se/configuration/guide/3750xcg/swtrafc.html","Chapter: Configuring Port-Based Traffic Control")</f>
        <v>Chapter: Configuring Port-Based Traffic Control</v>
      </c>
      <c r="G189" s="5"/>
      <c r="H189" s="5"/>
      <c r="I189" s="5"/>
      <c r="J189" s="5"/>
      <c r="K189" s="5"/>
      <c r="L189" s="5"/>
    </row>
    <row r="190" spans="1:12" x14ac:dyDescent="0.6">
      <c r="A190" s="25">
        <v>4</v>
      </c>
      <c r="B190" s="11" t="s">
        <v>563</v>
      </c>
      <c r="C190" s="11" t="s">
        <v>45</v>
      </c>
      <c r="D190" s="5"/>
      <c r="E190" s="5"/>
      <c r="F190" s="6" t="str">
        <f>HYPERLINK("http://www.cisco.com/c/en/us/td/docs/switches/lan/catalyst3750x_3560x/software/release/15-0_1_se/configuration/guide/3750xcg/swpvlan.html","Chapter: Configuring Private VLANs")</f>
        <v>Chapter: Configuring Private VLANs</v>
      </c>
      <c r="G190" s="5"/>
      <c r="H190" s="5"/>
      <c r="I190" s="5"/>
      <c r="J190" s="5"/>
      <c r="K190" s="5"/>
      <c r="L190" s="5"/>
    </row>
    <row r="191" spans="1:12" ht="31.2" x14ac:dyDescent="0.6">
      <c r="A191" s="25">
        <f t="shared" si="2"/>
        <v>3</v>
      </c>
      <c r="B191" s="11" t="s">
        <v>564</v>
      </c>
      <c r="C191" s="11" t="s">
        <v>214</v>
      </c>
      <c r="E191" s="6" t="s">
        <v>343</v>
      </c>
      <c r="F191" s="12" t="s">
        <v>349</v>
      </c>
      <c r="G191" s="6" t="s">
        <v>337</v>
      </c>
    </row>
    <row r="192" spans="1:12" x14ac:dyDescent="0.6">
      <c r="A192" s="25">
        <v>4</v>
      </c>
      <c r="B192" s="11" t="s">
        <v>264</v>
      </c>
      <c r="C192" s="11" t="s">
        <v>565</v>
      </c>
      <c r="D192" s="5"/>
      <c r="E192" s="5"/>
      <c r="F192" s="5"/>
      <c r="G192" s="5"/>
      <c r="H192" s="5"/>
      <c r="I192" s="5"/>
      <c r="J192" s="5"/>
      <c r="K192" s="5"/>
      <c r="L192" s="5"/>
    </row>
    <row r="193" spans="1:12" x14ac:dyDescent="0.6">
      <c r="A193" s="25">
        <v>4</v>
      </c>
      <c r="B193" s="11" t="s">
        <v>266</v>
      </c>
      <c r="C193" s="11" t="s">
        <v>217</v>
      </c>
      <c r="D193" s="5"/>
      <c r="E193" s="5"/>
      <c r="F193" s="5"/>
      <c r="G193" s="5"/>
      <c r="H193" s="5"/>
      <c r="I193" s="5"/>
      <c r="J193" s="5"/>
      <c r="K193" s="5"/>
      <c r="L193" s="5"/>
    </row>
    <row r="194" spans="1:12" x14ac:dyDescent="0.6">
      <c r="A194" s="25">
        <v>4</v>
      </c>
      <c r="B194" s="11" t="s">
        <v>267</v>
      </c>
      <c r="C194" s="11" t="s">
        <v>219</v>
      </c>
      <c r="D194" s="5"/>
      <c r="E194" s="5"/>
      <c r="F194" s="5"/>
      <c r="G194" s="5"/>
      <c r="H194" s="5"/>
      <c r="I194" s="5"/>
      <c r="J194" s="5"/>
      <c r="K194" s="5"/>
      <c r="L194" s="5"/>
    </row>
    <row r="195" spans="1:12" ht="31.2" x14ac:dyDescent="0.6">
      <c r="A195" s="25">
        <f t="shared" si="2"/>
        <v>3</v>
      </c>
      <c r="B195" s="11" t="s">
        <v>566</v>
      </c>
      <c r="C195" s="11" t="s">
        <v>695</v>
      </c>
      <c r="E195" s="12" t="s">
        <v>407</v>
      </c>
      <c r="F195" s="12" t="s">
        <v>350</v>
      </c>
      <c r="G195" s="6" t="s">
        <v>338</v>
      </c>
    </row>
    <row r="196" spans="1:12" x14ac:dyDescent="0.6">
      <c r="A196" s="25">
        <v>4</v>
      </c>
      <c r="B196" s="11" t="s">
        <v>567</v>
      </c>
      <c r="C196" s="11" t="s">
        <v>568</v>
      </c>
      <c r="D196" s="5"/>
      <c r="E196" s="5"/>
      <c r="F196" s="5"/>
      <c r="G196" s="6"/>
      <c r="H196" s="5"/>
      <c r="I196" s="5"/>
      <c r="J196" s="5"/>
      <c r="K196" s="5"/>
      <c r="L196" s="5"/>
    </row>
    <row r="197" spans="1:12" x14ac:dyDescent="0.6">
      <c r="A197" s="25">
        <v>4</v>
      </c>
      <c r="B197" s="11" t="s">
        <v>569</v>
      </c>
      <c r="C197" s="11" t="s">
        <v>570</v>
      </c>
      <c r="D197" s="5"/>
      <c r="E197" s="5"/>
      <c r="F197" s="5"/>
      <c r="G197" s="6"/>
      <c r="H197" s="5"/>
      <c r="I197" s="5"/>
      <c r="J197" s="5"/>
      <c r="K197" s="5"/>
      <c r="L197" s="5"/>
    </row>
    <row r="198" spans="1:12" x14ac:dyDescent="0.6">
      <c r="A198" s="25">
        <v>4</v>
      </c>
      <c r="B198" s="11" t="s">
        <v>571</v>
      </c>
      <c r="C198" s="11" t="s">
        <v>572</v>
      </c>
      <c r="D198" s="5"/>
      <c r="E198" s="5"/>
      <c r="F198" s="5"/>
      <c r="G198" s="6"/>
      <c r="H198" s="5"/>
      <c r="I198" s="5"/>
      <c r="J198" s="5"/>
      <c r="K198" s="5"/>
      <c r="L198" s="5"/>
    </row>
    <row r="199" spans="1:12" x14ac:dyDescent="0.6">
      <c r="A199" s="25">
        <v>4</v>
      </c>
      <c r="B199" s="11" t="s">
        <v>573</v>
      </c>
      <c r="C199" s="11" t="s">
        <v>574</v>
      </c>
      <c r="D199" s="5"/>
      <c r="E199" s="5"/>
      <c r="F199" s="5"/>
      <c r="G199" s="6"/>
      <c r="H199" s="5"/>
      <c r="I199" s="5"/>
      <c r="J199" s="5"/>
      <c r="K199" s="5"/>
      <c r="L199" s="5"/>
    </row>
    <row r="200" spans="1:12" x14ac:dyDescent="0.6">
      <c r="A200" s="25">
        <v>4</v>
      </c>
      <c r="B200" s="11" t="s">
        <v>575</v>
      </c>
      <c r="C200" s="11" t="s">
        <v>682</v>
      </c>
      <c r="D200" s="5"/>
      <c r="E200" s="5"/>
      <c r="F200" s="5"/>
      <c r="G200" s="6"/>
      <c r="H200" s="5"/>
      <c r="I200" s="5"/>
      <c r="J200" s="5"/>
      <c r="K200" s="5"/>
      <c r="L200" s="5"/>
    </row>
    <row r="201" spans="1:12" x14ac:dyDescent="0.6">
      <c r="A201" s="25">
        <v>4</v>
      </c>
      <c r="B201" s="11" t="s">
        <v>576</v>
      </c>
      <c r="C201" s="11" t="s">
        <v>577</v>
      </c>
      <c r="D201" s="5"/>
      <c r="E201" s="5"/>
      <c r="F201" s="5"/>
      <c r="G201" s="6"/>
      <c r="H201" s="5"/>
      <c r="I201" s="5"/>
      <c r="J201" s="5"/>
      <c r="K201" s="5"/>
      <c r="L201" s="5"/>
    </row>
    <row r="202" spans="1:12" ht="31.2" x14ac:dyDescent="0.6">
      <c r="A202" s="25">
        <f t="shared" ref="A202:A254" si="3">IF(LEN(B202)=1,1,IF(LEN(B202)=3,2,IF(LEN(B202)&gt;4,3,0)))</f>
        <v>3</v>
      </c>
      <c r="B202" s="11" t="s">
        <v>578</v>
      </c>
      <c r="C202" s="11" t="s">
        <v>220</v>
      </c>
      <c r="E202" s="12" t="s">
        <v>347</v>
      </c>
      <c r="F202" s="12" t="s">
        <v>348</v>
      </c>
      <c r="G202" s="6" t="s">
        <v>339</v>
      </c>
    </row>
    <row r="203" spans="1:12" x14ac:dyDescent="0.6">
      <c r="A203" s="25">
        <v>4</v>
      </c>
      <c r="B203" s="11" t="s">
        <v>579</v>
      </c>
      <c r="C203" s="11" t="s">
        <v>221</v>
      </c>
      <c r="D203" s="5"/>
      <c r="E203" s="5"/>
      <c r="F203" s="5"/>
      <c r="G203" s="5"/>
      <c r="H203" s="5"/>
      <c r="I203" s="5"/>
      <c r="J203" s="5"/>
      <c r="K203" s="5"/>
      <c r="L203" s="5"/>
    </row>
    <row r="204" spans="1:12" x14ac:dyDescent="0.6">
      <c r="A204" s="25">
        <v>4</v>
      </c>
      <c r="B204" s="11" t="s">
        <v>580</v>
      </c>
      <c r="C204" s="11" t="s">
        <v>222</v>
      </c>
      <c r="D204" s="5"/>
      <c r="E204" s="5"/>
      <c r="F204" s="5"/>
      <c r="G204" s="5"/>
      <c r="H204" s="5"/>
      <c r="I204" s="5"/>
      <c r="J204" s="5"/>
      <c r="K204" s="5"/>
      <c r="L204" s="5"/>
    </row>
    <row r="205" spans="1:12" x14ac:dyDescent="0.6">
      <c r="A205" s="25">
        <v>4</v>
      </c>
      <c r="B205" s="11" t="s">
        <v>581</v>
      </c>
      <c r="C205" s="11" t="s">
        <v>223</v>
      </c>
      <c r="D205" s="5"/>
      <c r="E205" s="5"/>
      <c r="F205" s="5"/>
      <c r="G205" s="5"/>
      <c r="H205" s="5"/>
      <c r="I205" s="5"/>
      <c r="J205" s="5"/>
      <c r="K205" s="5"/>
      <c r="L205" s="5"/>
    </row>
    <row r="206" spans="1:12" ht="31.2" x14ac:dyDescent="0.6">
      <c r="A206" s="25">
        <f t="shared" si="3"/>
        <v>2</v>
      </c>
      <c r="B206" s="27">
        <v>4.3</v>
      </c>
      <c r="C206" s="27" t="s">
        <v>224</v>
      </c>
      <c r="E206" s="12" t="s">
        <v>346</v>
      </c>
    </row>
    <row r="207" spans="1:12" x14ac:dyDescent="0.6">
      <c r="A207" s="25">
        <f t="shared" si="3"/>
        <v>3</v>
      </c>
      <c r="B207" s="11" t="s">
        <v>582</v>
      </c>
      <c r="C207" s="11" t="s">
        <v>225</v>
      </c>
    </row>
    <row r="208" spans="1:12" x14ac:dyDescent="0.6">
      <c r="A208" s="25">
        <v>4</v>
      </c>
      <c r="B208" s="11" t="s">
        <v>270</v>
      </c>
      <c r="C208" s="11" t="s">
        <v>46</v>
      </c>
    </row>
    <row r="209" spans="1:12" x14ac:dyDescent="0.6">
      <c r="A209" s="25">
        <v>4</v>
      </c>
      <c r="B209" s="11" t="s">
        <v>271</v>
      </c>
      <c r="C209" s="11" t="s">
        <v>226</v>
      </c>
    </row>
    <row r="210" spans="1:12" x14ac:dyDescent="0.6">
      <c r="A210" s="25">
        <v>4</v>
      </c>
      <c r="B210" s="11" t="s">
        <v>683</v>
      </c>
      <c r="C210" s="11" t="s">
        <v>684</v>
      </c>
    </row>
    <row r="211" spans="1:12" x14ac:dyDescent="0.6">
      <c r="A211" s="25">
        <f>IF(LEN(B211)=1,1,IF(LEN(B211)=3,2,IF(LEN(B211)&gt;4,3,0)))</f>
        <v>3</v>
      </c>
      <c r="B211" s="11" t="s">
        <v>583</v>
      </c>
      <c r="C211" s="11" t="s">
        <v>43</v>
      </c>
      <c r="E211" s="12" t="s">
        <v>345</v>
      </c>
      <c r="G211" s="6" t="s">
        <v>413</v>
      </c>
    </row>
    <row r="212" spans="1:12" x14ac:dyDescent="0.6">
      <c r="A212" s="25">
        <v>4</v>
      </c>
      <c r="B212" s="11" t="s">
        <v>273</v>
      </c>
      <c r="C212" s="11" t="s">
        <v>227</v>
      </c>
      <c r="D212" s="5"/>
      <c r="E212" s="5"/>
      <c r="F212" s="5"/>
      <c r="G212" s="6"/>
      <c r="H212" s="5"/>
      <c r="I212" s="5"/>
      <c r="J212" s="5"/>
      <c r="K212" s="5"/>
      <c r="L212" s="5"/>
    </row>
    <row r="213" spans="1:12" x14ac:dyDescent="0.6">
      <c r="A213" s="25">
        <v>4</v>
      </c>
      <c r="B213" s="11" t="s">
        <v>275</v>
      </c>
      <c r="C213" s="11" t="s">
        <v>228</v>
      </c>
      <c r="D213" s="5"/>
      <c r="E213" s="5"/>
      <c r="F213" s="5"/>
      <c r="G213" s="5"/>
      <c r="H213" s="5"/>
      <c r="I213" s="5"/>
      <c r="J213" s="5"/>
      <c r="K213" s="5"/>
      <c r="L213" s="5"/>
    </row>
    <row r="214" spans="1:12" x14ac:dyDescent="0.6">
      <c r="A214" s="25">
        <f t="shared" si="3"/>
        <v>3</v>
      </c>
      <c r="B214" s="11" t="s">
        <v>584</v>
      </c>
      <c r="C214" s="11" t="s">
        <v>229</v>
      </c>
      <c r="D214" s="12" t="s">
        <v>406</v>
      </c>
    </row>
    <row r="215" spans="1:12" x14ac:dyDescent="0.6">
      <c r="A215" s="25">
        <v>4</v>
      </c>
      <c r="B215" s="11" t="s">
        <v>585</v>
      </c>
      <c r="C215" s="11" t="s">
        <v>587</v>
      </c>
      <c r="D215" s="5"/>
      <c r="E215" s="5"/>
      <c r="F215" s="5"/>
      <c r="G215" s="5"/>
      <c r="H215" s="5"/>
      <c r="I215" s="5"/>
      <c r="J215" s="5"/>
      <c r="K215" s="5"/>
      <c r="L215" s="5"/>
    </row>
    <row r="216" spans="1:12" x14ac:dyDescent="0.6">
      <c r="A216" s="25">
        <v>4</v>
      </c>
      <c r="B216" s="11" t="s">
        <v>586</v>
      </c>
      <c r="C216" s="11" t="s">
        <v>230</v>
      </c>
      <c r="D216" s="5"/>
      <c r="E216" s="5"/>
      <c r="F216" s="5"/>
      <c r="G216" s="5"/>
      <c r="H216" s="5"/>
      <c r="I216" s="5"/>
      <c r="J216" s="5"/>
      <c r="K216" s="5"/>
      <c r="L216" s="5"/>
    </row>
    <row r="217" spans="1:12" x14ac:dyDescent="0.6">
      <c r="A217" s="25">
        <f t="shared" si="3"/>
        <v>2</v>
      </c>
      <c r="B217" s="27">
        <v>4.4000000000000004</v>
      </c>
      <c r="C217" s="27" t="s">
        <v>233</v>
      </c>
      <c r="E217" s="6" t="s">
        <v>301</v>
      </c>
      <c r="G217" s="6" t="s">
        <v>340</v>
      </c>
    </row>
    <row r="218" spans="1:12" x14ac:dyDescent="0.6">
      <c r="A218" s="25">
        <f t="shared" si="3"/>
        <v>3</v>
      </c>
      <c r="B218" s="11" t="s">
        <v>588</v>
      </c>
      <c r="C218" s="11" t="s">
        <v>234</v>
      </c>
      <c r="D218" s="5"/>
      <c r="E218" s="6"/>
      <c r="F218" s="5"/>
      <c r="G218" s="6"/>
      <c r="H218" s="5"/>
      <c r="I218" s="5"/>
      <c r="J218" s="5"/>
      <c r="K218" s="5"/>
      <c r="L218" s="5"/>
    </row>
    <row r="219" spans="1:12" ht="31.2" x14ac:dyDescent="0.6">
      <c r="A219" s="25">
        <v>4</v>
      </c>
      <c r="B219" s="11" t="s">
        <v>589</v>
      </c>
      <c r="C219" s="11" t="s">
        <v>235</v>
      </c>
      <c r="E219" s="6" t="s">
        <v>302</v>
      </c>
      <c r="G219" s="6" t="s">
        <v>331</v>
      </c>
    </row>
    <row r="220" spans="1:12" x14ac:dyDescent="0.6">
      <c r="A220" s="25">
        <v>4</v>
      </c>
      <c r="B220" s="11" t="s">
        <v>590</v>
      </c>
      <c r="C220" s="11" t="s">
        <v>236</v>
      </c>
      <c r="G220" s="6"/>
    </row>
    <row r="221" spans="1:12" x14ac:dyDescent="0.6">
      <c r="A221" s="25">
        <v>4</v>
      </c>
      <c r="B221" s="11" t="s">
        <v>591</v>
      </c>
      <c r="C221" s="11" t="s">
        <v>47</v>
      </c>
      <c r="D221" s="5"/>
      <c r="E221" s="5"/>
      <c r="F221" s="5"/>
      <c r="G221" s="5"/>
      <c r="H221" s="5"/>
      <c r="I221" s="5"/>
      <c r="J221" s="5"/>
      <c r="K221" s="5"/>
      <c r="L221" s="5"/>
    </row>
    <row r="222" spans="1:12" x14ac:dyDescent="0.6">
      <c r="A222" s="25">
        <v>4</v>
      </c>
      <c r="B222" s="11" t="s">
        <v>592</v>
      </c>
      <c r="C222" s="11" t="s">
        <v>593</v>
      </c>
      <c r="D222" s="5"/>
      <c r="E222" s="5"/>
      <c r="F222" s="5"/>
      <c r="G222" s="5"/>
      <c r="H222" s="5"/>
      <c r="I222" s="5"/>
      <c r="J222" s="5"/>
      <c r="K222" s="5"/>
      <c r="L222" s="5"/>
    </row>
    <row r="223" spans="1:12" x14ac:dyDescent="0.6">
      <c r="A223" s="25">
        <v>4</v>
      </c>
      <c r="B223" s="11" t="s">
        <v>594</v>
      </c>
      <c r="C223" s="11" t="s">
        <v>237</v>
      </c>
      <c r="D223" s="5"/>
      <c r="E223" s="5"/>
      <c r="F223" s="5"/>
      <c r="G223" s="5"/>
      <c r="H223" s="5"/>
      <c r="I223" s="5"/>
      <c r="J223" s="5"/>
      <c r="K223" s="5"/>
      <c r="L223" s="5"/>
    </row>
    <row r="224" spans="1:12" x14ac:dyDescent="0.6">
      <c r="A224" s="25">
        <v>4</v>
      </c>
      <c r="B224" s="11" t="s">
        <v>595</v>
      </c>
      <c r="C224" s="11" t="s">
        <v>596</v>
      </c>
      <c r="D224" s="5"/>
      <c r="E224" s="5"/>
      <c r="F224" s="5"/>
      <c r="G224" s="5"/>
      <c r="H224" s="5"/>
      <c r="I224" s="5"/>
      <c r="J224" s="5"/>
      <c r="K224" s="5"/>
      <c r="L224" s="5"/>
    </row>
    <row r="225" spans="1:12" x14ac:dyDescent="0.6">
      <c r="A225" s="25">
        <v>4</v>
      </c>
      <c r="B225" s="11" t="s">
        <v>597</v>
      </c>
      <c r="C225" s="11" t="s">
        <v>238</v>
      </c>
      <c r="D225" s="5"/>
      <c r="E225" s="5"/>
      <c r="F225" s="5"/>
      <c r="G225" s="5"/>
      <c r="H225" s="5"/>
      <c r="I225" s="5"/>
      <c r="J225" s="5"/>
      <c r="K225" s="5"/>
      <c r="L225" s="5"/>
    </row>
    <row r="226" spans="1:12" x14ac:dyDescent="0.6">
      <c r="A226" s="25">
        <v>4</v>
      </c>
      <c r="B226" s="11" t="s">
        <v>598</v>
      </c>
      <c r="C226" s="11" t="s">
        <v>239</v>
      </c>
      <c r="D226" s="5"/>
      <c r="E226" s="5"/>
      <c r="F226" s="5"/>
      <c r="G226" s="5"/>
      <c r="H226" s="5"/>
      <c r="I226" s="5"/>
      <c r="J226" s="5"/>
      <c r="K226" s="5"/>
      <c r="L226" s="5"/>
    </row>
    <row r="227" spans="1:12" x14ac:dyDescent="0.6">
      <c r="A227" s="25">
        <f t="shared" si="3"/>
        <v>2</v>
      </c>
      <c r="B227" s="27">
        <v>4.5</v>
      </c>
      <c r="C227" s="27" t="s">
        <v>240</v>
      </c>
      <c r="D227" s="5"/>
      <c r="E227" s="5"/>
      <c r="F227" s="5"/>
      <c r="G227" s="5"/>
      <c r="H227" s="5"/>
      <c r="I227" s="5"/>
      <c r="J227" s="5"/>
      <c r="K227" s="5"/>
      <c r="L227" s="5"/>
    </row>
    <row r="228" spans="1:12" x14ac:dyDescent="0.6">
      <c r="A228" s="25">
        <f t="shared" si="3"/>
        <v>3</v>
      </c>
      <c r="B228" s="11" t="s">
        <v>599</v>
      </c>
      <c r="C228" s="11" t="s">
        <v>696</v>
      </c>
      <c r="D228" s="5"/>
      <c r="E228" s="5"/>
      <c r="F228" s="5"/>
      <c r="G228" s="5"/>
      <c r="H228" s="5"/>
      <c r="I228" s="5"/>
      <c r="J228" s="5"/>
      <c r="K228" s="5"/>
      <c r="L228" s="5"/>
    </row>
    <row r="229" spans="1:12" x14ac:dyDescent="0.6">
      <c r="A229" s="25">
        <v>4</v>
      </c>
      <c r="B229" s="11" t="s">
        <v>600</v>
      </c>
      <c r="C229" s="11" t="s">
        <v>48</v>
      </c>
    </row>
    <row r="230" spans="1:12" ht="31.2" x14ac:dyDescent="0.6">
      <c r="A230" s="25">
        <v>4</v>
      </c>
      <c r="B230" s="11" t="s">
        <v>601</v>
      </c>
      <c r="C230" s="11" t="s">
        <v>49</v>
      </c>
      <c r="E230" s="12" t="s">
        <v>344</v>
      </c>
    </row>
    <row r="231" spans="1:12" x14ac:dyDescent="0.6">
      <c r="A231" s="25">
        <f t="shared" si="3"/>
        <v>3</v>
      </c>
      <c r="B231" s="11" t="s">
        <v>602</v>
      </c>
      <c r="C231" s="11" t="s">
        <v>241</v>
      </c>
      <c r="D231" s="5"/>
      <c r="E231" s="12" t="s">
        <v>351</v>
      </c>
      <c r="F231" s="5"/>
      <c r="G231" s="5"/>
      <c r="H231" s="5"/>
      <c r="I231" s="5"/>
      <c r="J231" s="5"/>
      <c r="K231" s="5"/>
      <c r="L231" s="5"/>
    </row>
    <row r="232" spans="1:12" x14ac:dyDescent="0.6">
      <c r="A232" s="25">
        <v>4</v>
      </c>
      <c r="B232" s="11" t="s">
        <v>603</v>
      </c>
      <c r="C232" s="11" t="s">
        <v>604</v>
      </c>
      <c r="D232" s="5"/>
      <c r="E232" s="5"/>
      <c r="F232" s="5"/>
      <c r="G232" s="5"/>
      <c r="H232" s="5"/>
      <c r="I232" s="5"/>
      <c r="J232" s="5"/>
      <c r="K232" s="5"/>
      <c r="L232" s="5"/>
    </row>
    <row r="233" spans="1:12" x14ac:dyDescent="0.6">
      <c r="A233" s="25">
        <v>4</v>
      </c>
      <c r="B233" s="11" t="s">
        <v>605</v>
      </c>
      <c r="C233" s="11" t="s">
        <v>242</v>
      </c>
    </row>
    <row r="234" spans="1:12" x14ac:dyDescent="0.6">
      <c r="A234" s="25">
        <f t="shared" si="3"/>
        <v>3</v>
      </c>
      <c r="B234" s="11" t="s">
        <v>606</v>
      </c>
      <c r="C234" s="11" t="s">
        <v>243</v>
      </c>
      <c r="D234" s="5"/>
      <c r="E234" s="6" t="s">
        <v>303</v>
      </c>
      <c r="F234" s="5"/>
      <c r="G234" s="5"/>
      <c r="H234" s="5"/>
      <c r="I234" s="5"/>
      <c r="J234" s="5"/>
      <c r="K234" s="5"/>
      <c r="L234" s="5"/>
    </row>
    <row r="235" spans="1:12" x14ac:dyDescent="0.6">
      <c r="A235" s="25">
        <v>4</v>
      </c>
      <c r="B235" s="11" t="s">
        <v>607</v>
      </c>
      <c r="C235" s="11" t="s">
        <v>608</v>
      </c>
      <c r="D235" s="5"/>
      <c r="E235" s="5"/>
      <c r="F235" s="5"/>
      <c r="G235" s="5"/>
      <c r="H235" s="5"/>
      <c r="I235" s="5"/>
      <c r="J235" s="5"/>
      <c r="K235" s="5"/>
      <c r="L235" s="5"/>
    </row>
    <row r="236" spans="1:12" x14ac:dyDescent="0.6">
      <c r="A236" s="25">
        <v>4</v>
      </c>
      <c r="B236" s="11" t="s">
        <v>609</v>
      </c>
      <c r="C236" s="11" t="s">
        <v>21</v>
      </c>
    </row>
    <row r="237" spans="1:12" x14ac:dyDescent="0.6">
      <c r="A237" s="25">
        <v>4</v>
      </c>
      <c r="B237" s="11" t="s">
        <v>610</v>
      </c>
      <c r="C237" s="11" t="s">
        <v>29</v>
      </c>
      <c r="D237" s="5"/>
      <c r="E237" s="6"/>
      <c r="F237" s="5"/>
      <c r="G237" s="5"/>
      <c r="H237" s="5"/>
      <c r="I237" s="5"/>
      <c r="J237" s="9" t="s">
        <v>405</v>
      </c>
      <c r="K237" s="5"/>
      <c r="L237" s="5"/>
    </row>
    <row r="238" spans="1:12" x14ac:dyDescent="0.6">
      <c r="A238" s="25">
        <v>4</v>
      </c>
      <c r="B238" s="11" t="s">
        <v>611</v>
      </c>
      <c r="C238" s="11" t="s">
        <v>612</v>
      </c>
      <c r="D238" s="5"/>
      <c r="E238" s="6"/>
      <c r="F238" s="5"/>
      <c r="G238" s="5"/>
      <c r="H238" s="5"/>
      <c r="I238" s="5"/>
      <c r="J238" s="5"/>
      <c r="K238" s="5"/>
      <c r="L238" s="5"/>
    </row>
    <row r="239" spans="1:12" x14ac:dyDescent="0.6">
      <c r="A239" s="25">
        <v>4</v>
      </c>
      <c r="B239" s="11" t="s">
        <v>613</v>
      </c>
      <c r="C239" s="11" t="s">
        <v>685</v>
      </c>
      <c r="D239" s="5"/>
      <c r="E239" s="6"/>
      <c r="F239" s="5"/>
      <c r="G239" s="5"/>
      <c r="H239" s="5"/>
      <c r="I239" s="5"/>
      <c r="J239" s="5"/>
      <c r="K239" s="5"/>
      <c r="L239" s="5"/>
    </row>
    <row r="240" spans="1:12" x14ac:dyDescent="0.6">
      <c r="A240" s="25">
        <f t="shared" si="3"/>
        <v>3</v>
      </c>
      <c r="B240" s="11" t="s">
        <v>614</v>
      </c>
      <c r="C240" s="11" t="s">
        <v>244</v>
      </c>
      <c r="D240" s="5"/>
      <c r="E240" s="6" t="s">
        <v>304</v>
      </c>
      <c r="F240" s="5"/>
      <c r="G240" s="6" t="s">
        <v>409</v>
      </c>
      <c r="H240" s="5"/>
      <c r="I240" s="5"/>
      <c r="K240" s="5"/>
      <c r="L240" s="5"/>
    </row>
    <row r="241" spans="1:12" x14ac:dyDescent="0.6">
      <c r="A241" s="25">
        <v>4</v>
      </c>
      <c r="B241" s="11" t="s">
        <v>615</v>
      </c>
      <c r="C241" s="11" t="s">
        <v>245</v>
      </c>
      <c r="D241" s="5"/>
      <c r="E241" s="6"/>
      <c r="F241" s="5"/>
      <c r="G241" s="5"/>
      <c r="H241" s="5"/>
      <c r="I241" s="5"/>
      <c r="J241" s="5"/>
      <c r="K241" s="5"/>
      <c r="L241" s="5"/>
    </row>
    <row r="242" spans="1:12" x14ac:dyDescent="0.6">
      <c r="A242" s="25">
        <v>4</v>
      </c>
      <c r="B242" s="11" t="s">
        <v>616</v>
      </c>
      <c r="C242" s="11" t="s">
        <v>246</v>
      </c>
    </row>
    <row r="243" spans="1:12" x14ac:dyDescent="0.6">
      <c r="A243" s="25">
        <v>4</v>
      </c>
      <c r="B243" s="11" t="s">
        <v>617</v>
      </c>
      <c r="C243" s="11" t="s">
        <v>247</v>
      </c>
      <c r="D243" s="5"/>
      <c r="E243" s="6"/>
      <c r="F243" s="5"/>
      <c r="G243" s="6"/>
      <c r="H243" s="5"/>
      <c r="I243" s="5"/>
      <c r="J243" s="5"/>
      <c r="K243" s="5"/>
      <c r="L243" s="5"/>
    </row>
    <row r="244" spans="1:12" x14ac:dyDescent="0.6">
      <c r="A244" s="25">
        <v>4</v>
      </c>
      <c r="B244" s="11" t="s">
        <v>618</v>
      </c>
      <c r="C244" s="11" t="s">
        <v>686</v>
      </c>
      <c r="D244" s="5"/>
      <c r="E244" s="5"/>
      <c r="F244" s="5"/>
      <c r="G244" s="6"/>
      <c r="H244" s="5"/>
      <c r="I244" s="5"/>
      <c r="J244" s="5"/>
      <c r="K244" s="5"/>
      <c r="L244" s="5"/>
    </row>
    <row r="245" spans="1:12" x14ac:dyDescent="0.6">
      <c r="A245" s="25">
        <v>4</v>
      </c>
      <c r="B245" s="11" t="s">
        <v>619</v>
      </c>
      <c r="C245" s="11" t="s">
        <v>620</v>
      </c>
      <c r="D245" s="9" t="s">
        <v>404</v>
      </c>
      <c r="E245" s="5"/>
      <c r="F245" s="5"/>
      <c r="G245" s="5"/>
      <c r="H245" s="5"/>
      <c r="I245" s="5"/>
      <c r="J245" s="5"/>
      <c r="K245" s="5"/>
      <c r="L245" s="5"/>
    </row>
    <row r="246" spans="1:12" x14ac:dyDescent="0.6">
      <c r="A246" s="25">
        <f t="shared" si="3"/>
        <v>2</v>
      </c>
      <c r="B246" s="27">
        <v>4.5999999999999996</v>
      </c>
      <c r="C246" s="27" t="s">
        <v>621</v>
      </c>
      <c r="D246" s="5"/>
      <c r="E246" s="5"/>
      <c r="F246" s="5"/>
      <c r="G246" s="5"/>
      <c r="H246" s="5"/>
      <c r="I246" s="5"/>
      <c r="J246" s="5"/>
      <c r="K246" s="5"/>
      <c r="L246" s="5"/>
    </row>
    <row r="247" spans="1:12" x14ac:dyDescent="0.6">
      <c r="A247" s="25">
        <f t="shared" si="3"/>
        <v>3</v>
      </c>
      <c r="B247" s="11" t="s">
        <v>622</v>
      </c>
      <c r="C247" s="11" t="s">
        <v>248</v>
      </c>
      <c r="E247" s="6" t="s">
        <v>305</v>
      </c>
      <c r="F247" s="5"/>
      <c r="G247" s="5"/>
      <c r="H247" s="5"/>
      <c r="I247" s="5"/>
      <c r="J247" s="5"/>
      <c r="K247" s="5"/>
      <c r="L247" s="5"/>
    </row>
    <row r="248" spans="1:12" x14ac:dyDescent="0.6">
      <c r="A248" s="25">
        <v>4</v>
      </c>
      <c r="B248" s="11" t="s">
        <v>623</v>
      </c>
      <c r="C248" s="11" t="s">
        <v>249</v>
      </c>
    </row>
    <row r="249" spans="1:12" x14ac:dyDescent="0.6">
      <c r="A249" s="25">
        <v>4</v>
      </c>
      <c r="B249" s="11" t="s">
        <v>624</v>
      </c>
      <c r="C249" s="11" t="s">
        <v>250</v>
      </c>
    </row>
    <row r="250" spans="1:12" x14ac:dyDescent="0.6">
      <c r="A250" s="25">
        <v>4</v>
      </c>
      <c r="B250" s="11" t="s">
        <v>625</v>
      </c>
      <c r="C250" s="11" t="s">
        <v>251</v>
      </c>
      <c r="D250" s="5"/>
      <c r="E250" s="6"/>
      <c r="F250" s="5"/>
      <c r="G250" s="5"/>
      <c r="H250" s="5"/>
      <c r="I250" s="5"/>
      <c r="J250" s="5"/>
      <c r="K250" s="5"/>
      <c r="L250" s="5"/>
    </row>
    <row r="251" spans="1:12" ht="31.2" x14ac:dyDescent="0.6">
      <c r="A251" s="25">
        <f t="shared" si="3"/>
        <v>3</v>
      </c>
      <c r="B251" s="11" t="s">
        <v>626</v>
      </c>
      <c r="C251" s="11" t="s">
        <v>252</v>
      </c>
      <c r="D251" s="5"/>
      <c r="E251" s="6" t="s">
        <v>306</v>
      </c>
      <c r="F251" s="5"/>
      <c r="G251" s="5"/>
      <c r="H251" s="5"/>
      <c r="I251" s="5"/>
      <c r="J251" s="5"/>
      <c r="K251" s="5"/>
      <c r="L251" s="5"/>
    </row>
    <row r="252" spans="1:12" ht="31.2" x14ac:dyDescent="0.6">
      <c r="A252" s="25">
        <f t="shared" si="3"/>
        <v>3</v>
      </c>
      <c r="B252" s="11" t="s">
        <v>627</v>
      </c>
      <c r="C252" s="11" t="s">
        <v>628</v>
      </c>
      <c r="D252" s="5"/>
      <c r="E252" s="6" t="s">
        <v>307</v>
      </c>
      <c r="F252" s="5"/>
      <c r="G252" s="6" t="s">
        <v>410</v>
      </c>
      <c r="H252" s="5"/>
      <c r="I252" s="5"/>
      <c r="J252" s="5"/>
      <c r="K252" s="5"/>
      <c r="L252" s="5"/>
    </row>
    <row r="253" spans="1:12" x14ac:dyDescent="0.6">
      <c r="A253" s="25">
        <f t="shared" si="3"/>
        <v>2</v>
      </c>
      <c r="B253" s="27">
        <v>4.7</v>
      </c>
      <c r="C253" s="27" t="s">
        <v>629</v>
      </c>
    </row>
    <row r="254" spans="1:12" x14ac:dyDescent="0.6">
      <c r="A254" s="25">
        <f t="shared" si="3"/>
        <v>3</v>
      </c>
      <c r="B254" s="11" t="s">
        <v>630</v>
      </c>
      <c r="C254" s="11" t="s">
        <v>253</v>
      </c>
    </row>
    <row r="255" spans="1:12" x14ac:dyDescent="0.6">
      <c r="A255" s="25">
        <v>4</v>
      </c>
      <c r="B255" s="11" t="s">
        <v>631</v>
      </c>
      <c r="C255" s="11" t="s">
        <v>254</v>
      </c>
      <c r="F255" s="12" t="s">
        <v>353</v>
      </c>
    </row>
    <row r="256" spans="1:12" x14ac:dyDescent="0.6">
      <c r="A256" s="25">
        <v>4</v>
      </c>
      <c r="B256" s="11" t="s">
        <v>632</v>
      </c>
      <c r="C256" s="11" t="s">
        <v>255</v>
      </c>
    </row>
    <row r="257" spans="1:12" x14ac:dyDescent="0.6">
      <c r="A257" s="25">
        <v>4</v>
      </c>
      <c r="B257" s="11" t="s">
        <v>633</v>
      </c>
      <c r="C257" s="11" t="s">
        <v>256</v>
      </c>
      <c r="D257" s="5"/>
      <c r="E257" s="12" t="s">
        <v>352</v>
      </c>
      <c r="G257" s="5"/>
      <c r="H257" s="5"/>
      <c r="I257" s="5"/>
      <c r="J257" s="5"/>
      <c r="K257" s="5"/>
      <c r="L257" s="5"/>
    </row>
    <row r="258" spans="1:12" ht="31.2" x14ac:dyDescent="0.6">
      <c r="A258" s="25">
        <v>4</v>
      </c>
      <c r="B258" s="11" t="s">
        <v>634</v>
      </c>
      <c r="C258" s="11" t="s">
        <v>257</v>
      </c>
      <c r="D258" s="9" t="s">
        <v>400</v>
      </c>
      <c r="E258" s="6" t="s">
        <v>308</v>
      </c>
      <c r="F258" s="5"/>
      <c r="G258" s="5"/>
      <c r="H258" s="5"/>
      <c r="I258" s="5"/>
      <c r="J258" s="5"/>
      <c r="K258" s="5"/>
      <c r="L258" s="5"/>
    </row>
    <row r="259" spans="1:12" x14ac:dyDescent="0.6">
      <c r="A259" s="25">
        <f t="shared" ref="A259:A282" si="4">IF(LEN(B259)=1,1,IF(LEN(B259)=3,2,IF(LEN(B259)&gt;4,3,0)))</f>
        <v>3</v>
      </c>
      <c r="B259" s="11" t="s">
        <v>635</v>
      </c>
      <c r="C259" s="11" t="s">
        <v>687</v>
      </c>
      <c r="D259" s="12" t="s">
        <v>402</v>
      </c>
      <c r="E259" s="5"/>
      <c r="F259" s="5"/>
      <c r="G259" s="6" t="s">
        <v>411</v>
      </c>
      <c r="H259" s="5"/>
      <c r="I259" s="5"/>
      <c r="J259" s="5"/>
      <c r="K259" s="5"/>
      <c r="L259" s="5"/>
    </row>
    <row r="260" spans="1:12" x14ac:dyDescent="0.6">
      <c r="A260" s="25">
        <v>4</v>
      </c>
      <c r="B260" s="11" t="s">
        <v>636</v>
      </c>
      <c r="C260" s="11" t="s">
        <v>637</v>
      </c>
      <c r="D260" s="9" t="s">
        <v>399</v>
      </c>
      <c r="E260" s="5"/>
      <c r="F260" s="5"/>
      <c r="G260" s="5"/>
      <c r="H260" s="5"/>
      <c r="I260" s="5"/>
      <c r="J260" s="9" t="s">
        <v>401</v>
      </c>
      <c r="K260" s="5"/>
      <c r="L260" s="5"/>
    </row>
    <row r="261" spans="1:12" x14ac:dyDescent="0.6">
      <c r="A261" s="25">
        <v>4</v>
      </c>
      <c r="B261" s="11" t="s">
        <v>638</v>
      </c>
      <c r="C261" s="11" t="s">
        <v>639</v>
      </c>
    </row>
    <row r="262" spans="1:12" ht="18.3" x14ac:dyDescent="0.7">
      <c r="A262" s="25">
        <f t="shared" si="4"/>
        <v>1</v>
      </c>
      <c r="B262" s="13">
        <v>5</v>
      </c>
      <c r="C262" s="13" t="s">
        <v>258</v>
      </c>
      <c r="E262" s="5"/>
      <c r="F262" s="5"/>
      <c r="H262" s="6" t="s">
        <v>312</v>
      </c>
      <c r="I262" s="5"/>
      <c r="K262" s="5"/>
      <c r="L262" s="5"/>
    </row>
    <row r="263" spans="1:12" ht="31.2" x14ac:dyDescent="0.6">
      <c r="A263" s="25">
        <f t="shared" si="4"/>
        <v>2</v>
      </c>
      <c r="B263" s="27">
        <v>5.0999999999999996</v>
      </c>
      <c r="C263" s="27" t="s">
        <v>259</v>
      </c>
      <c r="D263" s="5"/>
      <c r="E263" s="5"/>
      <c r="F263" s="5"/>
      <c r="G263" s="6" t="s">
        <v>332</v>
      </c>
      <c r="H263" s="6" t="s">
        <v>280</v>
      </c>
      <c r="I263" s="5"/>
      <c r="J263" s="5"/>
      <c r="K263" s="5"/>
      <c r="L263" s="5"/>
    </row>
    <row r="264" spans="1:12" x14ac:dyDescent="0.6">
      <c r="A264" s="25">
        <f t="shared" si="4"/>
        <v>3</v>
      </c>
      <c r="B264" s="11" t="s">
        <v>640</v>
      </c>
      <c r="C264" s="11" t="s">
        <v>260</v>
      </c>
      <c r="K264" s="6"/>
    </row>
    <row r="265" spans="1:12" x14ac:dyDescent="0.6">
      <c r="A265" s="25">
        <f t="shared" si="4"/>
        <v>3</v>
      </c>
      <c r="B265" s="11" t="s">
        <v>641</v>
      </c>
      <c r="C265" s="11" t="s">
        <v>261</v>
      </c>
      <c r="E265" s="15"/>
    </row>
    <row r="266" spans="1:12" x14ac:dyDescent="0.6">
      <c r="A266" s="25">
        <f t="shared" si="4"/>
        <v>2</v>
      </c>
      <c r="B266" s="27">
        <v>5.2</v>
      </c>
      <c r="C266" s="27" t="s">
        <v>642</v>
      </c>
    </row>
    <row r="267" spans="1:12" ht="31.2" x14ac:dyDescent="0.6">
      <c r="A267" s="25">
        <f t="shared" si="4"/>
        <v>3</v>
      </c>
      <c r="B267" s="11" t="s">
        <v>643</v>
      </c>
      <c r="C267" s="11" t="s">
        <v>262</v>
      </c>
      <c r="E267" s="6" t="s">
        <v>309</v>
      </c>
      <c r="G267" s="6" t="s">
        <v>412</v>
      </c>
    </row>
    <row r="268" spans="1:12" x14ac:dyDescent="0.6">
      <c r="A268" s="25">
        <f t="shared" si="4"/>
        <v>3</v>
      </c>
      <c r="B268" s="11" t="s">
        <v>644</v>
      </c>
      <c r="C268" s="11" t="s">
        <v>263</v>
      </c>
      <c r="E268" s="6" t="s">
        <v>310</v>
      </c>
    </row>
    <row r="269" spans="1:12" x14ac:dyDescent="0.6">
      <c r="A269" s="25">
        <v>4</v>
      </c>
      <c r="B269" s="11" t="s">
        <v>645</v>
      </c>
      <c r="C269" s="11" t="s">
        <v>265</v>
      </c>
    </row>
    <row r="270" spans="1:12" x14ac:dyDescent="0.6">
      <c r="A270" s="25">
        <v>4</v>
      </c>
      <c r="B270" s="11" t="s">
        <v>646</v>
      </c>
      <c r="C270" s="11" t="s">
        <v>647</v>
      </c>
    </row>
    <row r="271" spans="1:12" x14ac:dyDescent="0.6">
      <c r="A271" s="25">
        <v>4</v>
      </c>
      <c r="B271" s="11" t="s">
        <v>648</v>
      </c>
      <c r="C271" s="11" t="s">
        <v>649</v>
      </c>
      <c r="D271" s="5"/>
      <c r="E271" s="5"/>
      <c r="F271" s="5"/>
      <c r="G271" s="5"/>
      <c r="H271" s="5"/>
      <c r="I271" s="5"/>
      <c r="J271" s="5"/>
      <c r="K271" s="5"/>
      <c r="L271" s="5"/>
    </row>
    <row r="272" spans="1:12" ht="31.2" x14ac:dyDescent="0.6">
      <c r="A272" s="25">
        <f t="shared" si="4"/>
        <v>2</v>
      </c>
      <c r="B272" s="27">
        <v>5.3</v>
      </c>
      <c r="C272" s="27" t="s">
        <v>268</v>
      </c>
      <c r="E272" s="12" t="s">
        <v>355</v>
      </c>
      <c r="G272" s="6" t="s">
        <v>333</v>
      </c>
      <c r="I272" s="5"/>
      <c r="J272" s="5"/>
      <c r="K272" s="5"/>
      <c r="L272" s="5"/>
    </row>
    <row r="273" spans="1:8" x14ac:dyDescent="0.6">
      <c r="A273" s="25">
        <f t="shared" si="4"/>
        <v>3</v>
      </c>
      <c r="B273" s="11" t="s">
        <v>650</v>
      </c>
      <c r="C273" s="11" t="s">
        <v>269</v>
      </c>
      <c r="H273" s="6" t="s">
        <v>414</v>
      </c>
    </row>
    <row r="274" spans="1:8" x14ac:dyDescent="0.6">
      <c r="A274" s="25">
        <v>4</v>
      </c>
      <c r="B274" s="11" t="s">
        <v>651</v>
      </c>
      <c r="C274" s="11" t="s">
        <v>688</v>
      </c>
      <c r="D274" s="5"/>
      <c r="E274" s="5"/>
      <c r="F274" s="5"/>
      <c r="G274" s="5"/>
      <c r="H274" s="6"/>
    </row>
    <row r="275" spans="1:8" x14ac:dyDescent="0.6">
      <c r="A275" s="25">
        <v>4</v>
      </c>
      <c r="B275" s="11" t="s">
        <v>652</v>
      </c>
      <c r="C275" s="11" t="s">
        <v>689</v>
      </c>
      <c r="D275" s="5"/>
      <c r="E275" s="5"/>
      <c r="F275" s="5"/>
      <c r="G275" s="5"/>
      <c r="H275" s="6"/>
    </row>
    <row r="276" spans="1:8" x14ac:dyDescent="0.6">
      <c r="A276" s="25">
        <v>4</v>
      </c>
      <c r="B276" s="11" t="s">
        <v>653</v>
      </c>
      <c r="C276" s="11" t="s">
        <v>690</v>
      </c>
      <c r="D276" s="5"/>
      <c r="E276" s="5"/>
      <c r="F276" s="5"/>
      <c r="G276" s="5"/>
      <c r="H276" s="6"/>
    </row>
    <row r="277" spans="1:8" x14ac:dyDescent="0.6">
      <c r="A277" s="25">
        <f t="shared" si="4"/>
        <v>3</v>
      </c>
      <c r="B277" s="11" t="s">
        <v>654</v>
      </c>
      <c r="C277" s="11" t="s">
        <v>655</v>
      </c>
    </row>
    <row r="278" spans="1:8" ht="31.2" x14ac:dyDescent="0.6">
      <c r="A278" s="25">
        <v>4</v>
      </c>
      <c r="B278" s="11" t="s">
        <v>656</v>
      </c>
      <c r="C278" s="11" t="s">
        <v>662</v>
      </c>
    </row>
    <row r="279" spans="1:8" x14ac:dyDescent="0.6">
      <c r="A279" s="25">
        <f t="shared" si="4"/>
        <v>3</v>
      </c>
      <c r="B279" s="11" t="s">
        <v>657</v>
      </c>
      <c r="C279" s="11" t="s">
        <v>272</v>
      </c>
      <c r="D279" s="12" t="s">
        <v>403</v>
      </c>
      <c r="H279" s="6" t="s">
        <v>415</v>
      </c>
    </row>
    <row r="280" spans="1:8" x14ac:dyDescent="0.6">
      <c r="A280" s="25">
        <v>4</v>
      </c>
      <c r="B280" s="11" t="s">
        <v>658</v>
      </c>
      <c r="C280" s="11" t="s">
        <v>274</v>
      </c>
      <c r="E280" s="12" t="s">
        <v>354</v>
      </c>
    </row>
    <row r="281" spans="1:8" x14ac:dyDescent="0.6">
      <c r="A281" s="25">
        <v>4</v>
      </c>
      <c r="B281" s="11" t="s">
        <v>659</v>
      </c>
      <c r="C281" s="11" t="s">
        <v>691</v>
      </c>
    </row>
    <row r="282" spans="1:8" x14ac:dyDescent="0.6">
      <c r="A282" s="25">
        <f t="shared" si="4"/>
        <v>3</v>
      </c>
      <c r="B282" s="11" t="s">
        <v>660</v>
      </c>
      <c r="C282" s="11" t="s">
        <v>231</v>
      </c>
    </row>
    <row r="283" spans="1:8" x14ac:dyDescent="0.6">
      <c r="A283" s="25">
        <v>4</v>
      </c>
      <c r="B283" s="11" t="s">
        <v>661</v>
      </c>
      <c r="C283" s="11" t="s">
        <v>232</v>
      </c>
    </row>
  </sheetData>
  <autoFilter ref="A2:AN283" xr:uid="{3AA1E0A3-722B-3C43-A8BD-FA10BD0844DB}"/>
  <hyperlinks>
    <hyperlink ref="E2" r:id="rId1" location="ConfigurationGuides" xr:uid="{EAB8AAD3-EE20-5643-8DB9-218C7273268F}"/>
    <hyperlink ref="F2" r:id="rId2" xr:uid="{CBF99D56-381D-DC4D-A1AC-7932E9E80050}"/>
    <hyperlink ref="D2" r:id="rId3" xr:uid="{34BF8B16-FF91-5C48-9593-1C55FAB30934}"/>
    <hyperlink ref="K2" location="Sheet1!A1" display="Books - CLICK HERE" xr:uid="{6207E47F-43C0-5747-9CAB-D638F8CDE214}"/>
    <hyperlink ref="H2" r:id="rId4" xr:uid="{B498E860-92B9-B74C-935C-00694E5B4615}"/>
    <hyperlink ref="L2" location="Training!A1" display="Training - CLICK HERE" xr:uid="{6DBDB6FF-D040-234D-9CE2-25C95AB3F7B0}"/>
    <hyperlink ref="I2" r:id="rId5" xr:uid="{1E8656D9-9BC0-3648-A64B-5EB8C00F2731}"/>
    <hyperlink ref="J2" r:id="rId6" xr:uid="{AA3A787C-8D04-7F48-ACEC-41DF5B87E58B}"/>
    <hyperlink ref="G2" r:id="rId7" xr:uid="{27371F2F-6423-A64A-8963-64321042D465}"/>
    <hyperlink ref="D32" r:id="rId8" xr:uid="{355C4551-95E6-7B44-9DCA-1F69E9918B3F}"/>
    <hyperlink ref="E43" r:id="rId9" xr:uid="{5DBC840A-5B2D-3E45-9E03-55DDC03DE59D}"/>
    <hyperlink ref="E65" r:id="rId10" xr:uid="{899782F5-8D86-1249-8D89-96F04AC508B7}"/>
    <hyperlink ref="E32" r:id="rId11" xr:uid="{3DEADE96-387E-4944-99C5-701760CC4E54}"/>
    <hyperlink ref="E13" r:id="rId12" xr:uid="{E0E96747-D7BE-E847-A050-5CDE7D3749C2}"/>
    <hyperlink ref="E42" r:id="rId13" xr:uid="{097F617A-23CC-0B49-9BE3-D7F9437DA297}"/>
    <hyperlink ref="F5" r:id="rId14" xr:uid="{512B7680-B736-A04D-AC12-C852E23E9044}"/>
    <hyperlink ref="G43" r:id="rId15" xr:uid="{83230DE2-D76B-894A-92CE-E26154863400}"/>
    <hyperlink ref="G65" r:id="rId16" xr:uid="{E0964B7B-6DD1-BE41-84B4-47602D0EFB7A}"/>
    <hyperlink ref="G5" r:id="rId17" xr:uid="{ECC0ED38-2AEF-C44F-B22A-44B5FFF77362}"/>
    <hyperlink ref="G44" r:id="rId18" xr:uid="{AA2E79B8-0FB5-6045-8111-A55FC733BC4F}"/>
    <hyperlink ref="I4" r:id="rId19" xr:uid="{D4B23695-4DF6-A842-BD1A-03C7FB874047}"/>
    <hyperlink ref="I5" r:id="rId20" xr:uid="{DA6FC3FB-0EC3-FE49-8E3A-CB655DB7CC2F}"/>
    <hyperlink ref="J4" r:id="rId21" xr:uid="{40E41A2B-29DB-7244-B5C8-C867E80B3D3E}"/>
    <hyperlink ref="J32" r:id="rId22" xr:uid="{6345B2DA-DF31-434B-90CF-C9022D2FCB13}"/>
    <hyperlink ref="J5" r:id="rId23" xr:uid="{5D79E7E1-7CB3-EA46-9A3D-C22409BA25B2}"/>
    <hyperlink ref="E80" r:id="rId24" xr:uid="{0761E9CD-6C60-CF40-8086-514CA0CACD82}"/>
    <hyperlink ref="E116" r:id="rId25" xr:uid="{B94C4CE0-59F3-3443-AE9B-14D61613AD01}"/>
    <hyperlink ref="E109" r:id="rId26" xr:uid="{BD256F77-1F63-E74E-A1B0-DAD22B3F6C37}"/>
    <hyperlink ref="G80" r:id="rId27" xr:uid="{ACE60CE6-A976-FA4B-8405-B44AE7C53750}"/>
    <hyperlink ref="G108" r:id="rId28" xr:uid="{6C366632-5434-1B4B-8BF3-4CD9E0A27E4D}"/>
    <hyperlink ref="D155" r:id="rId29" xr:uid="{95EBBA39-8D2A-5941-8AE5-5D112033E7B7}"/>
    <hyperlink ref="D156" r:id="rId30" xr:uid="{521AEA60-D187-CD41-944D-24C610EB636B}"/>
    <hyperlink ref="D143" r:id="rId31" xr:uid="{0806D598-95E1-4A47-A615-5C14105323EF}"/>
    <hyperlink ref="D154" r:id="rId32" xr:uid="{9B5204EF-55A6-BC43-A0BE-F8DD11B22DC4}"/>
    <hyperlink ref="G143" r:id="rId33" xr:uid="{35C898C9-0DE0-F445-9B31-6392B1F49BC5}"/>
    <hyperlink ref="H143" r:id="rId34" xr:uid="{5C8C1EB4-A084-DC46-BB6D-DCECF140955E}"/>
    <hyperlink ref="J143" r:id="rId35" xr:uid="{F5AD4854-0230-FC4F-90D9-DD7EDC48D031}"/>
    <hyperlink ref="I143" r:id="rId36" xr:uid="{32A8F280-F4EA-6C4D-A7F3-0D3D42DB39C2}"/>
    <hyperlink ref="I144" r:id="rId37" xr:uid="{DA2594F2-D2CA-5B45-8321-37BFC1D3AB7B}"/>
    <hyperlink ref="I145" r:id="rId38" xr:uid="{13BA11D7-CB1F-9746-8A81-EDB4CEB1C0E8}"/>
    <hyperlink ref="G160" r:id="rId39" display="https://www.ciscolive.com/global/on-demand-library.html?search=MPLS" xr:uid="{259869DF-54CB-9E4E-82AF-3A9C7F5B561E}"/>
    <hyperlink ref="E161" r:id="rId40" display="https://www.cisco.com/c/en/us/td/docs/ios-xml/ios/mp_ldp/configuration/xe-16/mp-ldp-xe-16-book.html" xr:uid="{649B431C-98C8-EF47-B054-2D6C964FC1EA}"/>
    <hyperlink ref="E165" r:id="rId41" display="https://www.cisco.com/c/en/us/td/docs/ios-xml/ios/mp_l3_vpns/configuration/xe-16-10/mp-l3-vpns-xe-16-10-book.html" xr:uid="{ED4DB2A2-EFE2-EB49-81D3-248C0A08A9F1}"/>
    <hyperlink ref="G169" r:id="rId42" display="https://www.ciscolive.com/global/on-demand-library.html?search=DMVPN" xr:uid="{360FB3C4-97B7-DF4F-83E0-D81C47EBD749}"/>
    <hyperlink ref="E170" r:id="rId43" display="https://www.cisco.com/c/en/us/td/docs/ios-xml/ios/sec_conn_dmvpn/configuration/xe-16-10/sec-conn-dmvpn-xe-16-10-book.html" xr:uid="{0C482703-8537-B34F-8699-2B5BA507E4D0}"/>
    <hyperlink ref="D173" r:id="rId44" display="https://www.cisco.com/c/en/us/td/docs/ios-xml/ios/sec_conn_dmvpn/configuration/15-mt/sec-conn-dmvpn-15-mt-book/sec-conn-dmvpn-per-tunnel-qos.html" xr:uid="{DD9FF7D8-6B46-8F4D-8F64-C8FE3B3E9012}"/>
    <hyperlink ref="E174" r:id="rId45" display="https://www.cisco.com/c/en/us/td/docs/ios-xml/ios/sec_conn_ike2vpn/configuration/xe-16-10/sec-flex-vpn-xe-16-10-book.html" xr:uid="{C1D3DFFB-B7BF-9541-AE6C-2C491537731D}"/>
    <hyperlink ref="G174" r:id="rId46" display="https://www.ciscolive.com/global/on-demand-library.html?search=Flexvpn" xr:uid="{6FBCDB4D-9B71-B24C-8553-BC60A54BF94F}"/>
    <hyperlink ref="E181" r:id="rId47" xr:uid="{8ACEAFED-A24A-D54F-9C3D-47431FDA40F2}"/>
    <hyperlink ref="G179" r:id="rId48" xr:uid="{6C76C96C-740B-1240-B075-7E1A5A73D8D6}"/>
    <hyperlink ref="G202" r:id="rId49" xr:uid="{703FECA9-6EB6-1647-883A-4B3FA252FDE0}"/>
    <hyperlink ref="G195" r:id="rId50" xr:uid="{2C5CB5D6-2DD0-434D-8D4F-4F824BBC1A0D}"/>
    <hyperlink ref="G191" r:id="rId51" xr:uid="{426512FA-AF8D-7140-88BF-F883F7C97A86}"/>
    <hyperlink ref="J178" r:id="rId52" xr:uid="{D93707DF-E885-BC4E-A9B3-7625E94E2EB4}"/>
    <hyperlink ref="E180" r:id="rId53" xr:uid="{777154C6-4564-7F4B-80A6-65A794D6E8F1}"/>
    <hyperlink ref="E191" r:id="rId54" xr:uid="{E0705019-D98C-4747-994E-B802960C6467}"/>
    <hyperlink ref="E202" r:id="rId55" xr:uid="{436AAAC4-4EDC-914F-8161-32603173A572}"/>
    <hyperlink ref="F202" r:id="rId56" xr:uid="{B2B46255-5D98-534F-A0B5-8FC29B4FE23F}"/>
    <hyperlink ref="F191" r:id="rId57" xr:uid="{478C0CC7-56B2-4D48-A61D-4233896D0105}"/>
    <hyperlink ref="F195" r:id="rId58" location="d307081e4854a1635" xr:uid="{4F9C9422-B95F-AB47-8ECD-026C7EF8AC8F}"/>
    <hyperlink ref="E195" r:id="rId59" xr:uid="{E48CBD18-5214-3B49-B77C-8E84A958CE10}"/>
    <hyperlink ref="E206" r:id="rId60" xr:uid="{61B0027B-5907-544C-97F5-CAB8A28BAA21}"/>
    <hyperlink ref="E247" r:id="rId61" xr:uid="{92861CF8-062C-9848-8B1A-AAB70EEBF429}"/>
    <hyperlink ref="E234" r:id="rId62" xr:uid="{F3D2B99E-D18E-3A40-A0EC-B69DE23788E3}"/>
    <hyperlink ref="E268" r:id="rId63" xr:uid="{91435444-BAF1-264F-9539-C7E8E04C9547}"/>
    <hyperlink ref="E252" r:id="rId64" xr:uid="{5522717C-F97C-FB43-9944-90F30AC7AA9E}"/>
    <hyperlink ref="E258" r:id="rId65" xr:uid="{F735DEA9-E219-7C4E-AA0D-BCD9C387EB0D}"/>
    <hyperlink ref="E267" r:id="rId66" xr:uid="{BD16184C-1670-7E46-B27F-B73728D4CA55}"/>
    <hyperlink ref="E251" r:id="rId67" xr:uid="{2449B0CB-FE0D-5848-B056-DF01468ACE56}"/>
    <hyperlink ref="E219" r:id="rId68" xr:uid="{B7B8A756-25C6-B342-9E3A-9E4D10A31450}"/>
    <hyperlink ref="E217" r:id="rId69" xr:uid="{594EC210-B70C-7E4A-A070-89D51FC61DB6}"/>
    <hyperlink ref="E240" r:id="rId70" xr:uid="{4C037429-94A0-4F4D-AF8D-01AA0A04CD49}"/>
    <hyperlink ref="G219" r:id="rId71" xr:uid="{41760C9C-14D8-AE44-BB00-31FABED29D06}"/>
    <hyperlink ref="G211" r:id="rId72" xr:uid="{44A32FF2-518C-3148-8C41-EDE22E58B326}"/>
    <hyperlink ref="G217" r:id="rId73" xr:uid="{2C3BBEC9-F58E-094F-9153-903D94D0B3EA}"/>
    <hyperlink ref="G240" r:id="rId74" xr:uid="{2118DECA-1535-7D4A-8A05-2B3FB8B0080B}"/>
    <hyperlink ref="G252" r:id="rId75" xr:uid="{0E26714F-F960-E64A-9494-29B9673E6236}"/>
    <hyperlink ref="G259" r:id="rId76" xr:uid="{0B434B69-C7EE-7845-A3BA-CBB8DBFC1F33}"/>
    <hyperlink ref="G263" r:id="rId77" xr:uid="{87F3074D-393B-A74B-A353-D42C2DC84D46}"/>
    <hyperlink ref="G267" r:id="rId78" xr:uid="{3B42B056-BF54-4D4A-BD74-DA915ECF4048}"/>
    <hyperlink ref="H262" r:id="rId79" xr:uid="{4566BA8C-11DA-F04D-AC01-CF094024C58A}"/>
    <hyperlink ref="H263" r:id="rId80" xr:uid="{628D5BB5-BB45-BF43-A8A3-571ADA31DAE4}"/>
    <hyperlink ref="E230" r:id="rId81" xr:uid="{482DCBAA-3469-7349-A8F1-30CD5DBD4707}"/>
    <hyperlink ref="E211" r:id="rId82" xr:uid="{0922DA21-4EA1-234E-865D-94976B8A050E}"/>
    <hyperlink ref="E231" r:id="rId83" xr:uid="{7DFF7BD9-6E15-9241-A1E7-81171E3061D2}"/>
    <hyperlink ref="E257" r:id="rId84" xr:uid="{FAEE6A99-7D01-2948-8455-A1C387427294}"/>
    <hyperlink ref="F255" r:id="rId85" xr:uid="{E0948B68-7086-6D42-90D7-534F40CEF2F7}"/>
    <hyperlink ref="D260" r:id="rId86" xr:uid="{D48845C2-9D19-7744-A92D-CE5E226BBCF5}"/>
    <hyperlink ref="D258" r:id="rId87" xr:uid="{9151F825-E958-D24F-AF73-A55C7FE228E5}"/>
    <hyperlink ref="J260" r:id="rId88" xr:uid="{C1475B64-ABD1-6244-BBA4-63DA0B7F09E3}"/>
    <hyperlink ref="D259" r:id="rId89" xr:uid="{1ED051E8-A0F0-3449-87F7-EFFC4548F501}"/>
    <hyperlink ref="D245" r:id="rId90" xr:uid="{2A333554-81BE-CF48-A1CF-DC1EBCF588C6}"/>
    <hyperlink ref="J237" r:id="rId91" xr:uid="{9F8CB8E0-17FA-9D4F-A43A-A7CCF87795EF}"/>
    <hyperlink ref="D214" r:id="rId92" xr:uid="{BD5B2335-8803-BD44-BD7C-D1CEE3FE5043}"/>
    <hyperlink ref="G272" r:id="rId93" xr:uid="{37E1A986-3295-2F46-9F77-5C5279A7F931}"/>
    <hyperlink ref="H273" r:id="rId94" xr:uid="{A3F3691B-2061-5A4E-9E35-695811701D2A}"/>
    <hyperlink ref="H279" r:id="rId95" xr:uid="{488467FD-466F-AE47-A6B8-32049FCCD287}"/>
    <hyperlink ref="E280" r:id="rId96" xr:uid="{C25B1AC8-9E2F-7240-97AF-98F4DC8D03EB}"/>
    <hyperlink ref="E272" r:id="rId97" xr:uid="{4BF9FBCD-2793-0048-8EE1-64B5877FE61D}"/>
    <hyperlink ref="D279" r:id="rId98" xr:uid="{B7D3ABC1-904C-D74A-9203-BEC52AE513C7}"/>
    <hyperlink ref="I132" r:id="rId99" xr:uid="{D22301B0-6E24-4705-917E-F6CBE49B2C77}"/>
    <hyperlink ref="I128" r:id="rId100" xr:uid="{CFD3F78E-F4AB-4898-98A0-E1CA3D13C470}"/>
    <hyperlink ref="G127" r:id="rId101" xr:uid="{91CB5703-39A2-4E99-BA68-6605EC2201B8}"/>
    <hyperlink ref="I137" r:id="rId102" xr:uid="{4C94D14A-C28C-4400-8DBB-6C343F0F8A43}"/>
    <hyperlink ref="D133" r:id="rId103" xr:uid="{9D6EAC68-B9B5-4484-A0CD-348FE74DCDD6}"/>
    <hyperlink ref="D140" r:id="rId104" xr:uid="{F0C395CD-4BF3-42F1-9E9D-E157E5D186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2E701F-F724-9744-A022-BC663B1F5E69}">
  <dimension ref="A1:A20"/>
  <sheetViews>
    <sheetView workbookViewId="0">
      <selection activeCell="A24" sqref="A24"/>
    </sheetView>
  </sheetViews>
  <sheetFormatPr defaultColWidth="11" defaultRowHeight="15.6" x14ac:dyDescent="0.6"/>
  <cols>
    <col min="1" max="1" width="129.796875" customWidth="1"/>
  </cols>
  <sheetData>
    <row r="1" spans="1:1" s="5" customFormat="1" x14ac:dyDescent="0.6">
      <c r="A1" s="10" t="s">
        <v>376</v>
      </c>
    </row>
    <row r="2" spans="1:1" x14ac:dyDescent="0.6">
      <c r="A2" s="9" t="s">
        <v>373</v>
      </c>
    </row>
    <row r="3" spans="1:1" x14ac:dyDescent="0.6">
      <c r="A3" s="9" t="s">
        <v>360</v>
      </c>
    </row>
    <row r="4" spans="1:1" x14ac:dyDescent="0.6">
      <c r="A4" s="9" t="s">
        <v>356</v>
      </c>
    </row>
    <row r="5" spans="1:1" x14ac:dyDescent="0.6">
      <c r="A5" s="9" t="s">
        <v>357</v>
      </c>
    </row>
    <row r="6" spans="1:1" x14ac:dyDescent="0.6">
      <c r="A6" s="9" t="s">
        <v>359</v>
      </c>
    </row>
    <row r="7" spans="1:1" x14ac:dyDescent="0.6">
      <c r="A7" s="9" t="s">
        <v>361</v>
      </c>
    </row>
    <row r="8" spans="1:1" x14ac:dyDescent="0.6">
      <c r="A8" s="9" t="s">
        <v>358</v>
      </c>
    </row>
    <row r="9" spans="1:1" x14ac:dyDescent="0.6">
      <c r="A9" s="9" t="s">
        <v>371</v>
      </c>
    </row>
    <row r="10" spans="1:1" x14ac:dyDescent="0.6">
      <c r="A10" s="9" t="s">
        <v>368</v>
      </c>
    </row>
    <row r="11" spans="1:1" x14ac:dyDescent="0.6">
      <c r="A11" s="9" t="s">
        <v>364</v>
      </c>
    </row>
    <row r="12" spans="1:1" x14ac:dyDescent="0.6">
      <c r="A12" s="9" t="s">
        <v>365</v>
      </c>
    </row>
    <row r="13" spans="1:1" x14ac:dyDescent="0.6">
      <c r="A13" s="9" t="s">
        <v>370</v>
      </c>
    </row>
    <row r="14" spans="1:1" x14ac:dyDescent="0.6">
      <c r="A14" s="9" t="s">
        <v>366</v>
      </c>
    </row>
    <row r="15" spans="1:1" x14ac:dyDescent="0.6">
      <c r="A15" s="9" t="s">
        <v>367</v>
      </c>
    </row>
    <row r="16" spans="1:1" x14ac:dyDescent="0.6">
      <c r="A16" s="9" t="s">
        <v>369</v>
      </c>
    </row>
    <row r="17" spans="1:1" x14ac:dyDescent="0.6">
      <c r="A17" s="9" t="s">
        <v>374</v>
      </c>
    </row>
    <row r="18" spans="1:1" x14ac:dyDescent="0.6">
      <c r="A18" s="9" t="s">
        <v>311</v>
      </c>
    </row>
    <row r="19" spans="1:1" x14ac:dyDescent="0.6">
      <c r="A19" s="9" t="s">
        <v>362</v>
      </c>
    </row>
    <row r="20" spans="1:1" x14ac:dyDescent="0.6">
      <c r="A20" s="9" t="s">
        <v>363</v>
      </c>
    </row>
  </sheetData>
  <sortState ref="A2:A21">
    <sortCondition ref="A2"/>
  </sortState>
  <hyperlinks>
    <hyperlink ref="A2" r:id="rId1" display="http://www.ciscopress.com/store/art-of-network-architecture-business-driven-design-9781587143755" xr:uid="{8ABE25F6-B4E2-7841-AAFB-888EE22F0C60}"/>
    <hyperlink ref="A3" r:id="rId2" display="http://www.ciscopress.com/store/ccie-routing-and-switching-v5.0-official-cert-guide-9780133481648" xr:uid="{86DF18E2-3A4F-7D41-A57C-900A11917CA8}"/>
    <hyperlink ref="A4" r:id="rId3" display="http://www.ciscopress.com/store/ccie-routing-and-switching-v5.0-official-cert-guide-9781587143960" xr:uid="{016488B3-7F9F-3D41-A9FE-00F1A55F60E0}"/>
    <hyperlink ref="A5" r:id="rId4" display="http://www.ciscopress.com/store/ccie-routing-and-switching-v5.0-official-cert-guide-9781587144912" xr:uid="{57C2E21D-B4E6-B64F-84DB-78CF0F4E2C8E}"/>
    <hyperlink ref="A6" r:id="rId5" display="http://www.ciscopress.com/store/cisco-ccie-routing-and-switching-v5.0-configuration-9780133786323" xr:uid="{50122AC8-E8FB-BF45-94AC-874F6A5EAC74}"/>
    <hyperlink ref="A7" r:id="rId6" display="http://www.ciscopress.com/store/cisco-ccie-routing-and-switching-v5.0-configuration-9780133786316" xr:uid="{66FBC9F4-A23D-4440-A10D-9565DC8DDFE0}"/>
    <hyperlink ref="A8" r:id="rId7" display="http://www.ciscopress.com/store/cisco-ccie-routing-and-switching-v5.0-troubleshooting-9780133786330" xr:uid="{04F324F6-0EB5-5A4A-A282-57A2536341BE}"/>
    <hyperlink ref="A9" r:id="rId8" display="http://www.ciscopress.com/store/cisco-lan-switching-ccie-professional-development-series-9781587140761" xr:uid="{002B30C5-2914-3344-901A-645A189F9FDB}"/>
    <hyperlink ref="A10" r:id="rId9" display="http://www.ciscopress.com/store/deploying-ipv6-networks-9781587052101" xr:uid="{396C9302-CEAF-CE47-BBCB-465E579D26E6}"/>
    <hyperlink ref="A11" r:id="rId10" display="http://www.ciscopress.com/store/inside-cisco-ios-software-architecture-ccie-professional-9781587058165" xr:uid="{421077FD-A49A-B547-93AF-1CC7E7AABA01}"/>
    <hyperlink ref="A12" r:id="rId11" display="http://www.ciscopress.com/store/internet-routing-architectures-9781578702336" xr:uid="{3E2A3E13-D3BD-BE4D-A3D6-57ECC4206207}"/>
    <hyperlink ref="A13" r:id="rId12" display="http://www.ciscopress.com/store/ip-routing-on-cisco-ios-ios-xe-and-ios-xr-an-essential-9781587144233" xr:uid="{83EE87D2-C3D6-F94C-A73A-BB40A2EE4C0C}"/>
    <hyperlink ref="A14" r:id="rId13" display="http://www.ciscopress.com/store/mpls-and-vpn-architectures-9781587054365" xr:uid="{FC65542C-9351-BC4C-95CE-8F10206585DF}"/>
    <hyperlink ref="A15" r:id="rId14" display="http://www.ciscopress.com/store/mpls-and-vpn-architectures-volume-ii-9781587054372" xr:uid="{73BF9464-0181-3D47-9FE6-25FAF2D6BC22}"/>
    <hyperlink ref="A16" r:id="rId15" display="http://www.ciscopress.com/store/network-security-technologies-and-solutions-ccie-professional-9781587052460" xr:uid="{E7373D7F-D4C5-DD44-A931-49C3A674AECF}"/>
    <hyperlink ref="A17" r:id="rId16" display="http://www.ciscopress.com/store/optimal-routing-design-paperback-9781587142444" xr:uid="{AB7A1FBF-8A4F-5345-ADFD-D38ED63BD7D7}"/>
    <hyperlink ref="A18" r:id="rId17" display="http://www.ciscopress.com/store/programming-and-automating-cisco-networks-a-guide-to-9781587144653" xr:uid="{8141BD61-9CC8-E943-BC9D-024D5A20EB84}"/>
    <hyperlink ref="A19" r:id="rId18" display="http://www.ciscopress.com/store/routing-tcp-ip-volume-1-9781587052026" xr:uid="{6990E0AA-BB12-D14D-B6F4-231A25D863AE}"/>
    <hyperlink ref="A20" r:id="rId19" display="http://www.ciscopress.com/store/routing-tcp-ip-volume-ii-ccie-professional-development-9781578700899" xr:uid="{27A83ADE-1BA9-CF43-A9DE-9B79A2D7EB04}"/>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ED6BAE-B4C8-8244-B9E4-7ADF0BE1015A}">
  <dimension ref="A1:A22"/>
  <sheetViews>
    <sheetView workbookViewId="0">
      <selection activeCell="A6" sqref="A6"/>
    </sheetView>
  </sheetViews>
  <sheetFormatPr defaultColWidth="11" defaultRowHeight="15.6" x14ac:dyDescent="0.6"/>
  <cols>
    <col min="1" max="1" width="177.296875" customWidth="1"/>
  </cols>
  <sheetData>
    <row r="1" spans="1:1" x14ac:dyDescent="0.6">
      <c r="A1" s="1" t="s">
        <v>378</v>
      </c>
    </row>
    <row r="2" spans="1:1" x14ac:dyDescent="0.6">
      <c r="A2" s="9" t="s">
        <v>382</v>
      </c>
    </row>
    <row r="3" spans="1:1" x14ac:dyDescent="0.6">
      <c r="A3" s="9" t="s">
        <v>389</v>
      </c>
    </row>
    <row r="4" spans="1:1" x14ac:dyDescent="0.6">
      <c r="A4" s="9" t="s">
        <v>387</v>
      </c>
    </row>
    <row r="5" spans="1:1" x14ac:dyDescent="0.6">
      <c r="A5" s="9" t="s">
        <v>385</v>
      </c>
    </row>
    <row r="6" spans="1:1" x14ac:dyDescent="0.6">
      <c r="A6" s="9" t="s">
        <v>392</v>
      </c>
    </row>
    <row r="7" spans="1:1" x14ac:dyDescent="0.6">
      <c r="A7" s="9" t="s">
        <v>390</v>
      </c>
    </row>
    <row r="8" spans="1:1" x14ac:dyDescent="0.6">
      <c r="A8" s="9" t="s">
        <v>379</v>
      </c>
    </row>
    <row r="9" spans="1:1" x14ac:dyDescent="0.6">
      <c r="A9" s="9" t="s">
        <v>383</v>
      </c>
    </row>
    <row r="10" spans="1:1" x14ac:dyDescent="0.6">
      <c r="A10" s="9" t="s">
        <v>384</v>
      </c>
    </row>
    <row r="11" spans="1:1" x14ac:dyDescent="0.6">
      <c r="A11" s="9" t="s">
        <v>375</v>
      </c>
    </row>
    <row r="12" spans="1:1" x14ac:dyDescent="0.6">
      <c r="A12" s="9" t="s">
        <v>386</v>
      </c>
    </row>
    <row r="13" spans="1:1" x14ac:dyDescent="0.6">
      <c r="A13" s="9" t="s">
        <v>372</v>
      </c>
    </row>
    <row r="14" spans="1:1" x14ac:dyDescent="0.6">
      <c r="A14" s="9" t="s">
        <v>381</v>
      </c>
    </row>
    <row r="15" spans="1:1" x14ac:dyDescent="0.6">
      <c r="A15" s="9" t="s">
        <v>380</v>
      </c>
    </row>
    <row r="16" spans="1:1" x14ac:dyDescent="0.6">
      <c r="A16" s="9" t="s">
        <v>391</v>
      </c>
    </row>
    <row r="17" spans="1:1" x14ac:dyDescent="0.6">
      <c r="A17" s="9" t="s">
        <v>388</v>
      </c>
    </row>
    <row r="18" spans="1:1" x14ac:dyDescent="0.6">
      <c r="A18" s="6" t="s">
        <v>321</v>
      </c>
    </row>
    <row r="19" spans="1:1" x14ac:dyDescent="0.6">
      <c r="A19" s="6" t="s">
        <v>318</v>
      </c>
    </row>
    <row r="20" spans="1:1" x14ac:dyDescent="0.6">
      <c r="A20" s="6" t="s">
        <v>319</v>
      </c>
    </row>
    <row r="21" spans="1:1" x14ac:dyDescent="0.6">
      <c r="A21" s="6" t="s">
        <v>320</v>
      </c>
    </row>
    <row r="22" spans="1:1" x14ac:dyDescent="0.6">
      <c r="A22" s="6" t="s">
        <v>334</v>
      </c>
    </row>
  </sheetData>
  <sortState ref="A2:A17">
    <sortCondition ref="A17"/>
  </sortState>
  <hyperlinks>
    <hyperlink ref="A13" r:id="rId1" xr:uid="{D2FB8791-E04C-A64A-9DF8-5AE487BD1114}"/>
    <hyperlink ref="A11" r:id="rId2" xr:uid="{A089F998-A7AD-FF47-B7E9-32CBAFAD0545}"/>
    <hyperlink ref="A8" r:id="rId3" xr:uid="{0394BB69-245D-A340-9F03-338ED84EEF77}"/>
    <hyperlink ref="A15" r:id="rId4" xr:uid="{3F6FAAC6-9280-8F4A-8A91-7CEACD0E8622}"/>
    <hyperlink ref="A14" r:id="rId5" xr:uid="{0080CD0D-6B78-6748-8318-65D78123CDE7}"/>
    <hyperlink ref="A2" r:id="rId6" xr:uid="{B8DB0418-ABA1-CA45-A864-42C7C956BBFC}"/>
    <hyperlink ref="A9" r:id="rId7" xr:uid="{20C24BB5-57C9-794D-BE2E-9A8CF373B1E4}"/>
    <hyperlink ref="A10" r:id="rId8" xr:uid="{97E843F4-36B2-154D-870A-E78CE5F949EC}"/>
    <hyperlink ref="A5" r:id="rId9" xr:uid="{63CBF528-DE5E-F241-890F-0EFD8140F1BC}"/>
    <hyperlink ref="A12" r:id="rId10" xr:uid="{E1FCCED9-9FDE-E540-9203-11A89F16F7D3}"/>
    <hyperlink ref="A4" r:id="rId11" xr:uid="{BEEEA988-01A2-C84C-910F-886A5D2E928F}"/>
    <hyperlink ref="A17" r:id="rId12" xr:uid="{6B69A3DC-6953-E349-879D-BC682D1B977F}"/>
    <hyperlink ref="A3" r:id="rId13" xr:uid="{3501D5A8-EE33-8A42-A8D7-0A9C5EA77C40}"/>
    <hyperlink ref="A7" r:id="rId14" xr:uid="{5885DC08-4EC6-6744-AF8E-F652AA5F607D}"/>
    <hyperlink ref="A16" r:id="rId15" xr:uid="{6C04C508-83B8-AF48-9B12-F0C6A44ED70C}"/>
    <hyperlink ref="A6" r:id="rId16" xr:uid="{D79336A4-B120-4743-9C52-29308747B507}"/>
    <hyperlink ref="A18" r:id="rId17" xr:uid="{4C1C51D0-5FE4-5A4C-A378-82896BAFFD07}"/>
    <hyperlink ref="A19" r:id="rId18" xr:uid="{F5805C73-82EC-5944-863E-33581AF10C00}"/>
    <hyperlink ref="A20" r:id="rId19" xr:uid="{6272343D-EEC7-3F41-89FA-D839444FC246}"/>
    <hyperlink ref="A21" r:id="rId20" xr:uid="{1C1C00D0-3719-1842-B314-AFD7E3633CE8}"/>
    <hyperlink ref="A22" r:id="rId21" xr:uid="{A16F3E0B-8DBE-EB43-8DD6-B90A8F3C9FC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Readmefirst</vt:lpstr>
      <vt:lpstr>Learning Matrix</vt:lpstr>
      <vt:lpstr>Books</vt:lpstr>
      <vt:lpstr>Training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bvandewe</dc:creator>
  <cp:keywords/>
  <dc:description/>
  <cp:lastModifiedBy>Peter Paluch (ppaluch)</cp:lastModifiedBy>
  <cp:revision/>
  <dcterms:created xsi:type="dcterms:W3CDTF">2016-11-30T08:35:22Z</dcterms:created>
  <dcterms:modified xsi:type="dcterms:W3CDTF">2019-06-05T14:35:58Z</dcterms:modified>
  <cp:category/>
  <dc:identifier/>
  <cp:contentStatus/>
  <dc:language/>
  <cp:version/>
</cp:coreProperties>
</file>