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j2\Dropbox\Research\Active projects\Factors and Citations\Paper\"/>
    </mc:Choice>
  </mc:AlternateContent>
  <xr:revisionPtr revIDLastSave="0" documentId="13_ncr:1_{C5F25651-0608-4AB6-A220-DD3FC386B909}" xr6:coauthVersionLast="47" xr6:coauthVersionMax="47" xr10:uidLastSave="{00000000-0000-0000-0000-000000000000}"/>
  <bookViews>
    <workbookView xWindow="0" yWindow="0" windowWidth="20700" windowHeight="16560" xr2:uid="{E36FB928-19B6-4E8D-A509-13CE53557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" i="1" l="1"/>
  <c r="K89" i="1"/>
  <c r="K88" i="1"/>
  <c r="K38" i="1"/>
  <c r="K37" i="1"/>
  <c r="K42" i="1"/>
  <c r="K43" i="1"/>
  <c r="K44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Theis Ingerslev Jensen</author>
  </authors>
  <commentList>
    <comment ref="J7" authorId="0" shapeId="0" xr:uid="{858C7EFF-5478-4B4D-A6F6-439AAB50B038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Fama and French (1996) in Hou et al but Jegadeesh seems like the correct reference</t>
        </r>
      </text>
    </comment>
    <comment ref="B13" authorId="0" shapeId="0" xr:uid="{56A257BB-6639-401E-9D99-2974CFBC144E}">
      <text>
        <r>
          <rPr>
            <b/>
            <sz val="9"/>
            <color rgb="FF000000"/>
            <rFont val="Tahoma"/>
            <family val="2"/>
          </rPr>
          <t>Theis Ingerslev Jensen: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original factor is more like a ocf_me variable but using fcf instead distinquish the two factors and they should be very similar</t>
        </r>
      </text>
    </comment>
    <comment ref="B14" authorId="0" shapeId="0" xr:uid="{FD0F0820-6606-4A08-8BAF-F8325391677A}">
      <text>
        <r>
          <rPr>
            <b/>
            <sz val="9"/>
            <color rgb="FF000000"/>
            <rFont val="Tahoma"/>
            <family val="2"/>
          </rPr>
          <t>Theis Ingerslev Jensen: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differs from the original variable, but arguably captures the same idea. I choose 3 years instead of 5 years to capture the idea that growth closer to the formation date I weighted more heavily in the original study. The problem with ranks are that they are incompatible with our idea of always using a 4 months lag with our accounting data. If we used ranks based on sales growth in a given fiscal year, we would have to weight until all firms within that year have been made public.  </t>
        </r>
      </text>
    </comment>
    <comment ref="B28" authorId="0" shapeId="0" xr:uid="{ADEF7B88-8F8A-40EC-9987-5B82241D4DD6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Do it over 5 years which deviates from the original article that uses 10 years. This is just to expand the coverage, especially in the global data. </t>
        </r>
      </text>
    </comment>
    <comment ref="B51" authorId="0" shapeId="0" xr:uid="{4DF38916-21BE-4D9B-965C-7C594450D178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We have debt_mev which is very very close</t>
        </r>
      </text>
    </comment>
    <comment ref="B80" authorId="0" shapeId="0" xr:uid="{4F9FD917-EC96-4A02-ACFE-DACCA9C48401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Shares outstanding and adjustment factor is not available in the quarterly global data. That's why I choose to look at the total value rather than value per shares adjusted for stock splits. It should be very similar except for cases where there is a large stock issuance/repurchase</t>
        </r>
      </text>
    </comment>
    <comment ref="J82" authorId="0" shapeId="0" xr:uid="{B4124645-DB87-4B1C-88BE-0BA50FC727D9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Changed this from Fama and French (2006). They report it in table 1</t>
        </r>
      </text>
    </comment>
    <comment ref="B88" authorId="0" shapeId="0" xr:uid="{4F82A8EE-4FEC-4EC4-B918-517A150F581A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 deviate slightly from the original construction but retain the meaning: The measure sorts stocks according to the amount of days with zero trading with turnover used as a tiebreaker.</t>
        </r>
      </text>
    </comment>
    <comment ref="B89" authorId="0" shapeId="0" xr:uid="{2FB7242D-396D-46E8-9AB0-86FB953652E5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 deviate slightly from the original construction but retain the meaning: The measure sorts stocks according to the amount of days with zero trading with turnover used as a tiebreaker.</t>
        </r>
      </text>
    </comment>
    <comment ref="B90" authorId="0" shapeId="0" xr:uid="{0009BBD6-D582-4727-8547-7F5C3A4ECF8A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 deviate slightly from the original construction but retain the meaning: The measure sorts stocks according to the amount of days with zero trading with turnover used as a tiebreaker.</t>
        </r>
      </text>
    </comment>
    <comment ref="B146" authorId="0" shapeId="0" xr:uid="{F5C14086-1A80-4498-8093-95FADC29C8E6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In HXZ they use 5 year growth in total debt but in the paper cited they report results based on 3 year growth in straight and convertible debt respectively</t>
        </r>
      </text>
    </comment>
    <comment ref="B159" authorId="0" shapeId="0" xr:uid="{E08CC6B0-7493-47D5-B31C-0BD7BC1E1857}">
      <text>
        <r>
          <rPr>
            <b/>
            <sz val="9"/>
            <color indexed="81"/>
            <rFont val="Tahoma"/>
            <family val="2"/>
          </rPr>
          <t>Theis Ingerslev Jensen:</t>
        </r>
        <r>
          <rPr>
            <sz val="9"/>
            <color indexed="81"/>
            <rFont val="Tahoma"/>
            <family val="2"/>
          </rPr>
          <t xml:space="preserve">
Shares outstanding and adjustment factor is not available in the quarterly global data. That's why I choose to look at the total value rather than value per shares adjusted for stock splits. It should be very similar except for cases where there is a large stock issuance/repurchase</t>
        </r>
      </text>
    </comment>
  </commentList>
</comments>
</file>

<file path=xl/sharedStrings.xml><?xml version="1.0" encoding="utf-8"?>
<sst xmlns="http://schemas.openxmlformats.org/spreadsheetml/2006/main" count="1546" uniqueCount="782">
  <si>
    <t>name_new</t>
  </si>
  <si>
    <t>abr_jkp</t>
  </si>
  <si>
    <t>Google Scholar Citation Count</t>
  </si>
  <si>
    <t>Web of Science Citation Count</t>
  </si>
  <si>
    <t>Scopus Citation Count</t>
  </si>
  <si>
    <t>Paper Title</t>
  </si>
  <si>
    <t>Paper Journal</t>
  </si>
  <si>
    <t>cite</t>
  </si>
  <si>
    <t>Assets-to-market</t>
  </si>
  <si>
    <t>at_me</t>
  </si>
  <si>
    <t>The cross‐section of expected stock returns</t>
  </si>
  <si>
    <t>the Journal of Finance</t>
  </si>
  <si>
    <t>Fama and French (1992)</t>
  </si>
  <si>
    <t>Market Beta</t>
  </si>
  <si>
    <t>beta_60m</t>
  </si>
  <si>
    <t>Price momentum t-3 to t-1</t>
  </si>
  <si>
    <t>ret_3_1</t>
  </si>
  <si>
    <t>Returns to buying winners and selling losers: Implications for stock market efficiency</t>
  </si>
  <si>
    <t>The Journal of finance</t>
  </si>
  <si>
    <t>Jegedeesh and Titman (1993)</t>
  </si>
  <si>
    <t>Price momentum t-9 to t-1</t>
  </si>
  <si>
    <t>ret_9_1</t>
  </si>
  <si>
    <t>Price momentum t-6 to t-1</t>
  </si>
  <si>
    <t>ret_6_1</t>
  </si>
  <si>
    <t>Jegadeesh and Titman (1993)</t>
  </si>
  <si>
    <t>Price momentum t-12 to t-1</t>
  </si>
  <si>
    <t>ret_12_1</t>
  </si>
  <si>
    <t>Amihud Measure</t>
  </si>
  <si>
    <t>ami_126d</t>
  </si>
  <si>
    <t>Illiquidity and stock returns: cross-section and time-series effects</t>
  </si>
  <si>
    <t>Journal of financial markets</t>
  </si>
  <si>
    <t>Amihud (2002)</t>
  </si>
  <si>
    <t>Long-term reversal</t>
  </si>
  <si>
    <t>ret_60_12</t>
  </si>
  <si>
    <t>Does the stock market overreact?</t>
  </si>
  <si>
    <t>De Bondt and Thaler (1985)</t>
  </si>
  <si>
    <t>Corporate governance</t>
  </si>
  <si>
    <t>Corporate governance and equity prices</t>
  </si>
  <si>
    <t>The Quarterly Journal of Economics</t>
  </si>
  <si>
    <t>Gompers Ishii and Metrick (2003)</t>
  </si>
  <si>
    <t>Market Equity</t>
  </si>
  <si>
    <t>market_equity</t>
  </si>
  <si>
    <t>The relationship between return and market value of common stocks</t>
  </si>
  <si>
    <t>Journal of financial economics</t>
  </si>
  <si>
    <t>Banz (1981)</t>
  </si>
  <si>
    <t>Operating profits-to-book equity</t>
  </si>
  <si>
    <t>ope_be</t>
  </si>
  <si>
    <t>A five-factor asset pricing model</t>
  </si>
  <si>
    <t>Fama and French (2015)</t>
  </si>
  <si>
    <t>Free cash flow-to-price</t>
  </si>
  <si>
    <t>fcf_me</t>
  </si>
  <si>
    <t>Contrarian investment, extrapolation, and risk</t>
  </si>
  <si>
    <t>The journal of finance</t>
  </si>
  <si>
    <t>Lakonishok Shleifer and Vishny (1994)</t>
  </si>
  <si>
    <t>Sales Growth (3 years)</t>
  </si>
  <si>
    <t>sale_gr3</t>
  </si>
  <si>
    <t>Sales Growth (1 year)</t>
  </si>
  <si>
    <t>sale_gr1</t>
  </si>
  <si>
    <t>Operating accruals</t>
  </si>
  <si>
    <t>oaccruals_at</t>
  </si>
  <si>
    <t>Do stock prices fully reflect information in accruals and cash flows about future earnings?</t>
  </si>
  <si>
    <t>Accounting review</t>
  </si>
  <si>
    <t>Sloan (1996)</t>
  </si>
  <si>
    <t>Idiosyncratic volatility from the Fama-French 3-factor model</t>
  </si>
  <si>
    <t>ivol_ff3_21d</t>
  </si>
  <si>
    <t>The cross‐section of volatility and expected returns</t>
  </si>
  <si>
    <t>Ang et al. (2006)</t>
  </si>
  <si>
    <t>Return volatility</t>
  </si>
  <si>
    <t>rvol_21d</t>
  </si>
  <si>
    <t>Systematic volatility</t>
  </si>
  <si>
    <t>The Acharya-Pedersen liquidity beta (return-return)</t>
  </si>
  <si>
    <t>Asset pricing with liquidity risk</t>
  </si>
  <si>
    <t>Journal of financial Economics</t>
  </si>
  <si>
    <t>Acharya and Pedersen (2005)</t>
  </si>
  <si>
    <t>The Acharya-Pedersen liquidity beta (illiquidity-illiquidity)</t>
  </si>
  <si>
    <t>The Acharya-Pedersen liquidity beta (return-illiquidity)</t>
  </si>
  <si>
    <t>The Acharya-Pedersen liquidity beta (illiquidity-return)</t>
  </si>
  <si>
    <t>The Acharya-Pedersen net liquidity beta</t>
  </si>
  <si>
    <t>Accrual quality</t>
  </si>
  <si>
    <t>The market pricing of accruals quality</t>
  </si>
  <si>
    <t>Journal of Accounting and economics</t>
  </si>
  <si>
    <t>Francis et al. (2005)</t>
  </si>
  <si>
    <t>Earnings persistence</t>
  </si>
  <si>
    <t>ni_ar1</t>
  </si>
  <si>
    <t>Costs of equity and earnings attributes</t>
  </si>
  <si>
    <t>The Accounting Review</t>
  </si>
  <si>
    <t>Francis et al. (2004)</t>
  </si>
  <si>
    <t>Earnings volatility</t>
  </si>
  <si>
    <t>ni_ivol</t>
  </si>
  <si>
    <t>Earnings variability</t>
  </si>
  <si>
    <t>earnings_variability</t>
  </si>
  <si>
    <t>Value relevance of earnings</t>
  </si>
  <si>
    <t>Earnings timeliness</t>
  </si>
  <si>
    <t>Earnings conservatism</t>
  </si>
  <si>
    <t>Short-term reversal</t>
  </si>
  <si>
    <t>ret_1_0</t>
  </si>
  <si>
    <t>Evidence of predictable behavior of security returns</t>
  </si>
  <si>
    <t>Jegadeesh (1990)</t>
  </si>
  <si>
    <t>Dimson beta</t>
  </si>
  <si>
    <t>beta_dimson_21d</t>
  </si>
  <si>
    <t>Risk measurement when shares are subject to infrequent trading</t>
  </si>
  <si>
    <t>Dimson (1979)</t>
  </si>
  <si>
    <t>Book-to-market equity</t>
  </si>
  <si>
    <t>be_me</t>
  </si>
  <si>
    <t>Persuasive Evidence of Market Inefficiency (Spring 1985)</t>
  </si>
  <si>
    <t>Streetwise</t>
  </si>
  <si>
    <t>Rosenberg Reid and Lanstein (1985)</t>
  </si>
  <si>
    <t>Coskewness</t>
  </si>
  <si>
    <t>coskew_21d</t>
  </si>
  <si>
    <t>Conditional skewness in asset pricing tests</t>
  </si>
  <si>
    <t>Harvey and Siddique (2000)</t>
  </si>
  <si>
    <t>The Whited-Wu index of financing constraints</t>
  </si>
  <si>
    <t>Financial constraints risk</t>
  </si>
  <si>
    <t>The review of financial studies</t>
  </si>
  <si>
    <t>Whited and Wu (2006)</t>
  </si>
  <si>
    <t>Cumulative abnormal stock returns around earnings announcements</t>
  </si>
  <si>
    <t>Momentum strategies</t>
  </si>
  <si>
    <t>The Journal of Finance</t>
  </si>
  <si>
    <t>Chan Jegadeesh and Lakonishok (1996)</t>
  </si>
  <si>
    <t>Revisions in analystsâ€™ earnings forecasts</t>
  </si>
  <si>
    <t>Earnings-to-price</t>
  </si>
  <si>
    <t>ni_me</t>
  </si>
  <si>
    <t>The relationship between earnings' yield, market value and return for NYSE common stocks: Further evidence</t>
  </si>
  <si>
    <t>Basu (1983)</t>
  </si>
  <si>
    <t>Failure probability</t>
  </si>
  <si>
    <t>In search of distress risk</t>
  </si>
  <si>
    <t>Campbell Hilscher and Szilagyi (2008)</t>
  </si>
  <si>
    <t>Advertising expense-to-market</t>
  </si>
  <si>
    <t>The stock market valuation of research and development expenditures</t>
  </si>
  <si>
    <t>Chan Lakonishok and Sougiannis (2001)</t>
  </si>
  <si>
    <t>R&amp;D-to-sales</t>
  </si>
  <si>
    <t>rd_sale</t>
  </si>
  <si>
    <t>R&amp;D-to-market</t>
  </si>
  <si>
    <t>rd_me</t>
  </si>
  <si>
    <t>Probability of information-based trading</t>
  </si>
  <si>
    <t>Is information risk a determinant of asset returns?</t>
  </si>
  <si>
    <t>Easley Hvidkjaer and Oâ€™Hara (2002)</t>
  </si>
  <si>
    <t>Frazzini-Pedersen market beta</t>
  </si>
  <si>
    <t>betabab_1260d</t>
  </si>
  <si>
    <t>Betting against beta</t>
  </si>
  <si>
    <t>Frazzini and Pedersen (2014)</t>
  </si>
  <si>
    <t>Gross profits-to-assets</t>
  </si>
  <si>
    <t>gp_at</t>
  </si>
  <si>
    <t>The other side of value: The gross profitability premium</t>
  </si>
  <si>
    <t>Novy-Marx (2013)</t>
  </si>
  <si>
    <t>Dispersion of analystsâ€™ earnings forecasts</t>
  </si>
  <si>
    <t>Differences of opinion and the cross section of stock returns</t>
  </si>
  <si>
    <t>Diether Malloy and Scherbina (2002)</t>
  </si>
  <si>
    <t>Quarterly return on equity</t>
  </si>
  <si>
    <t>niq_be</t>
  </si>
  <si>
    <t>Digesting anomalies: An investment approach</t>
  </si>
  <si>
    <t>The Review of Financial Studies</t>
  </si>
  <si>
    <t>Hou Xue and Zhang (2015)</t>
  </si>
  <si>
    <t>Book leverage</t>
  </si>
  <si>
    <t>at_be</t>
  </si>
  <si>
    <t>Debt/equity ratio and expected common stock returns: Empirical evidence</t>
  </si>
  <si>
    <t>Bhandari (1988)</t>
  </si>
  <si>
    <t>Debt-to-market</t>
  </si>
  <si>
    <t>debt_me</t>
  </si>
  <si>
    <t>Industry momentum</t>
  </si>
  <si>
    <t>Do industries explain momentum?</t>
  </si>
  <si>
    <t>Moskowitz and Grinblatt (1999)</t>
  </si>
  <si>
    <t>Abnormal corporate investment</t>
  </si>
  <si>
    <t>capex_abn</t>
  </si>
  <si>
    <t>Capital investments and stock returns</t>
  </si>
  <si>
    <t>Journal of financial and Quantitative Analysis</t>
  </si>
  <si>
    <t>Titman Wei and Xie (2004)</t>
  </si>
  <si>
    <t>Dollar trading volume</t>
  </si>
  <si>
    <t>dolvol_126d</t>
  </si>
  <si>
    <t>Alternative factor specifications, security characteristics, and the cross-section of expected stock returns</t>
  </si>
  <si>
    <t>Brennan Chordia and Subrahmanyam (1998)</t>
  </si>
  <si>
    <t>Dividend yield</t>
  </si>
  <si>
    <t>div12m_me</t>
  </si>
  <si>
    <t>The effect of personal taxes and dividends on capital asset prices: Theory and empirical evidence</t>
  </si>
  <si>
    <t>Litzenberger and Ramaswamy (1979)</t>
  </si>
  <si>
    <t>Total accruals</t>
  </si>
  <si>
    <t>taccruals_at</t>
  </si>
  <si>
    <t>Accrual reliability, earnings persistence and stock prices</t>
  </si>
  <si>
    <t>Journal of Accounting and Economics</t>
  </si>
  <si>
    <t>Richardson et al. (2005)</t>
  </si>
  <si>
    <t>Change in current operating working capital</t>
  </si>
  <si>
    <t>cowc_gr1a</t>
  </si>
  <si>
    <t>Change in current operating assets</t>
  </si>
  <si>
    <t>coa_gr1a</t>
  </si>
  <si>
    <t>Change in current operating liabilities</t>
  </si>
  <si>
    <t>col_gr1a</t>
  </si>
  <si>
    <t>Change in net noncurrent operating assets</t>
  </si>
  <si>
    <t>nncoa_gr1a</t>
  </si>
  <si>
    <t>Change in noncurrent operating assets</t>
  </si>
  <si>
    <t>ncoa_gr1a</t>
  </si>
  <si>
    <t>Change in noncurrent operating liabilities</t>
  </si>
  <si>
    <t>ncol_gr1a</t>
  </si>
  <si>
    <t>Change in net financial assets</t>
  </si>
  <si>
    <t>nfna_gr1a</t>
  </si>
  <si>
    <t>Change in short-term investments</t>
  </si>
  <si>
    <t>sti_gr1a</t>
  </si>
  <si>
    <t>Change in long-term investments</t>
  </si>
  <si>
    <t>lti_gr1a</t>
  </si>
  <si>
    <t>Change in financial liabilities</t>
  </si>
  <si>
    <t>fnl_gr1a</t>
  </si>
  <si>
    <t>Change in common equity</t>
  </si>
  <si>
    <t>be_gr1a</t>
  </si>
  <si>
    <t>Share turnover</t>
  </si>
  <si>
    <t>turnover_126d</t>
  </si>
  <si>
    <t>Liquidity and stock returns: An alternative test</t>
  </si>
  <si>
    <t>Datar Naik and Radcliffe (1998)</t>
  </si>
  <si>
    <t>Asset Growth</t>
  </si>
  <si>
    <t>at_gr1</t>
  </si>
  <si>
    <t>Asset growth and the cross‐section of stock returns</t>
  </si>
  <si>
    <t>Cooper Gulen and Schill (2008)</t>
  </si>
  <si>
    <t>CAPEX growth (1 year)</t>
  </si>
  <si>
    <t>capx_gr1</t>
  </si>
  <si>
    <t>The mispricing of abnormal accruals</t>
  </si>
  <si>
    <t>The accounting review</t>
  </si>
  <si>
    <t>Xie (2001)</t>
  </si>
  <si>
    <t>Discretionary accruals</t>
  </si>
  <si>
    <t>Pitroski F-score</t>
  </si>
  <si>
    <t>f_score</t>
  </si>
  <si>
    <t>Value investing: The use of historical financial statement information to separate winners from losers</t>
  </si>
  <si>
    <t>Journal of Accounting Research</t>
  </si>
  <si>
    <t>Piotroski (2000)</t>
  </si>
  <si>
    <t>Kaplan-Zingales index</t>
  </si>
  <si>
    <t>kz_index</t>
  </si>
  <si>
    <t>Financial constraints and stock returns</t>
  </si>
  <si>
    <t>Lamont Polk and Saa-Requejo (2001)</t>
  </si>
  <si>
    <t>Maximum daily return</t>
  </si>
  <si>
    <t>rmax1_21d</t>
  </si>
  <si>
    <t>Maxing out: Stocks as lotteries and the cross-section of expected returns</t>
  </si>
  <si>
    <t>Bali Cakici and Whitelaw (2011)</t>
  </si>
  <si>
    <t>Intrinsic value-to-market</t>
  </si>
  <si>
    <t>ival_me</t>
  </si>
  <si>
    <t>Accounting valuation, market expectation, and cross-sectional stock returns</t>
  </si>
  <si>
    <t> Journal of Accounting and economics</t>
  </si>
  <si>
    <t>Frankel and Lee (1998)</t>
  </si>
  <si>
    <t>Analystsâ€™ forecasts-based intrinsic value-to-market</t>
  </si>
  <si>
    <t>Analysts optimism</t>
  </si>
  <si>
    <t>Predicted analysts forecast error</t>
  </si>
  <si>
    <t>Customer momentum</t>
  </si>
  <si>
    <t>Economic links and predictable returns</t>
  </si>
  <si>
    <t>Cohen and Frazzini (2008)</t>
  </si>
  <si>
    <t>Standardized earnings surprise</t>
  </si>
  <si>
    <t>niq_su</t>
  </si>
  <si>
    <t>Earnings releases, anomalies, and the behavior of security returns</t>
  </si>
  <si>
    <t>Accounting Review</t>
  </si>
  <si>
    <t>Foster Olsen and Shevlin (1984)</t>
  </si>
  <si>
    <t>Capital turnover</t>
  </si>
  <si>
    <t>at_turnover</t>
  </si>
  <si>
    <t>Commonality in the determinants of expected stock returns</t>
  </si>
  <si>
    <t>Haugen and Baker (1996)</t>
  </si>
  <si>
    <t>Return on equity</t>
  </si>
  <si>
    <t>ni_be</t>
  </si>
  <si>
    <t>Ohlson O-score</t>
  </si>
  <si>
    <t>o_score</t>
  </si>
  <si>
    <t>Is the risk of bankruptcy a systematic risk?</t>
  </si>
  <si>
    <t>Dichev (1998)</t>
  </si>
  <si>
    <t>Altman Z-score</t>
  </si>
  <si>
    <t>z_score</t>
  </si>
  <si>
    <t>Downside beta</t>
  </si>
  <si>
    <t>betadown_252d</t>
  </si>
  <si>
    <t>Downside risk</t>
  </si>
  <si>
    <t>Ang Chen and Xing (2006)</t>
  </si>
  <si>
    <t>Intangible return</t>
  </si>
  <si>
    <t>Market reactions to tangible and intangible information</t>
  </si>
  <si>
    <t>Daniel and Titman (2006)</t>
  </si>
  <si>
    <t>Equity net payout</t>
  </si>
  <si>
    <t>eqnpo_12m</t>
  </si>
  <si>
    <t>Number of zero trades with turnover as tiebreaker (1 month)</t>
  </si>
  <si>
    <t>zero_trades_21d</t>
  </si>
  <si>
    <t>A liquidity-augmented capital asset pricing model</t>
  </si>
  <si>
    <t>Liu (2006)</t>
  </si>
  <si>
    <t>Number of zero trades with turnover as tiebreaker (6 months)</t>
  </si>
  <si>
    <t>zero_trades_126d</t>
  </si>
  <si>
    <t>Number of zero trades with turnover as tiebreaker (12 months)</t>
  </si>
  <si>
    <t>zero_trades_252d</t>
  </si>
  <si>
    <t>Long-term growth forecasts of analysts</t>
  </si>
  <si>
    <t>Expectations and the cross‐section of stock returns</t>
  </si>
  <si>
    <t>La Porta (1996)</t>
  </si>
  <si>
    <t>Number of consecutive quarters with earnings increases</t>
  </si>
  <si>
    <t>ni_inc8q</t>
  </si>
  <si>
    <t>Market rewards associated with patterns of increasing earnings</t>
  </si>
  <si>
    <t>Barth Elliott and Finn (1999)</t>
  </si>
  <si>
    <t>The high-low bid-ask spread</t>
  </si>
  <si>
    <t>bidaskhl_21d</t>
  </si>
  <si>
    <t>A simple way to estimate bid‐ask spreads from daily high and low prices</t>
  </si>
  <si>
    <t>Corwin and Schultz (2012)</t>
  </si>
  <si>
    <t>Coefficient of variation for share turnover</t>
  </si>
  <si>
    <t>turnover_var_126d</t>
  </si>
  <si>
    <t>Trading activity and expected stock returns</t>
  </si>
  <si>
    <t>Journal of Financial Economics</t>
  </si>
  <si>
    <t>Chordia Subrahmanyam and Anshuman (2001)</t>
  </si>
  <si>
    <t>Coefficient of variation for dollar trading volume</t>
  </si>
  <si>
    <t>dolvol_var_126d</t>
  </si>
  <si>
    <t>Price delay based on R2</t>
  </si>
  <si>
    <t>Market frictions, price delay, and the cross-section of expected returns</t>
  </si>
  <si>
    <t>Hou and Moskowitz (2005)</t>
  </si>
  <si>
    <t>Price delay based on slopes</t>
  </si>
  <si>
    <t>Price delay based on adjusted slopes</t>
  </si>
  <si>
    <t>Industry concentration in sales</t>
  </si>
  <si>
    <t>Industry concentration and average stock returns</t>
  </si>
  <si>
    <t>Hou and Robinson (2006)</t>
  </si>
  <si>
    <t>Industry concentration in total assets</t>
  </si>
  <si>
    <t>Industry concentration in book equity</t>
  </si>
  <si>
    <t>Change in long-term net operating assets</t>
  </si>
  <si>
    <t>lnoa_gr1a</t>
  </si>
  <si>
    <t>Accrued earnings and growth: Implications for future profitability and market mispricing</t>
  </si>
  <si>
    <t>Fairfield Whisenant and Yohn (2003)</t>
  </si>
  <si>
    <t>Price per share</t>
  </si>
  <si>
    <t>prc</t>
  </si>
  <si>
    <t>Dividends and taxes: Some empirical evidence</t>
  </si>
  <si>
    <t>Journal of Political Economy</t>
  </si>
  <si>
    <t>Miller and Scholes (1982)</t>
  </si>
  <si>
    <t>Net operating assets</t>
  </si>
  <si>
    <t>noa_at</t>
  </si>
  <si>
    <t>Do investors overvalue firms with bloated balance sheets?</t>
  </si>
  <si>
    <t>Hirshleifer et al. (2004)</t>
  </si>
  <si>
    <t>Change in net operating assets</t>
  </si>
  <si>
    <t>noa_gr1a</t>
  </si>
  <si>
    <t>Current price to high price over last year</t>
  </si>
  <si>
    <t>prc_highprc_252d</t>
  </si>
  <si>
    <t>The 52‐week high and momentum investing</t>
  </si>
  <si>
    <t>George and Hwang (2004)</t>
  </si>
  <si>
    <t>Percentage change in investment relative to industry</t>
  </si>
  <si>
    <t>Abnormal returns to a fundamental analysis strategy</t>
  </si>
  <si>
    <t>Abarbanell and Bushee (1998)</t>
  </si>
  <si>
    <t>Change sales minus change Inventory</t>
  </si>
  <si>
    <t>dsale_dinv</t>
  </si>
  <si>
    <t>Change sales minus change receivables</t>
  </si>
  <si>
    <t>dsale_drec</t>
  </si>
  <si>
    <t>Change gross margin minus change sales</t>
  </si>
  <si>
    <t>dgp_dsale</t>
  </si>
  <si>
    <t>Change sales minus change SG&amp;A</t>
  </si>
  <si>
    <t>dsale_dsga</t>
  </si>
  <si>
    <t>Effective tax rate</t>
  </si>
  <si>
    <t>Labor force efficiency</t>
  </si>
  <si>
    <t>sale_emp_gr1</t>
  </si>
  <si>
    <t>Patent-to-R&amp;D capital</t>
  </si>
  <si>
    <t>Innovative efficiency and stock returns</t>
  </si>
  <si>
    <t>Hirshleifer Hsu and Li (2013)</t>
  </si>
  <si>
    <t>Citations-to-R&amp;D expense</t>
  </si>
  <si>
    <t>Organizational capital-to-book assets</t>
  </si>
  <si>
    <t>Organization capital and the cross‐section of expected returns</t>
  </si>
  <si>
    <t>Eisfeldt and Papanikolaou (2013)</t>
  </si>
  <si>
    <t>Industry-adjusted organizational capital-to-book assets</t>
  </si>
  <si>
    <t>Quality minus Junk: Composite</t>
  </si>
  <si>
    <t>qmj</t>
  </si>
  <si>
    <t>Quality minus junk</t>
  </si>
  <si>
    <t>Review of Accounting Studies</t>
  </si>
  <si>
    <t>Asness, Frazzini and Pedersen (2018)</t>
  </si>
  <si>
    <t>Quality minus Junk: Profitability</t>
  </si>
  <si>
    <t>qmj_prof</t>
  </si>
  <si>
    <t>Quality minus Junk: Growth</t>
  </si>
  <si>
    <t>qmj_growth</t>
  </si>
  <si>
    <t>Quality minus Junk: Safety</t>
  </si>
  <si>
    <t>qmj_safety</t>
  </si>
  <si>
    <t>The financial intermediary leverage beta</t>
  </si>
  <si>
    <t>Financial intermediaries and the cross‐section of asset returns</t>
  </si>
  <si>
    <t>Adrian Etula and Muir (2014)</t>
  </si>
  <si>
    <t>Mispricing factor: Performance</t>
  </si>
  <si>
    <t>mispricing_perf</t>
  </si>
  <si>
    <t>Mispricing factors</t>
  </si>
  <si>
    <t>Stambaugh and Yuan (2016)</t>
  </si>
  <si>
    <t>Mispricing factor: Management</t>
  </si>
  <si>
    <t>mispricing_mgmt</t>
  </si>
  <si>
    <t>Tail risk</t>
  </si>
  <si>
    <t>Tail risk and asset prices</t>
  </si>
  <si>
    <t>Kelly and Jiang (2014)</t>
  </si>
  <si>
    <t>Taxable income-to-book income</t>
  </si>
  <si>
    <t>pi_nix</t>
  </si>
  <si>
    <t>Taxable income, future earnings, and equity values</t>
  </si>
  <si>
    <t>Lev and Nissim (2004)</t>
  </si>
  <si>
    <t>Inventory change</t>
  </si>
  <si>
    <t>inv_gr1a</t>
  </si>
  <si>
    <t>Inventory changes and future returns</t>
  </si>
  <si>
    <t>Thomas and Zhang (2002)</t>
  </si>
  <si>
    <t>Net stock issues</t>
  </si>
  <si>
    <t>chcsho_12m</t>
  </si>
  <si>
    <t>Share issuance and cross‐sectional returns</t>
  </si>
  <si>
    <t>Pontiff and Woodgate (2008)</t>
  </si>
  <si>
    <t>Return on net operating assets</t>
  </si>
  <si>
    <t>ebit_bev</t>
  </si>
  <si>
    <t>The use of DuPont analysis by market participants</t>
  </si>
  <si>
    <t>Soliman (2008)</t>
  </si>
  <si>
    <t>Profit margin</t>
  </si>
  <si>
    <t>ebit_sale</t>
  </si>
  <si>
    <t>Assets turnover</t>
  </si>
  <si>
    <t>sale_bev</t>
  </si>
  <si>
    <t>Net total issuance</t>
  </si>
  <si>
    <t>netis_at</t>
  </si>
  <si>
    <t>The relation between corporate financing activities, analysts' forecasts and stock returns</t>
  </si>
  <si>
    <t>Bradshaw Richardson and Sloan (2006)</t>
  </si>
  <si>
    <t>Net equity issuance</t>
  </si>
  <si>
    <t>eqnetis_at</t>
  </si>
  <si>
    <t>Net debt issuance</t>
  </si>
  <si>
    <t>dbnetis_at</t>
  </si>
  <si>
    <t>Payout yield</t>
  </si>
  <si>
    <t>eqpo_me</t>
  </si>
  <si>
    <t>On the importance of measuring payout yield: Implications for empirical asset pricing</t>
  </si>
  <si>
    <t>Boudoukh et al. (2007)</t>
  </si>
  <si>
    <t>Net payout yield</t>
  </si>
  <si>
    <t>eqnpo_me</t>
  </si>
  <si>
    <t>Idiosyncratic volatility from the CAPM (252 days)</t>
  </si>
  <si>
    <t>ivol_capm_252d</t>
  </si>
  <si>
    <t>Arbitrage risk and the book-to-market anomaly</t>
  </si>
  <si>
    <t>Ali Hwang and Trombley (2003)</t>
  </si>
  <si>
    <t>Industry lead-lag effect in prior returns</t>
  </si>
  <si>
    <t>Industry information diffusion and the lead-lag effect in stock returns</t>
  </si>
  <si>
    <t>Hou (2007)</t>
  </si>
  <si>
    <t>Industry lead-lag effect in earnings surprises</t>
  </si>
  <si>
    <t>Firm age</t>
  </si>
  <si>
    <t>age</t>
  </si>
  <si>
    <t>Information uncertainty and expected returns</t>
  </si>
  <si>
    <t>Jiang Lee and Zhang (2005)</t>
  </si>
  <si>
    <t>Supplier industries momentum</t>
  </si>
  <si>
    <t>Market segmentation and cross‐predictability of returns</t>
  </si>
  <si>
    <t>Menzly and Ozbas (2010)</t>
  </si>
  <si>
    <t>Customer industries momentum</t>
  </si>
  <si>
    <t>Price momentum t-12 to t-7</t>
  </si>
  <si>
    <t>ret_12_7</t>
  </si>
  <si>
    <t>Is momentum really momentum?</t>
  </si>
  <si>
    <t>Novy-Marx (2012)</t>
  </si>
  <si>
    <t>Operating cash flow-to-market</t>
  </si>
  <si>
    <t>ocf_me</t>
  </si>
  <si>
    <t>Value‐glamour and accruals mispricing: One anomaly or two?</t>
  </si>
  <si>
    <t>Desai Rajgopal and Venkatachalam (2004)</t>
  </si>
  <si>
    <t>Change PPE and Inventory</t>
  </si>
  <si>
    <t>ppeinv_gr1a</t>
  </si>
  <si>
    <t>The new issues puzzle: Testing the investment-based explanation</t>
  </si>
  <si>
    <t>Lyandres Sun and Zhang (2008)</t>
  </si>
  <si>
    <t>Growth in book debt (3 years)</t>
  </si>
  <si>
    <t>debt_gr3</t>
  </si>
  <si>
    <t>R&amp;D capital-to-book assets</t>
  </si>
  <si>
    <t>rd5_at</t>
  </si>
  <si>
    <t>Financial constraints, R&amp;D investment, and stock returns</t>
  </si>
  <si>
    <t>Li (2011)</t>
  </si>
  <si>
    <t>Segment momentum</t>
  </si>
  <si>
    <t>Complicated firms</t>
  </si>
  <si>
    <t>Cohen and Lou (2012)</t>
  </si>
  <si>
    <t>CAPEX growth (2 years)</t>
  </si>
  <si>
    <t>capx_gr2</t>
  </si>
  <si>
    <t>Empirical evidence on capital investment, growth options, and security returns</t>
  </si>
  <si>
    <t>Anderson and Garcia-Feijoo (2006)</t>
  </si>
  <si>
    <t>CAPEX growth (3 years)</t>
  </si>
  <si>
    <t>capx_gr3</t>
  </si>
  <si>
    <t>Growth in advertising expense</t>
  </si>
  <si>
    <t>Attracting investor attention through advertising</t>
  </si>
  <si>
    <t>Lou (2014)</t>
  </si>
  <si>
    <t>Book-to-market enterprise value</t>
  </si>
  <si>
    <t>bev_mev</t>
  </si>
  <si>
    <t>The book‐to‐price effect in stock returns: accounting for leverage</t>
  </si>
  <si>
    <t>Journal of accounting research</t>
  </si>
  <si>
    <t>Penman Richardson and Tuna (2007)</t>
  </si>
  <si>
    <t>Net debt-to-price</t>
  </si>
  <si>
    <t>netdebt_me</t>
  </si>
  <si>
    <t>Growth score</t>
  </si>
  <si>
    <t>Separating winners from losers among lowbook-to-market stocks using financial statement analysis</t>
  </si>
  <si>
    <t>Review of accounting studies</t>
  </si>
  <si>
    <t>Mohanram (2005)</t>
  </si>
  <si>
    <t>Hiring rate</t>
  </si>
  <si>
    <t>emp_gr1</t>
  </si>
  <si>
    <t>Labor hiring, investment, and stock return predictability in the cross section</t>
  </si>
  <si>
    <t>Belo Lin and Bazdresch (2014)</t>
  </si>
  <si>
    <t>Operating leverage</t>
  </si>
  <si>
    <t>opex_at</t>
  </si>
  <si>
    <t>Review of Finance</t>
  </si>
  <si>
    <t>Novy-Marx (2011)</t>
  </si>
  <si>
    <t>Operating profits-to-lagged book assets</t>
  </si>
  <si>
    <t>op_atl1</t>
  </si>
  <si>
    <t>Accruals, cash flows, and operating profitability in the cross section of stock returns</t>
  </si>
  <si>
    <t>Ball et al. (2016)</t>
  </si>
  <si>
    <t>Cash-based operating profits-to-lagged book assets</t>
  </si>
  <si>
    <t>cop_atl1</t>
  </si>
  <si>
    <t>Standardized Revenue surprise</t>
  </si>
  <si>
    <t>saleq_su</t>
  </si>
  <si>
    <t>Revenue surprises and stock returns</t>
  </si>
  <si>
    <t>Jegadeesh and Livnat (2006)</t>
  </si>
  <si>
    <t>Cash-to-assets</t>
  </si>
  <si>
    <t>cash_at</t>
  </si>
  <si>
    <t>Cash holdings, risk, and expected returns</t>
  </si>
  <si>
    <t>Palazzo (2012)</t>
  </si>
  <si>
    <t>Equity duration</t>
  </si>
  <si>
    <t>eq_dur</t>
  </si>
  <si>
    <t>Implied equity duration: A new measure of equity risk</t>
  </si>
  <si>
    <t>Dechow Sloan and Soliman (2004)</t>
  </si>
  <si>
    <t>Year 1-lagged return, annual</t>
  </si>
  <si>
    <t>seas_1_1an</t>
  </si>
  <si>
    <t>Seasonality in the cross-section of stock returns</t>
  </si>
  <si>
    <t>Heston and Sadka (2008)</t>
  </si>
  <si>
    <t>Year 1-lagged return, nonannual</t>
  </si>
  <si>
    <t>seas_1_1na</t>
  </si>
  <si>
    <t>Years 2-5 lagged returns, annual</t>
  </si>
  <si>
    <t>seas_2_5an</t>
  </si>
  <si>
    <t>Years 2-5 lagged returns, nonannual</t>
  </si>
  <si>
    <t>seas_2_5na</t>
  </si>
  <si>
    <t>Years 6-10 lagged returns, annual</t>
  </si>
  <si>
    <t>seas_6_10an</t>
  </si>
  <si>
    <t>Years 6-10 lagged returns, nonannual</t>
  </si>
  <si>
    <t>seas_6_10na</t>
  </si>
  <si>
    <t>Years 11-15 lagged returns, annual</t>
  </si>
  <si>
    <t>seas_11_15an</t>
  </si>
  <si>
    <t>Years 11-15 lagged returns, nonannual</t>
  </si>
  <si>
    <t>seas_11_15na</t>
  </si>
  <si>
    <t>Years 16-20 lagged returns, annual</t>
  </si>
  <si>
    <t>seas_16_20an</t>
  </si>
  <si>
    <t>Years 16-20 lagged returns, nonannual</t>
  </si>
  <si>
    <t>seas_16_20na</t>
  </si>
  <si>
    <t>Sales-to-market</t>
  </si>
  <si>
    <t>sale_me</t>
  </si>
  <si>
    <t>Do sales–price and debt–equity explain stock returns better than book–market and firm size?</t>
  </si>
  <si>
    <t>Financial Analysts Journal</t>
  </si>
  <si>
    <t>Barbee Mukherji and Raines (1996)</t>
  </si>
  <si>
    <t>Highest 5 days of return</t>
  </si>
  <si>
    <t>rmax5_21d</t>
  </si>
  <si>
    <t>A lottery-demand-based explanation of the beta anomaly</t>
  </si>
  <si>
    <t>Journal of Financial and Quantitative Analysis</t>
  </si>
  <si>
    <t>Bali, Brown, Murray and Tang (2017)</t>
  </si>
  <si>
    <t>The bid-ask spread</t>
  </si>
  <si>
    <t>Have we solved the idiosyncratic volatility puzzle?</t>
  </si>
  <si>
    <t>Hou and Loh (2016)</t>
  </si>
  <si>
    <t>Credit rating</t>
  </si>
  <si>
    <t>Credit ratings and the cross-section of stock returns</t>
  </si>
  <si>
    <t>Journal of Financial Markets</t>
  </si>
  <si>
    <t>Avramov et al. (2009)</t>
  </si>
  <si>
    <t>Total skewness</t>
  </si>
  <si>
    <t>rskew_21d</t>
  </si>
  <si>
    <t>Empirical asset pricing: The cross section of stock returns</t>
  </si>
  <si>
    <t>John Wiley &amp; Sons</t>
  </si>
  <si>
    <t>Bali Engle and Murray (2016)</t>
  </si>
  <si>
    <t>Idiosyncratic skewness from the Fama-French 3-factor model</t>
  </si>
  <si>
    <t>iskew_ff3_21d</t>
  </si>
  <si>
    <t>Pension funding rate scaled by market equity</t>
  </si>
  <si>
    <t>Pension plan funding and stock market efficiency</t>
  </si>
  <si>
    <t>Franzoni and Marin (2006)</t>
  </si>
  <si>
    <t>Pension funding rate scaled by book assets</t>
  </si>
  <si>
    <t>Dispersion in analystsâ€™ long-term growth forecasts</t>
  </si>
  <si>
    <t>Do heterogeneous beliefs matter for asset pricing?</t>
  </si>
  <si>
    <t>Anderson Ghysels and Juergens (2005)</t>
  </si>
  <si>
    <t>Quarterly return on assets</t>
  </si>
  <si>
    <t>niq_at</t>
  </si>
  <si>
    <t>Post loss/profit announcement drift</t>
  </si>
  <si>
    <t>Balakrishnan Bartov and Faurel (2010)</t>
  </si>
  <si>
    <t>Residual momentum t-6 to t-1</t>
  </si>
  <si>
    <t>resff3_6_1</t>
  </si>
  <si>
    <t>Residual momentum</t>
  </si>
  <si>
    <t>Journal of Empirical Finance</t>
  </si>
  <si>
    <t>Blitz Huij and Martens (2011)</t>
  </si>
  <si>
    <t>Residual momentum t-12 to t-1</t>
  </si>
  <si>
    <t>resff3_12_1</t>
  </si>
  <si>
    <t>Order backlog</t>
  </si>
  <si>
    <t>Does the stock market fully appreciate the implications of leading indicators for future earnings? Evidence from order backlog</t>
  </si>
  <si>
    <t>Rajgopal Shevlin and Venkatachalam (2003)</t>
  </si>
  <si>
    <t>Analystsâ€™ earnings forecasts-to-price</t>
  </si>
  <si>
    <t>Delayed security price adjustments to financial analysts' forecasts of annual earnings</t>
  </si>
  <si>
    <t>Elgers Lo and Pfeiffer (2001)</t>
  </si>
  <si>
    <t>Analysts coverage</t>
  </si>
  <si>
    <t>Operating cash flow to assets</t>
  </si>
  <si>
    <t>ocf_at</t>
  </si>
  <si>
    <t>Sticky expectations and the profitability anomaly</t>
  </si>
  <si>
    <t>Bouchard, Krüger, Landier and Thesmar (2019)</t>
  </si>
  <si>
    <t>Change in operating cash flow to assets</t>
  </si>
  <si>
    <t>ocf_at_chg1</t>
  </si>
  <si>
    <t>Real estate ratio</t>
  </si>
  <si>
    <t>Corporate real estate holdings and the cross-section of stock returns</t>
  </si>
  <si>
    <t>Tuzel (2010)</t>
  </si>
  <si>
    <t>Liquidity of book assets</t>
  </si>
  <si>
    <t>aliq_at</t>
  </si>
  <si>
    <t>Real asset illiquidity and the cost of capital</t>
  </si>
  <si>
    <t>Ortiz-Molina and Phillips (2014)</t>
  </si>
  <si>
    <t>Liquidity of market assets</t>
  </si>
  <si>
    <t>aliq_mat</t>
  </si>
  <si>
    <t>Inventory growth</t>
  </si>
  <si>
    <t>inv_gr1</t>
  </si>
  <si>
    <t>The inventory growth spread</t>
  </si>
  <si>
    <r>
      <t>The </t>
    </r>
    <r>
      <rPr>
        <sz val="13"/>
        <color rgb="FF006621"/>
        <rFont val="Arial"/>
        <family val="2"/>
      </rPr>
      <t>Review of Financial Studies</t>
    </r>
  </si>
  <si>
    <t>Belo and Lin (2011)</t>
  </si>
  <si>
    <t>Asset tangibility</t>
  </si>
  <si>
    <t>tangibility</t>
  </si>
  <si>
    <t>Financial constraints, debt capacity, and the cross‐section of stock returns</t>
  </si>
  <si>
    <t>Hahn and Lee (2009)</t>
  </si>
  <si>
    <t>Ebitda-to-market enterprise value</t>
  </si>
  <si>
    <t>ebitda_mev</t>
  </si>
  <si>
    <t>New evidence on the relation between the enterprise multiple and average stock returns</t>
  </si>
  <si>
    <t>Loughran and Wellman (2011)</t>
  </si>
  <si>
    <t>Percent operating accruals</t>
  </si>
  <si>
    <t>oaccruals_ni</t>
  </si>
  <si>
    <t>Percent accruals</t>
  </si>
  <si>
    <t>Hafzalla Lundholm and Van Winkle (2011)</t>
  </si>
  <si>
    <t>Percent total accruals</t>
  </si>
  <si>
    <t>taccruals_ni</t>
  </si>
  <si>
    <t>Tax expense surprise</t>
  </si>
  <si>
    <t>tax_gr1a</t>
  </si>
  <si>
    <t>Tax expense momentum</t>
  </si>
  <si>
    <t>Thomas and Zhang (2011)</t>
  </si>
  <si>
    <t>Cash flow volatility</t>
  </si>
  <si>
    <t>ocfq_saleq_std</t>
  </si>
  <si>
    <t>The cross section of cashflow volatility and expected stock returns</t>
  </si>
  <si>
    <t>Huang (2009)</t>
  </si>
  <si>
    <t>Market correlation</t>
  </si>
  <si>
    <t>corr_1260d</t>
  </si>
  <si>
    <t>Betting against correlation: Testing theories of the low-risk effect</t>
  </si>
  <si>
    <t>Asness, Frazzini, Gormsen, Pedersen (2020)</t>
  </si>
  <si>
    <t>Highest 5 days of return scaled by volatility</t>
  </si>
  <si>
    <t>rmax5_rvol_21d</t>
  </si>
  <si>
    <t>Assness, Frazzini, Gormsen, Pedersen (2020)</t>
  </si>
  <si>
    <t>Book-to-June-end market equity</t>
  </si>
  <si>
    <t>Low-risk investing without industry bets</t>
  </si>
  <si>
    <t>Asness and Frazzini (2013)</t>
  </si>
  <si>
    <t>Change in analystsâ€™ earnings forecasts</t>
  </si>
  <si>
    <t>Earnings expectations and security prices</t>
  </si>
  <si>
    <t>Hawkins Chamberlin and Daniel (1984)</t>
  </si>
  <si>
    <t>Secured debt-to-total debt</t>
  </si>
  <si>
    <t>Strategic default, debt structure, and stock returns</t>
  </si>
  <si>
    <t>Valta (2016)</t>
  </si>
  <si>
    <t>Convertible debt-to-total debt</t>
  </si>
  <si>
    <t>Disparity between long- and short-term earnings growth forecasts</t>
  </si>
  <si>
    <t>The disparity between long-term and short-term forecasted earnings growth</t>
  </si>
  <si>
    <t>Da and Warachka (2011)</t>
  </si>
  <si>
    <t>Quarterly book-to-market equity</t>
  </si>
  <si>
    <t>NA</t>
  </si>
  <si>
    <t>Quarterly debt-to-market</t>
  </si>
  <si>
    <t>Quarterly assets-to-market</t>
  </si>
  <si>
    <t>Quarterly earnings-to-price</t>
  </si>
  <si>
    <t>Quarterly cash flow-to-price</t>
  </si>
  <si>
    <t>Quarterly dividend yield</t>
  </si>
  <si>
    <t>Quarterly payout yield</t>
  </si>
  <si>
    <t>Quarterly net payout yield</t>
  </si>
  <si>
    <t>Quarterly enterprise multiple</t>
  </si>
  <si>
    <t>Quarterly sales-to-price</t>
  </si>
  <si>
    <t>Quarterly operating cash flow-to-price</t>
  </si>
  <si>
    <t>Quarterly enterprise book-to-price</t>
  </si>
  <si>
    <t>Quarterly net debt-to-price</t>
  </si>
  <si>
    <t>Quarterly investment-to-assets</t>
  </si>
  <si>
    <t>Percent discretionary accruals</t>
  </si>
  <si>
    <t>Change in quarterly return on equity</t>
  </si>
  <si>
    <t>niq_be_chg1</t>
  </si>
  <si>
    <t>Change in quarterly return on assets</t>
  </si>
  <si>
    <t>niq_at_chg1</t>
  </si>
  <si>
    <t>Quarterly return on net operating assets</t>
  </si>
  <si>
    <t>Quarterly profit margin</t>
  </si>
  <si>
    <t>Quarterly assets turnover</t>
  </si>
  <si>
    <t>Quarterly capital turnover</t>
  </si>
  <si>
    <t>Gross profits-to-lagged assets</t>
  </si>
  <si>
    <t>gp_atl1</t>
  </si>
  <si>
    <t>Quarterly gross profits-to-assets</t>
  </si>
  <si>
    <t>Operating profits-to-lagged book equity</t>
  </si>
  <si>
    <t>ope_bel1</t>
  </si>
  <si>
    <t>Quarterly operating profits-to-lagged book equity</t>
  </si>
  <si>
    <t>Operating profits-to-book assets</t>
  </si>
  <si>
    <t>op_at</t>
  </si>
  <si>
    <t>Quarterly operating profits-to-lagged book assets</t>
  </si>
  <si>
    <t>Cash-based operating profits-to-book assets</t>
  </si>
  <si>
    <t>cop_at</t>
  </si>
  <si>
    <t>Quarterly cash-based operating profits-to-lagged book assets</t>
  </si>
  <si>
    <t>Quarterly fundamental score</t>
  </si>
  <si>
    <t>Quarterly O-score</t>
  </si>
  <si>
    <t>Quarterly Z-score</t>
  </si>
  <si>
    <t>Quarterly taxable income-to-book income</t>
  </si>
  <si>
    <t>Quarterly book leverage</t>
  </si>
  <si>
    <t>Sales growth (1 quarter)</t>
  </si>
  <si>
    <t>saleq_gr1</t>
  </si>
  <si>
    <t>Quarterly R&amp;D expense-to-market</t>
  </si>
  <si>
    <t>Quarterly R&amp;D expense-to-sales</t>
  </si>
  <si>
    <t>Quarterly operating leverage</t>
  </si>
  <si>
    <t>Brand capital-to-book assets</t>
  </si>
  <si>
    <t>Belo Lin and Vitorino (2014) 1973/7</t>
  </si>
  <si>
    <t>Quarterly tangibility of assets</t>
  </si>
  <si>
    <t>Quarterly Kaplan-Zingales index</t>
  </si>
  <si>
    <t>Quarterly Whited-Wu index of financing constraints</t>
  </si>
  <si>
    <t>Quarterly liquidity of book assets</t>
  </si>
  <si>
    <t>Quarterly liquidity of market assets</t>
  </si>
  <si>
    <t>Idiosyncratic volatility from the CAPM (21 days)</t>
  </si>
  <si>
    <t>ivol_capm_21d</t>
  </si>
  <si>
    <t>Idiosyncratic volatility from the q-factor model</t>
  </si>
  <si>
    <t>ivol_hxz4_21d</t>
  </si>
  <si>
    <t>Idiosyncratic skewness from the CAPM</t>
  </si>
  <si>
    <t>iskew_capm_21d</t>
  </si>
  <si>
    <t>Idiosyncratic skewness from the q-factor model</t>
  </si>
  <si>
    <t>iskew_hxz4_21d</t>
  </si>
  <si>
    <t>The Pastor-Stambaugh liquidity beta</t>
  </si>
  <si>
    <t>comments</t>
  </si>
  <si>
    <t>Momentum</t>
  </si>
  <si>
    <t>Governance</t>
  </si>
  <si>
    <t>Accruals</t>
  </si>
  <si>
    <t>0.5/0.5</t>
  </si>
  <si>
    <t>Value/Size</t>
  </si>
  <si>
    <t>Long-run reversal</t>
  </si>
  <si>
    <t>Concern</t>
  </si>
  <si>
    <t>T</t>
  </si>
  <si>
    <t>Difficult. Many papers use the measure, but not for return prediction</t>
  </si>
  <si>
    <t>Size</t>
  </si>
  <si>
    <t>Value</t>
  </si>
  <si>
    <t>This paper argues for value, but just notes that growth is another dimension of value. My decision: Classiy past growth as Value</t>
  </si>
  <si>
    <t>Low risk</t>
  </si>
  <si>
    <t>Paper is about</t>
  </si>
  <si>
    <t>Factor is about</t>
  </si>
  <si>
    <t>Profitability</t>
  </si>
  <si>
    <t>Information quality</t>
  </si>
  <si>
    <t>The paper is pitch as a test of information quality stories, but that doesn't seem like a well-defined cluster</t>
  </si>
  <si>
    <t>Skewness</t>
  </si>
  <si>
    <t>Financial constraints</t>
  </si>
  <si>
    <t>The paper is not mainly used for predicting returns. The factor is even insignificant in their tests</t>
  </si>
  <si>
    <t>Low default risk</t>
  </si>
  <si>
    <t>Is this related to quaility?</t>
  </si>
  <si>
    <t>R&amp;D</t>
  </si>
  <si>
    <t>Information risk</t>
  </si>
  <si>
    <t>Investment</t>
  </si>
  <si>
    <t>Difference of opinion</t>
  </si>
  <si>
    <t>weight of paper for factor citation count</t>
  </si>
  <si>
    <t>[REMOVE]</t>
  </si>
  <si>
    <t>Leverage</t>
  </si>
  <si>
    <t>Duration</t>
  </si>
  <si>
    <t>Profitability/Asset growth</t>
  </si>
  <si>
    <t>Momentum/Size/Value/Illiquidity</t>
  </si>
  <si>
    <t>0.25/0.25/0.25/0.25</t>
  </si>
  <si>
    <t xml:space="preserve">Paper tests a bunch of predictors, and find that momentum, size, book-to-market, and dollar volume are significant </t>
  </si>
  <si>
    <t>Dividend-tax interaction</t>
  </si>
  <si>
    <t>Paper is not about the value effect, so seems unfair to group it as such</t>
  </si>
  <si>
    <t>Asset growth</t>
  </si>
  <si>
    <t>Illiquidity</t>
  </si>
  <si>
    <t>Not sure the factor classification is correct</t>
  </si>
  <si>
    <t>This classification seems inconsistent with the above?</t>
  </si>
  <si>
    <t xml:space="preserve">Paper is called "Value Investing" but it's about sorting stocks on quality within the subset of value stocks </t>
  </si>
  <si>
    <t>The paper explicitly says that it is unrelated to momentum… It feels natural to relate it  to the momentum cluster</t>
  </si>
  <si>
    <t>PEAD</t>
  </si>
  <si>
    <t>I initially wanted to classify it as "momentum," but momentum wasn't a thing when this paper came out</t>
  </si>
  <si>
    <t>Doesn't seem fair to allocate this to any factor, as it's mostly about predicting returns with many characteristics</t>
  </si>
  <si>
    <t>Value/Equity issuance</t>
  </si>
  <si>
    <t>Equity issuance</t>
  </si>
  <si>
    <t>?</t>
  </si>
  <si>
    <t>Paper is mostly about the value factor, but indepedently proposes the equity issuance factor. I'm not sure how to classify the intangible return part. It strikes me as a momentum factor, but that seems wrong whjen it's positively related to value</t>
  </si>
  <si>
    <t>It seems like the paper is mostly about explaining value</t>
  </si>
  <si>
    <t>Earnings increases</t>
  </si>
  <si>
    <t>The paper is not really related to anything.</t>
  </si>
  <si>
    <t>The paper is really not about predicting returns, but mainly about proposing a new bid-ask estimator. Case in point: The asset pricing test is not until Section VI.B</t>
  </si>
  <si>
    <t>The paper could be classified as a illiquidity paper, but they find evidence against the illiquidity hypothesis</t>
  </si>
  <si>
    <t>Investor neglect</t>
  </si>
  <si>
    <t>Hhm. It seems like an illiquidity measure, but they make a big deal of it not being related to illquidity</t>
  </si>
  <si>
    <t>Industry concentration</t>
  </si>
  <si>
    <t>Paper doesn't support the existence of a dividend-tax-return interaction</t>
  </si>
  <si>
    <t>Accruals/investment</t>
  </si>
  <si>
    <t xml:space="preserve">See (3). Feels like it's mostly an accruals paper </t>
  </si>
  <si>
    <t>Innovation</t>
  </si>
  <si>
    <t>Organizational capital</t>
  </si>
  <si>
    <t>Is it low default risk or just low risk</t>
  </si>
  <si>
    <t>Financial intermediaries</t>
  </si>
  <si>
    <t>Should paper be classified as combination? I don't think so as theyu clearly take a stand on the fundamental factor, whereas the other I've classified as mispricing are more agnostic</t>
  </si>
  <si>
    <t>Taxes and returns</t>
  </si>
  <si>
    <t>Not sure how to classify it</t>
  </si>
  <si>
    <t>Firm issuance</t>
  </si>
  <si>
    <t>Debt issuance</t>
  </si>
  <si>
    <t>Paper is about saying that total equity payout is a better measure of payout than dividend yield</t>
  </si>
  <si>
    <t>Paper is about explaining the value factor</t>
  </si>
  <si>
    <t>Paper is not really about predicting returns but rather about understanding determinants of lead-lag effects in the stock market</t>
  </si>
  <si>
    <t>Accruals/Value</t>
  </si>
  <si>
    <t>Not sure classifying it as momentum is appropritate</t>
  </si>
  <si>
    <t>Seasonality</t>
  </si>
  <si>
    <t>Accruals/Profitability</t>
  </si>
  <si>
    <t>cash holdings</t>
  </si>
  <si>
    <t>Pension plan funding</t>
  </si>
  <si>
    <t>Real asset illiquidity</t>
  </si>
  <si>
    <t>Real estate holdings</t>
  </si>
  <si>
    <t>Accruals/inventory growth</t>
  </si>
  <si>
    <t>Theoritical explanation for the Thomas and Zhang (2002) finding</t>
  </si>
  <si>
    <t>Tax growth</t>
  </si>
  <si>
    <t>WRONG CITE</t>
  </si>
  <si>
    <t>Renegotiation risk</t>
  </si>
  <si>
    <t xml:space="preserve">Analyst revisions </t>
  </si>
  <si>
    <t>Labor hiring</t>
  </si>
  <si>
    <t>Financial constraints/R&amp;D</t>
  </si>
  <si>
    <t>Economic-ties-momentum</t>
  </si>
  <si>
    <t>Advertising</t>
  </si>
  <si>
    <t>Not sure this classification is appropriate. Maybe investor neglect is more under-researched stocks</t>
  </si>
  <si>
    <t>Fundamental growth</t>
  </si>
  <si>
    <t>He notes that it is closely related to the ANG vol paper</t>
  </si>
  <si>
    <t>Combinations (quality)</t>
  </si>
  <si>
    <t>Combinations (mispricing)</t>
  </si>
  <si>
    <t>The capital asset pricing model: Some empirical tests</t>
  </si>
  <si>
    <t>Book (Studies in the Theory of Capital Market)</t>
  </si>
  <si>
    <t>Black, Jensen, and Scholes (1972)</t>
  </si>
  <si>
    <t>Changed from Fama and MacBeth (1973). The citation count seems waaay too low, but not sure how to change it…</t>
  </si>
  <si>
    <t>Argue for accruals but factor looks like asset growth</t>
  </si>
  <si>
    <t>Age</t>
  </si>
  <si>
    <t>Equity issuance/debt issuance/firm issuance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</si>
</sst>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006621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1"/>
    <xf numFmtId="0" fontId="3" fillId="0" borderId="0" xfId="0" applyFont="1"/>
    <xf numFmtId="0" fontId="0" fillId="3" borderId="0" xfId="0" applyFill="1"/>
    <xf numFmtId="0" fontId="4" fillId="2" borderId="0" xfId="0" applyFont="1" applyFill="1"/>
    <xf numFmtId="0" fontId="0" fillId="4" borderId="0" xfId="0" applyFill="1"/>
    <xf numFmtId="0" fontId="4" fillId="4" borderId="0" xfId="0" applyFont="1" applyFill="1"/>
    <xf numFmtId="0" fontId="1" fillId="0" borderId="0" xfId="0" applyFont="1" applyAlignment="1">
      <alignment horizontal="right"/>
    </xf>
    <xf numFmtId="2" fontId="0" fillId="0" borderId="0" xfId="0" applyNumberFormat="1"/>
    <xf numFmtId="4" fontId="0" fillId="0" borderId="0" xfId="0" applyNumberFormat="1"/>
    <xf numFmtId="0" fontId="9" fillId="0" borderId="0" xfId="0" applyFont="1"/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stor.org/stable/248340" TargetMode="External"/><Relationship Id="rId21" Type="http://schemas.openxmlformats.org/officeDocument/2006/relationships/hyperlink" Target="https://www.tandfonline.com/doi/abs/10.2469/faj.v70.n4.1" TargetMode="External"/><Relationship Id="rId42" Type="http://schemas.openxmlformats.org/officeDocument/2006/relationships/hyperlink" Target="https://onlinelibrary.wiley.com/doi/abs/10.1111/j.1540-6261.1996.tb05223.x" TargetMode="External"/><Relationship Id="rId63" Type="http://schemas.openxmlformats.org/officeDocument/2006/relationships/hyperlink" Target="https://www.sciencedirect.com/science/article/pii/S0165410105000406" TargetMode="External"/><Relationship Id="rId84" Type="http://schemas.openxmlformats.org/officeDocument/2006/relationships/hyperlink" Target="https://www.sciencedirect.com/science/article/pii/0304405X9500868F" TargetMode="External"/><Relationship Id="rId138" Type="http://schemas.openxmlformats.org/officeDocument/2006/relationships/hyperlink" Target="https://publications.aaahq.org/accounting-review/article-abstract/79/4/967/2787" TargetMode="External"/><Relationship Id="rId159" Type="http://schemas.openxmlformats.org/officeDocument/2006/relationships/hyperlink" Target="https://onlinelibrary.wiley.com/doi/abs/10.1111/j.1540-6261.2006.00836.x" TargetMode="External"/><Relationship Id="rId170" Type="http://schemas.openxmlformats.org/officeDocument/2006/relationships/hyperlink" Target="https://www.sciencedirect.com/science/article/pii/S0304405X0600064X" TargetMode="External"/><Relationship Id="rId191" Type="http://schemas.openxmlformats.org/officeDocument/2006/relationships/hyperlink" Target="https://www.sciencedirect.com/science/article/pii/S0304405X1930176X" TargetMode="External"/><Relationship Id="rId205" Type="http://schemas.openxmlformats.org/officeDocument/2006/relationships/hyperlink" Target="https://academic.oup.com/rfs/article-abstract/24/9/2974/1569511" TargetMode="External"/><Relationship Id="rId107" Type="http://schemas.openxmlformats.org/officeDocument/2006/relationships/hyperlink" Target="https://www.sciencedirect.com/science/article/pii/S0304405X12001961" TargetMode="External"/><Relationship Id="rId11" Type="http://schemas.openxmlformats.org/officeDocument/2006/relationships/hyperlink" Target="https://onlinelibrary.wiley.com/doi/abs/10.1111/j.1540-6261.2004.00695.x" TargetMode="External"/><Relationship Id="rId32" Type="http://schemas.openxmlformats.org/officeDocument/2006/relationships/hyperlink" Target="https://www.cambridge.org/core/journals/journal-of-financial-and-quantitative-analysis/article/new-evidence-on-the-relation-between-the-enterprise-multiple-and-average-stock-returns/5CD22A12A06AFCDC5233E477757FB659" TargetMode="External"/><Relationship Id="rId53" Type="http://schemas.openxmlformats.org/officeDocument/2006/relationships/hyperlink" Target="https://onlinelibrary.wiley.com/doi/abs/10.1111/j.1540-6261.2008.01335.x" TargetMode="External"/><Relationship Id="rId74" Type="http://schemas.openxmlformats.org/officeDocument/2006/relationships/hyperlink" Target="https://publications.aaahq.org/accounting-review/article-abstract/86/1/209/3169" TargetMode="External"/><Relationship Id="rId128" Type="http://schemas.openxmlformats.org/officeDocument/2006/relationships/hyperlink" Target="https://www.sciencedirect.com/science/article/pii/S0927539809000036" TargetMode="External"/><Relationship Id="rId149" Type="http://schemas.openxmlformats.org/officeDocument/2006/relationships/hyperlink" Target="https://www.sciencedirect.com/science/article/pii/S0304405X0700195X" TargetMode="External"/><Relationship Id="rId5" Type="http://schemas.openxmlformats.org/officeDocument/2006/relationships/hyperlink" Target="https://onlinelibrary.wiley.com/doi/abs/10.1111/j.1540-6261.1993.tb04702.x" TargetMode="External"/><Relationship Id="rId95" Type="http://schemas.openxmlformats.org/officeDocument/2006/relationships/hyperlink" Target="https://publications.aaahq.org/accounting-review/article-abstract/79/4/1039/2819" TargetMode="External"/><Relationship Id="rId160" Type="http://schemas.openxmlformats.org/officeDocument/2006/relationships/hyperlink" Target="https://onlinelibrary.wiley.com/doi/abs/10.1111/j.1540-6261.2006.00836.x" TargetMode="External"/><Relationship Id="rId181" Type="http://schemas.openxmlformats.org/officeDocument/2006/relationships/hyperlink" Target="https://www.sciencedirect.com/science/article/pii/S0304405X05000334" TargetMode="External"/><Relationship Id="rId22" Type="http://schemas.openxmlformats.org/officeDocument/2006/relationships/hyperlink" Target="https://onlinelibrary.wiley.com/doi/abs/10.1111/j.1540-6261.1988.tb03952.x" TargetMode="External"/><Relationship Id="rId43" Type="http://schemas.openxmlformats.org/officeDocument/2006/relationships/hyperlink" Target="https://www.cambridge.org/core/journals/journal-of-financial-and-quantitative-analysis/article/capital-investments-and-stock-returns/2C5E2AD6BEBB31D61A126FC4AB6FBFA2" TargetMode="External"/><Relationship Id="rId64" Type="http://schemas.openxmlformats.org/officeDocument/2006/relationships/hyperlink" Target="https://www.sciencedirect.com/science/article/pii/S0165410105000406" TargetMode="External"/><Relationship Id="rId118" Type="http://schemas.openxmlformats.org/officeDocument/2006/relationships/hyperlink" Target="https://www.jstor.org/stable/248340" TargetMode="External"/><Relationship Id="rId139" Type="http://schemas.openxmlformats.org/officeDocument/2006/relationships/hyperlink" Target="https://onlinelibrary.wiley.com/doi/abs/10.1111/j.1540-6261.2006.00859.x" TargetMode="External"/><Relationship Id="rId85" Type="http://schemas.openxmlformats.org/officeDocument/2006/relationships/hyperlink" Target="https://www.sciencedirect.com/science/article/pii/S0304405X13000044" TargetMode="External"/><Relationship Id="rId150" Type="http://schemas.openxmlformats.org/officeDocument/2006/relationships/hyperlink" Target="https://www.sciencedirect.com/science/article/pii/S0304405X0700195X" TargetMode="External"/><Relationship Id="rId171" Type="http://schemas.openxmlformats.org/officeDocument/2006/relationships/hyperlink" Target="https://www.sciencedirect.com/science/article/pii/S0304405X0600064X" TargetMode="External"/><Relationship Id="rId192" Type="http://schemas.openxmlformats.org/officeDocument/2006/relationships/hyperlink" Target="https://www.cambridge.org/core/journals/journal-of-financial-and-quantitative-analysis/article/lotterydemandbased-explanation-of-the-beta-anomaly/B5B9F0A65256E6E86B45D72AE0A256C4" TargetMode="External"/><Relationship Id="rId206" Type="http://schemas.openxmlformats.org/officeDocument/2006/relationships/hyperlink" Target="https://onlinelibrary.wiley.com/doi/abs/10.1111/j.1540-6261.1988.tb03952.x" TargetMode="External"/><Relationship Id="rId12" Type="http://schemas.openxmlformats.org/officeDocument/2006/relationships/hyperlink" Target="https://www.sciencedirect.com/science/article/pii/S0927539811000041" TargetMode="External"/><Relationship Id="rId33" Type="http://schemas.openxmlformats.org/officeDocument/2006/relationships/hyperlink" Target="https://www.cambridge.org/core/journals/journal-of-financial-and-quantitative-analysis" TargetMode="External"/><Relationship Id="rId108" Type="http://schemas.openxmlformats.org/officeDocument/2006/relationships/hyperlink" Target="https://onlinelibrary.wiley.com/doi/abs/10.1111/j.1540-6261.2006.00893.x" TargetMode="External"/><Relationship Id="rId129" Type="http://schemas.openxmlformats.org/officeDocument/2006/relationships/hyperlink" Target="https://www.sciencedirect.com/science/article/pii/S0304405X11002856" TargetMode="External"/><Relationship Id="rId54" Type="http://schemas.openxmlformats.org/officeDocument/2006/relationships/hyperlink" Target="https://www.jstor.org/stable/248340" TargetMode="External"/><Relationship Id="rId75" Type="http://schemas.openxmlformats.org/officeDocument/2006/relationships/hyperlink" Target="https://publications.aaahq.org/accounting-review/article-abstract/86/1/209/3169" TargetMode="External"/><Relationship Id="rId96" Type="http://schemas.openxmlformats.org/officeDocument/2006/relationships/hyperlink" Target="https://link.springer.com/article/10.1007/s11142-005-1526-4" TargetMode="External"/><Relationship Id="rId140" Type="http://schemas.openxmlformats.org/officeDocument/2006/relationships/hyperlink" Target="https://onlinelibrary.wiley.com/doi/abs/10.1111/j.1540-6261.2006.00859.x" TargetMode="External"/><Relationship Id="rId161" Type="http://schemas.openxmlformats.org/officeDocument/2006/relationships/hyperlink" Target="https://www.sciencedirect.com/science/article/pii/S0304405X13002675" TargetMode="External"/><Relationship Id="rId182" Type="http://schemas.openxmlformats.org/officeDocument/2006/relationships/hyperlink" Target="https://onlinelibrary.wiley.com/doi/abs/10.1111/j.1540-6261.1990.tb05110.x" TargetMode="External"/><Relationship Id="rId6" Type="http://schemas.openxmlformats.org/officeDocument/2006/relationships/hyperlink" Target="https://onlinelibrary.wiley.com/doi/abs/10.1111/0022-1082.00146" TargetMode="External"/><Relationship Id="rId23" Type="http://schemas.openxmlformats.org/officeDocument/2006/relationships/hyperlink" Target="https://onlinelibrary.wiley.com/doi/abs/10.1111/j.1540-6261.1985.tb05004.x" TargetMode="External"/><Relationship Id="rId119" Type="http://schemas.openxmlformats.org/officeDocument/2006/relationships/hyperlink" Target="https://www.jstor.org/stable/248340" TargetMode="External"/><Relationship Id="rId44" Type="http://schemas.openxmlformats.org/officeDocument/2006/relationships/hyperlink" Target="https://onlinelibrary.wiley.com/doi/abs/10.1111/j.1540-6261.2008.01370.x" TargetMode="External"/><Relationship Id="rId65" Type="http://schemas.openxmlformats.org/officeDocument/2006/relationships/hyperlink" Target="https://www.sciencedirect.com/science/article/pii/S0165410105000406" TargetMode="External"/><Relationship Id="rId86" Type="http://schemas.openxmlformats.org/officeDocument/2006/relationships/hyperlink" Target="https://www.sciencedirect.com/science/article/pii/S0304405X14002323" TargetMode="External"/><Relationship Id="rId130" Type="http://schemas.openxmlformats.org/officeDocument/2006/relationships/hyperlink" Target="https://academic.oup.com/qje/article-abstract/118/1/107/1917018" TargetMode="External"/><Relationship Id="rId151" Type="http://schemas.openxmlformats.org/officeDocument/2006/relationships/hyperlink" Target="https://www.sciencedirect.com/science/article/pii/S0304405X0700195X" TargetMode="External"/><Relationship Id="rId172" Type="http://schemas.openxmlformats.org/officeDocument/2006/relationships/hyperlink" Target="https://www.sciencedirect.com/science/article/pii/S0304405X1000190X" TargetMode="External"/><Relationship Id="rId193" Type="http://schemas.openxmlformats.org/officeDocument/2006/relationships/hyperlink" Target="https://www.sciencedirect.com/science/article/pii/S0304405X1930176X" TargetMode="External"/><Relationship Id="rId207" Type="http://schemas.openxmlformats.org/officeDocument/2006/relationships/hyperlink" Target="https://papers.ssrn.com/sol3/papers.cfm?abstract_id=908569" TargetMode="External"/><Relationship Id="rId13" Type="http://schemas.openxmlformats.org/officeDocument/2006/relationships/hyperlink" Target="https://www.sciencedirect.com/science/article/pii/S0927539811000041" TargetMode="External"/><Relationship Id="rId109" Type="http://schemas.openxmlformats.org/officeDocument/2006/relationships/hyperlink" Target="https://onlinelibrary.wiley.com/doi/abs/10.1111/j.1540-6261.2006.00893.x" TargetMode="External"/><Relationship Id="rId34" Type="http://schemas.openxmlformats.org/officeDocument/2006/relationships/hyperlink" Target="https://www.tandfonline.com/doi/abs/10.2469/faj.v52.n2.1980" TargetMode="External"/><Relationship Id="rId55" Type="http://schemas.openxmlformats.org/officeDocument/2006/relationships/hyperlink" Target="https://onlinelibrary.wiley.com/doi/abs/10.1111/j.1540-6261.2006.00884.x" TargetMode="External"/><Relationship Id="rId76" Type="http://schemas.openxmlformats.org/officeDocument/2006/relationships/hyperlink" Target="https://www.sciencedirect.com/science/article/pii/S0165410106000371" TargetMode="External"/><Relationship Id="rId97" Type="http://schemas.openxmlformats.org/officeDocument/2006/relationships/hyperlink" Target="https://onlinelibrary.wiley.com/doi/abs/10.1111/jofi.12034" TargetMode="External"/><Relationship Id="rId120" Type="http://schemas.openxmlformats.org/officeDocument/2006/relationships/hyperlink" Target="https://www.jstor.org/stable/248340" TargetMode="External"/><Relationship Id="rId141" Type="http://schemas.openxmlformats.org/officeDocument/2006/relationships/hyperlink" Target="https://www.cambridge.org/core/journals/journal-of-financial-and-quantitative-analysis/article/real-asset-illiquidity-and-the-cost-of-capital/46F22B702C438194E4BCEF56D4CCB8FA" TargetMode="External"/><Relationship Id="rId7" Type="http://schemas.openxmlformats.org/officeDocument/2006/relationships/hyperlink" Target="https://www.sciencedirect.com/science/article/pii/S0165410106000061" TargetMode="External"/><Relationship Id="rId162" Type="http://schemas.openxmlformats.org/officeDocument/2006/relationships/hyperlink" Target="https://www.sciencedirect.com/science/article/pii/0304405X79900138" TargetMode="External"/><Relationship Id="rId183" Type="http://schemas.openxmlformats.org/officeDocument/2006/relationships/hyperlink" Target="https://academic.oup.com/rfs/article-abstract/19/4/1191/1580531" TargetMode="External"/><Relationship Id="rId24" Type="http://schemas.openxmlformats.org/officeDocument/2006/relationships/hyperlink" Target="https://www.sciencedirect.com/science/article/pii/0304405X83900314" TargetMode="External"/><Relationship Id="rId45" Type="http://schemas.openxmlformats.org/officeDocument/2006/relationships/hyperlink" Target="https://academic.oup.com/rfs/article-abstract/21/6/2825/1574519" TargetMode="External"/><Relationship Id="rId66" Type="http://schemas.openxmlformats.org/officeDocument/2006/relationships/hyperlink" Target="https://www.sciencedirect.com/science/article/pii/S0165410105000406" TargetMode="External"/><Relationship Id="rId87" Type="http://schemas.openxmlformats.org/officeDocument/2006/relationships/hyperlink" Target="https://www.sciencedirect.com/science/article/pii/S0304405X16300307" TargetMode="External"/><Relationship Id="rId110" Type="http://schemas.openxmlformats.org/officeDocument/2006/relationships/hyperlink" Target="https://onlinelibrary.wiley.com/doi/abs/10.1111/j.1540-6261.2006.00893.x" TargetMode="External"/><Relationship Id="rId131" Type="http://schemas.openxmlformats.org/officeDocument/2006/relationships/hyperlink" Target="https://www.sciencedirect.com/science/article/pii/S016541010500025X" TargetMode="External"/><Relationship Id="rId61" Type="http://schemas.openxmlformats.org/officeDocument/2006/relationships/hyperlink" Target="https://www.sciencedirect.com/journal/journal-of-accounting-and-economics" TargetMode="External"/><Relationship Id="rId82" Type="http://schemas.openxmlformats.org/officeDocument/2006/relationships/hyperlink" Target="https://publications.aaahq.org/accounting-review/article-abstract/83/3/823/2988" TargetMode="External"/><Relationship Id="rId152" Type="http://schemas.openxmlformats.org/officeDocument/2006/relationships/hyperlink" Target="https://www.sciencedirect.com/science/article/pii/S0304405X0700195X" TargetMode="External"/><Relationship Id="rId173" Type="http://schemas.openxmlformats.org/officeDocument/2006/relationships/hyperlink" Target="https://books.google.com/books?hl=en&amp;lr=&amp;id=svKlCgAAQBAJ&amp;oi=fnd&amp;pg=PR15&amp;dq=Bali+Engle+and+Murray+(2016)&amp;ots=-XK59xC0Ru&amp;sig=6ax3uIY2Wtz0P2JCr5A61-YpBNA" TargetMode="External"/><Relationship Id="rId194" Type="http://schemas.openxmlformats.org/officeDocument/2006/relationships/hyperlink" Target="https://www.sciencedirect.com/science/article/pii/0304405X9500868F" TargetMode="External"/><Relationship Id="rId199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203" Type="http://schemas.openxmlformats.org/officeDocument/2006/relationships/hyperlink" Target="https://onlinelibrary.wiley.com/doi/abs/10.1111/j.1540-6261.1992.tb04398.x" TargetMode="External"/><Relationship Id="rId208" Type="http://schemas.openxmlformats.org/officeDocument/2006/relationships/vmlDrawing" Target="../drawings/vmlDrawing1.vml"/><Relationship Id="rId19" Type="http://schemas.openxmlformats.org/officeDocument/2006/relationships/hyperlink" Target="https://onlinelibrary.wiley.com/doi/abs/10.1111/j.1540-6261.2010.01578.x" TargetMode="External"/><Relationship Id="rId14" Type="http://schemas.openxmlformats.org/officeDocument/2006/relationships/hyperlink" Target="https://www.sciencedirect.com/science/article/pii/S0304405X11001899" TargetMode="External"/><Relationship Id="rId30" Type="http://schemas.openxmlformats.org/officeDocument/2006/relationships/hyperlink" Target="https://onlinelibrary.wiley.com/doi/abs/10.1111/j.1540-6261.1994.tb04772.x" TargetMode="External"/><Relationship Id="rId35" Type="http://schemas.openxmlformats.org/officeDocument/2006/relationships/hyperlink" Target="https://publications.aaahq.org/accounting-review/article-abstract/79/2/355/2798" TargetMode="External"/><Relationship Id="rId56" Type="http://schemas.openxmlformats.org/officeDocument/2006/relationships/hyperlink" Target="https://academic.oup.com/rfs/article-abstract/21/6/2825/1574519" TargetMode="External"/><Relationship Id="rId77" Type="http://schemas.openxmlformats.org/officeDocument/2006/relationships/hyperlink" Target="https://www.sciencedirect.com/science/article/pii/S0165410106000371" TargetMode="External"/><Relationship Id="rId100" Type="http://schemas.openxmlformats.org/officeDocument/2006/relationships/hyperlink" Target="https://academic.oup.com/rfs/article-abstract/27/6/1797/1596985" TargetMode="External"/><Relationship Id="rId105" Type="http://schemas.openxmlformats.org/officeDocument/2006/relationships/hyperlink" Target="https://www.sciencedirect.com/science/article/pii/S0165410198000263" TargetMode="External"/><Relationship Id="rId126" Type="http://schemas.openxmlformats.org/officeDocument/2006/relationships/hyperlink" Target="https://www.cambridge.org/core/journals/journal-of-financial-and-quantitative-analysis/article/strategic-default-debt-structure-and-stock-returns/E68AD030B31B9D4E20BDA3B7EA881040" TargetMode="External"/><Relationship Id="rId147" Type="http://schemas.openxmlformats.org/officeDocument/2006/relationships/hyperlink" Target="https://www.sciencedirect.com/science/article/pii/S0304405X0700195X" TargetMode="External"/><Relationship Id="rId168" Type="http://schemas.openxmlformats.org/officeDocument/2006/relationships/hyperlink" Target="https://www.sciencedirect.com/science/article/pii/S1386418101000246" TargetMode="External"/><Relationship Id="rId8" Type="http://schemas.openxmlformats.org/officeDocument/2006/relationships/hyperlink" Target="https://onlinelibrary.wiley.com/doi/abs/10.1111/j.1475-679X.2011.00409.x" TargetMode="External"/><Relationship Id="rId51" Type="http://schemas.openxmlformats.org/officeDocument/2006/relationships/hyperlink" Target="https://onlinelibrary.wiley.com/doi/abs/10.1111/j.1540-6261.2006.00833.x" TargetMode="External"/><Relationship Id="rId72" Type="http://schemas.openxmlformats.org/officeDocument/2006/relationships/hyperlink" Target="https://www.sciencedirect.com/science/article/pii/S0165410105000406" TargetMode="External"/><Relationship Id="rId93" Type="http://schemas.openxmlformats.org/officeDocument/2006/relationships/hyperlink" Target="https://onlinelibrary.wiley.com/doi/abs/10.1111/0022-1082.00046" TargetMode="External"/><Relationship Id="rId98" Type="http://schemas.openxmlformats.org/officeDocument/2006/relationships/hyperlink" Target="https://onlinelibrary.wiley.com/doi/abs/10.1111/jofi.12034" TargetMode="External"/><Relationship Id="rId121" Type="http://schemas.openxmlformats.org/officeDocument/2006/relationships/hyperlink" Target="https://publications.aaahq.org/accounting-review/article-abstract/76/4/613/2637" TargetMode="External"/><Relationship Id="rId142" Type="http://schemas.openxmlformats.org/officeDocument/2006/relationships/hyperlink" Target="https://www.cambridge.org/core/journals/journal-of-financial-and-quantitative-analysis/article/real-asset-illiquidity-and-the-cost-of-capital/46F22B702C438194E4BCEF56D4CCB8FA" TargetMode="External"/><Relationship Id="rId163" Type="http://schemas.openxmlformats.org/officeDocument/2006/relationships/hyperlink" Target="https://www.sciencedirect.com/science/article/pii/S1386418197000049" TargetMode="External"/><Relationship Id="rId184" Type="http://schemas.openxmlformats.org/officeDocument/2006/relationships/hyperlink" Target="https://onlinelibrary.wiley.com/doi/abs/10.1111/j.1540-6261.2012.01729.x" TargetMode="External"/><Relationship Id="rId189" Type="http://schemas.openxmlformats.org/officeDocument/2006/relationships/hyperlink" Target="https://onlinelibrary.wiley.com/doi/abs/10.1111/j.1540-6261.1993.tb04702.x" TargetMode="External"/><Relationship Id="rId3" Type="http://schemas.openxmlformats.org/officeDocument/2006/relationships/hyperlink" Target="https://onlinelibrary.wiley.com/doi/abs/10.1111/j.1540-6261.1996.tb05222.x" TargetMode="External"/><Relationship Id="rId25" Type="http://schemas.openxmlformats.org/officeDocument/2006/relationships/hyperlink" Target="https://publications.aaahq.org/accounting-review/article-abstract/76/4/613/2637" TargetMode="External"/><Relationship Id="rId46" Type="http://schemas.openxmlformats.org/officeDocument/2006/relationships/hyperlink" Target="https://www.sciencedirect.com/science/article/pii/S0165410104000795" TargetMode="External"/><Relationship Id="rId67" Type="http://schemas.openxmlformats.org/officeDocument/2006/relationships/hyperlink" Target="https://www.sciencedirect.com/science/article/pii/S0165410105000406" TargetMode="External"/><Relationship Id="rId116" Type="http://schemas.openxmlformats.org/officeDocument/2006/relationships/hyperlink" Target="https://www.jstor.org/stable/248340" TargetMode="External"/><Relationship Id="rId137" Type="http://schemas.openxmlformats.org/officeDocument/2006/relationships/hyperlink" Target="https://publications.aaahq.org/accounting-review/article-abstract/79/4/967/2787" TargetMode="External"/><Relationship Id="rId158" Type="http://schemas.openxmlformats.org/officeDocument/2006/relationships/hyperlink" Target="https://www.sciencedirect.com/science/article/pii/S0304405X03001168" TargetMode="External"/><Relationship Id="rId20" Type="http://schemas.openxmlformats.org/officeDocument/2006/relationships/hyperlink" Target="https://www.degruyter.com/document/doi/10.1515/9781400829408-007" TargetMode="External"/><Relationship Id="rId41" Type="http://schemas.openxmlformats.org/officeDocument/2006/relationships/hyperlink" Target="https://link.springer.com/article/10.1023/B:RAST.0000028186.44328.3f" TargetMode="External"/><Relationship Id="rId62" Type="http://schemas.openxmlformats.org/officeDocument/2006/relationships/hyperlink" Target="https://www.sciencedirect.com/science/article/pii/S0165410105000406" TargetMode="External"/><Relationship Id="rId83" Type="http://schemas.openxmlformats.org/officeDocument/2006/relationships/hyperlink" Target="https://publications.aaahq.org/accounting-review/article-abstract/83/3/823/2988" TargetMode="External"/><Relationship Id="rId88" Type="http://schemas.openxmlformats.org/officeDocument/2006/relationships/hyperlink" Target="https://www.sciencedirect.com/science/article/pii/S0304405X16300307" TargetMode="External"/><Relationship Id="rId111" Type="http://schemas.openxmlformats.org/officeDocument/2006/relationships/hyperlink" Target="https://link.springer.com/article/10.1007/s11142-005-1528-2" TargetMode="External"/><Relationship Id="rId132" Type="http://schemas.openxmlformats.org/officeDocument/2006/relationships/hyperlink" Target="https://link.springer.com/article/10.1023/A:1027364031775" TargetMode="External"/><Relationship Id="rId153" Type="http://schemas.openxmlformats.org/officeDocument/2006/relationships/hyperlink" Target="https://www.sciencedirect.com/science/article/pii/S0304405X0700195X" TargetMode="External"/><Relationship Id="rId174" Type="http://schemas.openxmlformats.org/officeDocument/2006/relationships/hyperlink" Target="https://books.google.com/books?hl=en&amp;lr=&amp;id=svKlCgAAQBAJ&amp;oi=fnd&amp;pg=PR15&amp;dq=Bali+Engle+and+Murray+(2016)&amp;ots=-XK59xC0Ru&amp;sig=6ax3uIY2Wtz0P2JCr5A61-YpBNA" TargetMode="External"/><Relationship Id="rId179" Type="http://schemas.openxmlformats.org/officeDocument/2006/relationships/hyperlink" Target="https://www.sciencedirect.com/science/article/pii/S0304405X05000334" TargetMode="External"/><Relationship Id="rId195" Type="http://schemas.openxmlformats.org/officeDocument/2006/relationships/hyperlink" Target="https://onlinelibrary.wiley.com/doi/abs/10.1111/jofi.12734" TargetMode="External"/><Relationship Id="rId209" Type="http://schemas.openxmlformats.org/officeDocument/2006/relationships/comments" Target="../comments1.xml"/><Relationship Id="rId190" Type="http://schemas.openxmlformats.org/officeDocument/2006/relationships/hyperlink" Target="https://www.sciencedirect.com/science/article/pii/S0304405X11001152" TargetMode="External"/><Relationship Id="rId204" Type="http://schemas.openxmlformats.org/officeDocument/2006/relationships/hyperlink" Target="https://onlinelibrary.wiley.com/doi/abs/10.1111/0022-1082.00411" TargetMode="External"/><Relationship Id="rId15" Type="http://schemas.openxmlformats.org/officeDocument/2006/relationships/hyperlink" Target="https://academic.oup.com/rfs/article-abstract/20/4/1113/1615954" TargetMode="External"/><Relationship Id="rId36" Type="http://schemas.openxmlformats.org/officeDocument/2006/relationships/hyperlink" Target="https://onlinelibrary.wiley.com/doi/abs/10.1111/j.1540-6261.2006.00884.x" TargetMode="External"/><Relationship Id="rId57" Type="http://schemas.openxmlformats.org/officeDocument/2006/relationships/hyperlink" Target="https://academic.oup.com/rfs/article-abstract/25/1/278/1571868" TargetMode="External"/><Relationship Id="rId106" Type="http://schemas.openxmlformats.org/officeDocument/2006/relationships/hyperlink" Target="https://www.sciencedirect.com/science/article/pii/S0304405X12001961" TargetMode="External"/><Relationship Id="rId127" Type="http://schemas.openxmlformats.org/officeDocument/2006/relationships/hyperlink" Target="https://www.cambridge.org/core/journals/journal-of-financial-and-quantitative-analysis/article/strategic-default-debt-structure-and-stock-returns/E68AD030B31B9D4E20BDA3B7EA881040" TargetMode="External"/><Relationship Id="rId10" Type="http://schemas.openxmlformats.org/officeDocument/2006/relationships/hyperlink" Target="https://www.jstor.org/stable/2491414" TargetMode="External"/><Relationship Id="rId31" Type="http://schemas.openxmlformats.org/officeDocument/2006/relationships/hyperlink" Target="https://onlinelibrary.wiley.com/doi/abs/10.1111/j.1540-6261.1994.tb04772.x" TargetMode="External"/><Relationship Id="rId52" Type="http://schemas.openxmlformats.org/officeDocument/2006/relationships/hyperlink" Target="https://onlinelibrary.wiley.com/doi/abs/10.1111/j.1540-6261.2006.00833.x" TargetMode="External"/><Relationship Id="rId73" Type="http://schemas.openxmlformats.org/officeDocument/2006/relationships/hyperlink" Target="https://publications.aaahq.org/accounting-review/article-abstract/76/3/357/2629" TargetMode="External"/><Relationship Id="rId78" Type="http://schemas.openxmlformats.org/officeDocument/2006/relationships/hyperlink" Target="https://www.sciencedirect.com/science/article/pii/S0165410106000371" TargetMode="External"/><Relationship Id="rId94" Type="http://schemas.openxmlformats.org/officeDocument/2006/relationships/hyperlink" Target="https://www.sciencedirect.com/science/article/pii/S1386418109000159" TargetMode="External"/><Relationship Id="rId99" Type="http://schemas.openxmlformats.org/officeDocument/2006/relationships/hyperlink" Target="https://onlinelibrary.wiley.com/doi/abs/10.1111/0022-1082.00411" TargetMode="External"/><Relationship Id="rId101" Type="http://schemas.openxmlformats.org/officeDocument/2006/relationships/hyperlink" Target="https://onlinelibrary.wiley.com/doi/abs/10.1111/0022-1082.00411" TargetMode="External"/><Relationship Id="rId122" Type="http://schemas.openxmlformats.org/officeDocument/2006/relationships/hyperlink" Target="https://onlinelibrary.wiley.com/doi/abs/10.1111/j.1540-6261.2009.01452.x" TargetMode="External"/><Relationship Id="rId143" Type="http://schemas.openxmlformats.org/officeDocument/2006/relationships/hyperlink" Target="https://www.sciencedirect.com/science/article/pii/S0304405X10002515" TargetMode="External"/><Relationship Id="rId148" Type="http://schemas.openxmlformats.org/officeDocument/2006/relationships/hyperlink" Target="https://www.sciencedirect.com/science/article/pii/S0304405X0700195X" TargetMode="External"/><Relationship Id="rId164" Type="http://schemas.openxmlformats.org/officeDocument/2006/relationships/hyperlink" Target="https://www.sciencedirect.com/science/article/pii/S0304405X00000805" TargetMode="External"/><Relationship Id="rId169" Type="http://schemas.openxmlformats.org/officeDocument/2006/relationships/hyperlink" Target="https://www.sciencedirect.com/science/article/pii/S0304405X0600064X" TargetMode="External"/><Relationship Id="rId185" Type="http://schemas.openxmlformats.org/officeDocument/2006/relationships/hyperlink" Target="https://www.sciencedirect.com/science/article/pii/S0304405X16300137" TargetMode="External"/><Relationship Id="rId4" Type="http://schemas.openxmlformats.org/officeDocument/2006/relationships/hyperlink" Target="https://onlinelibrary.wiley.com/doi/abs/10.1111/j.1540-6261.1993.tb04702.x" TargetMode="External"/><Relationship Id="rId9" Type="http://schemas.openxmlformats.org/officeDocument/2006/relationships/hyperlink" Target="https://www.tandfonline.com/doi/pdf/10.2469/faj.v40.n5.24" TargetMode="External"/><Relationship Id="rId180" Type="http://schemas.openxmlformats.org/officeDocument/2006/relationships/hyperlink" Target="https://www.sciencedirect.com/science/article/pii/S0304405X05000334" TargetMode="External"/><Relationship Id="rId26" Type="http://schemas.openxmlformats.org/officeDocument/2006/relationships/hyperlink" Target="https://onlinelibrary.wiley.com/doi/abs/10.1111/j.1540-6261.1994.tb04772.x" TargetMode="External"/><Relationship Id="rId47" Type="http://schemas.openxmlformats.org/officeDocument/2006/relationships/hyperlink" Target="https://www.sciencedirect.com/journal/journal-of-accounting-and-economics" TargetMode="External"/><Relationship Id="rId68" Type="http://schemas.openxmlformats.org/officeDocument/2006/relationships/hyperlink" Target="https://www.sciencedirect.com/science/article/pii/S0165410105000406" TargetMode="External"/><Relationship Id="rId89" Type="http://schemas.openxmlformats.org/officeDocument/2006/relationships/hyperlink" Target="https://www.jstor.org/stable/2672906" TargetMode="External"/><Relationship Id="rId112" Type="http://schemas.openxmlformats.org/officeDocument/2006/relationships/hyperlink" Target="https://academic.oup.com/rfs/article-abstract/18/3/981/1617714" TargetMode="External"/><Relationship Id="rId133" Type="http://schemas.openxmlformats.org/officeDocument/2006/relationships/hyperlink" Target="https://publications.aaahq.org/accounting-review/article-abstract/79/4/967/2787" TargetMode="External"/><Relationship Id="rId154" Type="http://schemas.openxmlformats.org/officeDocument/2006/relationships/hyperlink" Target="https://www.sciencedirect.com/science/article/pii/S0304405X0700195X" TargetMode="External"/><Relationship Id="rId175" Type="http://schemas.openxmlformats.org/officeDocument/2006/relationships/hyperlink" Target="https://onlinelibrary.wiley.com/doi/abs/10.1111/0022-1082.00247" TargetMode="External"/><Relationship Id="rId196" Type="http://schemas.openxmlformats.org/officeDocument/2006/relationships/hyperlink" Target="https://onlinelibrary.wiley.com/doi/abs/10.1111/jofi.12734" TargetMode="External"/><Relationship Id="rId200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16" Type="http://schemas.openxmlformats.org/officeDocument/2006/relationships/hyperlink" Target="https://academic.oup.com/rfs/article-abstract/20/4/1113/1615954" TargetMode="External"/><Relationship Id="rId37" Type="http://schemas.openxmlformats.org/officeDocument/2006/relationships/hyperlink" Target="https://www.sciencedirect.com/science/article/pii/S0165410198000263" TargetMode="External"/><Relationship Id="rId58" Type="http://schemas.openxmlformats.org/officeDocument/2006/relationships/hyperlink" Target="https://link.springer.com/article/10.1023/A:1020221918065" TargetMode="External"/><Relationship Id="rId79" Type="http://schemas.openxmlformats.org/officeDocument/2006/relationships/hyperlink" Target="https://academic.oup.com/rfs/article-abstract/28/3/650/1574802" TargetMode="External"/><Relationship Id="rId102" Type="http://schemas.openxmlformats.org/officeDocument/2006/relationships/hyperlink" Target="https://academic.oup.com/rof/article-abstract/15/1/103/1579921" TargetMode="External"/><Relationship Id="rId123" Type="http://schemas.openxmlformats.org/officeDocument/2006/relationships/hyperlink" Target="https://academic.oup.com/rfs/article-abstract/23/6/2268/1567435" TargetMode="External"/><Relationship Id="rId144" Type="http://schemas.openxmlformats.org/officeDocument/2006/relationships/hyperlink" Target="https://onlinelibrary.wiley.com/doi/abs/10.1111/0022-1082.00490" TargetMode="External"/><Relationship Id="rId90" Type="http://schemas.openxmlformats.org/officeDocument/2006/relationships/hyperlink" Target="https://onlinelibrary.wiley.com/doi/abs/10.1111/j.1540-6261.2008.01416.x" TargetMode="External"/><Relationship Id="rId165" Type="http://schemas.openxmlformats.org/officeDocument/2006/relationships/hyperlink" Target="https://www.sciencedirect.com/science/article/pii/S0304405X98000282" TargetMode="External"/><Relationship Id="rId186" Type="http://schemas.openxmlformats.org/officeDocument/2006/relationships/hyperlink" Target="https://onlinelibrary.wiley.com/doi/abs/10.1111/jofi.12189" TargetMode="External"/><Relationship Id="rId27" Type="http://schemas.openxmlformats.org/officeDocument/2006/relationships/hyperlink" Target="https://www.sciencedirect.com/science/article/pii/0304405X79900126" TargetMode="External"/><Relationship Id="rId48" Type="http://schemas.openxmlformats.org/officeDocument/2006/relationships/hyperlink" Target="https://www.sciencedirect.com/science/article/pii/S0165410104000795" TargetMode="External"/><Relationship Id="rId69" Type="http://schemas.openxmlformats.org/officeDocument/2006/relationships/hyperlink" Target="https://www.sciencedirect.com/science/article/pii/S0165410105000406" TargetMode="External"/><Relationship Id="rId113" Type="http://schemas.openxmlformats.org/officeDocument/2006/relationships/hyperlink" Target="https://academic.oup.com/rfs/article-abstract/18/3/981/1617714" TargetMode="External"/><Relationship Id="rId134" Type="http://schemas.openxmlformats.org/officeDocument/2006/relationships/hyperlink" Target="https://publications.aaahq.org/accounting-review/article-abstract/79/4/967/2787" TargetMode="External"/><Relationship Id="rId80" Type="http://schemas.openxmlformats.org/officeDocument/2006/relationships/hyperlink" Target="https://www.sciencedirect.com/science/article/pii/S0165410109000810" TargetMode="External"/><Relationship Id="rId155" Type="http://schemas.openxmlformats.org/officeDocument/2006/relationships/hyperlink" Target="https://www.sciencedirect.com/science/article/pii/S0304405X0700195X" TargetMode="External"/><Relationship Id="rId176" Type="http://schemas.openxmlformats.org/officeDocument/2006/relationships/hyperlink" Target="https://academic.oup.com/rfs/article-abstract/27/10/2841/1607080" TargetMode="External"/><Relationship Id="rId197" Type="http://schemas.openxmlformats.org/officeDocument/2006/relationships/hyperlink" Target="https://academic.oup.com/rfs/article/30/4/1270/2965095?ref=https://githubhelp.com" TargetMode="External"/><Relationship Id="rId201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17" Type="http://schemas.openxmlformats.org/officeDocument/2006/relationships/hyperlink" Target="https://onlinelibrary.wiley.com/doi/abs/10.1111/j.1540-6261.2008.01379.x" TargetMode="External"/><Relationship Id="rId38" Type="http://schemas.openxmlformats.org/officeDocument/2006/relationships/hyperlink" Target="https://www.sciencedirect.com/science/article/pii/S0165410198000263" TargetMode="External"/><Relationship Id="rId59" Type="http://schemas.openxmlformats.org/officeDocument/2006/relationships/hyperlink" Target="https://www.jstor.org/stable/248290" TargetMode="External"/><Relationship Id="rId103" Type="http://schemas.openxmlformats.org/officeDocument/2006/relationships/hyperlink" Target="https://www.journals.uchicago.edu/doi/abs/10.1086/674549" TargetMode="External"/><Relationship Id="rId124" Type="http://schemas.openxmlformats.org/officeDocument/2006/relationships/hyperlink" Target="https://academic.oup.com/rfs/article-abstract/14/2/529/1602143" TargetMode="External"/><Relationship Id="rId70" Type="http://schemas.openxmlformats.org/officeDocument/2006/relationships/hyperlink" Target="https://www.sciencedirect.com/science/article/pii/S0165410105000406" TargetMode="External"/><Relationship Id="rId91" Type="http://schemas.openxmlformats.org/officeDocument/2006/relationships/hyperlink" Target="https://onlinelibrary.wiley.com/doi/abs/10.1111/j.1540-6261.2008.01416.x" TargetMode="External"/><Relationship Id="rId145" Type="http://schemas.openxmlformats.org/officeDocument/2006/relationships/hyperlink" Target="https://academic.oup.com/rfs/article-abstract/18/3/875/1617727" TargetMode="External"/><Relationship Id="rId166" Type="http://schemas.openxmlformats.org/officeDocument/2006/relationships/hyperlink" Target="https://www.sciencedirect.com/science/article/pii/S0304405X00000805" TargetMode="External"/><Relationship Id="rId187" Type="http://schemas.openxmlformats.org/officeDocument/2006/relationships/hyperlink" Target="https://onlinelibrary.wiley.com/doi/abs/10.1111/1540-6261.00493" TargetMode="External"/><Relationship Id="rId1" Type="http://schemas.openxmlformats.org/officeDocument/2006/relationships/hyperlink" Target="https://www.jstor.org/stable/247321" TargetMode="External"/><Relationship Id="rId28" Type="http://schemas.openxmlformats.org/officeDocument/2006/relationships/hyperlink" Target="https://onlinelibrary.wiley.com/doi/abs/10.1111/j.1540-6261.2007.01226.x" TargetMode="External"/><Relationship Id="rId49" Type="http://schemas.openxmlformats.org/officeDocument/2006/relationships/hyperlink" Target="https://publications.aaahq.org/accounting-review/article-abstract/78/1/353/2697" TargetMode="External"/><Relationship Id="rId114" Type="http://schemas.openxmlformats.org/officeDocument/2006/relationships/hyperlink" Target="https://academic.oup.com/rfs/article-abstract/18/3/981/1617714" TargetMode="External"/><Relationship Id="rId60" Type="http://schemas.openxmlformats.org/officeDocument/2006/relationships/hyperlink" Target="https://www.sciencedirect.com/science/article/pii/S0165410105000406" TargetMode="External"/><Relationship Id="rId81" Type="http://schemas.openxmlformats.org/officeDocument/2006/relationships/hyperlink" Target="https://publications.aaahq.org/accounting-review/article-abstract/83/3/823/2988" TargetMode="External"/><Relationship Id="rId135" Type="http://schemas.openxmlformats.org/officeDocument/2006/relationships/hyperlink" Target="https://publications.aaahq.org/accounting-review/article-abstract/79/4/967/2787" TargetMode="External"/><Relationship Id="rId156" Type="http://schemas.openxmlformats.org/officeDocument/2006/relationships/hyperlink" Target="https://www.sciencedirect.com/science/article/pii/0304405X81900180" TargetMode="External"/><Relationship Id="rId177" Type="http://schemas.openxmlformats.org/officeDocument/2006/relationships/hyperlink" Target="https://www.sciencedirect.com/science/article/pii/S0304405X05000334" TargetMode="External"/><Relationship Id="rId198" Type="http://schemas.openxmlformats.org/officeDocument/2006/relationships/hyperlink" Target="https://academic.oup.com/rfs/article/30/4/1270/2965095?ref=https://githubhelp.com" TargetMode="External"/><Relationship Id="rId202" Type="http://schemas.openxmlformats.org/officeDocument/2006/relationships/hyperlink" Target="https://link.springer.com/article/10.1007/s11142-018-9470-2?source=content_type:react%7Cfirst_level_url:article%7Csection:main_content%7Cbutton:body_link" TargetMode="External"/><Relationship Id="rId18" Type="http://schemas.openxmlformats.org/officeDocument/2006/relationships/hyperlink" Target="https://onlinelibrary.wiley.com/doi/abs/10.1111/j.1540-6261.2010.01578.x" TargetMode="External"/><Relationship Id="rId39" Type="http://schemas.openxmlformats.org/officeDocument/2006/relationships/hyperlink" Target="https://onlinelibrary.wiley.com/doi/abs/10.1111/j.1475-679X.2007.00240.x" TargetMode="External"/><Relationship Id="rId50" Type="http://schemas.openxmlformats.org/officeDocument/2006/relationships/hyperlink" Target="https://publications.aaahq.org/accounting-review/article-abstract/76/3/357/2629" TargetMode="External"/><Relationship Id="rId104" Type="http://schemas.openxmlformats.org/officeDocument/2006/relationships/hyperlink" Target="https://www.sciencedirect.com/science/article/pii/S0165410198000263" TargetMode="External"/><Relationship Id="rId125" Type="http://schemas.openxmlformats.org/officeDocument/2006/relationships/hyperlink" Target="https://academic.oup.com/rfs/article-abstract/19/2/531/1642298" TargetMode="External"/><Relationship Id="rId146" Type="http://schemas.openxmlformats.org/officeDocument/2006/relationships/hyperlink" Target="https://www.sciencedirect.com/science/article/pii/S0304405X0700195X" TargetMode="External"/><Relationship Id="rId167" Type="http://schemas.openxmlformats.org/officeDocument/2006/relationships/hyperlink" Target="https://www.journals.uchicago.edu/doi/abs/10.1086/261114" TargetMode="External"/><Relationship Id="rId188" Type="http://schemas.openxmlformats.org/officeDocument/2006/relationships/hyperlink" Target="https://onlinelibrary.wiley.com/doi/abs/10.1111/j.1540-6261.1993.tb04702.x" TargetMode="External"/><Relationship Id="rId71" Type="http://schemas.openxmlformats.org/officeDocument/2006/relationships/hyperlink" Target="https://www.sciencedirect.com/science/article/pii/S0165410105000406" TargetMode="External"/><Relationship Id="rId92" Type="http://schemas.openxmlformats.org/officeDocument/2006/relationships/hyperlink" Target="https://onlinelibrary.wiley.com/doi/abs/10.1111/0022-1082.00046" TargetMode="External"/><Relationship Id="rId2" Type="http://schemas.openxmlformats.org/officeDocument/2006/relationships/hyperlink" Target="https://onlinelibrary.wiley.com/doi/abs/10.1111/j.1540-6261.1996.tb05222.x" TargetMode="External"/><Relationship Id="rId29" Type="http://schemas.openxmlformats.org/officeDocument/2006/relationships/hyperlink" Target="https://onlinelibrary.wiley.com/doi/abs/10.1111/j.1540-6261.2007.01226.x" TargetMode="External"/><Relationship Id="rId40" Type="http://schemas.openxmlformats.org/officeDocument/2006/relationships/hyperlink" Target="https://onlinelibrary.wiley.com/doi/abs/10.1111/j.1475-679X.2007.00240.x" TargetMode="External"/><Relationship Id="rId115" Type="http://schemas.openxmlformats.org/officeDocument/2006/relationships/hyperlink" Target="https://www.jstor.org/stable/248340" TargetMode="External"/><Relationship Id="rId136" Type="http://schemas.openxmlformats.org/officeDocument/2006/relationships/hyperlink" Target="https://publications.aaahq.org/accounting-review/article-abstract/79/4/967/2787" TargetMode="External"/><Relationship Id="rId157" Type="http://schemas.openxmlformats.org/officeDocument/2006/relationships/hyperlink" Target="https://onlinelibrary.wiley.com/doi/abs/10.1111/j.1540-6261.2006.00836.x" TargetMode="External"/><Relationship Id="rId178" Type="http://schemas.openxmlformats.org/officeDocument/2006/relationships/hyperlink" Target="https://www.sciencedirect.com/science/article/pii/S0304405X05000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E566-7673-4AC3-8F27-C34FCECE148A}">
  <dimension ref="A1:M256"/>
  <sheetViews>
    <sheetView tabSelected="1" topLeftCell="F1" workbookViewId="0">
      <pane ySplit="1" topLeftCell="A41" activePane="bottomLeft" state="frozen"/>
      <selection pane="bottomLeft" activeCell="H54" sqref="H54"/>
    </sheetView>
  </sheetViews>
  <sheetFormatPr defaultRowHeight="14.4" x14ac:dyDescent="0.3"/>
  <cols>
    <col min="1" max="1" width="57.44140625" bestFit="1" customWidth="1"/>
    <col min="2" max="2" width="16.77734375" bestFit="1" customWidth="1"/>
    <col min="3" max="5" width="8.88671875" customWidth="1"/>
    <col min="6" max="6" width="105.109375" customWidth="1"/>
    <col min="7" max="7" width="20.5546875" bestFit="1" customWidth="1"/>
    <col min="8" max="8" width="20.5546875" customWidth="1"/>
    <col min="9" max="9" width="50.109375" bestFit="1" customWidth="1"/>
    <col min="10" max="10" width="39" bestFit="1" customWidth="1"/>
    <col min="11" max="11" width="39" customWidth="1"/>
    <col min="12" max="12" width="10.44140625" customWidth="1"/>
  </cols>
  <sheetData>
    <row r="1" spans="1:13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692</v>
      </c>
      <c r="H1" s="1" t="s">
        <v>693</v>
      </c>
      <c r="I1" s="1" t="s">
        <v>6</v>
      </c>
      <c r="J1" s="1" t="s">
        <v>7</v>
      </c>
      <c r="K1" s="1" t="s">
        <v>706</v>
      </c>
      <c r="L1" s="1" t="s">
        <v>685</v>
      </c>
      <c r="M1" s="1" t="s">
        <v>678</v>
      </c>
    </row>
    <row r="2" spans="1:13" ht="16.8" x14ac:dyDescent="0.3">
      <c r="A2" t="s">
        <v>8</v>
      </c>
      <c r="B2" s="3" t="s">
        <v>9</v>
      </c>
      <c r="C2">
        <v>27420</v>
      </c>
      <c r="D2">
        <v>6261</v>
      </c>
      <c r="E2" s="3">
        <v>7934</v>
      </c>
      <c r="F2" s="4" t="s">
        <v>10</v>
      </c>
      <c r="G2" t="s">
        <v>683</v>
      </c>
      <c r="H2" t="s">
        <v>689</v>
      </c>
      <c r="I2" s="5" t="s">
        <v>11</v>
      </c>
      <c r="J2" s="1" t="s">
        <v>12</v>
      </c>
      <c r="K2" s="10" t="s">
        <v>682</v>
      </c>
      <c r="L2" s="10"/>
    </row>
    <row r="3" spans="1:13" ht="16.8" x14ac:dyDescent="0.3">
      <c r="A3" t="s">
        <v>13</v>
      </c>
      <c r="B3" s="3" t="s">
        <v>14</v>
      </c>
      <c r="C3" s="13">
        <v>663</v>
      </c>
      <c r="E3" s="6"/>
      <c r="F3" s="14" t="s">
        <v>775</v>
      </c>
      <c r="G3" t="s">
        <v>691</v>
      </c>
      <c r="H3" t="s">
        <v>691</v>
      </c>
      <c r="I3" s="5" t="s">
        <v>776</v>
      </c>
      <c r="J3" t="s">
        <v>777</v>
      </c>
      <c r="K3" s="11">
        <v>0</v>
      </c>
      <c r="L3" s="11" t="s">
        <v>686</v>
      </c>
      <c r="M3" t="s">
        <v>778</v>
      </c>
    </row>
    <row r="4" spans="1:13" ht="16.8" x14ac:dyDescent="0.3">
      <c r="A4" t="s">
        <v>15</v>
      </c>
      <c r="B4" s="3" t="s">
        <v>16</v>
      </c>
      <c r="C4">
        <v>15900</v>
      </c>
      <c r="D4">
        <v>4338</v>
      </c>
      <c r="E4" s="3">
        <v>5135</v>
      </c>
      <c r="F4" s="4" t="s">
        <v>17</v>
      </c>
      <c r="G4" t="s">
        <v>679</v>
      </c>
      <c r="H4" t="s">
        <v>679</v>
      </c>
      <c r="I4" s="5" t="s">
        <v>18</v>
      </c>
      <c r="J4" t="s">
        <v>19</v>
      </c>
      <c r="K4">
        <v>0.25</v>
      </c>
    </row>
    <row r="5" spans="1:13" ht="16.8" x14ac:dyDescent="0.3">
      <c r="A5" t="s">
        <v>20</v>
      </c>
      <c r="B5" s="3" t="s">
        <v>21</v>
      </c>
      <c r="C5">
        <v>15900</v>
      </c>
      <c r="D5">
        <v>4338</v>
      </c>
      <c r="E5" s="3">
        <v>5135</v>
      </c>
      <c r="F5" s="4" t="s">
        <v>17</v>
      </c>
      <c r="G5" t="s">
        <v>679</v>
      </c>
      <c r="H5" t="s">
        <v>679</v>
      </c>
      <c r="I5" s="5" t="s">
        <v>18</v>
      </c>
      <c r="J5" t="s">
        <v>19</v>
      </c>
      <c r="K5">
        <v>0.25</v>
      </c>
    </row>
    <row r="6" spans="1:13" ht="16.8" x14ac:dyDescent="0.3">
      <c r="A6" t="s">
        <v>22</v>
      </c>
      <c r="B6" s="3" t="s">
        <v>23</v>
      </c>
      <c r="C6">
        <v>15891</v>
      </c>
      <c r="D6">
        <v>4337</v>
      </c>
      <c r="E6" s="3">
        <v>5134</v>
      </c>
      <c r="F6" s="4" t="s">
        <v>17</v>
      </c>
      <c r="G6" t="s">
        <v>679</v>
      </c>
      <c r="H6" t="s">
        <v>679</v>
      </c>
      <c r="I6" s="5" t="s">
        <v>18</v>
      </c>
      <c r="J6" t="s">
        <v>24</v>
      </c>
      <c r="K6">
        <v>0.25</v>
      </c>
    </row>
    <row r="7" spans="1:13" ht="16.8" x14ac:dyDescent="0.3">
      <c r="A7" t="s">
        <v>25</v>
      </c>
      <c r="B7" s="3" t="s">
        <v>26</v>
      </c>
      <c r="C7">
        <v>15891</v>
      </c>
      <c r="D7">
        <v>4337</v>
      </c>
      <c r="E7" s="3">
        <v>5134</v>
      </c>
      <c r="F7" s="4" t="s">
        <v>17</v>
      </c>
      <c r="G7" t="s">
        <v>679</v>
      </c>
      <c r="H7" t="s">
        <v>679</v>
      </c>
      <c r="I7" s="5" t="s">
        <v>18</v>
      </c>
      <c r="J7" t="s">
        <v>24</v>
      </c>
      <c r="K7">
        <v>0.25</v>
      </c>
    </row>
    <row r="8" spans="1:13" ht="16.8" x14ac:dyDescent="0.3">
      <c r="A8" t="s">
        <v>27</v>
      </c>
      <c r="B8" s="3" t="s">
        <v>28</v>
      </c>
      <c r="C8">
        <v>12820</v>
      </c>
      <c r="D8">
        <v>4148</v>
      </c>
      <c r="E8" s="3">
        <v>4580</v>
      </c>
      <c r="F8" s="4" t="s">
        <v>29</v>
      </c>
      <c r="G8" t="s">
        <v>717</v>
      </c>
      <c r="H8" t="s">
        <v>717</v>
      </c>
      <c r="I8" s="5" t="s">
        <v>30</v>
      </c>
      <c r="J8" t="s">
        <v>31</v>
      </c>
      <c r="K8">
        <v>1</v>
      </c>
      <c r="L8" t="s">
        <v>686</v>
      </c>
      <c r="M8" t="s">
        <v>687</v>
      </c>
    </row>
    <row r="9" spans="1:13" ht="16.8" x14ac:dyDescent="0.3">
      <c r="A9" t="s">
        <v>32</v>
      </c>
      <c r="B9" s="3" t="s">
        <v>33</v>
      </c>
      <c r="C9">
        <v>12646</v>
      </c>
      <c r="D9">
        <v>2563</v>
      </c>
      <c r="E9" s="3">
        <v>3295</v>
      </c>
      <c r="F9" s="4" t="s">
        <v>34</v>
      </c>
      <c r="G9" t="s">
        <v>684</v>
      </c>
      <c r="H9" t="s">
        <v>684</v>
      </c>
      <c r="I9" s="5" t="s">
        <v>18</v>
      </c>
      <c r="J9" t="s">
        <v>35</v>
      </c>
      <c r="K9">
        <v>1</v>
      </c>
    </row>
    <row r="10" spans="1:13" ht="16.8" x14ac:dyDescent="0.3">
      <c r="A10" t="s">
        <v>36</v>
      </c>
      <c r="B10" s="6"/>
      <c r="C10">
        <v>11437</v>
      </c>
      <c r="D10">
        <v>3522</v>
      </c>
      <c r="E10" s="3">
        <v>4038</v>
      </c>
      <c r="F10" s="4" t="s">
        <v>37</v>
      </c>
      <c r="G10" t="s">
        <v>680</v>
      </c>
      <c r="H10" t="s">
        <v>680</v>
      </c>
      <c r="I10" s="5" t="s">
        <v>38</v>
      </c>
      <c r="J10" t="s">
        <v>39</v>
      </c>
      <c r="K10">
        <v>1</v>
      </c>
      <c r="L10" t="s">
        <v>686</v>
      </c>
      <c r="M10" t="s">
        <v>687</v>
      </c>
    </row>
    <row r="11" spans="1:13" ht="16.8" x14ac:dyDescent="0.3">
      <c r="A11" t="s">
        <v>40</v>
      </c>
      <c r="B11" s="3" t="s">
        <v>41</v>
      </c>
      <c r="C11">
        <v>10716</v>
      </c>
      <c r="D11">
        <v>1917</v>
      </c>
      <c r="E11" s="3">
        <v>2610</v>
      </c>
      <c r="F11" s="4" t="s">
        <v>42</v>
      </c>
      <c r="G11" t="s">
        <v>688</v>
      </c>
      <c r="H11" t="s">
        <v>688</v>
      </c>
      <c r="I11" s="5" t="s">
        <v>43</v>
      </c>
      <c r="J11" t="s">
        <v>44</v>
      </c>
      <c r="K11">
        <v>1</v>
      </c>
    </row>
    <row r="12" spans="1:13" ht="16.8" x14ac:dyDescent="0.3">
      <c r="A12" t="s">
        <v>45</v>
      </c>
      <c r="B12" s="3" t="s">
        <v>46</v>
      </c>
      <c r="C12">
        <v>8654</v>
      </c>
      <c r="D12">
        <v>2804</v>
      </c>
      <c r="E12" s="3">
        <v>3082</v>
      </c>
      <c r="F12" s="4" t="s">
        <v>47</v>
      </c>
      <c r="G12" t="s">
        <v>710</v>
      </c>
      <c r="H12" t="s">
        <v>694</v>
      </c>
      <c r="I12" s="5" t="s">
        <v>43</v>
      </c>
      <c r="J12" t="s">
        <v>48</v>
      </c>
      <c r="K12" t="s">
        <v>682</v>
      </c>
    </row>
    <row r="13" spans="1:13" ht="16.8" x14ac:dyDescent="0.3">
      <c r="A13" t="s">
        <v>49</v>
      </c>
      <c r="B13" s="3" t="s">
        <v>50</v>
      </c>
      <c r="C13">
        <v>7355</v>
      </c>
      <c r="D13">
        <v>1670</v>
      </c>
      <c r="E13" s="3">
        <v>2102</v>
      </c>
      <c r="F13" s="4" t="s">
        <v>51</v>
      </c>
      <c r="G13" t="s">
        <v>689</v>
      </c>
      <c r="H13" t="s">
        <v>689</v>
      </c>
      <c r="I13" s="5" t="s">
        <v>52</v>
      </c>
      <c r="J13" t="s">
        <v>53</v>
      </c>
      <c r="K13" s="12">
        <v>0.5</v>
      </c>
      <c r="L13" t="s">
        <v>686</v>
      </c>
      <c r="M13" t="s">
        <v>690</v>
      </c>
    </row>
    <row r="14" spans="1:13" ht="16.8" x14ac:dyDescent="0.3">
      <c r="A14" t="s">
        <v>54</v>
      </c>
      <c r="B14" s="7" t="s">
        <v>55</v>
      </c>
      <c r="C14">
        <v>7355</v>
      </c>
      <c r="D14">
        <v>1670</v>
      </c>
      <c r="E14" s="3">
        <v>2102</v>
      </c>
      <c r="F14" s="4" t="s">
        <v>51</v>
      </c>
      <c r="G14" t="s">
        <v>689</v>
      </c>
      <c r="H14" t="s">
        <v>771</v>
      </c>
      <c r="I14" s="5" t="s">
        <v>52</v>
      </c>
      <c r="J14" t="s">
        <v>53</v>
      </c>
      <c r="K14" s="12">
        <v>0.25</v>
      </c>
      <c r="L14" t="s">
        <v>686</v>
      </c>
    </row>
    <row r="15" spans="1:13" ht="16.8" x14ac:dyDescent="0.3">
      <c r="A15" t="s">
        <v>56</v>
      </c>
      <c r="B15" s="3" t="s">
        <v>57</v>
      </c>
      <c r="C15">
        <v>7355</v>
      </c>
      <c r="D15">
        <v>1670</v>
      </c>
      <c r="E15" s="3">
        <v>2102</v>
      </c>
      <c r="F15" s="4" t="s">
        <v>51</v>
      </c>
      <c r="G15" t="s">
        <v>689</v>
      </c>
      <c r="H15" t="s">
        <v>771</v>
      </c>
      <c r="I15" s="5" t="s">
        <v>52</v>
      </c>
      <c r="J15" t="s">
        <v>53</v>
      </c>
      <c r="K15" s="12">
        <v>0.25</v>
      </c>
      <c r="L15" t="s">
        <v>686</v>
      </c>
    </row>
    <row r="16" spans="1:13" ht="16.8" x14ac:dyDescent="0.3">
      <c r="A16" t="s">
        <v>58</v>
      </c>
      <c r="B16" s="3" t="s">
        <v>59</v>
      </c>
      <c r="C16">
        <v>7315</v>
      </c>
      <c r="D16">
        <v>1929</v>
      </c>
      <c r="E16" s="3">
        <v>2276</v>
      </c>
      <c r="F16" s="4" t="s">
        <v>60</v>
      </c>
      <c r="G16" t="s">
        <v>681</v>
      </c>
      <c r="H16" t="s">
        <v>681</v>
      </c>
      <c r="I16" s="5" t="s">
        <v>61</v>
      </c>
      <c r="J16" t="s">
        <v>62</v>
      </c>
      <c r="K16">
        <v>1</v>
      </c>
    </row>
    <row r="17" spans="1:13" ht="16.8" x14ac:dyDescent="0.3">
      <c r="A17" t="s">
        <v>63</v>
      </c>
      <c r="B17" s="3" t="s">
        <v>64</v>
      </c>
      <c r="C17">
        <v>5638</v>
      </c>
      <c r="D17">
        <v>1867</v>
      </c>
      <c r="E17" s="3">
        <v>2020</v>
      </c>
      <c r="F17" s="4" t="s">
        <v>65</v>
      </c>
      <c r="G17" t="s">
        <v>691</v>
      </c>
      <c r="H17" t="s">
        <v>691</v>
      </c>
      <c r="I17" s="5" t="s">
        <v>52</v>
      </c>
      <c r="J17" t="s">
        <v>66</v>
      </c>
      <c r="K17" s="12">
        <f>1/3</f>
        <v>0.33333333333333331</v>
      </c>
    </row>
    <row r="18" spans="1:13" ht="16.8" x14ac:dyDescent="0.3">
      <c r="A18" t="s">
        <v>67</v>
      </c>
      <c r="B18" s="3" t="s">
        <v>68</v>
      </c>
      <c r="C18">
        <v>5638</v>
      </c>
      <c r="D18">
        <v>1867</v>
      </c>
      <c r="E18" s="3">
        <v>2020</v>
      </c>
      <c r="F18" s="4" t="s">
        <v>65</v>
      </c>
      <c r="G18" t="s">
        <v>691</v>
      </c>
      <c r="H18" t="s">
        <v>691</v>
      </c>
      <c r="I18" s="5" t="s">
        <v>52</v>
      </c>
      <c r="J18" t="s">
        <v>66</v>
      </c>
      <c r="K18" s="12">
        <f>1/3</f>
        <v>0.33333333333333331</v>
      </c>
    </row>
    <row r="19" spans="1:13" ht="16.8" x14ac:dyDescent="0.3">
      <c r="A19" t="s">
        <v>69</v>
      </c>
      <c r="B19" s="3"/>
      <c r="C19">
        <v>5638</v>
      </c>
      <c r="D19">
        <v>1867</v>
      </c>
      <c r="E19" s="3">
        <v>2020</v>
      </c>
      <c r="F19" s="4" t="s">
        <v>65</v>
      </c>
      <c r="G19" t="s">
        <v>691</v>
      </c>
      <c r="H19" t="s">
        <v>691</v>
      </c>
      <c r="I19" s="5" t="s">
        <v>52</v>
      </c>
      <c r="J19" t="s">
        <v>66</v>
      </c>
      <c r="K19" s="12">
        <f>1/3</f>
        <v>0.33333333333333331</v>
      </c>
    </row>
    <row r="20" spans="1:13" ht="16.8" x14ac:dyDescent="0.3">
      <c r="A20" t="s">
        <v>70</v>
      </c>
      <c r="B20" s="3"/>
      <c r="C20">
        <v>4595</v>
      </c>
      <c r="D20">
        <v>1112</v>
      </c>
      <c r="E20" s="3">
        <v>1247</v>
      </c>
      <c r="F20" s="4" t="s">
        <v>71</v>
      </c>
      <c r="G20" t="s">
        <v>717</v>
      </c>
      <c r="H20" t="s">
        <v>717</v>
      </c>
      <c r="I20" s="5" t="s">
        <v>72</v>
      </c>
      <c r="J20" t="s">
        <v>73</v>
      </c>
      <c r="K20" s="12">
        <f>1/5</f>
        <v>0.2</v>
      </c>
    </row>
    <row r="21" spans="1:13" ht="16.8" x14ac:dyDescent="0.3">
      <c r="A21" t="s">
        <v>74</v>
      </c>
      <c r="B21" s="3"/>
      <c r="C21">
        <v>4595</v>
      </c>
      <c r="D21">
        <v>1112</v>
      </c>
      <c r="E21" s="3">
        <v>1247</v>
      </c>
      <c r="F21" s="4" t="s">
        <v>71</v>
      </c>
      <c r="G21" t="s">
        <v>717</v>
      </c>
      <c r="H21" t="s">
        <v>717</v>
      </c>
      <c r="I21" s="5" t="s">
        <v>72</v>
      </c>
      <c r="J21" t="s">
        <v>73</v>
      </c>
      <c r="K21" s="12">
        <f>1/5</f>
        <v>0.2</v>
      </c>
    </row>
    <row r="22" spans="1:13" ht="16.8" x14ac:dyDescent="0.3">
      <c r="A22" t="s">
        <v>75</v>
      </c>
      <c r="B22" s="3"/>
      <c r="C22">
        <v>4595</v>
      </c>
      <c r="D22">
        <v>1112</v>
      </c>
      <c r="E22" s="3">
        <v>1247</v>
      </c>
      <c r="F22" s="4" t="s">
        <v>71</v>
      </c>
      <c r="G22" t="s">
        <v>717</v>
      </c>
      <c r="H22" t="s">
        <v>717</v>
      </c>
      <c r="I22" s="5" t="s">
        <v>72</v>
      </c>
      <c r="J22" t="s">
        <v>73</v>
      </c>
      <c r="K22" s="12">
        <f>1/5</f>
        <v>0.2</v>
      </c>
    </row>
    <row r="23" spans="1:13" ht="16.8" x14ac:dyDescent="0.3">
      <c r="A23" t="s">
        <v>76</v>
      </c>
      <c r="B23" s="3"/>
      <c r="C23">
        <v>4595</v>
      </c>
      <c r="D23">
        <v>1112</v>
      </c>
      <c r="E23" s="3">
        <v>1247</v>
      </c>
      <c r="F23" s="4" t="s">
        <v>71</v>
      </c>
      <c r="G23" t="s">
        <v>717</v>
      </c>
      <c r="H23" t="s">
        <v>717</v>
      </c>
      <c r="I23" s="5" t="s">
        <v>72</v>
      </c>
      <c r="J23" t="s">
        <v>73</v>
      </c>
      <c r="K23" s="12">
        <f>1/5</f>
        <v>0.2</v>
      </c>
    </row>
    <row r="24" spans="1:13" ht="16.8" x14ac:dyDescent="0.3">
      <c r="A24" t="s">
        <v>77</v>
      </c>
      <c r="B24" s="3"/>
      <c r="C24">
        <v>4595</v>
      </c>
      <c r="D24">
        <v>1112</v>
      </c>
      <c r="E24" s="3">
        <v>1247</v>
      </c>
      <c r="F24" s="4" t="s">
        <v>71</v>
      </c>
      <c r="G24" t="s">
        <v>717</v>
      </c>
      <c r="H24" t="s">
        <v>717</v>
      </c>
      <c r="I24" s="5" t="s">
        <v>72</v>
      </c>
      <c r="J24" t="s">
        <v>73</v>
      </c>
      <c r="K24" s="12">
        <f>1/5</f>
        <v>0.2</v>
      </c>
    </row>
    <row r="25" spans="1:13" ht="16.8" x14ac:dyDescent="0.3">
      <c r="A25" t="s">
        <v>78</v>
      </c>
      <c r="B25" s="3"/>
      <c r="C25">
        <v>4419</v>
      </c>
      <c r="D25">
        <v>1400</v>
      </c>
      <c r="E25" s="3">
        <v>1526</v>
      </c>
      <c r="F25" s="4" t="s">
        <v>79</v>
      </c>
      <c r="G25" t="s">
        <v>681</v>
      </c>
      <c r="H25" t="s">
        <v>681</v>
      </c>
      <c r="I25" s="5" t="s">
        <v>80</v>
      </c>
      <c r="J25" t="s">
        <v>81</v>
      </c>
      <c r="K25">
        <v>1</v>
      </c>
    </row>
    <row r="26" spans="1:13" ht="16.8" x14ac:dyDescent="0.3">
      <c r="A26" t="s">
        <v>82</v>
      </c>
      <c r="B26" s="3" t="s">
        <v>83</v>
      </c>
      <c r="C26">
        <v>3960</v>
      </c>
      <c r="D26">
        <v>1043</v>
      </c>
      <c r="E26" s="3">
        <v>1194</v>
      </c>
      <c r="F26" s="4" t="s">
        <v>84</v>
      </c>
      <c r="G26" t="s">
        <v>695</v>
      </c>
      <c r="H26" t="s">
        <v>695</v>
      </c>
      <c r="I26" s="5" t="s">
        <v>85</v>
      </c>
      <c r="J26" t="s">
        <v>86</v>
      </c>
      <c r="K26" s="12">
        <f t="shared" ref="K26:K31" si="0">1/6</f>
        <v>0.16666666666666666</v>
      </c>
      <c r="L26" t="s">
        <v>686</v>
      </c>
      <c r="M26" t="s">
        <v>696</v>
      </c>
    </row>
    <row r="27" spans="1:13" ht="16.8" x14ac:dyDescent="0.3">
      <c r="A27" t="s">
        <v>87</v>
      </c>
      <c r="B27" s="3" t="s">
        <v>88</v>
      </c>
      <c r="C27">
        <v>3960</v>
      </c>
      <c r="D27">
        <v>1043</v>
      </c>
      <c r="E27" s="3">
        <v>1194</v>
      </c>
      <c r="F27" s="4" t="s">
        <v>84</v>
      </c>
      <c r="G27" t="s">
        <v>695</v>
      </c>
      <c r="H27" t="s">
        <v>695</v>
      </c>
      <c r="I27" s="5" t="s">
        <v>85</v>
      </c>
      <c r="J27" t="s">
        <v>86</v>
      </c>
      <c r="K27" s="12">
        <f t="shared" si="0"/>
        <v>0.16666666666666666</v>
      </c>
      <c r="L27" t="s">
        <v>686</v>
      </c>
    </row>
    <row r="28" spans="1:13" ht="16.8" x14ac:dyDescent="0.3">
      <c r="A28" t="s">
        <v>89</v>
      </c>
      <c r="B28" s="3" t="s">
        <v>90</v>
      </c>
      <c r="C28">
        <v>3960</v>
      </c>
      <c r="D28">
        <v>1043</v>
      </c>
      <c r="E28" s="3">
        <v>1194</v>
      </c>
      <c r="F28" s="4" t="s">
        <v>84</v>
      </c>
      <c r="G28" t="s">
        <v>695</v>
      </c>
      <c r="H28" t="s">
        <v>695</v>
      </c>
      <c r="I28" s="5" t="s">
        <v>85</v>
      </c>
      <c r="J28" t="s">
        <v>86</v>
      </c>
      <c r="K28" s="12">
        <f t="shared" si="0"/>
        <v>0.16666666666666666</v>
      </c>
      <c r="L28" t="s">
        <v>686</v>
      </c>
    </row>
    <row r="29" spans="1:13" ht="16.8" x14ac:dyDescent="0.3">
      <c r="A29" t="s">
        <v>91</v>
      </c>
      <c r="B29" s="3"/>
      <c r="C29">
        <v>3960</v>
      </c>
      <c r="D29">
        <v>1043</v>
      </c>
      <c r="E29" s="3">
        <v>1194</v>
      </c>
      <c r="F29" s="4" t="s">
        <v>84</v>
      </c>
      <c r="G29" t="s">
        <v>695</v>
      </c>
      <c r="H29" t="s">
        <v>695</v>
      </c>
      <c r="I29" s="5" t="s">
        <v>85</v>
      </c>
      <c r="J29" t="s">
        <v>86</v>
      </c>
      <c r="K29" s="12">
        <f t="shared" si="0"/>
        <v>0.16666666666666666</v>
      </c>
      <c r="L29" t="s">
        <v>686</v>
      </c>
    </row>
    <row r="30" spans="1:13" ht="16.8" x14ac:dyDescent="0.3">
      <c r="A30" t="s">
        <v>92</v>
      </c>
      <c r="B30" s="3"/>
      <c r="C30">
        <v>3960</v>
      </c>
      <c r="D30">
        <v>1043</v>
      </c>
      <c r="E30" s="3">
        <v>1194</v>
      </c>
      <c r="F30" s="4" t="s">
        <v>84</v>
      </c>
      <c r="G30" t="s">
        <v>695</v>
      </c>
      <c r="H30" t="s">
        <v>695</v>
      </c>
      <c r="I30" s="5" t="s">
        <v>85</v>
      </c>
      <c r="J30" t="s">
        <v>86</v>
      </c>
      <c r="K30" s="12">
        <f t="shared" si="0"/>
        <v>0.16666666666666666</v>
      </c>
      <c r="L30" t="s">
        <v>686</v>
      </c>
    </row>
    <row r="31" spans="1:13" ht="16.8" x14ac:dyDescent="0.3">
      <c r="A31" t="s">
        <v>93</v>
      </c>
      <c r="B31" s="3"/>
      <c r="C31">
        <v>3960</v>
      </c>
      <c r="D31">
        <v>1043</v>
      </c>
      <c r="E31" s="3">
        <v>1194</v>
      </c>
      <c r="F31" s="4" t="s">
        <v>84</v>
      </c>
      <c r="G31" t="s">
        <v>695</v>
      </c>
      <c r="H31" t="s">
        <v>695</v>
      </c>
      <c r="I31" s="5" t="s">
        <v>85</v>
      </c>
      <c r="J31" t="s">
        <v>86</v>
      </c>
      <c r="K31" s="12">
        <f t="shared" si="0"/>
        <v>0.16666666666666666</v>
      </c>
      <c r="L31" t="s">
        <v>686</v>
      </c>
    </row>
    <row r="32" spans="1:13" ht="16.8" x14ac:dyDescent="0.3">
      <c r="A32" t="s">
        <v>94</v>
      </c>
      <c r="B32" s="3" t="s">
        <v>95</v>
      </c>
      <c r="C32">
        <v>3805</v>
      </c>
      <c r="D32">
        <v>1072</v>
      </c>
      <c r="E32" s="3">
        <v>1237</v>
      </c>
      <c r="F32" s="4" t="s">
        <v>96</v>
      </c>
      <c r="G32" t="s">
        <v>94</v>
      </c>
      <c r="H32" t="s">
        <v>94</v>
      </c>
      <c r="I32" s="5" t="s">
        <v>18</v>
      </c>
      <c r="J32" t="s">
        <v>97</v>
      </c>
      <c r="K32">
        <v>1</v>
      </c>
    </row>
    <row r="33" spans="1:13" ht="16.8" x14ac:dyDescent="0.3">
      <c r="A33" t="s">
        <v>98</v>
      </c>
      <c r="B33" s="3" t="s">
        <v>99</v>
      </c>
      <c r="C33">
        <v>3638</v>
      </c>
      <c r="D33">
        <v>1088</v>
      </c>
      <c r="E33" s="3">
        <v>1360</v>
      </c>
      <c r="F33" s="4" t="s">
        <v>100</v>
      </c>
      <c r="G33" t="s">
        <v>617</v>
      </c>
      <c r="H33" t="s">
        <v>691</v>
      </c>
      <c r="I33" s="5" t="s">
        <v>43</v>
      </c>
      <c r="J33" t="s">
        <v>101</v>
      </c>
      <c r="K33">
        <v>0</v>
      </c>
    </row>
    <row r="34" spans="1:13" ht="16.8" x14ac:dyDescent="0.3">
      <c r="A34" t="s">
        <v>102</v>
      </c>
      <c r="B34" s="3" t="s">
        <v>103</v>
      </c>
      <c r="C34">
        <v>3453</v>
      </c>
      <c r="D34">
        <v>609</v>
      </c>
      <c r="E34" s="6"/>
      <c r="F34" s="4" t="s">
        <v>104</v>
      </c>
      <c r="G34" t="s">
        <v>689</v>
      </c>
      <c r="H34" t="s">
        <v>689</v>
      </c>
      <c r="I34" s="5" t="s">
        <v>105</v>
      </c>
      <c r="J34" t="s">
        <v>106</v>
      </c>
      <c r="K34">
        <v>1</v>
      </c>
    </row>
    <row r="35" spans="1:13" ht="16.8" x14ac:dyDescent="0.3">
      <c r="A35" t="s">
        <v>107</v>
      </c>
      <c r="B35" s="3" t="s">
        <v>108</v>
      </c>
      <c r="C35">
        <v>3413</v>
      </c>
      <c r="D35">
        <v>1142</v>
      </c>
      <c r="E35" s="3">
        <v>1285</v>
      </c>
      <c r="F35" s="4" t="s">
        <v>109</v>
      </c>
      <c r="G35" t="s">
        <v>697</v>
      </c>
      <c r="H35" t="s">
        <v>697</v>
      </c>
      <c r="I35" s="5" t="s">
        <v>18</v>
      </c>
      <c r="J35" t="s">
        <v>110</v>
      </c>
      <c r="K35">
        <v>1</v>
      </c>
    </row>
    <row r="36" spans="1:13" ht="16.8" x14ac:dyDescent="0.3">
      <c r="A36" t="s">
        <v>111</v>
      </c>
      <c r="B36" s="3"/>
      <c r="C36">
        <v>3308</v>
      </c>
      <c r="D36">
        <v>1257</v>
      </c>
      <c r="E36" s="3">
        <v>1341</v>
      </c>
      <c r="F36" s="4" t="s">
        <v>112</v>
      </c>
      <c r="G36" t="s">
        <v>698</v>
      </c>
      <c r="H36" t="s">
        <v>698</v>
      </c>
      <c r="I36" s="5" t="s">
        <v>113</v>
      </c>
      <c r="J36" t="s">
        <v>114</v>
      </c>
      <c r="K36">
        <v>1</v>
      </c>
      <c r="L36" t="s">
        <v>686</v>
      </c>
      <c r="M36" t="s">
        <v>699</v>
      </c>
    </row>
    <row r="37" spans="1:13" ht="16.8" x14ac:dyDescent="0.3">
      <c r="A37" t="s">
        <v>115</v>
      </c>
      <c r="B37" s="3"/>
      <c r="C37">
        <v>3212</v>
      </c>
      <c r="D37">
        <v>784</v>
      </c>
      <c r="E37" s="3">
        <v>935</v>
      </c>
      <c r="F37" s="4" t="s">
        <v>116</v>
      </c>
      <c r="G37" t="s">
        <v>679</v>
      </c>
      <c r="H37" t="s">
        <v>679</v>
      </c>
      <c r="I37" s="5" t="s">
        <v>117</v>
      </c>
      <c r="J37" s="8" t="s">
        <v>118</v>
      </c>
      <c r="K37" s="8">
        <f>0.5</f>
        <v>0.5</v>
      </c>
      <c r="L37" s="8"/>
    </row>
    <row r="38" spans="1:13" ht="16.8" x14ac:dyDescent="0.3">
      <c r="A38" t="s">
        <v>119</v>
      </c>
      <c r="B38" s="3"/>
      <c r="C38">
        <v>3212</v>
      </c>
      <c r="D38">
        <v>784</v>
      </c>
      <c r="E38" s="3">
        <v>935</v>
      </c>
      <c r="F38" s="4" t="s">
        <v>116</v>
      </c>
      <c r="G38" t="s">
        <v>679</v>
      </c>
      <c r="H38" t="s">
        <v>679</v>
      </c>
      <c r="I38" s="5" t="s">
        <v>117</v>
      </c>
      <c r="J38" s="8" t="s">
        <v>118</v>
      </c>
      <c r="K38" s="8">
        <f>0.5</f>
        <v>0.5</v>
      </c>
      <c r="L38" s="8"/>
    </row>
    <row r="39" spans="1:13" ht="16.8" x14ac:dyDescent="0.3">
      <c r="A39" t="s">
        <v>120</v>
      </c>
      <c r="B39" s="3" t="s">
        <v>121</v>
      </c>
      <c r="C39">
        <v>3124</v>
      </c>
      <c r="D39">
        <v>539</v>
      </c>
      <c r="E39" s="3">
        <v>707</v>
      </c>
      <c r="F39" s="4" t="s">
        <v>122</v>
      </c>
      <c r="G39" t="s">
        <v>689</v>
      </c>
      <c r="H39" t="s">
        <v>689</v>
      </c>
      <c r="I39" s="5" t="s">
        <v>43</v>
      </c>
      <c r="J39" t="s">
        <v>123</v>
      </c>
      <c r="K39">
        <v>1</v>
      </c>
    </row>
    <row r="40" spans="1:13" ht="16.8" x14ac:dyDescent="0.3">
      <c r="A40" t="s">
        <v>124</v>
      </c>
      <c r="B40" s="3"/>
      <c r="C40">
        <v>3012</v>
      </c>
      <c r="D40">
        <v>909</v>
      </c>
      <c r="E40" s="3">
        <v>1018</v>
      </c>
      <c r="F40" s="4" t="s">
        <v>125</v>
      </c>
      <c r="G40" t="s">
        <v>700</v>
      </c>
      <c r="H40" t="s">
        <v>700</v>
      </c>
      <c r="I40" s="5" t="s">
        <v>18</v>
      </c>
      <c r="J40" t="s">
        <v>126</v>
      </c>
      <c r="K40">
        <v>1</v>
      </c>
      <c r="L40" t="s">
        <v>686</v>
      </c>
      <c r="M40" t="s">
        <v>701</v>
      </c>
    </row>
    <row r="41" spans="1:13" ht="16.8" x14ac:dyDescent="0.3">
      <c r="A41" t="s">
        <v>124</v>
      </c>
      <c r="B41" s="3"/>
      <c r="C41">
        <v>3012</v>
      </c>
      <c r="D41">
        <v>909</v>
      </c>
      <c r="E41" s="3">
        <v>1018</v>
      </c>
      <c r="F41" s="4" t="s">
        <v>125</v>
      </c>
      <c r="G41" t="s">
        <v>700</v>
      </c>
      <c r="H41" t="s">
        <v>700</v>
      </c>
      <c r="I41" s="5" t="s">
        <v>18</v>
      </c>
      <c r="J41" t="s">
        <v>126</v>
      </c>
      <c r="L41" t="s">
        <v>686</v>
      </c>
      <c r="M41" t="s">
        <v>707</v>
      </c>
    </row>
    <row r="42" spans="1:13" ht="16.8" x14ac:dyDescent="0.3">
      <c r="A42" t="s">
        <v>127</v>
      </c>
      <c r="B42" s="3"/>
      <c r="C42">
        <v>2698</v>
      </c>
      <c r="D42">
        <v>771</v>
      </c>
      <c r="E42" s="3">
        <v>901</v>
      </c>
      <c r="F42" s="4" t="s">
        <v>128</v>
      </c>
      <c r="G42" t="s">
        <v>702</v>
      </c>
      <c r="H42" t="s">
        <v>702</v>
      </c>
      <c r="I42" s="5" t="s">
        <v>117</v>
      </c>
      <c r="J42" t="s">
        <v>129</v>
      </c>
      <c r="K42" s="12">
        <f>1/3</f>
        <v>0.33333333333333331</v>
      </c>
    </row>
    <row r="43" spans="1:13" ht="16.8" x14ac:dyDescent="0.3">
      <c r="A43" t="s">
        <v>130</v>
      </c>
      <c r="B43" s="3" t="s">
        <v>131</v>
      </c>
      <c r="C43">
        <v>2698</v>
      </c>
      <c r="D43">
        <v>771</v>
      </c>
      <c r="E43" s="3">
        <v>901</v>
      </c>
      <c r="F43" s="4" t="s">
        <v>128</v>
      </c>
      <c r="G43" t="s">
        <v>702</v>
      </c>
      <c r="H43" t="s">
        <v>702</v>
      </c>
      <c r="I43" s="5" t="s">
        <v>117</v>
      </c>
      <c r="J43" t="s">
        <v>129</v>
      </c>
      <c r="K43" s="12">
        <f>1/3</f>
        <v>0.33333333333333331</v>
      </c>
    </row>
    <row r="44" spans="1:13" ht="16.8" x14ac:dyDescent="0.3">
      <c r="A44" t="s">
        <v>132</v>
      </c>
      <c r="B44" s="3" t="s">
        <v>133</v>
      </c>
      <c r="C44">
        <v>2698</v>
      </c>
      <c r="D44">
        <v>771</v>
      </c>
      <c r="E44" s="3">
        <v>901</v>
      </c>
      <c r="F44" s="4" t="s">
        <v>128</v>
      </c>
      <c r="G44" t="s">
        <v>702</v>
      </c>
      <c r="H44" t="s">
        <v>702</v>
      </c>
      <c r="I44" s="5" t="s">
        <v>117</v>
      </c>
      <c r="J44" t="s">
        <v>129</v>
      </c>
      <c r="K44" s="12">
        <f>1/3</f>
        <v>0.33333333333333331</v>
      </c>
    </row>
    <row r="45" spans="1:13" ht="16.8" x14ac:dyDescent="0.3">
      <c r="A45" t="s">
        <v>134</v>
      </c>
      <c r="B45" s="3"/>
      <c r="C45">
        <v>2676</v>
      </c>
      <c r="D45">
        <v>751</v>
      </c>
      <c r="E45" s="3">
        <v>836</v>
      </c>
      <c r="F45" s="4" t="s">
        <v>135</v>
      </c>
      <c r="G45" t="s">
        <v>703</v>
      </c>
      <c r="H45" t="s">
        <v>703</v>
      </c>
      <c r="I45" s="5" t="s">
        <v>52</v>
      </c>
      <c r="J45" t="s">
        <v>136</v>
      </c>
      <c r="K45">
        <v>1</v>
      </c>
    </row>
    <row r="46" spans="1:13" ht="16.8" x14ac:dyDescent="0.3">
      <c r="A46" t="s">
        <v>137</v>
      </c>
      <c r="B46" s="3" t="s">
        <v>138</v>
      </c>
      <c r="C46">
        <v>2638</v>
      </c>
      <c r="D46">
        <v>788</v>
      </c>
      <c r="E46" s="3">
        <v>844</v>
      </c>
      <c r="F46" s="4" t="s">
        <v>139</v>
      </c>
      <c r="G46" t="s">
        <v>691</v>
      </c>
      <c r="H46" t="s">
        <v>691</v>
      </c>
      <c r="I46" s="5" t="s">
        <v>43</v>
      </c>
      <c r="J46" t="s">
        <v>140</v>
      </c>
      <c r="K46">
        <v>1</v>
      </c>
    </row>
    <row r="47" spans="1:13" ht="16.8" x14ac:dyDescent="0.3">
      <c r="A47" t="s">
        <v>141</v>
      </c>
      <c r="B47" s="3" t="s">
        <v>142</v>
      </c>
      <c r="C47">
        <v>2589</v>
      </c>
      <c r="D47">
        <v>777</v>
      </c>
      <c r="E47" s="3">
        <v>831</v>
      </c>
      <c r="F47" s="4" t="s">
        <v>143</v>
      </c>
      <c r="G47" t="s">
        <v>694</v>
      </c>
      <c r="H47" t="s">
        <v>694</v>
      </c>
      <c r="I47" s="5" t="s">
        <v>43</v>
      </c>
      <c r="J47" t="s">
        <v>144</v>
      </c>
      <c r="K47">
        <v>1</v>
      </c>
    </row>
    <row r="48" spans="1:13" ht="16.8" x14ac:dyDescent="0.3">
      <c r="A48" t="s">
        <v>145</v>
      </c>
      <c r="B48" s="3"/>
      <c r="C48">
        <v>2577</v>
      </c>
      <c r="D48">
        <v>833</v>
      </c>
      <c r="E48" s="3">
        <v>886</v>
      </c>
      <c r="F48" s="4" t="s">
        <v>146</v>
      </c>
      <c r="G48" t="s">
        <v>705</v>
      </c>
      <c r="H48" t="s">
        <v>705</v>
      </c>
      <c r="I48" s="5" t="s">
        <v>52</v>
      </c>
      <c r="J48" t="s">
        <v>147</v>
      </c>
      <c r="K48">
        <v>1</v>
      </c>
    </row>
    <row r="49" spans="1:13" ht="16.8" x14ac:dyDescent="0.3">
      <c r="A49" t="s">
        <v>148</v>
      </c>
      <c r="B49" s="3" t="s">
        <v>149</v>
      </c>
      <c r="C49">
        <v>2570</v>
      </c>
      <c r="D49">
        <v>852</v>
      </c>
      <c r="E49" s="3">
        <v>914</v>
      </c>
      <c r="F49" s="4" t="s">
        <v>150</v>
      </c>
      <c r="G49" t="s">
        <v>710</v>
      </c>
      <c r="H49" t="s">
        <v>694</v>
      </c>
      <c r="I49" s="5" t="s">
        <v>151</v>
      </c>
      <c r="J49" t="s">
        <v>152</v>
      </c>
      <c r="K49">
        <v>0.5</v>
      </c>
    </row>
    <row r="50" spans="1:13" ht="16.8" x14ac:dyDescent="0.3">
      <c r="A50" t="s">
        <v>153</v>
      </c>
      <c r="B50" s="3" t="s">
        <v>154</v>
      </c>
      <c r="C50">
        <v>2453</v>
      </c>
      <c r="D50">
        <v>409</v>
      </c>
      <c r="E50" s="3">
        <v>552</v>
      </c>
      <c r="F50" s="4" t="s">
        <v>155</v>
      </c>
      <c r="G50" t="s">
        <v>708</v>
      </c>
      <c r="H50" t="s">
        <v>708</v>
      </c>
      <c r="I50" s="5" t="s">
        <v>52</v>
      </c>
      <c r="J50" t="s">
        <v>156</v>
      </c>
    </row>
    <row r="51" spans="1:13" ht="16.8" x14ac:dyDescent="0.3">
      <c r="A51" t="s">
        <v>157</v>
      </c>
      <c r="B51" s="3" t="s">
        <v>158</v>
      </c>
      <c r="C51">
        <v>2453</v>
      </c>
      <c r="D51">
        <v>409</v>
      </c>
      <c r="E51" s="3">
        <v>552</v>
      </c>
      <c r="F51" s="4" t="s">
        <v>155</v>
      </c>
      <c r="G51" t="s">
        <v>708</v>
      </c>
      <c r="H51" t="s">
        <v>689</v>
      </c>
      <c r="I51" s="5" t="s">
        <v>52</v>
      </c>
      <c r="J51" t="s">
        <v>156</v>
      </c>
    </row>
    <row r="52" spans="1:13" ht="16.8" x14ac:dyDescent="0.3">
      <c r="A52" t="s">
        <v>159</v>
      </c>
      <c r="B52" s="3"/>
      <c r="C52">
        <v>2375</v>
      </c>
      <c r="D52">
        <v>714</v>
      </c>
      <c r="E52" s="3">
        <v>824</v>
      </c>
      <c r="F52" s="4" t="s">
        <v>160</v>
      </c>
      <c r="G52" t="s">
        <v>679</v>
      </c>
      <c r="H52" t="s">
        <v>679</v>
      </c>
      <c r="I52" s="5" t="s">
        <v>18</v>
      </c>
      <c r="J52" t="s">
        <v>161</v>
      </c>
    </row>
    <row r="53" spans="1:13" ht="16.8" x14ac:dyDescent="0.3">
      <c r="A53" t="s">
        <v>162</v>
      </c>
      <c r="B53" s="3" t="s">
        <v>163</v>
      </c>
      <c r="C53">
        <v>2183</v>
      </c>
      <c r="D53">
        <v>626</v>
      </c>
      <c r="E53" s="3">
        <v>695</v>
      </c>
      <c r="F53" s="4" t="s">
        <v>164</v>
      </c>
      <c r="G53" t="s">
        <v>704</v>
      </c>
      <c r="H53" t="s">
        <v>704</v>
      </c>
      <c r="I53" s="5" t="s">
        <v>165</v>
      </c>
      <c r="J53" t="s">
        <v>166</v>
      </c>
    </row>
    <row r="54" spans="1:13" ht="16.8" x14ac:dyDescent="0.3">
      <c r="A54" t="s">
        <v>167</v>
      </c>
      <c r="B54" s="3" t="s">
        <v>168</v>
      </c>
      <c r="C54">
        <v>2160</v>
      </c>
      <c r="D54">
        <v>576</v>
      </c>
      <c r="E54" s="3">
        <v>669</v>
      </c>
      <c r="F54" s="4" t="s">
        <v>169</v>
      </c>
      <c r="G54" t="s">
        <v>711</v>
      </c>
      <c r="H54" t="s">
        <v>717</v>
      </c>
      <c r="I54" s="5" t="s">
        <v>72</v>
      </c>
      <c r="J54" t="s">
        <v>170</v>
      </c>
      <c r="K54" t="s">
        <v>712</v>
      </c>
      <c r="L54" t="s">
        <v>686</v>
      </c>
      <c r="M54" t="s">
        <v>713</v>
      </c>
    </row>
    <row r="55" spans="1:13" ht="16.8" x14ac:dyDescent="0.3">
      <c r="A55" t="s">
        <v>171</v>
      </c>
      <c r="B55" s="3" t="s">
        <v>172</v>
      </c>
      <c r="C55">
        <v>2144</v>
      </c>
      <c r="D55">
        <v>424</v>
      </c>
      <c r="E55" s="3">
        <v>561</v>
      </c>
      <c r="F55" s="4" t="s">
        <v>173</v>
      </c>
      <c r="G55" t="s">
        <v>714</v>
      </c>
      <c r="H55" t="s">
        <v>689</v>
      </c>
      <c r="I55" s="5" t="s">
        <v>43</v>
      </c>
      <c r="J55" t="s">
        <v>174</v>
      </c>
      <c r="M55" t="s">
        <v>715</v>
      </c>
    </row>
    <row r="56" spans="1:13" ht="16.8" x14ac:dyDescent="0.3">
      <c r="A56" t="s">
        <v>175</v>
      </c>
      <c r="B56" s="3" t="s">
        <v>176</v>
      </c>
      <c r="C56">
        <v>2132</v>
      </c>
      <c r="D56">
        <v>570</v>
      </c>
      <c r="E56" s="3">
        <v>625</v>
      </c>
      <c r="F56" s="4" t="s">
        <v>177</v>
      </c>
      <c r="G56" t="s">
        <v>681</v>
      </c>
      <c r="H56" t="s">
        <v>681</v>
      </c>
      <c r="I56" s="5" t="s">
        <v>178</v>
      </c>
      <c r="J56" s="8" t="s">
        <v>179</v>
      </c>
      <c r="K56" s="8"/>
      <c r="L56" s="8" t="s">
        <v>686</v>
      </c>
    </row>
    <row r="57" spans="1:13" ht="16.8" x14ac:dyDescent="0.3">
      <c r="A57" t="s">
        <v>180</v>
      </c>
      <c r="B57" s="7" t="s">
        <v>181</v>
      </c>
      <c r="C57">
        <v>2132</v>
      </c>
      <c r="D57">
        <v>570</v>
      </c>
      <c r="E57" s="3">
        <v>625</v>
      </c>
      <c r="F57" s="4" t="s">
        <v>177</v>
      </c>
      <c r="G57" t="s">
        <v>681</v>
      </c>
      <c r="H57" t="s">
        <v>681</v>
      </c>
      <c r="I57" s="5" t="s">
        <v>178</v>
      </c>
      <c r="J57" s="9" t="s">
        <v>179</v>
      </c>
      <c r="K57" s="9"/>
      <c r="L57" s="8" t="s">
        <v>686</v>
      </c>
      <c r="M57" t="s">
        <v>718</v>
      </c>
    </row>
    <row r="58" spans="1:13" ht="16.8" x14ac:dyDescent="0.3">
      <c r="A58" t="s">
        <v>182</v>
      </c>
      <c r="B58" s="7" t="s">
        <v>183</v>
      </c>
      <c r="C58">
        <v>2132</v>
      </c>
      <c r="D58">
        <v>570</v>
      </c>
      <c r="E58" s="3">
        <v>625</v>
      </c>
      <c r="F58" s="4" t="s">
        <v>177</v>
      </c>
      <c r="G58" t="s">
        <v>681</v>
      </c>
      <c r="H58" t="s">
        <v>681</v>
      </c>
      <c r="I58" s="5" t="s">
        <v>178</v>
      </c>
      <c r="J58" s="9" t="s">
        <v>179</v>
      </c>
      <c r="K58" s="9"/>
      <c r="L58" s="8" t="s">
        <v>686</v>
      </c>
      <c r="M58" t="s">
        <v>718</v>
      </c>
    </row>
    <row r="59" spans="1:13" ht="16.8" x14ac:dyDescent="0.3">
      <c r="A59" t="s">
        <v>184</v>
      </c>
      <c r="B59" s="7" t="s">
        <v>185</v>
      </c>
      <c r="C59">
        <v>2132</v>
      </c>
      <c r="D59">
        <v>570</v>
      </c>
      <c r="E59" s="3">
        <v>625</v>
      </c>
      <c r="F59" s="4" t="s">
        <v>177</v>
      </c>
      <c r="G59" t="s">
        <v>681</v>
      </c>
      <c r="H59" t="s">
        <v>681</v>
      </c>
      <c r="I59" s="5" t="s">
        <v>178</v>
      </c>
      <c r="J59" s="9" t="s">
        <v>179</v>
      </c>
      <c r="K59" s="9"/>
      <c r="L59" s="8" t="s">
        <v>686</v>
      </c>
      <c r="M59" t="s">
        <v>718</v>
      </c>
    </row>
    <row r="60" spans="1:13" ht="16.8" x14ac:dyDescent="0.3">
      <c r="A60" t="s">
        <v>186</v>
      </c>
      <c r="B60" s="7" t="s">
        <v>187</v>
      </c>
      <c r="C60">
        <v>2132</v>
      </c>
      <c r="D60">
        <v>570</v>
      </c>
      <c r="E60" s="3">
        <v>625</v>
      </c>
      <c r="F60" s="4" t="s">
        <v>177</v>
      </c>
      <c r="G60" t="s">
        <v>681</v>
      </c>
      <c r="H60" t="s">
        <v>681</v>
      </c>
      <c r="I60" s="5" t="s">
        <v>178</v>
      </c>
      <c r="J60" s="9" t="s">
        <v>179</v>
      </c>
      <c r="K60" s="9"/>
      <c r="L60" s="8" t="s">
        <v>686</v>
      </c>
      <c r="M60" t="s">
        <v>718</v>
      </c>
    </row>
    <row r="61" spans="1:13" ht="16.8" x14ac:dyDescent="0.3">
      <c r="A61" t="s">
        <v>188</v>
      </c>
      <c r="B61" s="7" t="s">
        <v>189</v>
      </c>
      <c r="C61">
        <v>2132</v>
      </c>
      <c r="D61">
        <v>570</v>
      </c>
      <c r="E61" s="3">
        <v>625</v>
      </c>
      <c r="F61" s="4" t="s">
        <v>177</v>
      </c>
      <c r="G61" t="s">
        <v>681</v>
      </c>
      <c r="H61" t="s">
        <v>681</v>
      </c>
      <c r="I61" s="5" t="s">
        <v>178</v>
      </c>
      <c r="J61" s="9" t="s">
        <v>179</v>
      </c>
      <c r="K61" s="9"/>
      <c r="L61" s="8" t="s">
        <v>686</v>
      </c>
      <c r="M61" t="s">
        <v>718</v>
      </c>
    </row>
    <row r="62" spans="1:13" ht="16.8" x14ac:dyDescent="0.3">
      <c r="A62" t="s">
        <v>190</v>
      </c>
      <c r="B62" s="7" t="s">
        <v>191</v>
      </c>
      <c r="C62">
        <v>2132</v>
      </c>
      <c r="D62">
        <v>570</v>
      </c>
      <c r="E62" s="3">
        <v>625</v>
      </c>
      <c r="F62" s="4" t="s">
        <v>177</v>
      </c>
      <c r="G62" t="s">
        <v>681</v>
      </c>
      <c r="H62" t="s">
        <v>681</v>
      </c>
      <c r="I62" s="5" t="s">
        <v>178</v>
      </c>
      <c r="J62" s="9" t="s">
        <v>179</v>
      </c>
      <c r="K62" s="9"/>
      <c r="L62" s="8" t="s">
        <v>686</v>
      </c>
      <c r="M62" t="s">
        <v>718</v>
      </c>
    </row>
    <row r="63" spans="1:13" ht="16.8" x14ac:dyDescent="0.3">
      <c r="A63" t="s">
        <v>192</v>
      </c>
      <c r="B63" s="7" t="s">
        <v>193</v>
      </c>
      <c r="C63">
        <v>2132</v>
      </c>
      <c r="D63">
        <v>570</v>
      </c>
      <c r="E63" s="3">
        <v>625</v>
      </c>
      <c r="F63" s="4" t="s">
        <v>177</v>
      </c>
      <c r="G63" t="s">
        <v>681</v>
      </c>
      <c r="H63" t="s">
        <v>681</v>
      </c>
      <c r="I63" s="5" t="s">
        <v>178</v>
      </c>
      <c r="J63" s="9" t="s">
        <v>179</v>
      </c>
      <c r="K63" s="9"/>
      <c r="L63" s="8" t="s">
        <v>686</v>
      </c>
      <c r="M63" t="s">
        <v>718</v>
      </c>
    </row>
    <row r="64" spans="1:13" ht="16.8" x14ac:dyDescent="0.3">
      <c r="A64" t="s">
        <v>194</v>
      </c>
      <c r="B64" s="7" t="s">
        <v>195</v>
      </c>
      <c r="C64">
        <v>2132</v>
      </c>
      <c r="D64">
        <v>570</v>
      </c>
      <c r="E64" s="3">
        <v>625</v>
      </c>
      <c r="F64" s="4" t="s">
        <v>177</v>
      </c>
      <c r="G64" t="s">
        <v>681</v>
      </c>
      <c r="H64" t="s">
        <v>681</v>
      </c>
      <c r="I64" s="5" t="s">
        <v>178</v>
      </c>
      <c r="J64" s="9" t="s">
        <v>179</v>
      </c>
      <c r="K64" s="9"/>
      <c r="L64" s="8" t="s">
        <v>686</v>
      </c>
      <c r="M64" t="s">
        <v>718</v>
      </c>
    </row>
    <row r="65" spans="1:13" ht="16.8" x14ac:dyDescent="0.3">
      <c r="A65" t="s">
        <v>196</v>
      </c>
      <c r="B65" s="7" t="s">
        <v>197</v>
      </c>
      <c r="C65">
        <v>2132</v>
      </c>
      <c r="D65">
        <v>570</v>
      </c>
      <c r="E65" s="3">
        <v>625</v>
      </c>
      <c r="F65" s="4" t="s">
        <v>177</v>
      </c>
      <c r="G65" t="s">
        <v>681</v>
      </c>
      <c r="H65" t="s">
        <v>681</v>
      </c>
      <c r="I65" s="5" t="s">
        <v>178</v>
      </c>
      <c r="J65" s="9" t="s">
        <v>179</v>
      </c>
      <c r="K65" s="9"/>
      <c r="L65" s="8" t="s">
        <v>686</v>
      </c>
      <c r="M65" t="s">
        <v>718</v>
      </c>
    </row>
    <row r="66" spans="1:13" ht="16.8" x14ac:dyDescent="0.3">
      <c r="A66" t="s">
        <v>198</v>
      </c>
      <c r="B66" s="7" t="s">
        <v>199</v>
      </c>
      <c r="C66">
        <v>2132</v>
      </c>
      <c r="D66">
        <v>570</v>
      </c>
      <c r="E66" s="3">
        <v>625</v>
      </c>
      <c r="F66" s="4" t="s">
        <v>177</v>
      </c>
      <c r="G66" t="s">
        <v>681</v>
      </c>
      <c r="H66" t="s">
        <v>681</v>
      </c>
      <c r="I66" s="5" t="s">
        <v>178</v>
      </c>
      <c r="J66" s="9" t="s">
        <v>179</v>
      </c>
      <c r="K66" s="9"/>
      <c r="L66" s="8" t="s">
        <v>686</v>
      </c>
      <c r="M66" t="s">
        <v>718</v>
      </c>
    </row>
    <row r="67" spans="1:13" ht="16.8" x14ac:dyDescent="0.3">
      <c r="A67" t="s">
        <v>200</v>
      </c>
      <c r="B67" s="7" t="s">
        <v>201</v>
      </c>
      <c r="C67">
        <v>2132</v>
      </c>
      <c r="D67">
        <v>570</v>
      </c>
      <c r="E67" s="3">
        <v>625</v>
      </c>
      <c r="F67" s="4" t="s">
        <v>177</v>
      </c>
      <c r="G67" t="s">
        <v>681</v>
      </c>
      <c r="H67" t="s">
        <v>681</v>
      </c>
      <c r="I67" s="5" t="s">
        <v>178</v>
      </c>
      <c r="J67" s="9" t="s">
        <v>179</v>
      </c>
      <c r="K67" s="9"/>
      <c r="L67" s="8" t="s">
        <v>686</v>
      </c>
      <c r="M67" t="s">
        <v>718</v>
      </c>
    </row>
    <row r="68" spans="1:13" ht="16.8" x14ac:dyDescent="0.3">
      <c r="A68" t="s">
        <v>202</v>
      </c>
      <c r="B68" s="3" t="s">
        <v>203</v>
      </c>
      <c r="C68">
        <v>2011</v>
      </c>
      <c r="D68" s="8"/>
      <c r="E68" s="3">
        <v>615</v>
      </c>
      <c r="F68" s="4" t="s">
        <v>204</v>
      </c>
      <c r="G68" t="s">
        <v>717</v>
      </c>
      <c r="H68" t="s">
        <v>717</v>
      </c>
      <c r="I68" s="5" t="s">
        <v>30</v>
      </c>
      <c r="J68" t="s">
        <v>205</v>
      </c>
      <c r="K68">
        <v>1</v>
      </c>
    </row>
    <row r="69" spans="1:13" ht="16.8" x14ac:dyDescent="0.3">
      <c r="A69" t="s">
        <v>206</v>
      </c>
      <c r="B69" s="3" t="s">
        <v>207</v>
      </c>
      <c r="C69">
        <v>1961</v>
      </c>
      <c r="D69">
        <v>610</v>
      </c>
      <c r="E69" s="3">
        <v>664</v>
      </c>
      <c r="F69" s="4" t="s">
        <v>208</v>
      </c>
      <c r="G69" t="s">
        <v>716</v>
      </c>
      <c r="H69" t="s">
        <v>716</v>
      </c>
      <c r="I69" s="5" t="s">
        <v>11</v>
      </c>
      <c r="J69" t="s">
        <v>209</v>
      </c>
      <c r="K69">
        <v>1</v>
      </c>
    </row>
    <row r="70" spans="1:13" ht="16.8" x14ac:dyDescent="0.3">
      <c r="A70" t="s">
        <v>210</v>
      </c>
      <c r="B70" s="3" t="s">
        <v>211</v>
      </c>
      <c r="C70">
        <v>1870</v>
      </c>
      <c r="D70">
        <v>509</v>
      </c>
      <c r="E70" s="3">
        <v>586</v>
      </c>
      <c r="F70" s="4" t="s">
        <v>212</v>
      </c>
      <c r="G70" t="s">
        <v>681</v>
      </c>
      <c r="H70" t="s">
        <v>704</v>
      </c>
      <c r="I70" s="5" t="s">
        <v>213</v>
      </c>
      <c r="J70" t="s">
        <v>214</v>
      </c>
      <c r="K70">
        <v>0.5</v>
      </c>
      <c r="L70" t="s">
        <v>686</v>
      </c>
      <c r="M70" t="s">
        <v>719</v>
      </c>
    </row>
    <row r="71" spans="1:13" ht="16.8" x14ac:dyDescent="0.3">
      <c r="A71" t="s">
        <v>215</v>
      </c>
      <c r="B71" s="3"/>
      <c r="C71">
        <v>1870</v>
      </c>
      <c r="D71">
        <v>509</v>
      </c>
      <c r="E71" s="3">
        <v>586</v>
      </c>
      <c r="F71" s="4" t="s">
        <v>212</v>
      </c>
      <c r="G71" t="s">
        <v>681</v>
      </c>
      <c r="H71" t="s">
        <v>681</v>
      </c>
      <c r="I71" s="5" t="s">
        <v>213</v>
      </c>
      <c r="J71" t="s">
        <v>214</v>
      </c>
      <c r="K71">
        <v>0.5</v>
      </c>
    </row>
    <row r="72" spans="1:13" ht="16.8" x14ac:dyDescent="0.3">
      <c r="A72" t="s">
        <v>216</v>
      </c>
      <c r="B72" s="3" t="s">
        <v>217</v>
      </c>
      <c r="C72">
        <v>1750</v>
      </c>
      <c r="D72">
        <v>401</v>
      </c>
      <c r="E72" s="6"/>
      <c r="F72" s="4" t="s">
        <v>218</v>
      </c>
      <c r="G72" t="s">
        <v>773</v>
      </c>
      <c r="H72" t="s">
        <v>773</v>
      </c>
      <c r="I72" s="5" t="s">
        <v>219</v>
      </c>
      <c r="J72" t="s">
        <v>220</v>
      </c>
      <c r="K72">
        <v>1</v>
      </c>
      <c r="L72" t="s">
        <v>686</v>
      </c>
      <c r="M72" t="s">
        <v>720</v>
      </c>
    </row>
    <row r="73" spans="1:13" ht="16.8" x14ac:dyDescent="0.3">
      <c r="A73" t="s">
        <v>221</v>
      </c>
      <c r="B73" s="3" t="s">
        <v>222</v>
      </c>
      <c r="C73">
        <v>1718</v>
      </c>
      <c r="D73">
        <v>578</v>
      </c>
      <c r="E73" s="3">
        <v>619</v>
      </c>
      <c r="F73" s="4" t="s">
        <v>223</v>
      </c>
      <c r="G73" t="s">
        <v>698</v>
      </c>
      <c r="H73" t="s">
        <v>698</v>
      </c>
      <c r="I73" s="5" t="s">
        <v>151</v>
      </c>
      <c r="J73" t="s">
        <v>224</v>
      </c>
    </row>
    <row r="74" spans="1:13" ht="16.8" x14ac:dyDescent="0.3">
      <c r="A74" t="s">
        <v>225</v>
      </c>
      <c r="B74" s="3" t="s">
        <v>226</v>
      </c>
      <c r="C74">
        <v>1694</v>
      </c>
      <c r="D74">
        <v>649</v>
      </c>
      <c r="E74" s="3">
        <v>705</v>
      </c>
      <c r="F74" s="4" t="s">
        <v>227</v>
      </c>
      <c r="G74" t="s">
        <v>691</v>
      </c>
      <c r="H74" t="s">
        <v>691</v>
      </c>
      <c r="I74" s="5" t="s">
        <v>43</v>
      </c>
      <c r="J74" t="s">
        <v>228</v>
      </c>
    </row>
    <row r="75" spans="1:13" ht="16.8" x14ac:dyDescent="0.3">
      <c r="A75" t="s">
        <v>229</v>
      </c>
      <c r="B75" s="3" t="s">
        <v>230</v>
      </c>
      <c r="C75">
        <v>1655</v>
      </c>
      <c r="D75">
        <v>414</v>
      </c>
      <c r="E75" s="3">
        <v>501</v>
      </c>
      <c r="F75" s="4" t="s">
        <v>231</v>
      </c>
      <c r="G75" t="s">
        <v>689</v>
      </c>
      <c r="H75" t="s">
        <v>689</v>
      </c>
      <c r="I75" s="5" t="s">
        <v>232</v>
      </c>
      <c r="J75" s="8" t="s">
        <v>233</v>
      </c>
      <c r="K75" s="8">
        <v>0.25</v>
      </c>
      <c r="L75" s="8"/>
    </row>
    <row r="76" spans="1:13" ht="16.8" x14ac:dyDescent="0.3">
      <c r="A76" t="s">
        <v>234</v>
      </c>
      <c r="B76" s="3"/>
      <c r="C76">
        <v>1655</v>
      </c>
      <c r="D76">
        <v>414</v>
      </c>
      <c r="E76" s="3">
        <v>501</v>
      </c>
      <c r="F76" s="4" t="s">
        <v>231</v>
      </c>
      <c r="G76" t="s">
        <v>689</v>
      </c>
      <c r="H76" t="s">
        <v>689</v>
      </c>
      <c r="I76" s="5" t="s">
        <v>232</v>
      </c>
      <c r="J76" s="8" t="s">
        <v>233</v>
      </c>
      <c r="K76" s="8">
        <v>0.25</v>
      </c>
      <c r="L76" s="8"/>
    </row>
    <row r="77" spans="1:13" ht="16.8" x14ac:dyDescent="0.3">
      <c r="A77" t="s">
        <v>235</v>
      </c>
      <c r="B77" s="3"/>
      <c r="C77">
        <v>1655</v>
      </c>
      <c r="D77">
        <v>414</v>
      </c>
      <c r="E77" s="3">
        <v>501</v>
      </c>
      <c r="F77" s="4" t="s">
        <v>231</v>
      </c>
      <c r="G77" t="s">
        <v>689</v>
      </c>
      <c r="H77" t="s">
        <v>689</v>
      </c>
      <c r="I77" s="5" t="s">
        <v>80</v>
      </c>
      <c r="J77" t="s">
        <v>233</v>
      </c>
      <c r="K77" s="8">
        <v>0.25</v>
      </c>
    </row>
    <row r="78" spans="1:13" ht="16.8" x14ac:dyDescent="0.3">
      <c r="A78" t="s">
        <v>236</v>
      </c>
      <c r="B78" s="3"/>
      <c r="C78">
        <v>1655</v>
      </c>
      <c r="D78">
        <v>414</v>
      </c>
      <c r="E78" s="3">
        <v>501</v>
      </c>
      <c r="F78" s="4" t="s">
        <v>231</v>
      </c>
      <c r="G78" t="s">
        <v>689</v>
      </c>
      <c r="H78" t="s">
        <v>689</v>
      </c>
      <c r="I78" s="5" t="s">
        <v>80</v>
      </c>
      <c r="J78" t="s">
        <v>233</v>
      </c>
      <c r="K78" s="8">
        <v>0.25</v>
      </c>
    </row>
    <row r="79" spans="1:13" ht="16.8" x14ac:dyDescent="0.3">
      <c r="A79" t="s">
        <v>237</v>
      </c>
      <c r="B79" s="3"/>
      <c r="C79">
        <v>1541</v>
      </c>
      <c r="D79">
        <v>513</v>
      </c>
      <c r="E79" s="3">
        <v>546</v>
      </c>
      <c r="F79" s="4" t="s">
        <v>238</v>
      </c>
      <c r="G79" t="s">
        <v>768</v>
      </c>
      <c r="H79" t="s">
        <v>768</v>
      </c>
      <c r="I79" s="5" t="s">
        <v>117</v>
      </c>
      <c r="J79" t="s">
        <v>239</v>
      </c>
      <c r="L79" t="s">
        <v>686</v>
      </c>
      <c r="M79" t="s">
        <v>721</v>
      </c>
    </row>
    <row r="80" spans="1:13" ht="16.8" x14ac:dyDescent="0.3">
      <c r="A80" t="s">
        <v>240</v>
      </c>
      <c r="B80" s="3" t="s">
        <v>241</v>
      </c>
      <c r="C80">
        <v>1526</v>
      </c>
      <c r="D80">
        <v>382</v>
      </c>
      <c r="E80" s="6"/>
      <c r="F80" s="4" t="s">
        <v>242</v>
      </c>
      <c r="G80" t="s">
        <v>722</v>
      </c>
      <c r="H80" t="s">
        <v>722</v>
      </c>
      <c r="I80" s="5" t="s">
        <v>243</v>
      </c>
      <c r="J80" t="s">
        <v>244</v>
      </c>
      <c r="L80" t="s">
        <v>686</v>
      </c>
      <c r="M80" t="s">
        <v>723</v>
      </c>
    </row>
    <row r="81" spans="1:13" ht="16.8" x14ac:dyDescent="0.3">
      <c r="A81" t="s">
        <v>245</v>
      </c>
      <c r="B81" s="3" t="s">
        <v>246</v>
      </c>
      <c r="C81">
        <v>1509</v>
      </c>
      <c r="D81">
        <v>367</v>
      </c>
      <c r="E81" s="3">
        <v>435</v>
      </c>
      <c r="F81" s="4" t="s">
        <v>247</v>
      </c>
      <c r="G81" t="s">
        <v>774</v>
      </c>
      <c r="H81" t="s">
        <v>694</v>
      </c>
      <c r="I81" s="5" t="s">
        <v>43</v>
      </c>
      <c r="J81" t="s">
        <v>248</v>
      </c>
      <c r="M81" t="s">
        <v>724</v>
      </c>
    </row>
    <row r="82" spans="1:13" ht="16.8" x14ac:dyDescent="0.3">
      <c r="A82" t="s">
        <v>249</v>
      </c>
      <c r="B82" s="3" t="s">
        <v>250</v>
      </c>
      <c r="C82">
        <v>1509</v>
      </c>
      <c r="D82">
        <v>367</v>
      </c>
      <c r="E82" s="3">
        <v>435</v>
      </c>
      <c r="F82" s="4" t="s">
        <v>247</v>
      </c>
      <c r="G82" t="s">
        <v>774</v>
      </c>
      <c r="H82" t="s">
        <v>694</v>
      </c>
      <c r="I82" s="5" t="s">
        <v>43</v>
      </c>
      <c r="J82" t="s">
        <v>248</v>
      </c>
    </row>
    <row r="83" spans="1:13" ht="16.8" x14ac:dyDescent="0.3">
      <c r="A83" t="s">
        <v>251</v>
      </c>
      <c r="B83" s="3" t="s">
        <v>252</v>
      </c>
      <c r="C83">
        <v>1500</v>
      </c>
      <c r="D83">
        <v>386</v>
      </c>
      <c r="E83" s="3">
        <v>447</v>
      </c>
      <c r="F83" s="4" t="s">
        <v>253</v>
      </c>
      <c r="G83" t="s">
        <v>700</v>
      </c>
      <c r="H83" t="s">
        <v>700</v>
      </c>
      <c r="I83" s="5" t="s">
        <v>11</v>
      </c>
      <c r="J83" t="s">
        <v>254</v>
      </c>
    </row>
    <row r="84" spans="1:13" ht="16.8" x14ac:dyDescent="0.3">
      <c r="A84" t="s">
        <v>255</v>
      </c>
      <c r="B84" s="3" t="s">
        <v>256</v>
      </c>
      <c r="C84">
        <v>1500</v>
      </c>
      <c r="D84">
        <v>386</v>
      </c>
      <c r="E84" s="3">
        <v>447</v>
      </c>
      <c r="F84" s="4" t="s">
        <v>253</v>
      </c>
      <c r="G84" t="s">
        <v>700</v>
      </c>
      <c r="H84" t="s">
        <v>700</v>
      </c>
      <c r="I84" s="5" t="s">
        <v>11</v>
      </c>
      <c r="J84" t="s">
        <v>254</v>
      </c>
    </row>
    <row r="85" spans="1:13" ht="16.8" x14ac:dyDescent="0.3">
      <c r="A85" t="s">
        <v>257</v>
      </c>
      <c r="B85" s="3" t="s">
        <v>258</v>
      </c>
      <c r="C85">
        <v>1486</v>
      </c>
      <c r="D85">
        <v>519</v>
      </c>
      <c r="E85" s="3">
        <v>549</v>
      </c>
      <c r="F85" s="4" t="s">
        <v>259</v>
      </c>
      <c r="G85" t="s">
        <v>691</v>
      </c>
      <c r="H85" t="s">
        <v>691</v>
      </c>
      <c r="I85" s="5" t="s">
        <v>113</v>
      </c>
      <c r="J85" t="s">
        <v>260</v>
      </c>
    </row>
    <row r="86" spans="1:13" ht="16.8" x14ac:dyDescent="0.3">
      <c r="A86" t="s">
        <v>261</v>
      </c>
      <c r="B86" s="3"/>
      <c r="C86">
        <v>1481</v>
      </c>
      <c r="D86">
        <v>406</v>
      </c>
      <c r="E86" s="3">
        <v>427</v>
      </c>
      <c r="F86" s="4" t="s">
        <v>262</v>
      </c>
      <c r="G86" t="s">
        <v>725</v>
      </c>
      <c r="H86" t="s">
        <v>727</v>
      </c>
      <c r="I86" s="5" t="s">
        <v>117</v>
      </c>
      <c r="J86" t="s">
        <v>263</v>
      </c>
      <c r="K86">
        <v>0.5</v>
      </c>
      <c r="L86" t="s">
        <v>686</v>
      </c>
      <c r="M86" t="s">
        <v>728</v>
      </c>
    </row>
    <row r="87" spans="1:13" ht="16.8" x14ac:dyDescent="0.3">
      <c r="A87" t="s">
        <v>264</v>
      </c>
      <c r="B87" s="3" t="s">
        <v>265</v>
      </c>
      <c r="C87">
        <v>1481</v>
      </c>
      <c r="D87">
        <v>406</v>
      </c>
      <c r="E87" s="3">
        <v>427</v>
      </c>
      <c r="F87" s="4" t="s">
        <v>262</v>
      </c>
      <c r="G87" t="s">
        <v>725</v>
      </c>
      <c r="H87" t="s">
        <v>726</v>
      </c>
      <c r="I87" s="5" t="s">
        <v>117</v>
      </c>
      <c r="J87" t="s">
        <v>263</v>
      </c>
      <c r="K87">
        <v>0.5</v>
      </c>
    </row>
    <row r="88" spans="1:13" ht="16.8" x14ac:dyDescent="0.3">
      <c r="A88" t="s">
        <v>266</v>
      </c>
      <c r="B88" s="3" t="s">
        <v>267</v>
      </c>
      <c r="C88">
        <v>1407</v>
      </c>
      <c r="D88">
        <v>389</v>
      </c>
      <c r="E88" s="3">
        <v>430</v>
      </c>
      <c r="F88" s="4" t="s">
        <v>268</v>
      </c>
      <c r="G88" t="s">
        <v>717</v>
      </c>
      <c r="H88" t="s">
        <v>717</v>
      </c>
      <c r="I88" s="5" t="s">
        <v>72</v>
      </c>
      <c r="J88" t="s">
        <v>269</v>
      </c>
      <c r="K88" s="12">
        <f>1/3</f>
        <v>0.33333333333333331</v>
      </c>
    </row>
    <row r="89" spans="1:13" ht="16.8" x14ac:dyDescent="0.3">
      <c r="A89" t="s">
        <v>270</v>
      </c>
      <c r="B89" s="3" t="s">
        <v>271</v>
      </c>
      <c r="C89">
        <v>1407</v>
      </c>
      <c r="D89">
        <v>389</v>
      </c>
      <c r="E89" s="3">
        <v>430</v>
      </c>
      <c r="F89" s="4" t="s">
        <v>268</v>
      </c>
      <c r="G89" t="s">
        <v>717</v>
      </c>
      <c r="H89" t="s">
        <v>717</v>
      </c>
      <c r="I89" s="5" t="s">
        <v>72</v>
      </c>
      <c r="J89" t="s">
        <v>269</v>
      </c>
      <c r="K89" s="12">
        <f>1/3</f>
        <v>0.33333333333333331</v>
      </c>
    </row>
    <row r="90" spans="1:13" ht="16.8" x14ac:dyDescent="0.3">
      <c r="A90" t="s">
        <v>272</v>
      </c>
      <c r="B90" s="3" t="s">
        <v>273</v>
      </c>
      <c r="C90">
        <v>1407</v>
      </c>
      <c r="D90">
        <v>389</v>
      </c>
      <c r="E90" s="3">
        <v>430</v>
      </c>
      <c r="F90" s="4" t="s">
        <v>268</v>
      </c>
      <c r="G90" t="s">
        <v>717</v>
      </c>
      <c r="H90" t="s">
        <v>717</v>
      </c>
      <c r="I90" s="5" t="s">
        <v>72</v>
      </c>
      <c r="J90" t="s">
        <v>269</v>
      </c>
      <c r="K90" s="12">
        <f>1/3</f>
        <v>0.33333333333333331</v>
      </c>
    </row>
    <row r="91" spans="1:13" ht="16.8" x14ac:dyDescent="0.3">
      <c r="A91" t="s">
        <v>274</v>
      </c>
      <c r="B91" s="3"/>
      <c r="C91">
        <v>1385</v>
      </c>
      <c r="D91">
        <v>328</v>
      </c>
      <c r="E91" s="3">
        <v>403</v>
      </c>
      <c r="F91" s="4" t="s">
        <v>275</v>
      </c>
      <c r="G91" t="s">
        <v>689</v>
      </c>
      <c r="H91" t="s">
        <v>771</v>
      </c>
      <c r="I91" s="5" t="s">
        <v>117</v>
      </c>
      <c r="J91" t="s">
        <v>276</v>
      </c>
      <c r="L91" t="s">
        <v>686</v>
      </c>
      <c r="M91" t="s">
        <v>729</v>
      </c>
    </row>
    <row r="92" spans="1:13" ht="16.8" x14ac:dyDescent="0.3">
      <c r="A92" t="s">
        <v>277</v>
      </c>
      <c r="B92" s="3" t="s">
        <v>278</v>
      </c>
      <c r="C92">
        <v>1363</v>
      </c>
      <c r="D92">
        <v>33</v>
      </c>
      <c r="E92" s="3">
        <v>444</v>
      </c>
      <c r="F92" s="4" t="s">
        <v>279</v>
      </c>
      <c r="G92" t="s">
        <v>730</v>
      </c>
      <c r="H92" t="s">
        <v>730</v>
      </c>
      <c r="I92" s="5" t="s">
        <v>219</v>
      </c>
      <c r="J92" t="s">
        <v>280</v>
      </c>
      <c r="L92" t="s">
        <v>686</v>
      </c>
      <c r="M92" t="s">
        <v>731</v>
      </c>
    </row>
    <row r="93" spans="1:13" ht="16.8" x14ac:dyDescent="0.3">
      <c r="A93" t="s">
        <v>281</v>
      </c>
      <c r="B93" s="3" t="s">
        <v>282</v>
      </c>
      <c r="C93">
        <v>1240</v>
      </c>
      <c r="D93">
        <v>462</v>
      </c>
      <c r="E93" s="3">
        <v>515</v>
      </c>
      <c r="F93" s="4" t="s">
        <v>283</v>
      </c>
      <c r="G93" t="s">
        <v>717</v>
      </c>
      <c r="H93" t="s">
        <v>717</v>
      </c>
      <c r="I93" s="5" t="s">
        <v>52</v>
      </c>
      <c r="J93" t="s">
        <v>284</v>
      </c>
      <c r="L93" t="s">
        <v>686</v>
      </c>
      <c r="M93" t="s">
        <v>732</v>
      </c>
    </row>
    <row r="94" spans="1:13" ht="16.8" x14ac:dyDescent="0.3">
      <c r="A94" t="s">
        <v>285</v>
      </c>
      <c r="B94" s="3" t="s">
        <v>286</v>
      </c>
      <c r="C94">
        <v>1236</v>
      </c>
      <c r="D94">
        <v>312</v>
      </c>
      <c r="E94" s="3">
        <v>363</v>
      </c>
      <c r="F94" s="4" t="s">
        <v>287</v>
      </c>
      <c r="G94" t="s">
        <v>727</v>
      </c>
      <c r="H94" t="s">
        <v>691</v>
      </c>
      <c r="I94" s="5" t="s">
        <v>288</v>
      </c>
      <c r="J94" t="s">
        <v>289</v>
      </c>
      <c r="L94" t="s">
        <v>686</v>
      </c>
      <c r="M94" t="s">
        <v>733</v>
      </c>
    </row>
    <row r="95" spans="1:13" ht="16.8" x14ac:dyDescent="0.3">
      <c r="A95" t="s">
        <v>290</v>
      </c>
      <c r="B95" s="3" t="s">
        <v>291</v>
      </c>
      <c r="C95">
        <v>1236</v>
      </c>
      <c r="D95">
        <v>312</v>
      </c>
      <c r="E95" s="3">
        <v>363</v>
      </c>
      <c r="F95" s="4" t="s">
        <v>287</v>
      </c>
      <c r="G95" t="s">
        <v>727</v>
      </c>
      <c r="H95" t="s">
        <v>691</v>
      </c>
      <c r="I95" s="5" t="s">
        <v>288</v>
      </c>
      <c r="J95" t="s">
        <v>289</v>
      </c>
      <c r="L95" t="s">
        <v>686</v>
      </c>
    </row>
    <row r="96" spans="1:13" ht="16.8" x14ac:dyDescent="0.3">
      <c r="A96" t="s">
        <v>292</v>
      </c>
      <c r="B96" s="3"/>
      <c r="C96">
        <v>1215</v>
      </c>
      <c r="D96">
        <v>410</v>
      </c>
      <c r="E96" s="3">
        <v>443</v>
      </c>
      <c r="F96" s="4" t="s">
        <v>293</v>
      </c>
      <c r="G96" t="s">
        <v>734</v>
      </c>
      <c r="H96" t="s">
        <v>734</v>
      </c>
      <c r="I96" s="5" t="s">
        <v>151</v>
      </c>
      <c r="J96" t="s">
        <v>294</v>
      </c>
      <c r="L96" t="s">
        <v>686</v>
      </c>
      <c r="M96" t="s">
        <v>735</v>
      </c>
    </row>
    <row r="97" spans="1:13" ht="16.8" x14ac:dyDescent="0.3">
      <c r="A97" t="s">
        <v>295</v>
      </c>
      <c r="B97" s="3"/>
      <c r="C97">
        <v>1215</v>
      </c>
      <c r="D97">
        <v>410</v>
      </c>
      <c r="E97" s="3">
        <v>443</v>
      </c>
      <c r="F97" s="4" t="s">
        <v>293</v>
      </c>
      <c r="G97" t="s">
        <v>734</v>
      </c>
      <c r="H97" t="s">
        <v>734</v>
      </c>
      <c r="I97" s="5" t="s">
        <v>151</v>
      </c>
      <c r="J97" t="s">
        <v>294</v>
      </c>
    </row>
    <row r="98" spans="1:13" ht="16.8" x14ac:dyDescent="0.3">
      <c r="A98" t="s">
        <v>296</v>
      </c>
      <c r="B98" s="3"/>
      <c r="C98">
        <v>1215</v>
      </c>
      <c r="D98">
        <v>410</v>
      </c>
      <c r="E98" s="3">
        <v>443</v>
      </c>
      <c r="F98" s="4" t="s">
        <v>293</v>
      </c>
      <c r="G98" t="s">
        <v>734</v>
      </c>
      <c r="H98" t="s">
        <v>734</v>
      </c>
      <c r="I98" s="5" t="s">
        <v>151</v>
      </c>
      <c r="J98" t="s">
        <v>294</v>
      </c>
    </row>
    <row r="99" spans="1:13" ht="16.8" x14ac:dyDescent="0.3">
      <c r="A99" t="s">
        <v>297</v>
      </c>
      <c r="B99" s="3"/>
      <c r="C99">
        <v>1184</v>
      </c>
      <c r="D99">
        <v>404</v>
      </c>
      <c r="E99" s="3">
        <v>432</v>
      </c>
      <c r="F99" s="4" t="s">
        <v>298</v>
      </c>
      <c r="G99" t="s">
        <v>736</v>
      </c>
      <c r="H99" t="s">
        <v>736</v>
      </c>
      <c r="I99" s="5" t="s">
        <v>52</v>
      </c>
      <c r="J99" t="s">
        <v>299</v>
      </c>
    </row>
    <row r="100" spans="1:13" ht="16.8" x14ac:dyDescent="0.3">
      <c r="A100" t="s">
        <v>300</v>
      </c>
      <c r="B100" s="3"/>
      <c r="C100">
        <v>1184</v>
      </c>
      <c r="D100">
        <v>404</v>
      </c>
      <c r="E100" s="3">
        <v>432</v>
      </c>
      <c r="F100" s="4" t="s">
        <v>298</v>
      </c>
      <c r="G100" t="s">
        <v>736</v>
      </c>
      <c r="H100" t="s">
        <v>736</v>
      </c>
      <c r="I100" s="5" t="s">
        <v>52</v>
      </c>
      <c r="J100" t="s">
        <v>299</v>
      </c>
    </row>
    <row r="101" spans="1:13" ht="16.8" x14ac:dyDescent="0.3">
      <c r="A101" t="s">
        <v>301</v>
      </c>
      <c r="B101" s="3"/>
      <c r="C101">
        <v>1184</v>
      </c>
      <c r="D101">
        <v>404</v>
      </c>
      <c r="E101" s="3">
        <v>432</v>
      </c>
      <c r="F101" s="4" t="s">
        <v>298</v>
      </c>
      <c r="G101" t="s">
        <v>736</v>
      </c>
      <c r="H101" t="s">
        <v>736</v>
      </c>
      <c r="I101" s="5" t="s">
        <v>52</v>
      </c>
      <c r="J101" t="s">
        <v>299</v>
      </c>
    </row>
    <row r="102" spans="1:13" ht="16.8" x14ac:dyDescent="0.3">
      <c r="A102" t="s">
        <v>302</v>
      </c>
      <c r="B102" s="3" t="s">
        <v>303</v>
      </c>
      <c r="C102">
        <v>1101</v>
      </c>
      <c r="D102">
        <v>335</v>
      </c>
      <c r="E102" s="3">
        <v>367</v>
      </c>
      <c r="F102" s="4" t="s">
        <v>304</v>
      </c>
      <c r="G102" t="s">
        <v>681</v>
      </c>
      <c r="H102" t="s">
        <v>716</v>
      </c>
      <c r="I102" s="5" t="s">
        <v>213</v>
      </c>
      <c r="J102" t="s">
        <v>305</v>
      </c>
      <c r="M102" t="s">
        <v>779</v>
      </c>
    </row>
    <row r="103" spans="1:13" ht="16.8" x14ac:dyDescent="0.3">
      <c r="A103" t="s">
        <v>306</v>
      </c>
      <c r="B103" s="3" t="s">
        <v>307</v>
      </c>
      <c r="C103">
        <v>1099</v>
      </c>
      <c r="D103">
        <v>217</v>
      </c>
      <c r="E103" s="6"/>
      <c r="F103" s="4" t="s">
        <v>308</v>
      </c>
      <c r="G103" t="s">
        <v>714</v>
      </c>
      <c r="H103" t="s">
        <v>688</v>
      </c>
      <c r="I103" s="5" t="s">
        <v>309</v>
      </c>
      <c r="J103" t="s">
        <v>310</v>
      </c>
      <c r="L103" t="s">
        <v>686</v>
      </c>
      <c r="M103" t="s">
        <v>737</v>
      </c>
    </row>
    <row r="104" spans="1:13" ht="16.8" x14ac:dyDescent="0.3">
      <c r="A104" t="s">
        <v>311</v>
      </c>
      <c r="B104" s="3" t="s">
        <v>312</v>
      </c>
      <c r="C104">
        <v>1050</v>
      </c>
      <c r="D104">
        <v>319</v>
      </c>
      <c r="E104" s="3">
        <v>344</v>
      </c>
      <c r="F104" s="4" t="s">
        <v>313</v>
      </c>
      <c r="G104" t="s">
        <v>738</v>
      </c>
      <c r="H104" t="s">
        <v>681</v>
      </c>
      <c r="I104" s="5" t="s">
        <v>178</v>
      </c>
      <c r="J104" t="s">
        <v>314</v>
      </c>
    </row>
    <row r="105" spans="1:13" ht="16.8" x14ac:dyDescent="0.3">
      <c r="A105" t="s">
        <v>315</v>
      </c>
      <c r="B105" s="3" t="s">
        <v>316</v>
      </c>
      <c r="C105">
        <v>1050</v>
      </c>
      <c r="D105">
        <v>319</v>
      </c>
      <c r="E105" s="3">
        <v>344</v>
      </c>
      <c r="F105" s="4" t="s">
        <v>313</v>
      </c>
      <c r="G105" t="s">
        <v>738</v>
      </c>
      <c r="H105" t="s">
        <v>704</v>
      </c>
      <c r="I105" s="5" t="s">
        <v>178</v>
      </c>
      <c r="J105" t="s">
        <v>314</v>
      </c>
      <c r="L105" t="s">
        <v>686</v>
      </c>
      <c r="M105" t="s">
        <v>739</v>
      </c>
    </row>
    <row r="106" spans="1:13" ht="16.8" x14ac:dyDescent="0.3">
      <c r="A106" t="s">
        <v>317</v>
      </c>
      <c r="B106" s="3" t="s">
        <v>318</v>
      </c>
      <c r="C106">
        <v>1049</v>
      </c>
      <c r="D106">
        <v>330</v>
      </c>
      <c r="E106" s="3">
        <v>375</v>
      </c>
      <c r="F106" s="4" t="s">
        <v>319</v>
      </c>
      <c r="G106" t="s">
        <v>679</v>
      </c>
      <c r="H106" t="s">
        <v>679</v>
      </c>
      <c r="I106" s="5" t="s">
        <v>117</v>
      </c>
      <c r="J106" t="s">
        <v>320</v>
      </c>
    </row>
    <row r="107" spans="1:13" ht="16.8" x14ac:dyDescent="0.3">
      <c r="A107" t="s">
        <v>321</v>
      </c>
      <c r="B107" s="3"/>
      <c r="C107">
        <v>1049</v>
      </c>
      <c r="D107">
        <v>220</v>
      </c>
      <c r="E107" s="3">
        <v>256</v>
      </c>
      <c r="F107" s="4" t="s">
        <v>322</v>
      </c>
      <c r="G107" t="s">
        <v>773</v>
      </c>
      <c r="H107" t="s">
        <v>771</v>
      </c>
      <c r="I107" s="5" t="s">
        <v>243</v>
      </c>
      <c r="J107" t="s">
        <v>323</v>
      </c>
    </row>
    <row r="108" spans="1:13" ht="16.8" x14ac:dyDescent="0.3">
      <c r="A108" t="s">
        <v>324</v>
      </c>
      <c r="B108" s="3" t="s">
        <v>325</v>
      </c>
      <c r="C108">
        <v>1049</v>
      </c>
      <c r="D108">
        <v>220</v>
      </c>
      <c r="E108" s="3">
        <v>256</v>
      </c>
      <c r="F108" s="4" t="s">
        <v>322</v>
      </c>
      <c r="G108" t="s">
        <v>773</v>
      </c>
      <c r="H108" t="s">
        <v>771</v>
      </c>
      <c r="I108" s="5" t="s">
        <v>243</v>
      </c>
      <c r="J108" t="s">
        <v>323</v>
      </c>
    </row>
    <row r="109" spans="1:13" ht="16.8" x14ac:dyDescent="0.3">
      <c r="A109" t="s">
        <v>326</v>
      </c>
      <c r="B109" s="3" t="s">
        <v>327</v>
      </c>
      <c r="C109">
        <v>1049</v>
      </c>
      <c r="D109">
        <v>220</v>
      </c>
      <c r="E109" s="3">
        <v>256</v>
      </c>
      <c r="F109" s="4" t="s">
        <v>322</v>
      </c>
      <c r="G109" t="s">
        <v>773</v>
      </c>
      <c r="H109" t="s">
        <v>771</v>
      </c>
      <c r="I109" s="5" t="s">
        <v>243</v>
      </c>
      <c r="J109" t="s">
        <v>323</v>
      </c>
    </row>
    <row r="110" spans="1:13" ht="16.8" x14ac:dyDescent="0.3">
      <c r="A110" t="s">
        <v>328</v>
      </c>
      <c r="B110" s="3" t="s">
        <v>329</v>
      </c>
      <c r="C110">
        <v>1049</v>
      </c>
      <c r="D110">
        <v>220</v>
      </c>
      <c r="E110" s="3">
        <v>256</v>
      </c>
      <c r="F110" s="4" t="s">
        <v>322</v>
      </c>
      <c r="G110" t="s">
        <v>773</v>
      </c>
      <c r="H110" t="s">
        <v>771</v>
      </c>
      <c r="I110" s="5" t="s">
        <v>243</v>
      </c>
      <c r="J110" t="s">
        <v>323</v>
      </c>
    </row>
    <row r="111" spans="1:13" ht="16.8" x14ac:dyDescent="0.3">
      <c r="A111" t="s">
        <v>330</v>
      </c>
      <c r="B111" s="3" t="s">
        <v>331</v>
      </c>
      <c r="C111">
        <v>1049</v>
      </c>
      <c r="D111">
        <v>220</v>
      </c>
      <c r="E111" s="3">
        <v>256</v>
      </c>
      <c r="F111" s="4" t="s">
        <v>322</v>
      </c>
      <c r="G111" t="s">
        <v>773</v>
      </c>
      <c r="H111" t="s">
        <v>771</v>
      </c>
      <c r="I111" s="5" t="s">
        <v>243</v>
      </c>
      <c r="J111" t="s">
        <v>323</v>
      </c>
    </row>
    <row r="112" spans="1:13" ht="16.8" x14ac:dyDescent="0.3">
      <c r="A112" t="s">
        <v>332</v>
      </c>
      <c r="B112" s="3"/>
      <c r="C112">
        <v>1049</v>
      </c>
      <c r="D112">
        <v>220</v>
      </c>
      <c r="E112" s="3">
        <v>256</v>
      </c>
      <c r="F112" s="4" t="s">
        <v>322</v>
      </c>
      <c r="G112" t="s">
        <v>773</v>
      </c>
      <c r="H112" t="s">
        <v>771</v>
      </c>
      <c r="I112" s="5" t="s">
        <v>243</v>
      </c>
      <c r="J112" t="s">
        <v>323</v>
      </c>
    </row>
    <row r="113" spans="1:13" ht="16.8" x14ac:dyDescent="0.3">
      <c r="A113" t="s">
        <v>333</v>
      </c>
      <c r="B113" s="3" t="s">
        <v>334</v>
      </c>
      <c r="C113">
        <v>1049</v>
      </c>
      <c r="D113">
        <v>220</v>
      </c>
      <c r="E113" s="3">
        <v>256</v>
      </c>
      <c r="F113" s="4" t="s">
        <v>322</v>
      </c>
      <c r="G113" t="s">
        <v>773</v>
      </c>
      <c r="H113" t="s">
        <v>771</v>
      </c>
      <c r="I113" s="5" t="s">
        <v>243</v>
      </c>
      <c r="J113" t="s">
        <v>323</v>
      </c>
    </row>
    <row r="114" spans="1:13" ht="16.8" x14ac:dyDescent="0.3">
      <c r="A114" t="s">
        <v>335</v>
      </c>
      <c r="B114" s="3"/>
      <c r="C114">
        <v>1010</v>
      </c>
      <c r="D114">
        <v>368</v>
      </c>
      <c r="E114" s="3">
        <v>407</v>
      </c>
      <c r="F114" s="4" t="s">
        <v>336</v>
      </c>
      <c r="G114" t="s">
        <v>740</v>
      </c>
      <c r="H114" t="s">
        <v>740</v>
      </c>
      <c r="I114" s="5" t="s">
        <v>43</v>
      </c>
      <c r="J114" t="s">
        <v>337</v>
      </c>
    </row>
    <row r="115" spans="1:13" ht="16.8" x14ac:dyDescent="0.3">
      <c r="A115" t="s">
        <v>338</v>
      </c>
      <c r="B115" s="3"/>
      <c r="C115">
        <v>1010</v>
      </c>
      <c r="D115">
        <v>368</v>
      </c>
      <c r="E115" s="3">
        <v>407</v>
      </c>
      <c r="F115" s="4" t="s">
        <v>336</v>
      </c>
      <c r="G115" t="s">
        <v>740</v>
      </c>
      <c r="H115" t="s">
        <v>740</v>
      </c>
      <c r="I115" s="5" t="s">
        <v>43</v>
      </c>
      <c r="J115" t="s">
        <v>337</v>
      </c>
    </row>
    <row r="116" spans="1:13" ht="16.8" x14ac:dyDescent="0.3">
      <c r="A116" t="s">
        <v>339</v>
      </c>
      <c r="B116" s="3"/>
      <c r="C116">
        <v>982</v>
      </c>
      <c r="D116">
        <v>319</v>
      </c>
      <c r="E116" s="3">
        <v>333</v>
      </c>
      <c r="F116" s="4" t="s">
        <v>340</v>
      </c>
      <c r="G116" t="s">
        <v>741</v>
      </c>
      <c r="H116" t="s">
        <v>741</v>
      </c>
      <c r="I116" s="5" t="s">
        <v>117</v>
      </c>
      <c r="J116" t="s">
        <v>341</v>
      </c>
    </row>
    <row r="117" spans="1:13" ht="16.8" x14ac:dyDescent="0.3">
      <c r="A117" t="s">
        <v>342</v>
      </c>
      <c r="B117" s="3"/>
      <c r="C117">
        <v>982</v>
      </c>
      <c r="D117">
        <v>319</v>
      </c>
      <c r="E117" s="3">
        <v>333</v>
      </c>
      <c r="F117" s="4" t="s">
        <v>340</v>
      </c>
      <c r="G117" t="s">
        <v>741</v>
      </c>
      <c r="H117" t="s">
        <v>741</v>
      </c>
      <c r="I117" s="5" t="s">
        <v>117</v>
      </c>
      <c r="J117" t="s">
        <v>341</v>
      </c>
    </row>
    <row r="118" spans="1:13" ht="16.8" x14ac:dyDescent="0.3">
      <c r="A118" t="s">
        <v>343</v>
      </c>
      <c r="B118" s="3" t="s">
        <v>344</v>
      </c>
      <c r="C118">
        <v>904</v>
      </c>
      <c r="D118">
        <v>171</v>
      </c>
      <c r="E118" s="3">
        <v>187</v>
      </c>
      <c r="F118" s="4" t="s">
        <v>345</v>
      </c>
      <c r="G118" t="s">
        <v>773</v>
      </c>
      <c r="H118" t="s">
        <v>773</v>
      </c>
      <c r="I118" s="5" t="s">
        <v>346</v>
      </c>
      <c r="J118" t="s">
        <v>347</v>
      </c>
      <c r="L118" t="s">
        <v>686</v>
      </c>
      <c r="M118" t="s">
        <v>744</v>
      </c>
    </row>
    <row r="119" spans="1:13" ht="16.8" x14ac:dyDescent="0.3">
      <c r="A119" t="s">
        <v>348</v>
      </c>
      <c r="B119" s="3" t="s">
        <v>349</v>
      </c>
      <c r="C119">
        <v>904</v>
      </c>
      <c r="D119">
        <v>171</v>
      </c>
      <c r="E119" s="3">
        <v>187</v>
      </c>
      <c r="F119" s="4" t="s">
        <v>345</v>
      </c>
      <c r="G119" t="s">
        <v>773</v>
      </c>
      <c r="H119" t="s">
        <v>694</v>
      </c>
      <c r="I119" s="5" t="s">
        <v>346</v>
      </c>
      <c r="J119" t="s">
        <v>347</v>
      </c>
    </row>
    <row r="120" spans="1:13" ht="16.8" x14ac:dyDescent="0.3">
      <c r="A120" t="s">
        <v>350</v>
      </c>
      <c r="B120" s="3" t="s">
        <v>351</v>
      </c>
      <c r="C120">
        <v>904</v>
      </c>
      <c r="D120">
        <v>171</v>
      </c>
      <c r="E120" s="3">
        <v>187</v>
      </c>
      <c r="F120" s="4" t="s">
        <v>345</v>
      </c>
      <c r="G120" t="s">
        <v>773</v>
      </c>
      <c r="H120" t="s">
        <v>771</v>
      </c>
      <c r="I120" s="5" t="s">
        <v>346</v>
      </c>
      <c r="J120" t="s">
        <v>347</v>
      </c>
    </row>
    <row r="121" spans="1:13" ht="16.8" x14ac:dyDescent="0.3">
      <c r="A121" t="s">
        <v>352</v>
      </c>
      <c r="B121" s="3" t="s">
        <v>353</v>
      </c>
      <c r="C121">
        <v>904</v>
      </c>
      <c r="D121">
        <v>171</v>
      </c>
      <c r="E121" s="3">
        <v>187</v>
      </c>
      <c r="F121" s="4" t="s">
        <v>345</v>
      </c>
      <c r="G121" t="s">
        <v>773</v>
      </c>
      <c r="H121" t="s">
        <v>700</v>
      </c>
      <c r="I121" s="5" t="s">
        <v>346</v>
      </c>
      <c r="J121" t="s">
        <v>347</v>
      </c>
      <c r="L121" t="s">
        <v>686</v>
      </c>
      <c r="M121" t="s">
        <v>742</v>
      </c>
    </row>
    <row r="122" spans="1:13" ht="16.8" x14ac:dyDescent="0.3">
      <c r="A122" t="s">
        <v>354</v>
      </c>
      <c r="B122" s="3"/>
      <c r="C122">
        <v>888</v>
      </c>
      <c r="D122">
        <v>237</v>
      </c>
      <c r="E122" s="3">
        <v>258</v>
      </c>
      <c r="F122" s="4" t="s">
        <v>355</v>
      </c>
      <c r="G122" t="s">
        <v>743</v>
      </c>
      <c r="H122" t="s">
        <v>743</v>
      </c>
      <c r="I122" s="5" t="s">
        <v>117</v>
      </c>
      <c r="J122" t="s">
        <v>356</v>
      </c>
    </row>
    <row r="123" spans="1:13" ht="16.8" x14ac:dyDescent="0.3">
      <c r="A123" t="s">
        <v>357</v>
      </c>
      <c r="B123" s="3" t="s">
        <v>358</v>
      </c>
      <c r="C123">
        <v>886</v>
      </c>
      <c r="D123">
        <v>293</v>
      </c>
      <c r="E123" s="3">
        <v>305</v>
      </c>
      <c r="F123" s="4" t="s">
        <v>359</v>
      </c>
      <c r="G123" t="s">
        <v>774</v>
      </c>
      <c r="H123" t="s">
        <v>774</v>
      </c>
      <c r="I123" s="5" t="s">
        <v>113</v>
      </c>
      <c r="J123" t="s">
        <v>360</v>
      </c>
    </row>
    <row r="124" spans="1:13" ht="16.8" x14ac:dyDescent="0.3">
      <c r="A124" t="s">
        <v>361</v>
      </c>
      <c r="B124" s="3" t="s">
        <v>362</v>
      </c>
      <c r="C124">
        <v>886</v>
      </c>
      <c r="D124">
        <v>293</v>
      </c>
      <c r="E124" s="3">
        <v>305</v>
      </c>
      <c r="F124" s="4" t="s">
        <v>359</v>
      </c>
      <c r="G124" t="s">
        <v>774</v>
      </c>
      <c r="H124" t="s">
        <v>774</v>
      </c>
      <c r="I124" s="5" t="s">
        <v>113</v>
      </c>
      <c r="J124" t="s">
        <v>360</v>
      </c>
    </row>
    <row r="125" spans="1:13" ht="16.8" x14ac:dyDescent="0.3">
      <c r="A125" t="s">
        <v>363</v>
      </c>
      <c r="B125" s="3"/>
      <c r="C125">
        <v>833</v>
      </c>
      <c r="D125">
        <v>327</v>
      </c>
      <c r="E125" s="3">
        <v>347</v>
      </c>
      <c r="F125" s="4" t="s">
        <v>364</v>
      </c>
      <c r="G125" t="s">
        <v>697</v>
      </c>
      <c r="H125" t="s">
        <v>697</v>
      </c>
      <c r="I125" s="5" t="s">
        <v>151</v>
      </c>
      <c r="J125" t="s">
        <v>365</v>
      </c>
    </row>
    <row r="126" spans="1:13" ht="16.8" x14ac:dyDescent="0.3">
      <c r="A126" t="s">
        <v>366</v>
      </c>
      <c r="B126" s="3" t="s">
        <v>367</v>
      </c>
      <c r="C126">
        <v>802</v>
      </c>
      <c r="D126">
        <v>173</v>
      </c>
      <c r="E126" s="3">
        <v>203</v>
      </c>
      <c r="F126" s="4" t="s">
        <v>368</v>
      </c>
      <c r="G126" t="s">
        <v>745</v>
      </c>
      <c r="H126" t="s">
        <v>745</v>
      </c>
      <c r="I126" s="5" t="s">
        <v>213</v>
      </c>
      <c r="J126" t="s">
        <v>369</v>
      </c>
      <c r="L126" t="s">
        <v>686</v>
      </c>
      <c r="M126" t="s">
        <v>746</v>
      </c>
    </row>
    <row r="127" spans="1:13" ht="16.8" x14ac:dyDescent="0.3">
      <c r="A127" t="s">
        <v>370</v>
      </c>
      <c r="B127" s="3" t="s">
        <v>371</v>
      </c>
      <c r="C127">
        <v>800</v>
      </c>
      <c r="D127" s="8"/>
      <c r="E127" s="3">
        <v>243</v>
      </c>
      <c r="F127" s="4" t="s">
        <v>372</v>
      </c>
      <c r="G127" t="s">
        <v>760</v>
      </c>
      <c r="H127" t="s">
        <v>681</v>
      </c>
      <c r="I127" s="5" t="s">
        <v>346</v>
      </c>
      <c r="J127" t="s">
        <v>373</v>
      </c>
    </row>
    <row r="128" spans="1:13" ht="16.8" x14ac:dyDescent="0.3">
      <c r="A128" t="s">
        <v>374</v>
      </c>
      <c r="B128" s="3" t="s">
        <v>375</v>
      </c>
      <c r="C128">
        <v>783</v>
      </c>
      <c r="D128">
        <v>252</v>
      </c>
      <c r="E128" s="3">
        <v>261</v>
      </c>
      <c r="F128" s="4" t="s">
        <v>376</v>
      </c>
      <c r="G128" t="s">
        <v>726</v>
      </c>
      <c r="H128" t="s">
        <v>726</v>
      </c>
      <c r="I128" s="5" t="s">
        <v>117</v>
      </c>
      <c r="J128" t="s">
        <v>377</v>
      </c>
    </row>
    <row r="129" spans="1:13" ht="16.8" x14ac:dyDescent="0.3">
      <c r="A129" t="s">
        <v>378</v>
      </c>
      <c r="B129" s="3" t="s">
        <v>379</v>
      </c>
      <c r="C129">
        <v>781</v>
      </c>
      <c r="D129">
        <v>26</v>
      </c>
      <c r="E129" s="3">
        <v>258</v>
      </c>
      <c r="F129" s="4" t="s">
        <v>380</v>
      </c>
      <c r="G129" t="s">
        <v>773</v>
      </c>
      <c r="H129" t="s">
        <v>694</v>
      </c>
      <c r="I129" s="5" t="s">
        <v>213</v>
      </c>
      <c r="J129" t="s">
        <v>381</v>
      </c>
    </row>
    <row r="130" spans="1:13" ht="16.8" x14ac:dyDescent="0.3">
      <c r="A130" t="s">
        <v>382</v>
      </c>
      <c r="B130" s="3" t="s">
        <v>383</v>
      </c>
      <c r="C130">
        <v>781</v>
      </c>
      <c r="D130">
        <v>26</v>
      </c>
      <c r="E130" s="3">
        <v>258</v>
      </c>
      <c r="F130" s="4" t="s">
        <v>380</v>
      </c>
      <c r="G130" t="s">
        <v>773</v>
      </c>
      <c r="H130" t="s">
        <v>694</v>
      </c>
      <c r="I130" s="5" t="s">
        <v>213</v>
      </c>
      <c r="J130" t="s">
        <v>381</v>
      </c>
    </row>
    <row r="131" spans="1:13" ht="16.8" x14ac:dyDescent="0.3">
      <c r="A131" t="s">
        <v>384</v>
      </c>
      <c r="B131" s="3" t="s">
        <v>385</v>
      </c>
      <c r="C131">
        <v>781</v>
      </c>
      <c r="D131">
        <v>26</v>
      </c>
      <c r="E131" s="3">
        <v>258</v>
      </c>
      <c r="F131" s="4" t="s">
        <v>380</v>
      </c>
      <c r="G131" t="s">
        <v>773</v>
      </c>
      <c r="H131" t="s">
        <v>694</v>
      </c>
      <c r="I131" s="5" t="s">
        <v>213</v>
      </c>
      <c r="J131" t="s">
        <v>381</v>
      </c>
    </row>
    <row r="132" spans="1:13" ht="16.8" x14ac:dyDescent="0.3">
      <c r="A132" t="s">
        <v>386</v>
      </c>
      <c r="B132" s="3" t="s">
        <v>387</v>
      </c>
      <c r="C132">
        <v>732</v>
      </c>
      <c r="D132">
        <v>249</v>
      </c>
      <c r="E132" s="3">
        <v>262</v>
      </c>
      <c r="F132" s="4" t="s">
        <v>388</v>
      </c>
      <c r="G132" t="s">
        <v>781</v>
      </c>
      <c r="H132" t="s">
        <v>747</v>
      </c>
      <c r="I132" s="5" t="s">
        <v>178</v>
      </c>
      <c r="J132" t="s">
        <v>389</v>
      </c>
    </row>
    <row r="133" spans="1:13" ht="16.8" x14ac:dyDescent="0.3">
      <c r="A133" t="s">
        <v>390</v>
      </c>
      <c r="B133" s="3" t="s">
        <v>391</v>
      </c>
      <c r="C133">
        <v>732</v>
      </c>
      <c r="D133">
        <v>249</v>
      </c>
      <c r="E133" s="3">
        <v>262</v>
      </c>
      <c r="F133" s="4" t="s">
        <v>388</v>
      </c>
      <c r="G133" t="s">
        <v>781</v>
      </c>
      <c r="H133" t="s">
        <v>726</v>
      </c>
      <c r="I133" s="5" t="s">
        <v>178</v>
      </c>
      <c r="J133" t="s">
        <v>389</v>
      </c>
    </row>
    <row r="134" spans="1:13" ht="16.8" x14ac:dyDescent="0.3">
      <c r="A134" t="s">
        <v>392</v>
      </c>
      <c r="B134" s="3" t="s">
        <v>393</v>
      </c>
      <c r="C134">
        <v>732</v>
      </c>
      <c r="D134">
        <v>249</v>
      </c>
      <c r="E134" s="3">
        <v>262</v>
      </c>
      <c r="F134" s="4" t="s">
        <v>388</v>
      </c>
      <c r="G134" t="s">
        <v>781</v>
      </c>
      <c r="H134" t="s">
        <v>748</v>
      </c>
      <c r="I134" s="5" t="s">
        <v>178</v>
      </c>
      <c r="J134" t="s">
        <v>389</v>
      </c>
    </row>
    <row r="135" spans="1:13" ht="16.8" x14ac:dyDescent="0.3">
      <c r="A135" t="s">
        <v>394</v>
      </c>
      <c r="B135" s="3" t="s">
        <v>395</v>
      </c>
      <c r="C135">
        <v>719</v>
      </c>
      <c r="D135">
        <v>230</v>
      </c>
      <c r="E135" s="3">
        <v>239</v>
      </c>
      <c r="F135" s="4" t="s">
        <v>396</v>
      </c>
      <c r="G135" t="s">
        <v>726</v>
      </c>
      <c r="H135" t="s">
        <v>726</v>
      </c>
      <c r="I135" s="5" t="s">
        <v>18</v>
      </c>
      <c r="J135" t="s">
        <v>397</v>
      </c>
      <c r="M135" t="s">
        <v>749</v>
      </c>
    </row>
    <row r="136" spans="1:13" ht="16.8" x14ac:dyDescent="0.3">
      <c r="A136" t="s">
        <v>398</v>
      </c>
      <c r="B136" s="3" t="s">
        <v>399</v>
      </c>
      <c r="C136">
        <v>719</v>
      </c>
      <c r="D136">
        <v>230</v>
      </c>
      <c r="E136" s="3">
        <v>239</v>
      </c>
      <c r="F136" s="4" t="s">
        <v>396</v>
      </c>
      <c r="G136" t="s">
        <v>726</v>
      </c>
      <c r="H136" t="s">
        <v>726</v>
      </c>
      <c r="I136" s="5" t="s">
        <v>18</v>
      </c>
      <c r="J136" t="s">
        <v>397</v>
      </c>
    </row>
    <row r="137" spans="1:13" ht="16.8" x14ac:dyDescent="0.3">
      <c r="A137" t="s">
        <v>400</v>
      </c>
      <c r="B137" s="3" t="s">
        <v>401</v>
      </c>
      <c r="C137">
        <v>702</v>
      </c>
      <c r="D137">
        <v>209</v>
      </c>
      <c r="E137" s="3">
        <v>233</v>
      </c>
      <c r="F137" s="4" t="s">
        <v>402</v>
      </c>
      <c r="G137" t="s">
        <v>689</v>
      </c>
      <c r="H137" t="s">
        <v>691</v>
      </c>
      <c r="I137" s="5" t="s">
        <v>288</v>
      </c>
      <c r="J137" t="s">
        <v>403</v>
      </c>
      <c r="M137" t="s">
        <v>750</v>
      </c>
    </row>
    <row r="138" spans="1:13" ht="16.8" x14ac:dyDescent="0.3">
      <c r="A138" t="s">
        <v>404</v>
      </c>
      <c r="B138" s="3"/>
      <c r="C138">
        <v>701</v>
      </c>
      <c r="D138">
        <v>257</v>
      </c>
      <c r="E138" s="3">
        <v>290</v>
      </c>
      <c r="F138" s="4" t="s">
        <v>405</v>
      </c>
      <c r="G138" t="s">
        <v>617</v>
      </c>
      <c r="H138" t="s">
        <v>617</v>
      </c>
      <c r="I138" s="5" t="s">
        <v>113</v>
      </c>
      <c r="J138" t="s">
        <v>406</v>
      </c>
      <c r="M138" t="s">
        <v>751</v>
      </c>
    </row>
    <row r="139" spans="1:13" ht="16.8" x14ac:dyDescent="0.3">
      <c r="A139" t="s">
        <v>407</v>
      </c>
      <c r="B139" s="3"/>
      <c r="C139">
        <v>701</v>
      </c>
      <c r="D139">
        <v>257</v>
      </c>
      <c r="E139" s="3">
        <v>290</v>
      </c>
      <c r="F139" s="4" t="s">
        <v>405</v>
      </c>
      <c r="G139" t="s">
        <v>617</v>
      </c>
      <c r="H139" t="s">
        <v>617</v>
      </c>
      <c r="I139" s="5" t="s">
        <v>113</v>
      </c>
      <c r="J139" t="s">
        <v>406</v>
      </c>
    </row>
    <row r="140" spans="1:13" ht="16.8" x14ac:dyDescent="0.3">
      <c r="A140" t="s">
        <v>408</v>
      </c>
      <c r="B140" s="3" t="s">
        <v>409</v>
      </c>
      <c r="C140">
        <v>677</v>
      </c>
      <c r="D140">
        <v>230</v>
      </c>
      <c r="E140" s="3">
        <v>255</v>
      </c>
      <c r="F140" s="4" t="s">
        <v>410</v>
      </c>
      <c r="G140" t="s">
        <v>780</v>
      </c>
      <c r="H140" t="s">
        <v>780</v>
      </c>
      <c r="I140" s="5" t="s">
        <v>346</v>
      </c>
      <c r="J140" t="s">
        <v>411</v>
      </c>
    </row>
    <row r="141" spans="1:13" ht="16.8" x14ac:dyDescent="0.3">
      <c r="A141" t="s">
        <v>412</v>
      </c>
      <c r="B141" s="3"/>
      <c r="C141">
        <v>623</v>
      </c>
      <c r="D141">
        <v>216</v>
      </c>
      <c r="E141" s="3">
        <v>237</v>
      </c>
      <c r="F141" s="4" t="s">
        <v>413</v>
      </c>
      <c r="G141" t="s">
        <v>768</v>
      </c>
      <c r="H141" t="s">
        <v>768</v>
      </c>
      <c r="I141" s="5" t="s">
        <v>117</v>
      </c>
      <c r="J141" t="s">
        <v>414</v>
      </c>
      <c r="M141" t="s">
        <v>753</v>
      </c>
    </row>
    <row r="142" spans="1:13" ht="16.8" x14ac:dyDescent="0.3">
      <c r="A142" t="s">
        <v>415</v>
      </c>
      <c r="B142" s="3"/>
      <c r="C142">
        <v>623</v>
      </c>
      <c r="D142">
        <v>216</v>
      </c>
      <c r="E142" s="3">
        <v>237</v>
      </c>
      <c r="F142" s="4" t="s">
        <v>413</v>
      </c>
      <c r="G142" t="s">
        <v>768</v>
      </c>
      <c r="H142" t="s">
        <v>768</v>
      </c>
      <c r="I142" s="5" t="s">
        <v>117</v>
      </c>
      <c r="J142" t="s">
        <v>414</v>
      </c>
    </row>
    <row r="143" spans="1:13" ht="16.8" x14ac:dyDescent="0.3">
      <c r="A143" t="s">
        <v>416</v>
      </c>
      <c r="B143" s="3" t="s">
        <v>417</v>
      </c>
      <c r="C143">
        <v>621</v>
      </c>
      <c r="D143">
        <v>210</v>
      </c>
      <c r="E143" s="3">
        <v>229</v>
      </c>
      <c r="F143" s="4" t="s">
        <v>418</v>
      </c>
      <c r="G143" t="s">
        <v>679</v>
      </c>
      <c r="H143" t="s">
        <v>679</v>
      </c>
      <c r="I143" s="5" t="s">
        <v>288</v>
      </c>
      <c r="J143" t="s">
        <v>419</v>
      </c>
    </row>
    <row r="144" spans="1:13" ht="16.8" x14ac:dyDescent="0.3">
      <c r="A144" t="s">
        <v>420</v>
      </c>
      <c r="B144" s="3" t="s">
        <v>421</v>
      </c>
      <c r="C144">
        <v>615</v>
      </c>
      <c r="D144">
        <v>175</v>
      </c>
      <c r="E144" s="3">
        <v>197</v>
      </c>
      <c r="F144" s="4" t="s">
        <v>422</v>
      </c>
      <c r="G144" t="s">
        <v>752</v>
      </c>
      <c r="H144" t="s">
        <v>689</v>
      </c>
      <c r="I144" s="5" t="s">
        <v>85</v>
      </c>
      <c r="J144" t="s">
        <v>423</v>
      </c>
    </row>
    <row r="145" spans="1:10" ht="16.8" x14ac:dyDescent="0.3">
      <c r="A145" t="s">
        <v>424</v>
      </c>
      <c r="B145" s="3" t="s">
        <v>425</v>
      </c>
      <c r="C145">
        <v>609</v>
      </c>
      <c r="D145">
        <v>220</v>
      </c>
      <c r="E145" s="3">
        <v>243</v>
      </c>
      <c r="F145" s="4" t="s">
        <v>426</v>
      </c>
      <c r="G145" t="s">
        <v>704</v>
      </c>
      <c r="H145" t="s">
        <v>704</v>
      </c>
      <c r="I145" s="5" t="s">
        <v>113</v>
      </c>
      <c r="J145" t="s">
        <v>427</v>
      </c>
    </row>
    <row r="146" spans="1:10" ht="16.8" x14ac:dyDescent="0.3">
      <c r="A146" t="s">
        <v>428</v>
      </c>
      <c r="B146" s="3" t="s">
        <v>429</v>
      </c>
      <c r="C146">
        <v>609</v>
      </c>
      <c r="D146">
        <v>220</v>
      </c>
      <c r="E146" s="3">
        <v>243</v>
      </c>
      <c r="F146" s="4" t="s">
        <v>426</v>
      </c>
      <c r="G146" t="s">
        <v>704</v>
      </c>
      <c r="H146" t="s">
        <v>748</v>
      </c>
      <c r="I146" s="5" t="s">
        <v>113</v>
      </c>
      <c r="J146" t="s">
        <v>427</v>
      </c>
    </row>
    <row r="147" spans="1:10" x14ac:dyDescent="0.3">
      <c r="A147" t="s">
        <v>430</v>
      </c>
      <c r="B147" s="3" t="s">
        <v>431</v>
      </c>
      <c r="C147">
        <v>589</v>
      </c>
      <c r="D147">
        <v>230</v>
      </c>
      <c r="E147" s="3">
        <v>238</v>
      </c>
      <c r="F147" s="4" t="s">
        <v>432</v>
      </c>
      <c r="G147" t="s">
        <v>767</v>
      </c>
      <c r="H147" t="s">
        <v>702</v>
      </c>
      <c r="J147" t="s">
        <v>433</v>
      </c>
    </row>
    <row r="148" spans="1:10" ht="16.8" x14ac:dyDescent="0.3">
      <c r="A148" t="s">
        <v>434</v>
      </c>
      <c r="B148" s="3"/>
      <c r="C148">
        <v>558</v>
      </c>
      <c r="D148">
        <v>190</v>
      </c>
      <c r="E148" s="3">
        <v>201</v>
      </c>
      <c r="F148" s="4" t="s">
        <v>435</v>
      </c>
      <c r="G148" t="s">
        <v>768</v>
      </c>
      <c r="H148" t="s">
        <v>768</v>
      </c>
      <c r="I148" s="5" t="s">
        <v>43</v>
      </c>
      <c r="J148" t="s">
        <v>436</v>
      </c>
    </row>
    <row r="149" spans="1:10" ht="16.8" x14ac:dyDescent="0.3">
      <c r="A149" t="s">
        <v>437</v>
      </c>
      <c r="B149" s="3" t="s">
        <v>438</v>
      </c>
      <c r="C149">
        <v>558</v>
      </c>
      <c r="D149">
        <v>140</v>
      </c>
      <c r="E149" s="3">
        <v>166</v>
      </c>
      <c r="F149" s="4" t="s">
        <v>439</v>
      </c>
      <c r="G149" t="s">
        <v>704</v>
      </c>
      <c r="H149" t="s">
        <v>704</v>
      </c>
      <c r="I149" s="5" t="s">
        <v>117</v>
      </c>
      <c r="J149" t="s">
        <v>440</v>
      </c>
    </row>
    <row r="150" spans="1:10" ht="16.8" x14ac:dyDescent="0.3">
      <c r="A150" t="s">
        <v>441</v>
      </c>
      <c r="B150" s="3" t="s">
        <v>442</v>
      </c>
      <c r="C150">
        <v>558</v>
      </c>
      <c r="D150">
        <v>140</v>
      </c>
      <c r="E150" s="3">
        <v>166</v>
      </c>
      <c r="F150" s="4" t="s">
        <v>439</v>
      </c>
      <c r="G150" t="s">
        <v>704</v>
      </c>
      <c r="H150" t="s">
        <v>704</v>
      </c>
      <c r="I150" s="5" t="s">
        <v>117</v>
      </c>
      <c r="J150" t="s">
        <v>440</v>
      </c>
    </row>
    <row r="151" spans="1:10" ht="16.8" x14ac:dyDescent="0.3">
      <c r="A151" t="s">
        <v>443</v>
      </c>
      <c r="B151" s="3"/>
      <c r="C151">
        <v>519</v>
      </c>
      <c r="D151">
        <v>181</v>
      </c>
      <c r="E151" s="3">
        <v>195</v>
      </c>
      <c r="F151" s="4" t="s">
        <v>444</v>
      </c>
      <c r="G151" t="s">
        <v>769</v>
      </c>
      <c r="H151" t="s">
        <v>769</v>
      </c>
      <c r="I151" s="5" t="s">
        <v>151</v>
      </c>
      <c r="J151" t="s">
        <v>445</v>
      </c>
    </row>
    <row r="152" spans="1:10" ht="16.8" x14ac:dyDescent="0.3">
      <c r="A152" t="s">
        <v>446</v>
      </c>
      <c r="B152" s="3" t="s">
        <v>447</v>
      </c>
      <c r="C152">
        <v>513</v>
      </c>
      <c r="D152">
        <v>129</v>
      </c>
      <c r="E152" s="3">
        <v>166</v>
      </c>
      <c r="F152" s="4" t="s">
        <v>448</v>
      </c>
      <c r="G152" t="s">
        <v>689</v>
      </c>
      <c r="H152" t="s">
        <v>689</v>
      </c>
      <c r="I152" s="5" t="s">
        <v>449</v>
      </c>
      <c r="J152" t="s">
        <v>450</v>
      </c>
    </row>
    <row r="153" spans="1:10" ht="16.8" x14ac:dyDescent="0.3">
      <c r="A153" t="s">
        <v>451</v>
      </c>
      <c r="B153" s="3" t="s">
        <v>452</v>
      </c>
      <c r="C153">
        <v>513</v>
      </c>
      <c r="D153">
        <v>129</v>
      </c>
      <c r="E153" s="3">
        <v>166</v>
      </c>
      <c r="F153" s="4" t="s">
        <v>448</v>
      </c>
      <c r="G153" t="s">
        <v>689</v>
      </c>
      <c r="H153" t="s">
        <v>689</v>
      </c>
      <c r="I153" s="5" t="s">
        <v>449</v>
      </c>
      <c r="J153" t="s">
        <v>450</v>
      </c>
    </row>
    <row r="154" spans="1:10" ht="16.8" x14ac:dyDescent="0.3">
      <c r="A154" t="s">
        <v>453</v>
      </c>
      <c r="B154" s="3"/>
      <c r="C154">
        <v>508</v>
      </c>
      <c r="D154">
        <v>142</v>
      </c>
      <c r="E154" s="3">
        <v>166</v>
      </c>
      <c r="F154" s="4" t="s">
        <v>454</v>
      </c>
      <c r="G154" t="s">
        <v>773</v>
      </c>
      <c r="H154" t="s">
        <v>773</v>
      </c>
      <c r="I154" s="5" t="s">
        <v>455</v>
      </c>
      <c r="J154" t="s">
        <v>456</v>
      </c>
    </row>
    <row r="155" spans="1:10" ht="16.8" x14ac:dyDescent="0.3">
      <c r="A155" t="s">
        <v>457</v>
      </c>
      <c r="B155" s="3" t="s">
        <v>458</v>
      </c>
      <c r="C155">
        <v>473</v>
      </c>
      <c r="D155">
        <v>112</v>
      </c>
      <c r="E155" s="3">
        <v>116</v>
      </c>
      <c r="F155" s="4" t="s">
        <v>459</v>
      </c>
      <c r="G155" t="s">
        <v>766</v>
      </c>
      <c r="H155" t="s">
        <v>771</v>
      </c>
      <c r="I155" s="5" t="s">
        <v>309</v>
      </c>
      <c r="J155" t="s">
        <v>460</v>
      </c>
    </row>
    <row r="156" spans="1:10" ht="16.8" x14ac:dyDescent="0.3">
      <c r="A156" t="s">
        <v>461</v>
      </c>
      <c r="B156" s="3" t="s">
        <v>462</v>
      </c>
      <c r="C156">
        <v>455</v>
      </c>
      <c r="D156">
        <v>145</v>
      </c>
      <c r="E156" s="3">
        <v>147</v>
      </c>
      <c r="F156" s="4" t="s">
        <v>461</v>
      </c>
      <c r="G156" t="s">
        <v>461</v>
      </c>
      <c r="H156" t="s">
        <v>461</v>
      </c>
      <c r="I156" s="5" t="s">
        <v>463</v>
      </c>
      <c r="J156" t="s">
        <v>464</v>
      </c>
    </row>
    <row r="157" spans="1:10" ht="16.8" x14ac:dyDescent="0.3">
      <c r="A157" t="s">
        <v>465</v>
      </c>
      <c r="B157" s="3" t="s">
        <v>466</v>
      </c>
      <c r="C157">
        <v>444</v>
      </c>
      <c r="D157">
        <v>138</v>
      </c>
      <c r="E157" s="3">
        <v>155</v>
      </c>
      <c r="F157" s="4" t="s">
        <v>467</v>
      </c>
      <c r="G157" t="s">
        <v>755</v>
      </c>
      <c r="H157" t="s">
        <v>694</v>
      </c>
      <c r="I157" s="5" t="s">
        <v>288</v>
      </c>
      <c r="J157" t="s">
        <v>468</v>
      </c>
    </row>
    <row r="158" spans="1:10" ht="16.8" x14ac:dyDescent="0.3">
      <c r="A158" t="s">
        <v>469</v>
      </c>
      <c r="B158" s="3" t="s">
        <v>470</v>
      </c>
      <c r="C158">
        <v>444</v>
      </c>
      <c r="D158">
        <v>138</v>
      </c>
      <c r="E158" s="3">
        <v>155</v>
      </c>
      <c r="F158" s="4" t="s">
        <v>467</v>
      </c>
      <c r="G158" t="s">
        <v>755</v>
      </c>
      <c r="H158" t="s">
        <v>694</v>
      </c>
      <c r="I158" s="5" t="s">
        <v>288</v>
      </c>
      <c r="J158" t="s">
        <v>468</v>
      </c>
    </row>
    <row r="159" spans="1:10" ht="16.8" x14ac:dyDescent="0.3">
      <c r="A159" t="s">
        <v>471</v>
      </c>
      <c r="B159" s="3" t="s">
        <v>472</v>
      </c>
      <c r="C159">
        <v>439</v>
      </c>
      <c r="D159">
        <v>138</v>
      </c>
      <c r="E159" s="3">
        <v>159</v>
      </c>
      <c r="F159" s="4" t="s">
        <v>473</v>
      </c>
      <c r="G159" t="s">
        <v>722</v>
      </c>
      <c r="H159" t="s">
        <v>722</v>
      </c>
      <c r="I159" s="5" t="s">
        <v>178</v>
      </c>
      <c r="J159" t="s">
        <v>474</v>
      </c>
    </row>
    <row r="160" spans="1:10" ht="16.8" x14ac:dyDescent="0.3">
      <c r="A160" t="s">
        <v>475</v>
      </c>
      <c r="B160" s="3" t="s">
        <v>476</v>
      </c>
      <c r="C160">
        <v>407</v>
      </c>
      <c r="D160">
        <v>120</v>
      </c>
      <c r="E160" s="3">
        <v>132</v>
      </c>
      <c r="F160" s="4" t="s">
        <v>477</v>
      </c>
      <c r="G160" t="s">
        <v>756</v>
      </c>
      <c r="H160" t="s">
        <v>756</v>
      </c>
      <c r="I160" s="5" t="s">
        <v>288</v>
      </c>
      <c r="J160" t="s">
        <v>478</v>
      </c>
    </row>
    <row r="161" spans="1:10" ht="16.8" x14ac:dyDescent="0.3">
      <c r="A161" t="s">
        <v>479</v>
      </c>
      <c r="B161" s="3" t="s">
        <v>480</v>
      </c>
      <c r="C161">
        <v>391</v>
      </c>
      <c r="D161">
        <v>105</v>
      </c>
      <c r="E161" s="3">
        <v>117</v>
      </c>
      <c r="F161" s="4" t="s">
        <v>481</v>
      </c>
      <c r="G161" t="s">
        <v>709</v>
      </c>
      <c r="H161" t="s">
        <v>709</v>
      </c>
      <c r="I161" s="5" t="s">
        <v>346</v>
      </c>
      <c r="J161" t="s">
        <v>482</v>
      </c>
    </row>
    <row r="162" spans="1:10" ht="16.8" x14ac:dyDescent="0.3">
      <c r="A162" t="s">
        <v>483</v>
      </c>
      <c r="B162" s="3" t="s">
        <v>484</v>
      </c>
      <c r="C162">
        <v>391</v>
      </c>
      <c r="D162">
        <v>128</v>
      </c>
      <c r="E162" s="3">
        <v>143</v>
      </c>
      <c r="F162" s="4" t="s">
        <v>485</v>
      </c>
      <c r="G162" t="s">
        <v>754</v>
      </c>
      <c r="H162" t="s">
        <v>754</v>
      </c>
      <c r="I162" s="5" t="s">
        <v>288</v>
      </c>
      <c r="J162" t="s">
        <v>486</v>
      </c>
    </row>
    <row r="163" spans="1:10" ht="16.8" x14ac:dyDescent="0.3">
      <c r="A163" t="s">
        <v>487</v>
      </c>
      <c r="B163" s="3" t="s">
        <v>488</v>
      </c>
      <c r="C163">
        <v>391</v>
      </c>
      <c r="D163">
        <v>128</v>
      </c>
      <c r="E163" s="3">
        <v>143</v>
      </c>
      <c r="F163" s="4" t="s">
        <v>485</v>
      </c>
      <c r="G163" t="s">
        <v>754</v>
      </c>
      <c r="H163" t="s">
        <v>679</v>
      </c>
      <c r="I163" s="5" t="s">
        <v>288</v>
      </c>
      <c r="J163" t="s">
        <v>486</v>
      </c>
    </row>
    <row r="164" spans="1:10" ht="16.8" x14ac:dyDescent="0.3">
      <c r="A164" t="s">
        <v>489</v>
      </c>
      <c r="B164" s="3" t="s">
        <v>490</v>
      </c>
      <c r="C164">
        <v>391</v>
      </c>
      <c r="D164">
        <v>128</v>
      </c>
      <c r="E164" s="3">
        <v>143</v>
      </c>
      <c r="F164" s="4" t="s">
        <v>485</v>
      </c>
      <c r="G164" t="s">
        <v>754</v>
      </c>
      <c r="H164" t="s">
        <v>754</v>
      </c>
      <c r="I164" s="5" t="s">
        <v>288</v>
      </c>
      <c r="J164" t="s">
        <v>486</v>
      </c>
    </row>
    <row r="165" spans="1:10" ht="16.8" x14ac:dyDescent="0.3">
      <c r="A165" t="s">
        <v>491</v>
      </c>
      <c r="B165" s="3" t="s">
        <v>492</v>
      </c>
      <c r="C165">
        <v>391</v>
      </c>
      <c r="D165">
        <v>128</v>
      </c>
      <c r="E165" s="3">
        <v>143</v>
      </c>
      <c r="F165" s="4" t="s">
        <v>485</v>
      </c>
      <c r="G165" t="s">
        <v>754</v>
      </c>
      <c r="H165" t="s">
        <v>684</v>
      </c>
      <c r="I165" s="5" t="s">
        <v>288</v>
      </c>
      <c r="J165" t="s">
        <v>486</v>
      </c>
    </row>
    <row r="166" spans="1:10" ht="16.8" x14ac:dyDescent="0.3">
      <c r="A166" t="s">
        <v>493</v>
      </c>
      <c r="B166" s="3" t="s">
        <v>494</v>
      </c>
      <c r="C166">
        <v>391</v>
      </c>
      <c r="D166">
        <v>128</v>
      </c>
      <c r="E166" s="3">
        <v>143</v>
      </c>
      <c r="F166" s="4" t="s">
        <v>485</v>
      </c>
      <c r="G166" t="s">
        <v>754</v>
      </c>
      <c r="H166" t="s">
        <v>754</v>
      </c>
      <c r="I166" s="5" t="s">
        <v>288</v>
      </c>
      <c r="J166" t="s">
        <v>486</v>
      </c>
    </row>
    <row r="167" spans="1:10" ht="16.8" x14ac:dyDescent="0.3">
      <c r="A167" t="s">
        <v>495</v>
      </c>
      <c r="B167" s="3" t="s">
        <v>496</v>
      </c>
      <c r="C167">
        <v>391</v>
      </c>
      <c r="D167">
        <v>128</v>
      </c>
      <c r="E167" s="3">
        <v>143</v>
      </c>
      <c r="F167" s="4" t="s">
        <v>485</v>
      </c>
      <c r="G167" t="s">
        <v>754</v>
      </c>
      <c r="H167" t="s">
        <v>684</v>
      </c>
      <c r="I167" s="5" t="s">
        <v>288</v>
      </c>
      <c r="J167" t="s">
        <v>486</v>
      </c>
    </row>
    <row r="168" spans="1:10" ht="16.8" x14ac:dyDescent="0.3">
      <c r="A168" t="s">
        <v>497</v>
      </c>
      <c r="B168" s="3" t="s">
        <v>498</v>
      </c>
      <c r="C168">
        <v>391</v>
      </c>
      <c r="D168">
        <v>128</v>
      </c>
      <c r="E168" s="3">
        <v>143</v>
      </c>
      <c r="F168" s="4" t="s">
        <v>485</v>
      </c>
      <c r="G168" t="s">
        <v>754</v>
      </c>
      <c r="H168" t="s">
        <v>754</v>
      </c>
      <c r="I168" s="5" t="s">
        <v>288</v>
      </c>
      <c r="J168" t="s">
        <v>486</v>
      </c>
    </row>
    <row r="169" spans="1:10" ht="16.8" x14ac:dyDescent="0.3">
      <c r="A169" t="s">
        <v>499</v>
      </c>
      <c r="B169" s="3" t="s">
        <v>500</v>
      </c>
      <c r="C169">
        <v>391</v>
      </c>
      <c r="D169">
        <v>128</v>
      </c>
      <c r="E169" s="3">
        <v>143</v>
      </c>
      <c r="F169" s="4" t="s">
        <v>485</v>
      </c>
      <c r="G169" t="s">
        <v>754</v>
      </c>
      <c r="H169" t="s">
        <v>684</v>
      </c>
      <c r="I169" s="5" t="s">
        <v>288</v>
      </c>
      <c r="J169" t="s">
        <v>486</v>
      </c>
    </row>
    <row r="170" spans="1:10" ht="16.8" x14ac:dyDescent="0.3">
      <c r="A170" t="s">
        <v>501</v>
      </c>
      <c r="B170" s="3" t="s">
        <v>502</v>
      </c>
      <c r="C170">
        <v>391</v>
      </c>
      <c r="D170">
        <v>128</v>
      </c>
      <c r="E170" s="3">
        <v>143</v>
      </c>
      <c r="F170" s="4" t="s">
        <v>485</v>
      </c>
      <c r="G170" t="s">
        <v>754</v>
      </c>
      <c r="H170" t="s">
        <v>754</v>
      </c>
      <c r="I170" s="5" t="s">
        <v>288</v>
      </c>
      <c r="J170" t="s">
        <v>486</v>
      </c>
    </row>
    <row r="171" spans="1:10" ht="16.8" x14ac:dyDescent="0.3">
      <c r="A171" t="s">
        <v>503</v>
      </c>
      <c r="B171" s="3" t="s">
        <v>504</v>
      </c>
      <c r="C171">
        <v>391</v>
      </c>
      <c r="D171">
        <v>128</v>
      </c>
      <c r="E171" s="3">
        <v>143</v>
      </c>
      <c r="F171" s="4" t="s">
        <v>485</v>
      </c>
      <c r="G171" t="s">
        <v>754</v>
      </c>
      <c r="H171" t="s">
        <v>684</v>
      </c>
      <c r="I171" s="5" t="s">
        <v>288</v>
      </c>
      <c r="J171" t="s">
        <v>486</v>
      </c>
    </row>
    <row r="172" spans="1:10" ht="16.8" x14ac:dyDescent="0.3">
      <c r="A172" t="s">
        <v>505</v>
      </c>
      <c r="B172" s="3" t="s">
        <v>506</v>
      </c>
      <c r="C172">
        <v>375</v>
      </c>
      <c r="D172" s="8"/>
      <c r="E172" s="3">
        <v>94</v>
      </c>
      <c r="F172" s="4" t="s">
        <v>507</v>
      </c>
      <c r="G172" t="s">
        <v>689</v>
      </c>
      <c r="H172" t="s">
        <v>689</v>
      </c>
      <c r="I172" s="5" t="s">
        <v>508</v>
      </c>
      <c r="J172" t="s">
        <v>509</v>
      </c>
    </row>
    <row r="173" spans="1:10" ht="16.8" x14ac:dyDescent="0.3">
      <c r="A173" t="s">
        <v>510</v>
      </c>
      <c r="B173" s="3" t="s">
        <v>511</v>
      </c>
      <c r="C173">
        <v>331</v>
      </c>
      <c r="D173">
        <v>132</v>
      </c>
      <c r="E173" s="3">
        <v>136</v>
      </c>
      <c r="F173" s="4" t="s">
        <v>512</v>
      </c>
      <c r="G173" t="s">
        <v>691</v>
      </c>
      <c r="H173" t="s">
        <v>691</v>
      </c>
      <c r="I173" s="5" t="s">
        <v>513</v>
      </c>
      <c r="J173" t="s">
        <v>514</v>
      </c>
    </row>
    <row r="174" spans="1:10" ht="16.8" x14ac:dyDescent="0.3">
      <c r="A174" t="s">
        <v>515</v>
      </c>
      <c r="B174" s="3"/>
      <c r="C174">
        <v>318</v>
      </c>
      <c r="D174">
        <v>123</v>
      </c>
      <c r="E174" s="3">
        <v>132</v>
      </c>
      <c r="F174" s="4" t="s">
        <v>516</v>
      </c>
      <c r="G174" t="s">
        <v>691</v>
      </c>
      <c r="H174" t="s">
        <v>717</v>
      </c>
      <c r="I174" s="5" t="s">
        <v>288</v>
      </c>
      <c r="J174" t="s">
        <v>517</v>
      </c>
    </row>
    <row r="175" spans="1:10" ht="16.8" x14ac:dyDescent="0.3">
      <c r="A175" t="s">
        <v>518</v>
      </c>
      <c r="B175" s="3"/>
      <c r="C175">
        <v>309</v>
      </c>
      <c r="D175">
        <v>100</v>
      </c>
      <c r="E175" s="3">
        <v>114</v>
      </c>
      <c r="F175" s="4" t="s">
        <v>519</v>
      </c>
      <c r="G175" t="s">
        <v>700</v>
      </c>
      <c r="H175" t="s">
        <v>700</v>
      </c>
      <c r="I175" s="5" t="s">
        <v>520</v>
      </c>
      <c r="J175" t="s">
        <v>521</v>
      </c>
    </row>
    <row r="176" spans="1:10" ht="16.8" x14ac:dyDescent="0.3">
      <c r="A176" t="s">
        <v>522</v>
      </c>
      <c r="B176" s="3" t="s">
        <v>523</v>
      </c>
      <c r="C176">
        <v>306</v>
      </c>
      <c r="D176" s="8"/>
      <c r="E176" s="6"/>
      <c r="F176" s="4" t="s">
        <v>524</v>
      </c>
      <c r="G176" t="s">
        <v>697</v>
      </c>
      <c r="H176" t="s">
        <v>697</v>
      </c>
      <c r="I176" s="5" t="s">
        <v>525</v>
      </c>
      <c r="J176" t="s">
        <v>526</v>
      </c>
    </row>
    <row r="177" spans="1:13" ht="16.8" x14ac:dyDescent="0.3">
      <c r="A177" t="s">
        <v>527</v>
      </c>
      <c r="B177" s="3" t="s">
        <v>528</v>
      </c>
      <c r="C177">
        <v>306</v>
      </c>
      <c r="D177" s="8"/>
      <c r="E177" s="6"/>
      <c r="F177" s="4" t="s">
        <v>524</v>
      </c>
      <c r="G177" t="s">
        <v>697</v>
      </c>
      <c r="H177" t="s">
        <v>697</v>
      </c>
      <c r="I177" s="5" t="s">
        <v>525</v>
      </c>
      <c r="J177" t="s">
        <v>526</v>
      </c>
    </row>
    <row r="178" spans="1:13" ht="16.8" x14ac:dyDescent="0.3">
      <c r="A178" t="s">
        <v>529</v>
      </c>
      <c r="B178" s="3"/>
      <c r="C178">
        <v>304</v>
      </c>
      <c r="D178">
        <v>120</v>
      </c>
      <c r="E178" s="3">
        <v>135</v>
      </c>
      <c r="F178" s="4" t="s">
        <v>530</v>
      </c>
      <c r="G178" t="s">
        <v>757</v>
      </c>
      <c r="H178" t="s">
        <v>757</v>
      </c>
      <c r="I178" s="5" t="s">
        <v>11</v>
      </c>
      <c r="J178" t="s">
        <v>531</v>
      </c>
    </row>
    <row r="179" spans="1:13" ht="16.8" x14ac:dyDescent="0.3">
      <c r="A179" t="s">
        <v>532</v>
      </c>
      <c r="B179" s="3"/>
      <c r="C179">
        <v>304</v>
      </c>
      <c r="D179">
        <v>120</v>
      </c>
      <c r="E179" s="3">
        <v>135</v>
      </c>
      <c r="F179" s="4" t="s">
        <v>530</v>
      </c>
      <c r="G179" t="s">
        <v>757</v>
      </c>
      <c r="H179" t="s">
        <v>757</v>
      </c>
      <c r="I179" s="5" t="s">
        <v>11</v>
      </c>
      <c r="J179" t="s">
        <v>531</v>
      </c>
    </row>
    <row r="180" spans="1:13" ht="16.8" x14ac:dyDescent="0.3">
      <c r="A180" t="s">
        <v>533</v>
      </c>
      <c r="B180" s="3"/>
      <c r="C180">
        <v>303</v>
      </c>
      <c r="D180">
        <v>95</v>
      </c>
      <c r="E180" s="3">
        <v>108</v>
      </c>
      <c r="F180" s="4" t="s">
        <v>534</v>
      </c>
      <c r="G180" t="s">
        <v>705</v>
      </c>
      <c r="H180" t="s">
        <v>705</v>
      </c>
      <c r="I180" s="5" t="s">
        <v>151</v>
      </c>
      <c r="J180" t="s">
        <v>535</v>
      </c>
    </row>
    <row r="181" spans="1:13" ht="16.8" x14ac:dyDescent="0.3">
      <c r="A181" t="s">
        <v>536</v>
      </c>
      <c r="B181" s="3" t="s">
        <v>537</v>
      </c>
      <c r="C181">
        <v>289</v>
      </c>
      <c r="D181">
        <v>88</v>
      </c>
      <c r="E181" s="3">
        <v>96</v>
      </c>
      <c r="F181" s="4" t="s">
        <v>538</v>
      </c>
      <c r="G181" t="s">
        <v>722</v>
      </c>
      <c r="H181" t="s">
        <v>694</v>
      </c>
      <c r="I181" s="5" t="s">
        <v>178</v>
      </c>
      <c r="J181" t="s">
        <v>539</v>
      </c>
    </row>
    <row r="182" spans="1:13" ht="16.8" x14ac:dyDescent="0.3">
      <c r="A182" t="s">
        <v>540</v>
      </c>
      <c r="B182" s="3" t="s">
        <v>541</v>
      </c>
      <c r="C182">
        <v>283</v>
      </c>
      <c r="D182">
        <v>89</v>
      </c>
      <c r="E182" s="3">
        <v>104</v>
      </c>
      <c r="F182" s="4" t="s">
        <v>542</v>
      </c>
      <c r="G182" t="s">
        <v>679</v>
      </c>
      <c r="H182" t="s">
        <v>679</v>
      </c>
      <c r="I182" s="5" t="s">
        <v>543</v>
      </c>
      <c r="J182" t="s">
        <v>544</v>
      </c>
    </row>
    <row r="183" spans="1:13" ht="16.8" x14ac:dyDescent="0.3">
      <c r="A183" t="s">
        <v>545</v>
      </c>
      <c r="B183" s="3" t="s">
        <v>546</v>
      </c>
      <c r="C183">
        <v>283</v>
      </c>
      <c r="D183">
        <v>89</v>
      </c>
      <c r="E183" s="3">
        <v>104</v>
      </c>
      <c r="F183" s="4" t="s">
        <v>542</v>
      </c>
      <c r="G183" t="s">
        <v>679</v>
      </c>
      <c r="H183" t="s">
        <v>679</v>
      </c>
      <c r="I183" s="5" t="s">
        <v>543</v>
      </c>
      <c r="J183" t="s">
        <v>544</v>
      </c>
    </row>
    <row r="184" spans="1:13" ht="16.8" x14ac:dyDescent="0.3">
      <c r="A184" t="s">
        <v>547</v>
      </c>
      <c r="B184" s="3"/>
      <c r="C184">
        <v>272</v>
      </c>
      <c r="D184">
        <v>92</v>
      </c>
      <c r="E184" s="3">
        <v>99</v>
      </c>
      <c r="F184" s="4" t="s">
        <v>548</v>
      </c>
      <c r="G184" t="s">
        <v>547</v>
      </c>
      <c r="H184" t="s">
        <v>547</v>
      </c>
      <c r="I184" s="5" t="s">
        <v>346</v>
      </c>
      <c r="J184" t="s">
        <v>549</v>
      </c>
    </row>
    <row r="185" spans="1:13" ht="16.8" x14ac:dyDescent="0.3">
      <c r="A185" t="s">
        <v>550</v>
      </c>
      <c r="B185" s="3"/>
      <c r="C185">
        <v>266</v>
      </c>
      <c r="D185">
        <v>76</v>
      </c>
      <c r="E185" s="3">
        <v>89</v>
      </c>
      <c r="F185" s="4" t="s">
        <v>551</v>
      </c>
      <c r="G185" t="s">
        <v>734</v>
      </c>
      <c r="H185" t="s">
        <v>689</v>
      </c>
      <c r="I185" s="5" t="s">
        <v>85</v>
      </c>
      <c r="J185" t="s">
        <v>552</v>
      </c>
      <c r="L185" t="s">
        <v>686</v>
      </c>
      <c r="M185" t="s">
        <v>770</v>
      </c>
    </row>
    <row r="186" spans="1:13" ht="16.8" x14ac:dyDescent="0.3">
      <c r="A186" t="s">
        <v>553</v>
      </c>
      <c r="B186" s="3"/>
      <c r="C186">
        <v>266</v>
      </c>
      <c r="D186">
        <v>76</v>
      </c>
      <c r="E186" s="3">
        <v>89</v>
      </c>
      <c r="F186" s="4" t="s">
        <v>551</v>
      </c>
      <c r="G186" t="s">
        <v>734</v>
      </c>
      <c r="H186" t="s">
        <v>734</v>
      </c>
      <c r="I186" s="5" t="s">
        <v>85</v>
      </c>
      <c r="J186" t="s">
        <v>552</v>
      </c>
      <c r="L186" t="s">
        <v>686</v>
      </c>
    </row>
    <row r="187" spans="1:13" ht="16.8" x14ac:dyDescent="0.3">
      <c r="A187" t="s">
        <v>554</v>
      </c>
      <c r="B187" s="3" t="s">
        <v>555</v>
      </c>
      <c r="C187">
        <v>242</v>
      </c>
      <c r="D187">
        <v>48</v>
      </c>
      <c r="E187" s="3">
        <v>54</v>
      </c>
      <c r="F187" s="4" t="s">
        <v>556</v>
      </c>
      <c r="G187" t="s">
        <v>694</v>
      </c>
      <c r="H187" t="s">
        <v>694</v>
      </c>
      <c r="I187" s="5" t="s">
        <v>117</v>
      </c>
      <c r="J187" t="s">
        <v>557</v>
      </c>
    </row>
    <row r="188" spans="1:13" ht="16.8" x14ac:dyDescent="0.3">
      <c r="A188" t="s">
        <v>558</v>
      </c>
      <c r="B188" s="3" t="s">
        <v>559</v>
      </c>
      <c r="C188">
        <v>242</v>
      </c>
      <c r="D188">
        <v>48</v>
      </c>
      <c r="E188" s="3">
        <v>54</v>
      </c>
      <c r="F188" s="4" t="s">
        <v>556</v>
      </c>
      <c r="G188" t="s">
        <v>694</v>
      </c>
      <c r="H188" t="s">
        <v>771</v>
      </c>
      <c r="I188" s="5" t="s">
        <v>117</v>
      </c>
      <c r="J188" t="s">
        <v>557</v>
      </c>
    </row>
    <row r="189" spans="1:13" ht="16.8" x14ac:dyDescent="0.3">
      <c r="A189" t="s">
        <v>560</v>
      </c>
      <c r="B189" s="3"/>
      <c r="C189">
        <v>221</v>
      </c>
      <c r="D189">
        <v>72</v>
      </c>
      <c r="E189" s="3">
        <v>78</v>
      </c>
      <c r="F189" s="4" t="s">
        <v>561</v>
      </c>
      <c r="G189" t="s">
        <v>759</v>
      </c>
      <c r="H189" t="s">
        <v>759</v>
      </c>
      <c r="I189" s="5" t="s">
        <v>151</v>
      </c>
      <c r="J189" t="s">
        <v>562</v>
      </c>
    </row>
    <row r="190" spans="1:13" ht="16.8" x14ac:dyDescent="0.3">
      <c r="A190" t="s">
        <v>563</v>
      </c>
      <c r="B190" s="3" t="s">
        <v>564</v>
      </c>
      <c r="C190">
        <v>201</v>
      </c>
      <c r="D190">
        <v>71</v>
      </c>
      <c r="E190" s="3">
        <v>81</v>
      </c>
      <c r="F190" s="4" t="s">
        <v>565</v>
      </c>
      <c r="G190" t="s">
        <v>758</v>
      </c>
      <c r="H190" t="s">
        <v>758</v>
      </c>
      <c r="I190" s="5" t="s">
        <v>513</v>
      </c>
      <c r="J190" t="s">
        <v>566</v>
      </c>
    </row>
    <row r="191" spans="1:13" ht="16.8" x14ac:dyDescent="0.3">
      <c r="A191" t="s">
        <v>567</v>
      </c>
      <c r="B191" s="3" t="s">
        <v>568</v>
      </c>
      <c r="C191">
        <v>201</v>
      </c>
      <c r="D191">
        <v>71</v>
      </c>
      <c r="E191" s="3">
        <v>81</v>
      </c>
      <c r="F191" s="4" t="s">
        <v>565</v>
      </c>
      <c r="G191" t="s">
        <v>758</v>
      </c>
      <c r="H191" t="s">
        <v>689</v>
      </c>
      <c r="I191" s="5" t="s">
        <v>513</v>
      </c>
      <c r="J191" t="s">
        <v>566</v>
      </c>
    </row>
    <row r="192" spans="1:13" ht="16.8" x14ac:dyDescent="0.3">
      <c r="A192" t="s">
        <v>569</v>
      </c>
      <c r="B192" s="3" t="s">
        <v>570</v>
      </c>
      <c r="C192">
        <v>193</v>
      </c>
      <c r="D192">
        <v>63</v>
      </c>
      <c r="E192" s="6"/>
      <c r="F192" s="4" t="s">
        <v>571</v>
      </c>
      <c r="G192" t="s">
        <v>569</v>
      </c>
      <c r="H192" t="s">
        <v>569</v>
      </c>
      <c r="I192" s="5" t="s">
        <v>572</v>
      </c>
      <c r="J192" t="s">
        <v>573</v>
      </c>
      <c r="M192" t="s">
        <v>761</v>
      </c>
    </row>
    <row r="193" spans="1:13" ht="16.8" x14ac:dyDescent="0.3">
      <c r="A193" t="s">
        <v>574</v>
      </c>
      <c r="B193" s="3" t="s">
        <v>575</v>
      </c>
      <c r="C193">
        <v>193</v>
      </c>
      <c r="D193">
        <v>52</v>
      </c>
      <c r="E193" s="3">
        <v>61</v>
      </c>
      <c r="F193" s="4" t="s">
        <v>576</v>
      </c>
      <c r="G193" t="s">
        <v>698</v>
      </c>
      <c r="H193" t="s">
        <v>698</v>
      </c>
      <c r="I193" s="5" t="s">
        <v>117</v>
      </c>
      <c r="J193" t="s">
        <v>577</v>
      </c>
    </row>
    <row r="194" spans="1:13" ht="16.8" x14ac:dyDescent="0.3">
      <c r="A194" t="s">
        <v>578</v>
      </c>
      <c r="B194" s="3" t="s">
        <v>579</v>
      </c>
      <c r="C194">
        <v>192</v>
      </c>
      <c r="D194">
        <v>55</v>
      </c>
      <c r="E194" s="3">
        <v>64</v>
      </c>
      <c r="F194" s="4" t="s">
        <v>580</v>
      </c>
      <c r="G194" t="s">
        <v>689</v>
      </c>
      <c r="H194" t="s">
        <v>689</v>
      </c>
      <c r="I194" s="5" t="s">
        <v>513</v>
      </c>
      <c r="J194" t="s">
        <v>581</v>
      </c>
    </row>
    <row r="195" spans="1:13" ht="16.8" x14ac:dyDescent="0.3">
      <c r="A195" t="s">
        <v>582</v>
      </c>
      <c r="B195" s="3" t="s">
        <v>583</v>
      </c>
      <c r="C195">
        <v>184</v>
      </c>
      <c r="D195">
        <v>59</v>
      </c>
      <c r="E195" s="3">
        <v>64</v>
      </c>
      <c r="F195" s="4" t="s">
        <v>584</v>
      </c>
      <c r="G195" t="s">
        <v>681</v>
      </c>
      <c r="H195" t="s">
        <v>681</v>
      </c>
      <c r="I195" s="5" t="s">
        <v>213</v>
      </c>
      <c r="J195" t="s">
        <v>585</v>
      </c>
    </row>
    <row r="196" spans="1:13" ht="16.8" x14ac:dyDescent="0.3">
      <c r="A196" t="s">
        <v>586</v>
      </c>
      <c r="B196" s="3" t="s">
        <v>587</v>
      </c>
      <c r="C196">
        <v>184</v>
      </c>
      <c r="D196">
        <v>59</v>
      </c>
      <c r="E196" s="3">
        <v>64</v>
      </c>
      <c r="F196" s="4" t="s">
        <v>584</v>
      </c>
      <c r="G196" t="s">
        <v>681</v>
      </c>
      <c r="H196" t="s">
        <v>681</v>
      </c>
      <c r="I196" s="5" t="s">
        <v>213</v>
      </c>
      <c r="J196" t="s">
        <v>585</v>
      </c>
    </row>
    <row r="197" spans="1:13" ht="16.8" x14ac:dyDescent="0.3">
      <c r="A197" t="s">
        <v>588</v>
      </c>
      <c r="B197" s="3" t="s">
        <v>589</v>
      </c>
      <c r="C197">
        <v>170</v>
      </c>
      <c r="D197">
        <v>56</v>
      </c>
      <c r="E197" s="3">
        <v>59</v>
      </c>
      <c r="F197" s="4" t="s">
        <v>590</v>
      </c>
      <c r="G197" t="s">
        <v>762</v>
      </c>
      <c r="H197" t="s">
        <v>762</v>
      </c>
      <c r="I197" s="5" t="s">
        <v>219</v>
      </c>
      <c r="J197" t="s">
        <v>591</v>
      </c>
    </row>
    <row r="198" spans="1:13" ht="16.8" x14ac:dyDescent="0.3">
      <c r="A198" t="s">
        <v>592</v>
      </c>
      <c r="B198" s="3" t="s">
        <v>593</v>
      </c>
      <c r="C198">
        <v>159</v>
      </c>
      <c r="D198">
        <v>53</v>
      </c>
      <c r="E198" s="3">
        <v>53</v>
      </c>
      <c r="F198" s="4" t="s">
        <v>594</v>
      </c>
      <c r="G198" t="s">
        <v>691</v>
      </c>
      <c r="H198" t="s">
        <v>691</v>
      </c>
      <c r="I198" s="5" t="s">
        <v>543</v>
      </c>
      <c r="J198" t="s">
        <v>595</v>
      </c>
      <c r="M198" t="s">
        <v>772</v>
      </c>
    </row>
    <row r="199" spans="1:13" ht="16.8" x14ac:dyDescent="0.3">
      <c r="A199" t="s">
        <v>596</v>
      </c>
      <c r="B199" s="3" t="s">
        <v>597</v>
      </c>
      <c r="C199">
        <v>133</v>
      </c>
      <c r="D199">
        <v>41</v>
      </c>
      <c r="E199" s="3">
        <v>44</v>
      </c>
      <c r="F199" s="4" t="s">
        <v>598</v>
      </c>
      <c r="G199" t="s">
        <v>691</v>
      </c>
      <c r="H199" t="s">
        <v>691</v>
      </c>
      <c r="I199" s="5" t="s">
        <v>288</v>
      </c>
      <c r="J199" t="s">
        <v>599</v>
      </c>
    </row>
    <row r="200" spans="1:13" ht="16.8" x14ac:dyDescent="0.3">
      <c r="A200" t="s">
        <v>600</v>
      </c>
      <c r="B200" s="3" t="s">
        <v>601</v>
      </c>
      <c r="C200">
        <v>133</v>
      </c>
      <c r="D200">
        <v>41</v>
      </c>
      <c r="E200" s="3">
        <v>44</v>
      </c>
      <c r="F200" s="4" t="s">
        <v>598</v>
      </c>
      <c r="G200" t="s">
        <v>691</v>
      </c>
      <c r="H200" t="s">
        <v>691</v>
      </c>
      <c r="I200" s="5" t="s">
        <v>288</v>
      </c>
      <c r="J200" t="s">
        <v>602</v>
      </c>
    </row>
    <row r="201" spans="1:13" ht="16.8" x14ac:dyDescent="0.3">
      <c r="A201" t="s">
        <v>603</v>
      </c>
      <c r="B201" s="3"/>
      <c r="C201">
        <v>121</v>
      </c>
      <c r="D201">
        <v>39</v>
      </c>
      <c r="E201" s="6"/>
      <c r="F201" s="4" t="s">
        <v>604</v>
      </c>
      <c r="G201" t="s">
        <v>763</v>
      </c>
      <c r="H201" t="s">
        <v>763</v>
      </c>
      <c r="I201" s="5" t="s">
        <v>508</v>
      </c>
      <c r="J201" t="s">
        <v>605</v>
      </c>
    </row>
    <row r="202" spans="1:13" ht="16.8" x14ac:dyDescent="0.3">
      <c r="A202" t="s">
        <v>606</v>
      </c>
      <c r="B202" s="3"/>
      <c r="C202">
        <v>115</v>
      </c>
      <c r="D202" s="8"/>
      <c r="E202" s="6"/>
      <c r="F202" s="4" t="s">
        <v>607</v>
      </c>
      <c r="G202" t="s">
        <v>765</v>
      </c>
      <c r="H202" t="s">
        <v>765</v>
      </c>
      <c r="I202" s="5" t="s">
        <v>508</v>
      </c>
      <c r="J202" s="8" t="s">
        <v>608</v>
      </c>
      <c r="K202" s="8"/>
      <c r="L202" s="8"/>
    </row>
    <row r="203" spans="1:13" ht="16.8" x14ac:dyDescent="0.3">
      <c r="A203" t="s">
        <v>609</v>
      </c>
      <c r="B203" s="3"/>
      <c r="C203">
        <v>97</v>
      </c>
      <c r="D203">
        <v>34</v>
      </c>
      <c r="E203" s="3">
        <v>32</v>
      </c>
      <c r="F203" s="4" t="s">
        <v>610</v>
      </c>
      <c r="G203" t="s">
        <v>764</v>
      </c>
      <c r="H203" t="s">
        <v>764</v>
      </c>
      <c r="I203" s="5" t="s">
        <v>513</v>
      </c>
      <c r="J203" t="s">
        <v>611</v>
      </c>
    </row>
    <row r="204" spans="1:13" ht="16.8" x14ac:dyDescent="0.3">
      <c r="A204" t="s">
        <v>612</v>
      </c>
      <c r="B204" s="3"/>
      <c r="C204">
        <v>97</v>
      </c>
      <c r="D204">
        <v>34</v>
      </c>
      <c r="E204" s="3">
        <v>32</v>
      </c>
      <c r="F204" s="4" t="s">
        <v>610</v>
      </c>
      <c r="G204" t="s">
        <v>764</v>
      </c>
      <c r="H204" t="s">
        <v>764</v>
      </c>
      <c r="I204" s="5" t="s">
        <v>513</v>
      </c>
      <c r="J204" t="s">
        <v>611</v>
      </c>
    </row>
    <row r="205" spans="1:13" ht="16.8" x14ac:dyDescent="0.3">
      <c r="A205" t="s">
        <v>613</v>
      </c>
      <c r="B205" s="3"/>
      <c r="C205">
        <v>96</v>
      </c>
      <c r="D205">
        <v>29</v>
      </c>
      <c r="E205" s="3">
        <v>31</v>
      </c>
      <c r="F205" s="4" t="s">
        <v>614</v>
      </c>
      <c r="G205" t="s">
        <v>727</v>
      </c>
      <c r="H205" t="s">
        <v>727</v>
      </c>
      <c r="I205" s="5" t="s">
        <v>288</v>
      </c>
      <c r="J205" t="s">
        <v>615</v>
      </c>
    </row>
    <row r="206" spans="1:13" x14ac:dyDescent="0.3">
      <c r="A206" t="s">
        <v>616</v>
      </c>
      <c r="B206" s="3"/>
      <c r="E206" s="3"/>
      <c r="F206" s="4"/>
    </row>
    <row r="207" spans="1:13" x14ac:dyDescent="0.3">
      <c r="A207" t="s">
        <v>618</v>
      </c>
      <c r="B207" s="3"/>
      <c r="E207" s="3"/>
    </row>
    <row r="208" spans="1:13" x14ac:dyDescent="0.3">
      <c r="A208" t="s">
        <v>619</v>
      </c>
      <c r="B208" s="3"/>
      <c r="E208" s="3"/>
    </row>
    <row r="209" spans="1:8" x14ac:dyDescent="0.3">
      <c r="A209" t="s">
        <v>620</v>
      </c>
      <c r="B209" s="3"/>
      <c r="E209" s="3"/>
    </row>
    <row r="210" spans="1:8" x14ac:dyDescent="0.3">
      <c r="A210" t="s">
        <v>621</v>
      </c>
      <c r="B210" s="3"/>
      <c r="E210" s="3"/>
    </row>
    <row r="211" spans="1:8" x14ac:dyDescent="0.3">
      <c r="A211" t="s">
        <v>622</v>
      </c>
      <c r="B211" s="3"/>
      <c r="E211" s="3"/>
    </row>
    <row r="212" spans="1:8" x14ac:dyDescent="0.3">
      <c r="A212" t="s">
        <v>623</v>
      </c>
      <c r="B212" s="3"/>
      <c r="E212" s="3"/>
    </row>
    <row r="213" spans="1:8" x14ac:dyDescent="0.3">
      <c r="A213" t="s">
        <v>624</v>
      </c>
      <c r="B213" s="3"/>
      <c r="E213" s="3"/>
    </row>
    <row r="214" spans="1:8" x14ac:dyDescent="0.3">
      <c r="A214" t="s">
        <v>625</v>
      </c>
      <c r="B214" s="3"/>
      <c r="E214" s="3"/>
    </row>
    <row r="215" spans="1:8" x14ac:dyDescent="0.3">
      <c r="A215" t="s">
        <v>626</v>
      </c>
      <c r="B215" s="3"/>
      <c r="E215" s="3"/>
    </row>
    <row r="216" spans="1:8" x14ac:dyDescent="0.3">
      <c r="A216" t="s">
        <v>627</v>
      </c>
      <c r="B216" s="3"/>
      <c r="E216" s="3"/>
    </row>
    <row r="217" spans="1:8" x14ac:dyDescent="0.3">
      <c r="A217" t="s">
        <v>628</v>
      </c>
      <c r="B217" s="3"/>
      <c r="E217" s="3"/>
    </row>
    <row r="218" spans="1:8" x14ac:dyDescent="0.3">
      <c r="A218" t="s">
        <v>629</v>
      </c>
      <c r="B218" s="3"/>
      <c r="E218" s="3"/>
    </row>
    <row r="219" spans="1:8" x14ac:dyDescent="0.3">
      <c r="A219" t="s">
        <v>274</v>
      </c>
      <c r="B219" s="3"/>
      <c r="E219" s="3"/>
    </row>
    <row r="220" spans="1:8" x14ac:dyDescent="0.3">
      <c r="A220" t="s">
        <v>630</v>
      </c>
      <c r="B220" s="3"/>
      <c r="E220" s="3"/>
    </row>
    <row r="221" spans="1:8" x14ac:dyDescent="0.3">
      <c r="A221" t="s">
        <v>631</v>
      </c>
      <c r="B221" s="3"/>
      <c r="E221" s="3"/>
    </row>
    <row r="222" spans="1:8" x14ac:dyDescent="0.3">
      <c r="A222" t="s">
        <v>632</v>
      </c>
      <c r="B222" s="3" t="s">
        <v>633</v>
      </c>
      <c r="E222" s="3"/>
      <c r="H222" t="s">
        <v>771</v>
      </c>
    </row>
    <row r="223" spans="1:8" x14ac:dyDescent="0.3">
      <c r="A223" t="s">
        <v>634</v>
      </c>
      <c r="B223" s="3" t="s">
        <v>635</v>
      </c>
      <c r="E223" s="3"/>
      <c r="H223" t="s">
        <v>771</v>
      </c>
    </row>
    <row r="224" spans="1:8" x14ac:dyDescent="0.3">
      <c r="A224" t="s">
        <v>636</v>
      </c>
      <c r="B224" s="3"/>
      <c r="E224" s="3"/>
    </row>
    <row r="225" spans="1:8" x14ac:dyDescent="0.3">
      <c r="A225" t="s">
        <v>637</v>
      </c>
      <c r="B225" s="3"/>
      <c r="E225" s="3"/>
    </row>
    <row r="226" spans="1:8" x14ac:dyDescent="0.3">
      <c r="A226" t="s">
        <v>638</v>
      </c>
      <c r="B226" s="3"/>
      <c r="E226" s="3"/>
    </row>
    <row r="227" spans="1:8" x14ac:dyDescent="0.3">
      <c r="A227" t="s">
        <v>639</v>
      </c>
      <c r="B227" s="3"/>
      <c r="E227" s="3"/>
    </row>
    <row r="228" spans="1:8" x14ac:dyDescent="0.3">
      <c r="A228" t="s">
        <v>640</v>
      </c>
      <c r="B228" s="3" t="s">
        <v>641</v>
      </c>
      <c r="E228" s="3"/>
      <c r="H228" t="s">
        <v>694</v>
      </c>
    </row>
    <row r="229" spans="1:8" x14ac:dyDescent="0.3">
      <c r="A229" t="s">
        <v>642</v>
      </c>
      <c r="B229" s="3"/>
      <c r="E229" s="3"/>
    </row>
    <row r="230" spans="1:8" x14ac:dyDescent="0.3">
      <c r="A230" t="s">
        <v>643</v>
      </c>
      <c r="B230" s="3" t="s">
        <v>644</v>
      </c>
      <c r="E230" s="3"/>
      <c r="H230" t="s">
        <v>694</v>
      </c>
    </row>
    <row r="231" spans="1:8" x14ac:dyDescent="0.3">
      <c r="A231" t="s">
        <v>645</v>
      </c>
      <c r="B231" s="3"/>
      <c r="E231" s="3"/>
    </row>
    <row r="232" spans="1:8" x14ac:dyDescent="0.3">
      <c r="A232" t="s">
        <v>646</v>
      </c>
      <c r="B232" s="3" t="s">
        <v>647</v>
      </c>
      <c r="E232" s="3"/>
      <c r="H232" t="s">
        <v>694</v>
      </c>
    </row>
    <row r="233" spans="1:8" x14ac:dyDescent="0.3">
      <c r="A233" t="s">
        <v>648</v>
      </c>
      <c r="B233" s="3"/>
      <c r="E233" s="3"/>
    </row>
    <row r="234" spans="1:8" x14ac:dyDescent="0.3">
      <c r="A234" t="s">
        <v>649</v>
      </c>
      <c r="B234" s="3" t="s">
        <v>650</v>
      </c>
      <c r="E234" s="3"/>
      <c r="H234" t="s">
        <v>694</v>
      </c>
    </row>
    <row r="235" spans="1:8" x14ac:dyDescent="0.3">
      <c r="A235" t="s">
        <v>651</v>
      </c>
      <c r="B235" s="3"/>
      <c r="E235" s="3"/>
    </row>
    <row r="236" spans="1:8" x14ac:dyDescent="0.3">
      <c r="A236" t="s">
        <v>652</v>
      </c>
      <c r="B236" s="3"/>
      <c r="E236" s="3"/>
    </row>
    <row r="237" spans="1:8" x14ac:dyDescent="0.3">
      <c r="A237" t="s">
        <v>653</v>
      </c>
      <c r="B237" s="3"/>
      <c r="E237" s="3"/>
    </row>
    <row r="238" spans="1:8" x14ac:dyDescent="0.3">
      <c r="A238" t="s">
        <v>654</v>
      </c>
      <c r="B238" s="3"/>
      <c r="E238" s="3"/>
    </row>
    <row r="239" spans="1:8" x14ac:dyDescent="0.3">
      <c r="A239" t="s">
        <v>655</v>
      </c>
      <c r="B239" s="3"/>
      <c r="E239" s="3"/>
    </row>
    <row r="240" spans="1:8" x14ac:dyDescent="0.3">
      <c r="A240" t="s">
        <v>656</v>
      </c>
      <c r="B240" s="3"/>
      <c r="E240" s="3"/>
    </row>
    <row r="241" spans="1:10" x14ac:dyDescent="0.3">
      <c r="A241" t="s">
        <v>657</v>
      </c>
      <c r="B241" s="3" t="s">
        <v>658</v>
      </c>
      <c r="E241" s="3"/>
      <c r="H241" t="s">
        <v>771</v>
      </c>
    </row>
    <row r="242" spans="1:10" x14ac:dyDescent="0.3">
      <c r="A242" t="s">
        <v>659</v>
      </c>
      <c r="B242" s="3"/>
      <c r="E242" s="3"/>
    </row>
    <row r="243" spans="1:10" x14ac:dyDescent="0.3">
      <c r="A243" t="s">
        <v>660</v>
      </c>
      <c r="B243" s="3"/>
      <c r="E243" s="3"/>
    </row>
    <row r="244" spans="1:10" x14ac:dyDescent="0.3">
      <c r="A244" t="s">
        <v>661</v>
      </c>
      <c r="B244" s="3"/>
      <c r="E244" s="3"/>
    </row>
    <row r="245" spans="1:10" x14ac:dyDescent="0.3">
      <c r="A245" t="s">
        <v>662</v>
      </c>
      <c r="B245" s="3"/>
      <c r="E245" s="3"/>
      <c r="J245" t="s">
        <v>663</v>
      </c>
    </row>
    <row r="246" spans="1:10" x14ac:dyDescent="0.3">
      <c r="A246" t="s">
        <v>664</v>
      </c>
      <c r="B246" s="3"/>
      <c r="E246" s="3"/>
    </row>
    <row r="247" spans="1:10" x14ac:dyDescent="0.3">
      <c r="A247" t="s">
        <v>665</v>
      </c>
      <c r="B247" s="3"/>
      <c r="E247" s="3"/>
    </row>
    <row r="248" spans="1:10" x14ac:dyDescent="0.3">
      <c r="A248" t="s">
        <v>666</v>
      </c>
      <c r="B248" s="3"/>
      <c r="E248" s="3"/>
    </row>
    <row r="249" spans="1:10" x14ac:dyDescent="0.3">
      <c r="A249" t="s">
        <v>78</v>
      </c>
      <c r="B249" s="3"/>
      <c r="E249" s="3"/>
    </row>
    <row r="250" spans="1:10" x14ac:dyDescent="0.3">
      <c r="A250" t="s">
        <v>667</v>
      </c>
      <c r="B250" s="3"/>
      <c r="E250" s="3"/>
    </row>
    <row r="251" spans="1:10" x14ac:dyDescent="0.3">
      <c r="A251" t="s">
        <v>668</v>
      </c>
      <c r="B251" s="3"/>
      <c r="E251" s="3"/>
    </row>
    <row r="252" spans="1:10" x14ac:dyDescent="0.3">
      <c r="A252" t="s">
        <v>669</v>
      </c>
      <c r="B252" s="3" t="s">
        <v>670</v>
      </c>
      <c r="E252" s="3"/>
      <c r="H252" t="s">
        <v>691</v>
      </c>
    </row>
    <row r="253" spans="1:10" x14ac:dyDescent="0.3">
      <c r="A253" t="s">
        <v>671</v>
      </c>
      <c r="B253" s="3" t="s">
        <v>672</v>
      </c>
      <c r="E253" s="3"/>
      <c r="H253" t="s">
        <v>691</v>
      </c>
    </row>
    <row r="254" spans="1:10" x14ac:dyDescent="0.3">
      <c r="A254" t="s">
        <v>673</v>
      </c>
      <c r="B254" s="3" t="s">
        <v>674</v>
      </c>
      <c r="E254" s="3"/>
      <c r="H254" t="s">
        <v>691</v>
      </c>
    </row>
    <row r="255" spans="1:10" x14ac:dyDescent="0.3">
      <c r="A255" t="s">
        <v>675</v>
      </c>
      <c r="B255" s="3" t="s">
        <v>676</v>
      </c>
      <c r="E255" s="3"/>
      <c r="H255" t="s">
        <v>691</v>
      </c>
    </row>
    <row r="256" spans="1:10" x14ac:dyDescent="0.3">
      <c r="A256" t="s">
        <v>677</v>
      </c>
      <c r="B256" s="3"/>
      <c r="E256" s="3"/>
    </row>
  </sheetData>
  <conditionalFormatting sqref="B175">
    <cfRule type="cellIs" dxfId="1" priority="2" operator="greaterThan">
      <formula>10000</formula>
    </cfRule>
  </conditionalFormatting>
  <conditionalFormatting sqref="C1:C256">
    <cfRule type="cellIs" dxfId="0" priority="1" operator="greaterThan">
      <formula>10000</formula>
    </cfRule>
  </conditionalFormatting>
  <hyperlinks>
    <hyperlink ref="F80" r:id="rId1" display="https://www.jstor.org/stable/247321" xr:uid="{CC7E8200-47B8-4023-956C-63CDBF9C3F12}"/>
    <hyperlink ref="F37" r:id="rId2" display="https://onlinelibrary.wiley.com/doi/abs/10.1111/j.1540-6261.1996.tb05222.x" xr:uid="{CFB78AA8-899B-424D-93B5-52C09BCA94F9}"/>
    <hyperlink ref="F38" r:id="rId3" display="https://onlinelibrary.wiley.com/doi/abs/10.1111/j.1540-6261.1996.tb05222.x" xr:uid="{55DF2D36-8298-4D65-9EBF-E353B7560FC2}"/>
    <hyperlink ref="F6" r:id="rId4" display="https://onlinelibrary.wiley.com/doi/abs/10.1111/j.1540-6261.1993.tb04702.x" xr:uid="{3C2174CB-749B-4226-835F-44F7AE2AD362}"/>
    <hyperlink ref="F7" r:id="rId5" display="https://onlinelibrary.wiley.com/doi/abs/10.1111/j.1540-6261.1993.tb04702.x" xr:uid="{374D1DC3-E01D-4CD9-85BE-30350F76CFCF}"/>
    <hyperlink ref="F52" r:id="rId6" display="https://onlinelibrary.wiley.com/doi/abs/10.1111/0022-1082.00146" xr:uid="{11F30E16-C3C4-44E8-A637-78AF583DCB61}"/>
    <hyperlink ref="F159" r:id="rId7" display="https://www.sciencedirect.com/science/article/pii/S0165410106000061" xr:uid="{AC4215B1-ACBF-4743-90AD-ADEE7302F112}"/>
    <hyperlink ref="F197" r:id="rId8" display="https://onlinelibrary.wiley.com/doi/abs/10.1111/j.1475-679X.2011.00409.x" xr:uid="{6841E4F6-8889-4B1E-ABB5-728C7C9DA112}"/>
    <hyperlink ref="F202" r:id="rId9" display="https://www.tandfonline.com/doi/pdf/10.2469/faj.v40.n5.24" xr:uid="{98C379ED-F3D4-4709-8B17-ECE14764347F}"/>
    <hyperlink ref="F92" r:id="rId10" display="https://www.jstor.org/stable/2491414" xr:uid="{D5975AC2-BDE2-4B77-BB15-64C8BC034AA5}"/>
    <hyperlink ref="F106" r:id="rId11" display="https://onlinelibrary.wiley.com/doi/abs/10.1111/j.1540-6261.2004.00695.x" xr:uid="{97993379-B327-4EF9-8250-9475378FF402}"/>
    <hyperlink ref="F182" r:id="rId12" display="https://www.sciencedirect.com/science/article/pii/S0927539811000041" xr:uid="{FCCDCA06-B5A7-4342-BA3D-1335E8F24711}"/>
    <hyperlink ref="F183" r:id="rId13" display="https://www.sciencedirect.com/science/article/pii/S0927539811000041" xr:uid="{BC6D43E3-6629-463B-845C-56D7EC01B865}"/>
    <hyperlink ref="F148" r:id="rId14" display="https://www.sciencedirect.com/science/article/pii/S0304405X11001899" xr:uid="{9EE78454-072B-4EA8-AF75-CE547A1817B9}"/>
    <hyperlink ref="F138" r:id="rId15" display="https://academic.oup.com/rfs/article-abstract/20/4/1113/1615954" xr:uid="{2C6492CC-B2BC-484F-B238-4F89A0BE5C70}"/>
    <hyperlink ref="F139" r:id="rId16" display="https://academic.oup.com/rfs/article-abstract/20/4/1113/1615954" xr:uid="{EE0E93E4-B86E-4E35-9358-D4740BE6A851}"/>
    <hyperlink ref="F79" r:id="rId17" display="https://onlinelibrary.wiley.com/doi/abs/10.1111/j.1540-6261.2008.01379.x" xr:uid="{4B68DE61-1366-4F6D-802E-7745499CA953}"/>
    <hyperlink ref="F141" r:id="rId18" display="https://onlinelibrary.wiley.com/doi/abs/10.1111/j.1540-6261.2010.01578.x" xr:uid="{3D428B0D-C2C9-4640-B554-C885634545A8}"/>
    <hyperlink ref="F142" r:id="rId19" display="https://onlinelibrary.wiley.com/doi/abs/10.1111/j.1540-6261.2010.01578.x" xr:uid="{0A8F9463-A8DD-4EB9-B9A1-E7CFEB85C22A}"/>
    <hyperlink ref="F34" r:id="rId20" display="https://www.degruyter.com/document/doi/10.1515/9781400829408-007" xr:uid="{EA5FC977-062C-472F-B2AE-F3587828D0DB}"/>
    <hyperlink ref="F201" r:id="rId21" display="https://www.tandfonline.com/doi/abs/10.2469/faj.v70.n4.1" xr:uid="{C6CF35F1-6B41-4455-958B-2A1187FCD8CE}"/>
    <hyperlink ref="F51" r:id="rId22" display="https://onlinelibrary.wiley.com/doi/abs/10.1111/j.1540-6261.1988.tb03952.x" xr:uid="{EDAE94C9-2B51-4335-A8F5-49661AD82553}"/>
    <hyperlink ref="F9" r:id="rId23" display="https://onlinelibrary.wiley.com/doi/abs/10.1111/j.1540-6261.1985.tb05004.x" xr:uid="{1D11F3B5-38CC-4DDF-B91C-1B0C5E67A62E}"/>
    <hyperlink ref="F39" r:id="rId24" display="https://www.sciencedirect.com/science/article/pii/0304405X83900314" xr:uid="{8C310206-99DA-47B4-8533-24838998018B}"/>
    <hyperlink ref="F185" r:id="rId25" display="https://publications.aaahq.org/accounting-review/article-abstract/76/4/613/2637" xr:uid="{E8005252-04B8-4D36-BF61-C65D0FAB0823}"/>
    <hyperlink ref="F13" r:id="rId26" display="https://onlinelibrary.wiley.com/doi/abs/10.1111/j.1540-6261.1994.tb04772.x" xr:uid="{96BE0BA2-04F3-409D-A525-4F094102BE78}"/>
    <hyperlink ref="F55" r:id="rId27" display="https://www.sciencedirect.com/science/article/pii/0304405X79900126" xr:uid="{5E886E0B-8A78-4526-A795-DFB993942441}"/>
    <hyperlink ref="F135" r:id="rId28" display="https://onlinelibrary.wiley.com/doi/abs/10.1111/j.1540-6261.2007.01226.x" xr:uid="{2B66455B-5D15-444E-A8EF-99EAD8F3829A}"/>
    <hyperlink ref="F136" r:id="rId29" display="https://onlinelibrary.wiley.com/doi/abs/10.1111/j.1540-6261.2007.01226.x" xr:uid="{4E3DA29C-316A-4A04-B69C-F720524FA5F0}"/>
    <hyperlink ref="F14" r:id="rId30" display="https://onlinelibrary.wiley.com/doi/abs/10.1111/j.1540-6261.1994.tb04772.x" xr:uid="{2B2FADCC-7E07-45D1-B20B-62DC862CFADC}"/>
    <hyperlink ref="F15" r:id="rId31" display="https://onlinelibrary.wiley.com/doi/abs/10.1111/j.1540-6261.1994.tb04772.x" xr:uid="{A3EE5A19-9B98-465B-A3E1-99928D6BD529}"/>
    <hyperlink ref="F194" r:id="rId32" display="https://www.cambridge.org/core/journals/journal-of-financial-and-quantitative-analysis/article/new-evidence-on-the-relation-between-the-enterprise-multiple-and-average-stock-returns/5CD22A12A06AFCDC5233E477757FB659" xr:uid="{80C928BA-0415-4F0F-BFCE-5F315C2414CF}"/>
    <hyperlink ref="I194" r:id="rId33" display="https://www.cambridge.org/core/journals/journal-of-financial-and-quantitative-analysis" xr:uid="{74C59FEC-C19C-4E0C-B643-F7797B3EFF34}"/>
    <hyperlink ref="F172" r:id="rId34" display="https://www.tandfonline.com/doi/abs/10.2469/faj.v52.n2.1980" xr:uid="{9C7753C7-515E-47A6-87AC-36EF43F15896}"/>
    <hyperlink ref="F144" r:id="rId35" display="https://publications.aaahq.org/accounting-review/article-abstract/79/2/355/2798" xr:uid="{3DDAF514-56FD-44ED-9513-01D111E46AB6}"/>
    <hyperlink ref="F86" r:id="rId36" display="https://onlinelibrary.wiley.com/doi/abs/10.1111/j.1540-6261.2006.00884.x" xr:uid="{FEA63C31-AC19-42AE-9E0F-075B62F8563B}"/>
    <hyperlink ref="F75" r:id="rId37" display="https://www.sciencedirect.com/science/article/pii/S0165410198000263" xr:uid="{0BA2E6B9-9C9A-4AFE-B2AA-3278CEA67163}"/>
    <hyperlink ref="F76" r:id="rId38" display="https://www.sciencedirect.com/science/article/pii/S0165410198000263" xr:uid="{CD4C1835-BABC-44CC-BD3F-46E5D8CE0B7B}"/>
    <hyperlink ref="F152" r:id="rId39" display="https://onlinelibrary.wiley.com/doi/abs/10.1111/j.1475-679X.2007.00240.x" xr:uid="{DC9F1F33-08AF-4119-8778-86407023146A}"/>
    <hyperlink ref="F153" r:id="rId40" display="https://onlinelibrary.wiley.com/doi/abs/10.1111/j.1475-679X.2007.00240.x" xr:uid="{F56FF27D-C5B8-44F8-9D48-145EDA484094}"/>
    <hyperlink ref="F161" r:id="rId41" display="https://link.springer.com/article/10.1023/B:RAST.0000028186.44328.3f" xr:uid="{D991518B-D647-4F6D-964B-61A05B2BF08D}"/>
    <hyperlink ref="F91" r:id="rId42" display="https://onlinelibrary.wiley.com/doi/abs/10.1111/j.1540-6261.1996.tb05223.x" xr:uid="{71220354-7408-4022-BCFD-4A2B916A98D3}"/>
    <hyperlink ref="F53" r:id="rId43" display="https://www.cambridge.org/core/journals/journal-of-financial-and-quantitative-analysis/article/capital-investments-and-stock-returns/2C5E2AD6BEBB31D61A126FC4AB6FBFA2" xr:uid="{4D355C8D-A508-4A00-A01B-B26732817541}"/>
    <hyperlink ref="F69" r:id="rId44" display="https://onlinelibrary.wiley.com/doi/abs/10.1111/j.1540-6261.2008.01370.x" xr:uid="{7E932122-9CA3-43B7-9810-C6C0706474CB}"/>
    <hyperlink ref="F145" r:id="rId45" display="https://academic.oup.com/rfs/article-abstract/21/6/2825/1574519" xr:uid="{262878A8-30E0-4DED-9CFD-DB3E41E2FD3A}"/>
    <hyperlink ref="F104" r:id="rId46" display="https://www.sciencedirect.com/science/article/pii/S0165410104000795" xr:uid="{11C8DAB7-FFBC-4A51-BD9A-28A8B7E155D7}"/>
    <hyperlink ref="I105" r:id="rId47" tooltip="Go to Journal of Accounting and Economics on ScienceDirect" display="https://www.sciencedirect.com/journal/journal-of-accounting-and-economics" xr:uid="{DBB98463-EB27-4C23-A140-A20C060B757B}"/>
    <hyperlink ref="F105" r:id="rId48" display="https://www.sciencedirect.com/science/article/pii/S0165410104000795" xr:uid="{61918B4A-51DD-4FDD-8E18-1CB2CC4178D8}"/>
    <hyperlink ref="F102" r:id="rId49" display="https://publications.aaahq.org/accounting-review/article-abstract/78/1/353/2697" xr:uid="{B8A73CC4-3087-41D7-B9D5-E43C2CE26E22}"/>
    <hyperlink ref="F70" r:id="rId50" display="https://publications.aaahq.org/accounting-review/article-abstract/76/3/357/2629" xr:uid="{CC10E4E0-3C2E-440C-99E6-BB729AD06AC3}"/>
    <hyperlink ref="F149" r:id="rId51" display="https://onlinelibrary.wiley.com/doi/abs/10.1111/j.1540-6261.2006.00833.x" xr:uid="{6ADEAD5C-28C2-4529-BF7C-8F549414A139}"/>
    <hyperlink ref="F150" r:id="rId52" display="https://onlinelibrary.wiley.com/doi/abs/10.1111/j.1540-6261.2006.00833.x" xr:uid="{6BC5A23E-0BC4-4433-8A3B-71E8BF274D59}"/>
    <hyperlink ref="F128" r:id="rId53" display="https://onlinelibrary.wiley.com/doi/abs/10.1111/j.1540-6261.2008.01335.x" xr:uid="{F9FB06BC-E587-409D-8E6F-B85E7A5E097F}"/>
    <hyperlink ref="F107" r:id="rId54" display="https://www.jstor.org/stable/248340" xr:uid="{F0110C2C-1215-43A8-8251-B7DB14E95827}"/>
    <hyperlink ref="F87" r:id="rId55" display="https://onlinelibrary.wiley.com/doi/abs/10.1111/j.1540-6261.2006.00884.x" xr:uid="{03FCCFA0-CD35-427C-91FB-28C424B642E0}"/>
    <hyperlink ref="F146" r:id="rId56" display="https://academic.oup.com/rfs/article-abstract/21/6/2825/1574519" xr:uid="{686E174A-8248-4669-8E38-5611D03F8C97}"/>
    <hyperlink ref="F192" r:id="rId57" display="https://academic.oup.com/rfs/article-abstract/25/1/278/1571868" xr:uid="{B3DA751E-0533-41F7-B940-6B681CED0EBA}"/>
    <hyperlink ref="F127" r:id="rId58" display="https://link.springer.com/article/10.1023/A:1020221918065" xr:uid="{B4746D5B-E4D8-4CF3-B66C-28ABA47B1665}"/>
    <hyperlink ref="F16" r:id="rId59" display="https://www.jstor.org/stable/248290" xr:uid="{B08CAD97-B174-4E94-9B73-15F84C965E7F}"/>
    <hyperlink ref="F56" r:id="rId60" display="https://www.sciencedirect.com/science/article/pii/S0165410105000406" xr:uid="{E4F896BD-2FBA-423F-8E3E-B0468889860E}"/>
    <hyperlink ref="I104" r:id="rId61" tooltip="Go to Journal of Accounting and Economics on ScienceDirect" display="https://www.sciencedirect.com/journal/journal-of-accounting-and-economics" xr:uid="{0D009D50-A0D3-47ED-AAAD-2695B23D9760}"/>
    <hyperlink ref="F57" r:id="rId62" display="https://www.sciencedirect.com/science/article/pii/S0165410105000406" xr:uid="{E858B8A2-12BD-43C6-9376-80C370CB61C7}"/>
    <hyperlink ref="F58" r:id="rId63" display="https://www.sciencedirect.com/science/article/pii/S0165410105000406" xr:uid="{A502F1FD-2411-448C-9705-93774BC908B9}"/>
    <hyperlink ref="F59" r:id="rId64" display="https://www.sciencedirect.com/science/article/pii/S0165410105000406" xr:uid="{03B4154A-768A-4105-9197-87A5AE54D6FA}"/>
    <hyperlink ref="F60" r:id="rId65" display="https://www.sciencedirect.com/science/article/pii/S0165410105000406" xr:uid="{EF74B39D-BC38-4079-8339-10C9AD7E251D}"/>
    <hyperlink ref="F61" r:id="rId66" display="https://www.sciencedirect.com/science/article/pii/S0165410105000406" xr:uid="{62A9DEA0-2275-4773-8492-9D95CE845F15}"/>
    <hyperlink ref="F62" r:id="rId67" display="https://www.sciencedirect.com/science/article/pii/S0165410105000406" xr:uid="{02309800-B719-4888-9FCD-7CB1153DCA84}"/>
    <hyperlink ref="F63" r:id="rId68" display="https://www.sciencedirect.com/science/article/pii/S0165410105000406" xr:uid="{886F8EF6-E97F-4D15-8C58-E555A3F994F4}"/>
    <hyperlink ref="F64" r:id="rId69" display="https://www.sciencedirect.com/science/article/pii/S0165410105000406" xr:uid="{E99DDF55-1FC2-4CCC-A2DE-B0ABA83C9850}"/>
    <hyperlink ref="F65" r:id="rId70" display="https://www.sciencedirect.com/science/article/pii/S0165410105000406" xr:uid="{700FBD98-3F43-49AC-AA4D-B14763F4E7A3}"/>
    <hyperlink ref="F66" r:id="rId71" display="https://www.sciencedirect.com/science/article/pii/S0165410105000406" xr:uid="{AD5ED38A-81C9-49B5-90C2-D27667047634}"/>
    <hyperlink ref="F67" r:id="rId72" display="https://www.sciencedirect.com/science/article/pii/S0165410105000406" xr:uid="{79ECB53B-841A-44E8-A500-9FA43555BC90}"/>
    <hyperlink ref="F71" r:id="rId73" display="https://publications.aaahq.org/accounting-review/article-abstract/76/3/357/2629" xr:uid="{E0C913D8-A58B-4D18-B830-53E10248F37D}"/>
    <hyperlink ref="F195" r:id="rId74" display="https://publications.aaahq.org/accounting-review/article-abstract/86/1/209/3169" xr:uid="{2D16F832-5DFB-4204-B5C6-B0AC8D722DA8}"/>
    <hyperlink ref="F196" r:id="rId75" display="https://publications.aaahq.org/accounting-review/article-abstract/86/1/209/3169" xr:uid="{0FB33DBA-C59C-4283-A6A8-620797FA224C}"/>
    <hyperlink ref="F132" r:id="rId76" display="https://www.sciencedirect.com/science/article/pii/S0165410106000371" xr:uid="{CAA6A876-281E-4D96-8953-E86642EF9C70}"/>
    <hyperlink ref="F133" r:id="rId77" display="https://www.sciencedirect.com/science/article/pii/S0165410106000371" xr:uid="{C7817D0D-7F60-445C-9978-56196CD5DA97}"/>
    <hyperlink ref="F134" r:id="rId78" display="https://www.sciencedirect.com/science/article/pii/S0165410106000371" xr:uid="{28FE8181-1A91-4ADA-9331-EC787D6140E8}"/>
    <hyperlink ref="F49" r:id="rId79" display="https://academic.oup.com/rfs/article-abstract/28/3/650/1574802" xr:uid="{539A026C-33C6-4E2A-A19C-18546805A0F4}"/>
    <hyperlink ref="F181" r:id="rId80" display="https://www.sciencedirect.com/science/article/pii/S0165410109000810" xr:uid="{E6CFF41F-B4A0-45E9-9A6E-B4880996D601}"/>
    <hyperlink ref="F129" r:id="rId81" display="https://publications.aaahq.org/accounting-review/article-abstract/83/3/823/2988" xr:uid="{4CF7F481-3625-46AF-8928-7033D9C29502}"/>
    <hyperlink ref="F130" r:id="rId82" display="https://publications.aaahq.org/accounting-review/article-abstract/83/3/823/2988" xr:uid="{789DDDC9-B9C6-4319-9BE7-802C50324DF0}"/>
    <hyperlink ref="F131" r:id="rId83" display="https://publications.aaahq.org/accounting-review/article-abstract/83/3/823/2988" xr:uid="{9F2F7D35-8DD7-424A-AA74-545146B9F943}"/>
    <hyperlink ref="F81" r:id="rId84" display="https://www.sciencedirect.com/science/article/pii/0304405X9500868F" xr:uid="{64A3A9FD-2819-4EEA-8EC5-4EB91CCACF79}"/>
    <hyperlink ref="F47" r:id="rId85" display="https://www.sciencedirect.com/science/article/pii/S0304405X13000044" xr:uid="{2AEDB1B6-38F9-4865-988F-F7EF67358207}"/>
    <hyperlink ref="F12" r:id="rId86" display="https://www.sciencedirect.com/science/article/pii/S0304405X14002323" xr:uid="{86DC63CD-E01F-4138-BD52-70141EA9DE86}"/>
    <hyperlink ref="F157" r:id="rId87" display="https://www.sciencedirect.com/science/article/pii/S0304405X16300307" xr:uid="{BD4BF53D-6898-4BB3-8370-E3F52123712D}"/>
    <hyperlink ref="F158" r:id="rId88" display="https://www.sciencedirect.com/science/article/pii/S0304405X16300307" xr:uid="{E04D067B-F6B4-4E2D-886D-DECAC6F6F5E5}"/>
    <hyperlink ref="F72" r:id="rId89" display="https://www.jstor.org/stable/2672906" xr:uid="{98D9DAAB-0393-4D55-A3E6-9BE7A9A576B1}"/>
    <hyperlink ref="F40" r:id="rId90" display="https://onlinelibrary.wiley.com/doi/abs/10.1111/j.1540-6261.2008.01416.x" xr:uid="{E34F4DEA-3F8D-482D-A409-6C8622778C31}"/>
    <hyperlink ref="F41" r:id="rId91" display="https://onlinelibrary.wiley.com/doi/abs/10.1111/j.1540-6261.2008.01416.x" xr:uid="{2B828686-10FF-461D-B6D4-C1B193F048D0}"/>
    <hyperlink ref="F83" r:id="rId92" display="https://onlinelibrary.wiley.com/doi/abs/10.1111/0022-1082.00046" xr:uid="{E54B62C9-C631-47A0-A6C8-EB2134572F7F}"/>
    <hyperlink ref="F84" r:id="rId93" display="https://onlinelibrary.wiley.com/doi/abs/10.1111/0022-1082.00046" xr:uid="{C8EB7694-7944-4E02-BED5-C283220BD71D}"/>
    <hyperlink ref="F175" r:id="rId94" display="https://www.sciencedirect.com/science/article/pii/S1386418109000159" xr:uid="{C1841AF9-596A-46E7-80D3-B3EE34774B65}"/>
    <hyperlink ref="F126" r:id="rId95" display="https://publications.aaahq.org/accounting-review/article-abstract/79/4/1039/2819" xr:uid="{5E7E95C6-EF6F-4B33-9F69-6023FD27CBFE}"/>
    <hyperlink ref="F154" r:id="rId96" display="https://link.springer.com/article/10.1007/s11142-005-1526-4" xr:uid="{EDCE3651-2B21-48A9-A3CB-A5BF5F6E4E78}"/>
    <hyperlink ref="F116" r:id="rId97" display="https://onlinelibrary.wiley.com/doi/abs/10.1111/jofi.12034" xr:uid="{4DE92E3D-6386-4E9B-A4AF-BEFCF034CDF5}"/>
    <hyperlink ref="F117" r:id="rId98" display="https://onlinelibrary.wiley.com/doi/abs/10.1111/jofi.12034" xr:uid="{F352DCAF-A539-4947-BF19-63D5369F1C7D}"/>
    <hyperlink ref="F42" r:id="rId99" display="https://onlinelibrary.wiley.com/doi/abs/10.1111/0022-1082.00411" xr:uid="{A9EEC166-1A05-4A77-BEB7-CFA4248C6899}"/>
    <hyperlink ref="F151" r:id="rId100" display="https://academic.oup.com/rfs/article-abstract/27/6/1797/1596985" xr:uid="{6F7475EB-C73A-442E-9D8C-E213D0774C7C}"/>
    <hyperlink ref="F43" r:id="rId101" display="https://onlinelibrary.wiley.com/doi/abs/10.1111/0022-1082.00411" xr:uid="{13438C05-DE44-413D-832D-C906621ED0FE}"/>
    <hyperlink ref="F156" r:id="rId102" display="https://academic.oup.com/rof/article-abstract/15/1/103/1579921" xr:uid="{C4AD6988-F1D7-4766-84AA-895600B008F9}"/>
    <hyperlink ref="F155" r:id="rId103" display="https://www.journals.uchicago.edu/doi/abs/10.1086/674549" xr:uid="{037A9D51-8709-4364-9254-79CBCE97B93A}"/>
    <hyperlink ref="F77" r:id="rId104" display="https://www.sciencedirect.com/science/article/pii/S0165410198000263" xr:uid="{962D1131-3589-4978-B8AE-31778C69F5AD}"/>
    <hyperlink ref="F78" r:id="rId105" display="https://www.sciencedirect.com/science/article/pii/S0165410198000263" xr:uid="{576950E6-9A16-42D3-B58C-B837B5C8A4CD}"/>
    <hyperlink ref="F114" r:id="rId106" display="https://www.sciencedirect.com/science/article/pii/S0304405X12001961" xr:uid="{B27B725F-BB0E-4A83-9166-99AE1A061F5B}"/>
    <hyperlink ref="F115" r:id="rId107" display="https://www.sciencedirect.com/science/article/pii/S0304405X12001961" xr:uid="{BBF65594-AC70-49D5-9234-F5AE33D1DD68}"/>
    <hyperlink ref="F99" r:id="rId108" display="https://onlinelibrary.wiley.com/doi/abs/10.1111/j.1540-6261.2006.00893.x" xr:uid="{8584A285-E0FD-40D9-AEAC-25FD6D35B7FB}"/>
    <hyperlink ref="F100" r:id="rId109" display="https://onlinelibrary.wiley.com/doi/abs/10.1111/j.1540-6261.2006.00893.x" xr:uid="{1F8EC069-0814-40BC-9685-8B1DA305F0E5}"/>
    <hyperlink ref="F101" r:id="rId110" display="https://onlinelibrary.wiley.com/doi/abs/10.1111/j.1540-6261.2006.00893.x" xr:uid="{1CCBDEF5-FB2D-4389-92E0-0FFB1C6BEA32}"/>
    <hyperlink ref="F140" r:id="rId111" display="https://link.springer.com/article/10.1007/s11142-005-1528-2" xr:uid="{36848F80-C328-4DBB-B46F-B54FAFBBAE93}"/>
    <hyperlink ref="F96" r:id="rId112" display="https://academic.oup.com/rfs/article-abstract/18/3/981/1617714" xr:uid="{FD7FFF42-3D8E-4C51-90EA-892ADCB0DA1C}"/>
    <hyperlink ref="F97" r:id="rId113" display="https://academic.oup.com/rfs/article-abstract/18/3/981/1617714" xr:uid="{FB9F877B-2099-41D0-A711-2EEC61DFEA64}"/>
    <hyperlink ref="F98" r:id="rId114" display="https://academic.oup.com/rfs/article-abstract/18/3/981/1617714" xr:uid="{24010A5D-C3B7-49B8-B098-E1C492037F7D}"/>
    <hyperlink ref="F108" r:id="rId115" display="https://www.jstor.org/stable/248340" xr:uid="{AD8D4693-3AAA-4448-9455-088C33E10250}"/>
    <hyperlink ref="F109" r:id="rId116" display="https://www.jstor.org/stable/248340" xr:uid="{083FF918-FA64-41D2-AF23-42955E1F07D6}"/>
    <hyperlink ref="F110" r:id="rId117" display="https://www.jstor.org/stable/248340" xr:uid="{D3F2067C-24BF-448B-A521-DC3B490D28E5}"/>
    <hyperlink ref="F111" r:id="rId118" display="https://www.jstor.org/stable/248340" xr:uid="{3EEC78A3-6331-46A9-93CC-4457C654D78C}"/>
    <hyperlink ref="F112" r:id="rId119" display="https://www.jstor.org/stable/248340" xr:uid="{9639C8D5-827C-4351-B12A-B24F2027A325}"/>
    <hyperlink ref="F113" r:id="rId120" display="https://www.jstor.org/stable/248340" xr:uid="{13A1C76D-74D2-476A-B8FD-4F5DC92D1499}"/>
    <hyperlink ref="F186" r:id="rId121" display="https://publications.aaahq.org/accounting-review/article-abstract/76/4/613/2637" xr:uid="{F4AF2B0E-3A08-4AD9-A237-DD3D8A0F1F65}"/>
    <hyperlink ref="F193" r:id="rId122" display="https://onlinelibrary.wiley.com/doi/abs/10.1111/j.1540-6261.2009.01452.x" xr:uid="{A5C699E6-BD73-42DA-BD82-C2D3D9995AC2}"/>
    <hyperlink ref="F189" r:id="rId123" display="https://academic.oup.com/rfs/article-abstract/23/6/2268/1567435" xr:uid="{0DF921FF-DEB4-4D36-926F-71B0EEDAB2A8}"/>
    <hyperlink ref="F73" r:id="rId124" display="https://academic.oup.com/rfs/article-abstract/14/2/529/1602143" xr:uid="{18C9B883-74B4-4D54-9F87-62EAE119B875}"/>
    <hyperlink ref="F36" r:id="rId125" display="https://academic.oup.com/rfs/article-abstract/19/2/531/1642298" xr:uid="{CC48F452-B2E9-4108-AD6A-79F8DE5FA7B9}"/>
    <hyperlink ref="F203" r:id="rId126" display="https://www.cambridge.org/core/journals/journal-of-financial-and-quantitative-analysis/article/strategic-default-debt-structure-and-stock-returns/E68AD030B31B9D4E20BDA3B7EA881040" xr:uid="{01E059D8-A386-4B9F-9FB4-33F4086044E6}"/>
    <hyperlink ref="F204" r:id="rId127" display="https://www.cambridge.org/core/journals/journal-of-financial-and-quantitative-analysis/article/strategic-default-debt-structure-and-stock-returns/E68AD030B31B9D4E20BDA3B7EA881040" xr:uid="{C59076E4-79F3-4E42-819E-4925FEC0963E}"/>
    <hyperlink ref="F198" r:id="rId128" display="https://www.sciencedirect.com/science/article/pii/S0927539809000036" xr:uid="{98C6206C-4D44-4B0C-9CA7-2EFA2FEBA7B9}"/>
    <hyperlink ref="F160" r:id="rId129" display="https://www.sciencedirect.com/science/article/pii/S0304405X11002856" xr:uid="{5A8746E9-5D08-4358-BEE6-37BA474FEF0B}"/>
    <hyperlink ref="F10" r:id="rId130" display="https://academic.oup.com/qje/article-abstract/118/1/107/1917018" xr:uid="{26151FC0-6190-4734-B3CC-AA8892EE4EF5}"/>
    <hyperlink ref="F25" r:id="rId131" display="https://www.sciencedirect.com/science/article/pii/S016541010500025X" xr:uid="{1C3F47B2-4AAE-4DC6-8B6B-546D6C28910B}"/>
    <hyperlink ref="F184" r:id="rId132" display="https://link.springer.com/article/10.1023/A:1027364031775" xr:uid="{D2C763ED-87CB-4D57-9601-4A4720B1ADB6}"/>
    <hyperlink ref="F26" r:id="rId133" display="https://publications.aaahq.org/accounting-review/article-abstract/79/4/967/2787" xr:uid="{57D0CC72-9BA5-49EB-B4EE-6C5594A3590C}"/>
    <hyperlink ref="F27" r:id="rId134" display="https://publications.aaahq.org/accounting-review/article-abstract/79/4/967/2787" xr:uid="{05CC51DC-02FF-4E12-B349-BC55577901BF}"/>
    <hyperlink ref="F28" r:id="rId135" display="https://publications.aaahq.org/accounting-review/article-abstract/79/4/967/2787" xr:uid="{D3A3A9CB-CCCF-4F03-A776-5187D4A7F879}"/>
    <hyperlink ref="F29" r:id="rId136" display="https://publications.aaahq.org/accounting-review/article-abstract/79/4/967/2787" xr:uid="{A4EDE678-6005-4B32-9FD6-408F2C9A75F9}"/>
    <hyperlink ref="F30" r:id="rId137" display="https://publications.aaahq.org/accounting-review/article-abstract/79/4/967/2787" xr:uid="{874D5125-7A88-4E0C-867B-E937F0252B40}"/>
    <hyperlink ref="F31" r:id="rId138" display="https://publications.aaahq.org/accounting-review/article-abstract/79/4/967/2787" xr:uid="{498D4522-F9F5-4860-9446-1A81E8A1341D}"/>
    <hyperlink ref="F178" r:id="rId139" display="https://onlinelibrary.wiley.com/doi/abs/10.1111/j.1540-6261.2006.00859.x" xr:uid="{9E672781-A094-4FFD-A7EE-394F318B0603}"/>
    <hyperlink ref="F179" r:id="rId140" display="https://onlinelibrary.wiley.com/doi/abs/10.1111/j.1540-6261.2006.00859.x" xr:uid="{4CB534C5-DF33-4764-9CB7-BC9119096C4D}"/>
    <hyperlink ref="F190" r:id="rId141" display="https://www.cambridge.org/core/journals/journal-of-financial-and-quantitative-analysis/article/real-asset-illiquidity-and-the-cost-of-capital/46F22B702C438194E4BCEF56D4CCB8FA" xr:uid="{044665C2-ED46-4D3F-A3CA-4A60DD4C30F6}"/>
    <hyperlink ref="F191" r:id="rId142" display="https://www.cambridge.org/core/journals/journal-of-financial-and-quantitative-analysis/article/real-asset-illiquidity-and-the-cost-of-capital/46F22B702C438194E4BCEF56D4CCB8FA" xr:uid="{CA34779E-8A48-4E4E-8CE5-28AF20B2CB56}"/>
    <hyperlink ref="F205" r:id="rId143" display="https://www.sciencedirect.com/science/article/pii/S0304405X10002515" xr:uid="{42533112-BC63-4BEB-BC96-3647E46F9D7A}"/>
    <hyperlink ref="F48" r:id="rId144" display="https://onlinelibrary.wiley.com/doi/abs/10.1111/0022-1082.00490" xr:uid="{2C0941BD-844D-457C-81BD-283FC9210F4C}"/>
    <hyperlink ref="F180" r:id="rId145" display="https://academic.oup.com/rfs/article-abstract/18/3/875/1617727" xr:uid="{9BC95BF4-24B1-4FEF-9627-3A93199B63AC}"/>
    <hyperlink ref="F162" r:id="rId146" display="https://www.sciencedirect.com/science/article/pii/S0304405X0700195X" xr:uid="{ABBEDC14-65B4-47AA-8B52-35484A73DDB2}"/>
    <hyperlink ref="F163" r:id="rId147" display="https://www.sciencedirect.com/science/article/pii/S0304405X0700195X" xr:uid="{B8DCFD54-8606-4B05-8131-5EDF691A6405}"/>
    <hyperlink ref="F164" r:id="rId148" display="https://www.sciencedirect.com/science/article/pii/S0304405X0700195X" xr:uid="{B9FC203E-5602-4ADE-879E-37C54BA46E44}"/>
    <hyperlink ref="F165" r:id="rId149" display="https://www.sciencedirect.com/science/article/pii/S0304405X0700195X" xr:uid="{9FCF81F5-0619-441B-A67B-15A6BA409FD7}"/>
    <hyperlink ref="F166" r:id="rId150" display="https://www.sciencedirect.com/science/article/pii/S0304405X0700195X" xr:uid="{909CD885-EFFF-49AC-A888-13719F90399A}"/>
    <hyperlink ref="F167" r:id="rId151" display="https://www.sciencedirect.com/science/article/pii/S0304405X0700195X" xr:uid="{30EDAAEE-B92C-4D2C-B453-3A2420C836E7}"/>
    <hyperlink ref="F168" r:id="rId152" display="https://www.sciencedirect.com/science/article/pii/S0304405X0700195X" xr:uid="{DB6B5F64-284D-4AEF-B34D-8C343DCE7A81}"/>
    <hyperlink ref="F169" r:id="rId153" display="https://www.sciencedirect.com/science/article/pii/S0304405X0700195X" xr:uid="{5C51B62E-EAF6-418D-AF1E-7BE006A20B3F}"/>
    <hyperlink ref="F170" r:id="rId154" display="https://www.sciencedirect.com/science/article/pii/S0304405X0700195X" xr:uid="{3F8E6324-4793-4EDF-92EC-D1F3183FB2DF}"/>
    <hyperlink ref="F171" r:id="rId155" display="https://www.sciencedirect.com/science/article/pii/S0304405X0700195X" xr:uid="{CF1CE4F4-9B1C-4F44-8593-E9C83778D3D5}"/>
    <hyperlink ref="F11" r:id="rId156" display="https://www.sciencedirect.com/science/article/pii/0304405X81900180" xr:uid="{C51CF788-3F0D-453A-9DEF-8AAE212C4A04}"/>
    <hyperlink ref="F17" r:id="rId157" display="https://onlinelibrary.wiley.com/doi/abs/10.1111/j.1540-6261.2006.00836.x" xr:uid="{1EDA4F91-6F70-4C77-B85F-E58294006F30}"/>
    <hyperlink ref="F137" r:id="rId158" display="https://www.sciencedirect.com/science/article/pii/S0304405X03001168" xr:uid="{AEB85839-41CE-4CC2-AE2D-D3404A6B81F6}"/>
    <hyperlink ref="F18" r:id="rId159" display="https://onlinelibrary.wiley.com/doi/abs/10.1111/j.1540-6261.2006.00836.x" xr:uid="{42E74F7A-D854-4625-B083-FC7D1F3F4544}"/>
    <hyperlink ref="F19" r:id="rId160" display="https://onlinelibrary.wiley.com/doi/abs/10.1111/j.1540-6261.2006.00836.x" xr:uid="{FB649E19-9295-433D-A188-2F02C3AEFC90}"/>
    <hyperlink ref="F46" r:id="rId161" display="https://www.sciencedirect.com/science/article/pii/S0304405X13002675" xr:uid="{08F7DC6A-0641-44CA-8726-763602524C2E}"/>
    <hyperlink ref="F33" r:id="rId162" display="https://www.sciencedirect.com/science/article/pii/0304405X79900138" xr:uid="{26E728F6-1C30-48C5-AC29-0519F15304FF}"/>
    <hyperlink ref="F68" r:id="rId163" display="https://www.sciencedirect.com/science/article/pii/S1386418197000049" xr:uid="{11F1638B-0AF4-4DBC-97C5-CC3D0CAFC344}"/>
    <hyperlink ref="F94" r:id="rId164" display="https://www.sciencedirect.com/science/article/pii/S0304405X00000805" xr:uid="{8D1A49F2-7B4D-4777-9CA7-04F4E030D6C3}"/>
    <hyperlink ref="F54" r:id="rId165" display="https://www.sciencedirect.com/science/article/pii/S0304405X98000282" xr:uid="{8CF420F2-DE62-4B12-8647-7294A44AC225}"/>
    <hyperlink ref="F95" r:id="rId166" display="https://www.sciencedirect.com/science/article/pii/S0304405X00000805" xr:uid="{0A6F0689-5440-406D-A01B-909301DAF237}"/>
    <hyperlink ref="F103" r:id="rId167" display="https://www.journals.uchicago.edu/doi/abs/10.1086/261114" xr:uid="{099C55F1-D9C8-40AE-80CE-5AC7E8D8BA94}"/>
    <hyperlink ref="F8" r:id="rId168" display="https://www.sciencedirect.com/science/article/pii/S1386418101000246" xr:uid="{67A1B551-65D5-4C91-B6FA-50FB1FB3F0BC}"/>
    <hyperlink ref="F88" r:id="rId169" display="https://www.sciencedirect.com/science/article/pii/S0304405X0600064X" xr:uid="{A69134CD-C4A6-4CE7-AB0F-FA8D96B04C6A}"/>
    <hyperlink ref="F89" r:id="rId170" display="https://www.sciencedirect.com/science/article/pii/S0304405X0600064X" xr:uid="{E5819B9D-AB14-4AF5-849D-0827E0B1BE8A}"/>
    <hyperlink ref="F90" r:id="rId171" display="https://www.sciencedirect.com/science/article/pii/S0304405X0600064X" xr:uid="{9AFC3F68-E263-4B92-84C5-B9591406E4EC}"/>
    <hyperlink ref="F74" r:id="rId172" display="https://www.sciencedirect.com/science/article/pii/S0304405X1000190X" xr:uid="{51431428-4053-45DD-B89B-40F07FECB67C}"/>
    <hyperlink ref="F176" r:id="rId173" display="https://books.google.com/books?hl=en&amp;lr=&amp;id=svKlCgAAQBAJ&amp;oi=fnd&amp;pg=PR15&amp;dq=Bali+Engle+and+Murray+(2016)&amp;ots=-XK59xC0Ru&amp;sig=6ax3uIY2Wtz0P2JCr5A61-YpBNA" xr:uid="{5CEC21F5-2586-48D8-AFCF-B7CAFB23B8A4}"/>
    <hyperlink ref="F177" r:id="rId174" display="https://books.google.com/books?hl=en&amp;lr=&amp;id=svKlCgAAQBAJ&amp;oi=fnd&amp;pg=PR15&amp;dq=Bali+Engle+and+Murray+(2016)&amp;ots=-XK59xC0Ru&amp;sig=6ax3uIY2Wtz0P2JCr5A61-YpBNA" xr:uid="{0B95DD27-A571-4A53-88D7-AE2C10D5E33A}"/>
    <hyperlink ref="F35" r:id="rId175" display="https://onlinelibrary.wiley.com/doi/abs/10.1111/0022-1082.00247" xr:uid="{994044FE-EF44-4848-B705-86826DBD10ED}"/>
    <hyperlink ref="F125" r:id="rId176" display="https://academic.oup.com/rfs/article-abstract/27/10/2841/1607080" xr:uid="{275C52E6-62C3-4F3F-BD09-3C3A9AAC273C}"/>
    <hyperlink ref="F20" r:id="rId177" display="https://www.sciencedirect.com/science/article/pii/S0304405X05000334" xr:uid="{0C71DB80-7A86-4E4D-B968-BFCB340EB517}"/>
    <hyperlink ref="F21" r:id="rId178" display="https://www.sciencedirect.com/science/article/pii/S0304405X05000334" xr:uid="{E8A14973-9F3E-428B-AB76-CCE506FDB90A}"/>
    <hyperlink ref="F22" r:id="rId179" display="https://www.sciencedirect.com/science/article/pii/S0304405X05000334" xr:uid="{170A2F53-ED04-4B41-A475-97B1B1C88943}"/>
    <hyperlink ref="F23" r:id="rId180" display="https://www.sciencedirect.com/science/article/pii/S0304405X05000334" xr:uid="{8D5098F7-6384-47E2-BD55-170C1D9F50C6}"/>
    <hyperlink ref="F24" r:id="rId181" display="https://www.sciencedirect.com/science/article/pii/S0304405X05000334" xr:uid="{88B7F0BE-0235-4353-9996-59A7A7924DED}"/>
    <hyperlink ref="F32" r:id="rId182" display="https://onlinelibrary.wiley.com/doi/abs/10.1111/j.1540-6261.1990.tb05110.x" xr:uid="{2923FF72-7A52-47E2-86A4-6E3C6DDCA27D}"/>
    <hyperlink ref="F85" r:id="rId183" display="https://academic.oup.com/rfs/article-abstract/19/4/1191/1580531" xr:uid="{7E0A39AB-D873-4522-BFA2-7EBE015F5EF7}"/>
    <hyperlink ref="F93" r:id="rId184" display="https://onlinelibrary.wiley.com/doi/abs/10.1111/j.1540-6261.2012.01729.x" xr:uid="{6AA6B8A5-6E25-4190-93C8-C2FD60745995}"/>
    <hyperlink ref="F174" r:id="rId185" display="https://www.sciencedirect.com/science/article/pii/S0304405X16300137" xr:uid="{BF4F02AB-F0A3-4BFD-BA09-32A4BD5D1DD5}"/>
    <hyperlink ref="F122" r:id="rId186" display="https://onlinelibrary.wiley.com/doi/abs/10.1111/jofi.12189" xr:uid="{E302C246-93E1-4CE8-8D93-CA9B8EA73D5E}"/>
    <hyperlink ref="F45" r:id="rId187" display="https://onlinelibrary.wiley.com/doi/abs/10.1111/1540-6261.00493" xr:uid="{252C851F-CCD0-4E2A-860A-6BC3A43BCD75}"/>
    <hyperlink ref="F4" r:id="rId188" display="https://onlinelibrary.wiley.com/doi/abs/10.1111/j.1540-6261.1993.tb04702.x" xr:uid="{D5C25F71-66C1-4FF1-8D84-7F888235535B}"/>
    <hyperlink ref="F5" r:id="rId189" display="https://onlinelibrary.wiley.com/doi/abs/10.1111/j.1540-6261.1993.tb04702.x" xr:uid="{2D2C9503-C19A-4CD8-AABE-124007988234}"/>
    <hyperlink ref="F143" r:id="rId190" display="https://www.sciencedirect.com/science/article/pii/S0304405X11001152" xr:uid="{B788C1EF-F71A-48C9-BFDF-E0576BCB4793}"/>
    <hyperlink ref="F199" r:id="rId191" display="https://www.sciencedirect.com/science/article/pii/S0304405X1930176X" xr:uid="{D0F66DFC-D834-49FA-A3F2-D4FC6BA7C230}"/>
    <hyperlink ref="F173" r:id="rId192" display="https://www.cambridge.org/core/journals/journal-of-financial-and-quantitative-analysis/article/lotterydemandbased-explanation-of-the-beta-anomaly/B5B9F0A65256E6E86B45D72AE0A256C4" xr:uid="{77378C65-565B-48C4-ADE1-B8C4B17E8112}"/>
    <hyperlink ref="F200" r:id="rId193" display="https://www.sciencedirect.com/science/article/pii/S0304405X1930176X" xr:uid="{4A2F61F8-1032-48AD-8442-EBC5C3FDC7D1}"/>
    <hyperlink ref="F82" r:id="rId194" display="https://www.sciencedirect.com/science/article/pii/0304405X9500868F" xr:uid="{500BE928-0EE8-4E81-A3F6-F928592C289D}"/>
    <hyperlink ref="F187" r:id="rId195" display="https://onlinelibrary.wiley.com/doi/abs/10.1111/jofi.12734" xr:uid="{EB3B6DFF-18DD-4E9C-A29C-D78028C40B96}"/>
    <hyperlink ref="F188" r:id="rId196" display="https://onlinelibrary.wiley.com/doi/abs/10.1111/jofi.12734" xr:uid="{48B5F139-0F93-4061-A161-4F4AA8EABBA8}"/>
    <hyperlink ref="F123" r:id="rId197" display="https://academic.oup.com/rfs/article/30/4/1270/2965095?ref=https://githubhelp.com" xr:uid="{47D706A1-4A6F-4A8A-9394-C9B577814571}"/>
    <hyperlink ref="F124" r:id="rId198" display="https://academic.oup.com/rfs/article/30/4/1270/2965095?ref=https://githubhelp.com" xr:uid="{EC968031-3814-4E25-95D3-A62AA324B3A8}"/>
    <hyperlink ref="F118" r:id="rId199" display="https://link.springer.com/article/10.1007/s11142-018-9470-2?source=content_type:react%7Cfirst_level_url:article%7Csection:main_content%7Cbutton:body_link" xr:uid="{94913F55-E96E-4FBC-82D2-82A97E934ECF}"/>
    <hyperlink ref="F119" r:id="rId200" display="https://link.springer.com/article/10.1007/s11142-018-9470-2?source=content_type:react%7Cfirst_level_url:article%7Csection:main_content%7Cbutton:body_link" xr:uid="{A56FDBD2-656E-444F-813A-D3361CCDA22A}"/>
    <hyperlink ref="F120" r:id="rId201" display="https://link.springer.com/article/10.1007/s11142-018-9470-2?source=content_type:react%7Cfirst_level_url:article%7Csection:main_content%7Cbutton:body_link" xr:uid="{12081F1F-317F-42D8-8E5E-0FDA195BE5D7}"/>
    <hyperlink ref="F121" r:id="rId202" display="https://link.springer.com/article/10.1007/s11142-018-9470-2?source=content_type:react%7Cfirst_level_url:article%7Csection:main_content%7Cbutton:body_link" xr:uid="{EF46C8CC-EFD5-4AE5-8034-F4ADF38FDD4C}"/>
    <hyperlink ref="F2" r:id="rId203" display="https://onlinelibrary.wiley.com/doi/abs/10.1111/j.1540-6261.1992.tb04398.x" xr:uid="{A61505D3-9D30-4D07-966C-2EE0B84AB52F}"/>
    <hyperlink ref="F44" r:id="rId204" display="https://onlinelibrary.wiley.com/doi/abs/10.1111/0022-1082.00411" xr:uid="{55FB8C98-2112-4C6E-84A6-0A3D7DFA5A29}"/>
    <hyperlink ref="F147" r:id="rId205" display="https://academic.oup.com/rfs/article-abstract/24/9/2974/1569511" xr:uid="{A6D7C6DB-BB8F-4D7D-BBF1-AF444FA33755}"/>
    <hyperlink ref="F50" r:id="rId206" display="https://onlinelibrary.wiley.com/doi/abs/10.1111/j.1540-6261.1988.tb03952.x" xr:uid="{A313543A-4590-48EB-9082-AF2A3CB28B39}"/>
    <hyperlink ref="F3" r:id="rId207" display="https://papers.ssrn.com/sol3/papers.cfm?abstract_id=908569" xr:uid="{1E803B07-15A0-4C28-A649-9E38A8E061C5}"/>
  </hyperlinks>
  <pageMargins left="0.7" right="0.7" top="0.75" bottom="0.75" header="0.3" footer="0.3"/>
  <legacyDrawing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Theis</dc:creator>
  <cp:lastModifiedBy>Jensen, Theis</cp:lastModifiedBy>
  <dcterms:created xsi:type="dcterms:W3CDTF">2024-02-23T14:54:15Z</dcterms:created>
  <dcterms:modified xsi:type="dcterms:W3CDTF">2024-02-28T20:54:54Z</dcterms:modified>
</cp:coreProperties>
</file>