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results\"/>
    </mc:Choice>
  </mc:AlternateContent>
  <xr:revisionPtr revIDLastSave="0" documentId="8_{01E5A865-2A50-410F-802C-E0D573BEA7D6}" xr6:coauthVersionLast="45" xr6:coauthVersionMax="45" xr10:uidLastSave="{00000000-0000-0000-0000-000000000000}"/>
  <bookViews>
    <workbookView xWindow="-120" yWindow="-120" windowWidth="29040" windowHeight="15990"/>
  </bookViews>
  <sheets>
    <sheet name="big_test_results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T23" i="1" s="1"/>
  <c r="U11" i="1"/>
  <c r="T11" i="1"/>
  <c r="S11" i="1"/>
  <c r="R11" i="1"/>
  <c r="U10" i="1"/>
  <c r="T10" i="1"/>
  <c r="S21" i="1" s="1"/>
  <c r="S10" i="1"/>
  <c r="R10" i="1"/>
  <c r="U9" i="1"/>
  <c r="R30" i="1" s="1"/>
  <c r="T9" i="1"/>
  <c r="S9" i="1"/>
  <c r="R9" i="1"/>
  <c r="U8" i="1"/>
  <c r="R29" i="1" s="1"/>
  <c r="T8" i="1"/>
  <c r="S8" i="1"/>
  <c r="R8" i="1"/>
  <c r="U7" i="1"/>
  <c r="T7" i="1"/>
  <c r="R21" i="1" s="1"/>
  <c r="S7" i="1"/>
  <c r="R7" i="1"/>
  <c r="T30" i="1"/>
  <c r="V29" i="1"/>
  <c r="T29" i="1"/>
  <c r="R22" i="1"/>
  <c r="V30" i="1"/>
  <c r="V23" i="1"/>
  <c r="V22" i="1"/>
  <c r="V28" i="1"/>
  <c r="V21" i="1"/>
  <c r="S23" i="1"/>
  <c r="S22" i="1"/>
  <c r="T22" i="1"/>
  <c r="T28" i="1"/>
  <c r="T21" i="1"/>
  <c r="R23" i="1"/>
  <c r="R28" i="1"/>
</calcChain>
</file>

<file path=xl/sharedStrings.xml><?xml version="1.0" encoding="utf-8"?>
<sst xmlns="http://schemas.openxmlformats.org/spreadsheetml/2006/main" count="328" uniqueCount="28">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</sst>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left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0" fontId="0" fillId="33" borderId="22" xfId="0" applyFill="1" applyBorder="1" applyAlignment="1">
      <alignment horizontal="left"/>
    </xf>
    <xf numFmtId="2" fontId="0" fillId="0" borderId="23" xfId="0" applyNumberFormat="1" applyBorder="1"/>
    <xf numFmtId="2" fontId="0" fillId="0" borderId="2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tabSelected="1" workbookViewId="0">
      <selection activeCell="V14" sqref="V14"/>
    </sheetView>
  </sheetViews>
  <sheetFormatPr defaultRowHeight="15" x14ac:dyDescent="0.25"/>
  <cols>
    <col min="16" max="16" width="12.140625" bestFit="1" customWidth="1"/>
    <col min="17" max="17" width="1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75</v>
      </c>
      <c r="B2">
        <v>1</v>
      </c>
      <c r="C2" t="s">
        <v>14</v>
      </c>
      <c r="D2">
        <v>1</v>
      </c>
      <c r="E2">
        <v>868</v>
      </c>
      <c r="F2">
        <v>937</v>
      </c>
      <c r="G2">
        <v>69</v>
      </c>
      <c r="H2">
        <v>859</v>
      </c>
      <c r="I2">
        <v>9</v>
      </c>
      <c r="J2">
        <v>78</v>
      </c>
      <c r="K2">
        <v>0.98963133640552903</v>
      </c>
      <c r="L2">
        <v>0.91675560298825998</v>
      </c>
      <c r="M2">
        <v>0.92636072572038397</v>
      </c>
      <c r="N2">
        <v>0.95180055401662</v>
      </c>
    </row>
    <row r="3" spans="1:21" x14ac:dyDescent="0.25">
      <c r="A3">
        <v>75</v>
      </c>
      <c r="B3">
        <v>1</v>
      </c>
      <c r="C3" t="s">
        <v>15</v>
      </c>
      <c r="D3">
        <v>1</v>
      </c>
      <c r="E3">
        <v>693</v>
      </c>
      <c r="F3">
        <v>703</v>
      </c>
      <c r="G3">
        <v>10</v>
      </c>
      <c r="H3">
        <v>600</v>
      </c>
      <c r="I3">
        <v>93</v>
      </c>
      <c r="J3">
        <v>103</v>
      </c>
      <c r="K3">
        <v>0.86580086580086502</v>
      </c>
      <c r="L3">
        <v>0.85348506401137902</v>
      </c>
      <c r="M3">
        <v>0.98577524893314294</v>
      </c>
      <c r="N3">
        <v>0.85959885386819401</v>
      </c>
    </row>
    <row r="4" spans="1:21" x14ac:dyDescent="0.25">
      <c r="A4">
        <v>75</v>
      </c>
      <c r="B4">
        <v>1</v>
      </c>
      <c r="C4" t="s">
        <v>16</v>
      </c>
      <c r="D4">
        <v>1</v>
      </c>
      <c r="E4">
        <v>190</v>
      </c>
      <c r="F4">
        <v>199</v>
      </c>
      <c r="G4">
        <v>9</v>
      </c>
      <c r="H4">
        <v>136</v>
      </c>
      <c r="I4">
        <v>54</v>
      </c>
      <c r="J4">
        <v>63</v>
      </c>
      <c r="K4">
        <v>0.71578947368420998</v>
      </c>
      <c r="L4">
        <v>0.68341708542713497</v>
      </c>
      <c r="M4">
        <v>0.95477386934673303</v>
      </c>
      <c r="N4">
        <v>0.69922879177377895</v>
      </c>
    </row>
    <row r="5" spans="1:21" x14ac:dyDescent="0.25">
      <c r="A5">
        <v>75</v>
      </c>
      <c r="B5">
        <v>1</v>
      </c>
      <c r="C5" t="s">
        <v>14</v>
      </c>
      <c r="D5">
        <v>2</v>
      </c>
      <c r="E5">
        <v>930</v>
      </c>
      <c r="F5">
        <v>937</v>
      </c>
      <c r="G5">
        <v>7</v>
      </c>
      <c r="H5">
        <v>919</v>
      </c>
      <c r="I5">
        <v>11</v>
      </c>
      <c r="J5">
        <v>18</v>
      </c>
      <c r="K5">
        <v>0.98817204301075201</v>
      </c>
      <c r="L5">
        <v>0.98078975453575201</v>
      </c>
      <c r="M5">
        <v>0.99252934898612499</v>
      </c>
      <c r="N5">
        <v>0.98446705945366897</v>
      </c>
      <c r="P5" s="1" t="s">
        <v>17</v>
      </c>
      <c r="Q5" s="2"/>
      <c r="R5" s="3" t="s">
        <v>18</v>
      </c>
      <c r="S5" s="4"/>
      <c r="T5" s="3" t="s">
        <v>19</v>
      </c>
      <c r="U5" s="4"/>
    </row>
    <row r="6" spans="1:21" x14ac:dyDescent="0.25">
      <c r="A6">
        <v>75</v>
      </c>
      <c r="B6">
        <v>1</v>
      </c>
      <c r="C6" t="s">
        <v>15</v>
      </c>
      <c r="D6">
        <v>2</v>
      </c>
      <c r="E6">
        <v>836</v>
      </c>
      <c r="F6">
        <v>703</v>
      </c>
      <c r="G6">
        <v>133</v>
      </c>
      <c r="H6">
        <v>673</v>
      </c>
      <c r="I6">
        <v>163</v>
      </c>
      <c r="J6">
        <v>30</v>
      </c>
      <c r="K6">
        <v>0.80502392344497598</v>
      </c>
      <c r="L6">
        <v>0.95732574679943105</v>
      </c>
      <c r="M6">
        <v>1.1891891891891799</v>
      </c>
      <c r="N6">
        <v>0.87459389213775096</v>
      </c>
      <c r="P6" s="5" t="s">
        <v>2</v>
      </c>
      <c r="Q6" s="5" t="s">
        <v>3</v>
      </c>
      <c r="R6" s="6" t="s">
        <v>12</v>
      </c>
      <c r="S6" s="6" t="s">
        <v>13</v>
      </c>
      <c r="T6" s="6" t="s">
        <v>12</v>
      </c>
      <c r="U6" s="6" t="s">
        <v>13</v>
      </c>
    </row>
    <row r="7" spans="1:21" x14ac:dyDescent="0.25">
      <c r="A7">
        <v>75</v>
      </c>
      <c r="B7">
        <v>1</v>
      </c>
      <c r="C7" t="s">
        <v>16</v>
      </c>
      <c r="D7">
        <v>2</v>
      </c>
      <c r="E7">
        <v>231</v>
      </c>
      <c r="F7">
        <v>199</v>
      </c>
      <c r="G7">
        <v>32</v>
      </c>
      <c r="H7">
        <v>177</v>
      </c>
      <c r="I7">
        <v>54</v>
      </c>
      <c r="J7">
        <v>22</v>
      </c>
      <c r="K7">
        <v>0.76623376623376604</v>
      </c>
      <c r="L7">
        <v>0.88944723618090404</v>
      </c>
      <c r="M7">
        <v>1.1608040201005001</v>
      </c>
      <c r="N7">
        <v>0.82325581395348801</v>
      </c>
      <c r="P7" s="6" t="s">
        <v>20</v>
      </c>
      <c r="Q7" s="6">
        <v>1</v>
      </c>
      <c r="R7" s="7">
        <f>AVERAGEIFS($M$2:$M$271, $B$2:$B$271, "&lt;25", $C$2:$C$271, "regular", $D$2:$D$271, "1" )</f>
        <v>0.90723167544076089</v>
      </c>
      <c r="S7" s="7">
        <f>AVERAGEIFS($N$2:$N$271, $B$2:$B$271, "&lt;25", $C$2:$C$271, "regular", $D$2:$D$271, "1" )</f>
        <v>0.94321423546073324</v>
      </c>
      <c r="T7" s="7">
        <f>AVERAGEIFS($M$2:$M$271, $B$2:$B$271, "&gt;=25", $C$2:$C$271, "regular", $D$2:$D$271, "1" )</f>
        <v>0.86326354677917394</v>
      </c>
      <c r="U7" s="7">
        <f>AVERAGEIFS($N$2:$N$271, $B$2:$B$271, "&gt;=25", $C$2:$C$271, "regular", $D$2:$D$271, "1" )</f>
        <v>0.92010573573827514</v>
      </c>
    </row>
    <row r="8" spans="1:21" x14ac:dyDescent="0.25">
      <c r="A8">
        <v>75</v>
      </c>
      <c r="B8">
        <v>1</v>
      </c>
      <c r="C8" t="s">
        <v>14</v>
      </c>
      <c r="D8">
        <v>3</v>
      </c>
      <c r="E8">
        <v>883</v>
      </c>
      <c r="F8">
        <v>937</v>
      </c>
      <c r="G8">
        <v>54</v>
      </c>
      <c r="H8">
        <v>880</v>
      </c>
      <c r="I8">
        <v>3</v>
      </c>
      <c r="J8">
        <v>57</v>
      </c>
      <c r="K8">
        <v>0.99660249150622804</v>
      </c>
      <c r="L8">
        <v>0.939167556029882</v>
      </c>
      <c r="M8">
        <v>0.94236926360725703</v>
      </c>
      <c r="N8">
        <v>0.96703296703296704</v>
      </c>
      <c r="P8" s="6" t="s">
        <v>20</v>
      </c>
      <c r="Q8" s="6">
        <v>2</v>
      </c>
      <c r="R8" s="7">
        <f>AVERAGEIFS($M$2:$M$271, $B$2:$B$271, "&lt;25", $C$2:$C$271, "regular", $D$2:$D$271, "2" )</f>
        <v>0.94814272029222035</v>
      </c>
      <c r="S8" s="7">
        <f>AVERAGEIFS($N$2:$N$271, $B$2:$B$271, "&lt;25", $C$2:$C$271, "regular", $D$2:$D$271, "2" )</f>
        <v>0.96554889098673302</v>
      </c>
      <c r="T8" s="7">
        <f>AVERAGEIFS($M$2:$M$271, $B$2:$B$271, "&gt;=25", $C$2:$C$271, "regular", $D$2:$D$271, "2" )</f>
        <v>0.96902105262305727</v>
      </c>
      <c r="U8" s="7">
        <f>AVERAGEIFS($N$2:$N$271, $B$2:$B$271, "&gt;=25", $C$2:$C$271, "regular", $D$2:$D$271, "2" )</f>
        <v>0.97628823852607294</v>
      </c>
    </row>
    <row r="9" spans="1:21" x14ac:dyDescent="0.25">
      <c r="A9">
        <v>75</v>
      </c>
      <c r="B9">
        <v>1</v>
      </c>
      <c r="C9" t="s">
        <v>15</v>
      </c>
      <c r="D9">
        <v>3</v>
      </c>
      <c r="E9">
        <v>688</v>
      </c>
      <c r="F9">
        <v>703</v>
      </c>
      <c r="G9">
        <v>15</v>
      </c>
      <c r="H9">
        <v>603</v>
      </c>
      <c r="I9">
        <v>85</v>
      </c>
      <c r="J9">
        <v>100</v>
      </c>
      <c r="K9">
        <v>0.87645348837209303</v>
      </c>
      <c r="L9">
        <v>0.857752489331436</v>
      </c>
      <c r="M9">
        <v>0.97866287339971503</v>
      </c>
      <c r="N9">
        <v>0.86700215672178205</v>
      </c>
      <c r="P9" s="6" t="s">
        <v>20</v>
      </c>
      <c r="Q9" s="6">
        <v>3</v>
      </c>
      <c r="R9" s="7">
        <f>AVERAGEIFS($M$2:$M$271, $B$2:$B$271, "&lt;25", $C$2:$C$271, "regular", $D$2:$D$271, "3" )</f>
        <v>0.91496050283973396</v>
      </c>
      <c r="S9" s="7">
        <f>AVERAGEIFS($N$2:$N$271, $B$2:$B$271, "&lt;25", $C$2:$C$271, "regular", $D$2:$D$271, "3" )</f>
        <v>0.95337543631792121</v>
      </c>
      <c r="T9" s="7">
        <f>AVERAGEIFS($M$2:$M$271, $B$2:$B$271, "&gt;=25", $C$2:$C$271, "regular", $D$2:$D$271, "3" )</f>
        <v>0.9081431514506787</v>
      </c>
      <c r="U9" s="7">
        <f>AVERAGEIFS($N$2:$N$271, $B$2:$B$271, "&gt;=25", $C$2:$C$271, "regular", $D$2:$D$271, "3" )</f>
        <v>0.94749757536023937</v>
      </c>
    </row>
    <row r="10" spans="1:21" x14ac:dyDescent="0.25">
      <c r="A10">
        <v>75</v>
      </c>
      <c r="B10">
        <v>1</v>
      </c>
      <c r="C10" t="s">
        <v>16</v>
      </c>
      <c r="D10">
        <v>3</v>
      </c>
      <c r="E10">
        <v>184</v>
      </c>
      <c r="F10">
        <v>199</v>
      </c>
      <c r="G10">
        <v>15</v>
      </c>
      <c r="H10">
        <v>158</v>
      </c>
      <c r="I10">
        <v>26</v>
      </c>
      <c r="J10">
        <v>41</v>
      </c>
      <c r="K10">
        <v>0.85869565217391297</v>
      </c>
      <c r="L10">
        <v>0.79396984924623104</v>
      </c>
      <c r="M10">
        <v>0.92462311557788901</v>
      </c>
      <c r="N10">
        <v>0.82506527415143605</v>
      </c>
      <c r="P10" s="6" t="s">
        <v>21</v>
      </c>
      <c r="Q10" s="6">
        <v>1</v>
      </c>
      <c r="R10" s="7">
        <f>AVERAGEIFS($M$2:$M$271, $B$2:$B$271, "&lt;25", $C$2:$C$271, "semiregular", $D$2:$D$271, "1" )</f>
        <v>0.9468815064843924</v>
      </c>
      <c r="S10" s="7">
        <f>AVERAGEIFS($N$2:$N$271, $B$2:$B$271, "&lt;25", $C$2:$C$271, "semiregular", $D$2:$D$271, "1" )</f>
        <v>0.87324653139111863</v>
      </c>
      <c r="T10" s="7">
        <f>AVERAGEIFS($M$2:$M$271, $B$2:$B$271, "&gt;=25", $C$2:$C$271, "semiregular", $D$2:$D$271, "1" )</f>
        <v>0.94164449951159834</v>
      </c>
      <c r="U10" s="7">
        <f>AVERAGEIFS($N$2:$N$271, $B$2:$B$271, "&gt;=25", $C$2:$C$271, "semiregular", $D$2:$D$271, "1" )</f>
        <v>0.86492359098038474</v>
      </c>
    </row>
    <row r="11" spans="1:21" x14ac:dyDescent="0.25">
      <c r="A11">
        <v>75</v>
      </c>
      <c r="B11">
        <v>2</v>
      </c>
      <c r="C11" t="s">
        <v>14</v>
      </c>
      <c r="D11">
        <v>1</v>
      </c>
      <c r="E11">
        <v>860</v>
      </c>
      <c r="F11">
        <v>1224</v>
      </c>
      <c r="G11">
        <v>364</v>
      </c>
      <c r="H11">
        <v>854</v>
      </c>
      <c r="I11">
        <v>6</v>
      </c>
      <c r="J11">
        <v>370</v>
      </c>
      <c r="K11">
        <v>0.99302325581395301</v>
      </c>
      <c r="L11">
        <v>0.697712418300653</v>
      </c>
      <c r="M11">
        <v>0.70261437908496704</v>
      </c>
      <c r="N11">
        <v>0.81957773512475995</v>
      </c>
      <c r="P11" s="6" t="s">
        <v>21</v>
      </c>
      <c r="Q11" s="6">
        <v>2</v>
      </c>
      <c r="R11" s="7">
        <f>AVERAGEIFS($M$2:$M$271, $B$2:$B$271, "&lt;25", $C$2:$C$271, "semiregular", $D$2:$D$271, "2" )</f>
        <v>1.0283508196127131</v>
      </c>
      <c r="S11" s="7">
        <f>AVERAGEIFS($N$2:$N$271, $B$2:$B$271, "&lt;25", $C$2:$C$271, "semiregular", $D$2:$D$271, "2" )</f>
        <v>0.91174551715774255</v>
      </c>
      <c r="T11" s="7">
        <f>AVERAGEIFS($M$2:$M$271, $B$2:$B$271, "&gt;=25", $C$2:$C$271, "semiregular", $D$2:$D$271, "2" )</f>
        <v>1.0537502786368849</v>
      </c>
      <c r="U11" s="7">
        <f>AVERAGEIFS($N$2:$N$271, $B$2:$B$271, "&gt;=25", $C$2:$C$271, "semiregular", $D$2:$D$271, "2" )</f>
        <v>0.91493796565086283</v>
      </c>
    </row>
    <row r="12" spans="1:21" x14ac:dyDescent="0.25">
      <c r="A12">
        <v>75</v>
      </c>
      <c r="B12">
        <v>2</v>
      </c>
      <c r="C12" t="s">
        <v>15</v>
      </c>
      <c r="D12">
        <v>1</v>
      </c>
      <c r="E12">
        <v>565</v>
      </c>
      <c r="F12">
        <v>647</v>
      </c>
      <c r="G12">
        <v>82</v>
      </c>
      <c r="H12">
        <v>532</v>
      </c>
      <c r="I12">
        <v>33</v>
      </c>
      <c r="J12">
        <v>115</v>
      </c>
      <c r="K12">
        <v>0.94159292035398201</v>
      </c>
      <c r="L12">
        <v>0.82225656877897901</v>
      </c>
      <c r="M12">
        <v>0.873261205564142</v>
      </c>
      <c r="N12">
        <v>0.87788778877887796</v>
      </c>
      <c r="P12" s="6" t="s">
        <v>21</v>
      </c>
      <c r="Q12" s="6">
        <v>3</v>
      </c>
      <c r="R12" s="7">
        <f>AVERAGEIFS($M$2:$M$271, $B$2:$B$271, "&lt;25", $C$2:$C$271, "semiregular", $D$2:$D$271, "3" )</f>
        <v>0.93151401796633826</v>
      </c>
      <c r="S12" s="7">
        <f>AVERAGEIFS($N$2:$N$271, $B$2:$B$271, "&lt;25", $C$2:$C$271, "semiregular", $D$2:$D$271, "3" )</f>
        <v>0.89325704291718055</v>
      </c>
      <c r="T12" s="7">
        <f>AVERAGEIFS($M$2:$M$271, $B$2:$B$271, "&gt;=25", $C$2:$C$271, "semiregular", $D$2:$D$271, "3" )</f>
        <v>0.92531756145152766</v>
      </c>
      <c r="U12" s="7">
        <f>AVERAGEIFS($N$2:$N$271, $B$2:$B$271, "&gt;=25", $C$2:$C$271, "semiregular", $D$2:$D$271, "3" )</f>
        <v>0.89162015242352366</v>
      </c>
    </row>
    <row r="13" spans="1:21" x14ac:dyDescent="0.25">
      <c r="A13">
        <v>75</v>
      </c>
      <c r="B13">
        <v>2</v>
      </c>
      <c r="C13" t="s">
        <v>16</v>
      </c>
      <c r="D13">
        <v>1</v>
      </c>
      <c r="E13">
        <v>238</v>
      </c>
      <c r="F13">
        <v>217</v>
      </c>
      <c r="G13">
        <v>21</v>
      </c>
      <c r="H13">
        <v>117</v>
      </c>
      <c r="I13">
        <v>121</v>
      </c>
      <c r="J13">
        <v>100</v>
      </c>
      <c r="K13">
        <v>0.49159663865546199</v>
      </c>
      <c r="L13">
        <v>0.53917050691244195</v>
      </c>
      <c r="M13">
        <v>1.0967741935483799</v>
      </c>
      <c r="N13">
        <v>0.51428571428571401</v>
      </c>
      <c r="P13" s="6" t="s">
        <v>22</v>
      </c>
      <c r="Q13" s="6">
        <v>1</v>
      </c>
      <c r="R13" s="7">
        <f>AVERAGEIFS($M$2:$M$271, $B$2:$B$271, "&lt;25", $C$2:$C$271, "irregular", $D$2:$D$271, "1" )</f>
        <v>1.1588294593751658</v>
      </c>
      <c r="S13" s="7">
        <f>AVERAGEIFS($N$2:$N$271, $B$2:$B$271, "&lt;25", $C$2:$C$271, "irregular", $D$2:$D$271, "1" )</f>
        <v>0.57457164855631437</v>
      </c>
      <c r="T13" s="7">
        <f>AVERAGEIFS($M$2:$M$271, $B$2:$B$271, "&gt;=25", $C$2:$C$271, "irregular", $D$2:$D$271, "1" )</f>
        <v>1.2798827026755613</v>
      </c>
      <c r="U13" s="7">
        <f>AVERAGEIFS($N$2:$N$271, $B$2:$B$271, "&gt;=25", $C$2:$C$271, "irregular", $D$2:$D$271, "1" )</f>
        <v>0.5592295151872585</v>
      </c>
    </row>
    <row r="14" spans="1:21" x14ac:dyDescent="0.25">
      <c r="A14">
        <v>75</v>
      </c>
      <c r="B14">
        <v>2</v>
      </c>
      <c r="C14" t="s">
        <v>14</v>
      </c>
      <c r="D14">
        <v>2</v>
      </c>
      <c r="E14">
        <v>1060</v>
      </c>
      <c r="F14">
        <v>1224</v>
      </c>
      <c r="G14">
        <v>164</v>
      </c>
      <c r="H14">
        <v>1058</v>
      </c>
      <c r="I14">
        <v>2</v>
      </c>
      <c r="J14">
        <v>166</v>
      </c>
      <c r="K14">
        <v>0.99811320754716903</v>
      </c>
      <c r="L14">
        <v>0.86437908496731997</v>
      </c>
      <c r="M14">
        <v>0.86601307189542398</v>
      </c>
      <c r="N14">
        <v>0.92644483362521801</v>
      </c>
      <c r="P14" s="6" t="s">
        <v>22</v>
      </c>
      <c r="Q14" s="6">
        <v>2</v>
      </c>
      <c r="R14" s="7">
        <f>AVERAGEIFS($M$2:$M$271, $B$2:$B$271, "&lt;25", $C$2:$C$271, "irregular", $D$2:$D$271, "2" )</f>
        <v>1.1466285218219954</v>
      </c>
      <c r="S14" s="7">
        <f>AVERAGEIFS($N$2:$N$271, $B$2:$B$271, "&lt;25", $C$2:$C$271, "irregular", $D$2:$D$271, "2" )</f>
        <v>0.78437881094199646</v>
      </c>
      <c r="T14" s="7">
        <f>AVERAGEIFS($M$2:$M$271, $B$2:$B$271, "&gt;=25", $C$2:$C$271, "irregular", $D$2:$D$271, "2" )</f>
        <v>1.208269266895053</v>
      </c>
      <c r="U14" s="7">
        <f>AVERAGEIFS($N$2:$N$271, $B$2:$B$271, "&gt;=25", $C$2:$C$271, "irregular", $D$2:$D$271, "2" )</f>
        <v>0.71701785366827619</v>
      </c>
    </row>
    <row r="15" spans="1:21" x14ac:dyDescent="0.25">
      <c r="A15">
        <v>75</v>
      </c>
      <c r="B15">
        <v>2</v>
      </c>
      <c r="C15" t="s">
        <v>15</v>
      </c>
      <c r="D15">
        <v>2</v>
      </c>
      <c r="E15">
        <v>643</v>
      </c>
      <c r="F15">
        <v>647</v>
      </c>
      <c r="G15">
        <v>4</v>
      </c>
      <c r="H15">
        <v>611</v>
      </c>
      <c r="I15">
        <v>32</v>
      </c>
      <c r="J15">
        <v>36</v>
      </c>
      <c r="K15">
        <v>0.95023328149300101</v>
      </c>
      <c r="L15">
        <v>0.94435857805254997</v>
      </c>
      <c r="M15">
        <v>0.99381761978361605</v>
      </c>
      <c r="N15">
        <v>0.947286821705426</v>
      </c>
      <c r="P15" s="6" t="s">
        <v>22</v>
      </c>
      <c r="Q15" s="6">
        <v>3</v>
      </c>
      <c r="R15" s="7">
        <f>AVERAGEIFS($M$2:$M$271, $B$2:$B$271, "&lt;25", $C$2:$C$271, "irregular", $D$2:$D$271, "3" )</f>
        <v>0.90126728911624454</v>
      </c>
      <c r="S15" s="7">
        <f>AVERAGEIFS($N$2:$N$271, $B$2:$B$271, "&lt;25", $C$2:$C$271, "irregular", $D$2:$D$271, "3" )</f>
        <v>0.81969219538341898</v>
      </c>
      <c r="T15" s="7">
        <f>AVERAGEIFS($M$2:$M$271, $B$2:$B$271, "&gt;=25", $C$2:$C$271, "irregular", $D$2:$D$271, "3" )</f>
        <v>0.87317973210224276</v>
      </c>
      <c r="U15" s="7">
        <f>AVERAGEIFS($N$2:$N$271, $B$2:$B$271, "&gt;=25", $C$2:$C$271, "irregular", $D$2:$D$271, "3" )</f>
        <v>0.76861442526993418</v>
      </c>
    </row>
    <row r="16" spans="1:21" x14ac:dyDescent="0.25">
      <c r="A16">
        <v>75</v>
      </c>
      <c r="B16">
        <v>2</v>
      </c>
      <c r="C16" t="s">
        <v>16</v>
      </c>
      <c r="D16">
        <v>2</v>
      </c>
      <c r="E16">
        <v>273</v>
      </c>
      <c r="F16">
        <v>217</v>
      </c>
      <c r="G16">
        <v>56</v>
      </c>
      <c r="H16">
        <v>193</v>
      </c>
      <c r="I16">
        <v>80</v>
      </c>
      <c r="J16">
        <v>24</v>
      </c>
      <c r="K16">
        <v>0.706959706959707</v>
      </c>
      <c r="L16">
        <v>0.88940092165898599</v>
      </c>
      <c r="M16">
        <v>1.25806451612903</v>
      </c>
      <c r="N16">
        <v>0.787755102040816</v>
      </c>
    </row>
    <row r="17" spans="1:22" ht="15.75" thickBot="1" x14ac:dyDescent="0.3">
      <c r="A17">
        <v>75</v>
      </c>
      <c r="B17">
        <v>2</v>
      </c>
      <c r="C17" t="s">
        <v>14</v>
      </c>
      <c r="D17">
        <v>3</v>
      </c>
      <c r="E17">
        <v>1075</v>
      </c>
      <c r="F17">
        <v>1224</v>
      </c>
      <c r="G17">
        <v>149</v>
      </c>
      <c r="H17">
        <v>1073</v>
      </c>
      <c r="I17">
        <v>2</v>
      </c>
      <c r="J17">
        <v>151</v>
      </c>
      <c r="K17">
        <v>0.99813953488372098</v>
      </c>
      <c r="L17">
        <v>0.87663398692810401</v>
      </c>
      <c r="M17">
        <v>0.87826797385620903</v>
      </c>
      <c r="N17">
        <v>0.933449325793823</v>
      </c>
    </row>
    <row r="18" spans="1:22" ht="15.75" thickBot="1" x14ac:dyDescent="0.3">
      <c r="A18">
        <v>75</v>
      </c>
      <c r="B18">
        <v>2</v>
      </c>
      <c r="C18" t="s">
        <v>15</v>
      </c>
      <c r="D18">
        <v>3</v>
      </c>
      <c r="E18">
        <v>612</v>
      </c>
      <c r="F18">
        <v>647</v>
      </c>
      <c r="G18">
        <v>35</v>
      </c>
      <c r="H18">
        <v>580</v>
      </c>
      <c r="I18">
        <v>32</v>
      </c>
      <c r="J18">
        <v>67</v>
      </c>
      <c r="K18">
        <v>0.947712418300653</v>
      </c>
      <c r="L18">
        <v>0.89644513137557902</v>
      </c>
      <c r="M18">
        <v>0.94590417310664598</v>
      </c>
      <c r="N18">
        <v>0.92136616362192203</v>
      </c>
      <c r="P18" s="8" t="s">
        <v>12</v>
      </c>
      <c r="Q18" s="9"/>
      <c r="R18" s="9"/>
      <c r="S18" s="9"/>
      <c r="T18" s="9"/>
      <c r="U18" s="9"/>
      <c r="V18" s="10"/>
    </row>
    <row r="19" spans="1:22" x14ac:dyDescent="0.25">
      <c r="A19">
        <v>75</v>
      </c>
      <c r="B19">
        <v>2</v>
      </c>
      <c r="C19" t="s">
        <v>16</v>
      </c>
      <c r="D19">
        <v>3</v>
      </c>
      <c r="E19">
        <v>211</v>
      </c>
      <c r="F19">
        <v>217</v>
      </c>
      <c r="G19">
        <v>6</v>
      </c>
      <c r="H19">
        <v>186</v>
      </c>
      <c r="I19">
        <v>25</v>
      </c>
      <c r="J19">
        <v>31</v>
      </c>
      <c r="K19">
        <v>0.88151658767772501</v>
      </c>
      <c r="L19">
        <v>0.85714285714285698</v>
      </c>
      <c r="M19">
        <v>0.972350230414746</v>
      </c>
      <c r="N19">
        <v>0.86915887850467199</v>
      </c>
      <c r="P19" s="11"/>
      <c r="Q19" s="12" t="s">
        <v>20</v>
      </c>
      <c r="R19" s="13"/>
      <c r="S19" s="12" t="s">
        <v>21</v>
      </c>
      <c r="T19" s="13"/>
      <c r="U19" s="12" t="s">
        <v>22</v>
      </c>
      <c r="V19" s="13"/>
    </row>
    <row r="20" spans="1:22" x14ac:dyDescent="0.25">
      <c r="A20">
        <v>75</v>
      </c>
      <c r="B20">
        <v>3</v>
      </c>
      <c r="C20" t="s">
        <v>14</v>
      </c>
      <c r="D20">
        <v>1</v>
      </c>
      <c r="E20">
        <v>844</v>
      </c>
      <c r="F20">
        <v>1053</v>
      </c>
      <c r="G20">
        <v>209</v>
      </c>
      <c r="H20">
        <v>841</v>
      </c>
      <c r="I20">
        <v>3</v>
      </c>
      <c r="J20">
        <v>212</v>
      </c>
      <c r="K20">
        <v>0.99644549763033097</v>
      </c>
      <c r="L20">
        <v>0.79867046533713204</v>
      </c>
      <c r="M20">
        <v>0.80151946818613395</v>
      </c>
      <c r="N20">
        <v>0.88666315234580895</v>
      </c>
      <c r="P20" s="14"/>
      <c r="Q20" s="15" t="s">
        <v>23</v>
      </c>
      <c r="R20" s="16" t="s">
        <v>24</v>
      </c>
      <c r="S20" s="15" t="s">
        <v>23</v>
      </c>
      <c r="T20" s="16" t="s">
        <v>24</v>
      </c>
      <c r="U20" s="15" t="s">
        <v>23</v>
      </c>
      <c r="V20" s="16" t="s">
        <v>24</v>
      </c>
    </row>
    <row r="21" spans="1:22" x14ac:dyDescent="0.25">
      <c r="A21">
        <v>75</v>
      </c>
      <c r="B21">
        <v>3</v>
      </c>
      <c r="C21" t="s">
        <v>15</v>
      </c>
      <c r="D21">
        <v>1</v>
      </c>
      <c r="E21">
        <v>691</v>
      </c>
      <c r="F21">
        <v>716</v>
      </c>
      <c r="G21">
        <v>25</v>
      </c>
      <c r="H21">
        <v>633</v>
      </c>
      <c r="I21">
        <v>58</v>
      </c>
      <c r="J21">
        <v>83</v>
      </c>
      <c r="K21">
        <v>0.916063675832127</v>
      </c>
      <c r="L21">
        <v>0.88407821229050199</v>
      </c>
      <c r="M21">
        <v>0.96508379888268103</v>
      </c>
      <c r="N21">
        <v>0.899786780383795</v>
      </c>
      <c r="P21" s="14" t="s">
        <v>25</v>
      </c>
      <c r="Q21" s="17">
        <v>1</v>
      </c>
      <c r="R21" s="18">
        <f>T7</f>
        <v>0.86326354677917394</v>
      </c>
      <c r="S21" s="17">
        <f>T10</f>
        <v>0.94164449951159834</v>
      </c>
      <c r="T21" s="18">
        <f>R10</f>
        <v>0.9468815064843924</v>
      </c>
      <c r="U21" s="17">
        <v>1.36</v>
      </c>
      <c r="V21" s="18">
        <f>T13</f>
        <v>1.2798827026755613</v>
      </c>
    </row>
    <row r="22" spans="1:22" x14ac:dyDescent="0.25">
      <c r="A22">
        <v>75</v>
      </c>
      <c r="B22">
        <v>3</v>
      </c>
      <c r="C22" t="s">
        <v>16</v>
      </c>
      <c r="D22">
        <v>1</v>
      </c>
      <c r="E22">
        <v>228</v>
      </c>
      <c r="F22">
        <v>224</v>
      </c>
      <c r="G22">
        <v>4</v>
      </c>
      <c r="H22">
        <v>130</v>
      </c>
      <c r="I22">
        <v>98</v>
      </c>
      <c r="J22">
        <v>94</v>
      </c>
      <c r="K22">
        <v>0.570175438596491</v>
      </c>
      <c r="L22">
        <v>0.58035714285714202</v>
      </c>
      <c r="M22">
        <v>1.0178571428571399</v>
      </c>
      <c r="N22">
        <v>0.57522123893805299</v>
      </c>
      <c r="P22" s="14" t="s">
        <v>26</v>
      </c>
      <c r="Q22" s="17">
        <v>0.98</v>
      </c>
      <c r="R22" s="18">
        <f>T8</f>
        <v>0.96902105262305727</v>
      </c>
      <c r="S22" s="17">
        <f>T11</f>
        <v>1.0537502786368849</v>
      </c>
      <c r="T22" s="18">
        <f>R11</f>
        <v>1.0283508196127131</v>
      </c>
      <c r="U22" s="17">
        <v>1.29</v>
      </c>
      <c r="V22" s="18">
        <f>T14</f>
        <v>1.208269266895053</v>
      </c>
    </row>
    <row r="23" spans="1:22" ht="15.75" thickBot="1" x14ac:dyDescent="0.3">
      <c r="A23">
        <v>75</v>
      </c>
      <c r="B23">
        <v>3</v>
      </c>
      <c r="C23" t="s">
        <v>14</v>
      </c>
      <c r="D23">
        <v>2</v>
      </c>
      <c r="E23">
        <v>922</v>
      </c>
      <c r="F23">
        <v>1053</v>
      </c>
      <c r="G23">
        <v>131</v>
      </c>
      <c r="H23">
        <v>919</v>
      </c>
      <c r="I23">
        <v>3</v>
      </c>
      <c r="J23">
        <v>134</v>
      </c>
      <c r="K23">
        <v>0.99674620390455504</v>
      </c>
      <c r="L23">
        <v>0.872744539411206</v>
      </c>
      <c r="M23">
        <v>0.87559354226020802</v>
      </c>
      <c r="N23">
        <v>0.930632911392405</v>
      </c>
      <c r="P23" s="19" t="s">
        <v>27</v>
      </c>
      <c r="Q23" s="20">
        <v>0.99</v>
      </c>
      <c r="R23" s="21">
        <f>T9</f>
        <v>0.9081431514506787</v>
      </c>
      <c r="S23" s="20">
        <f>T12</f>
        <v>0.92531756145152766</v>
      </c>
      <c r="T23" s="21">
        <f>R12</f>
        <v>0.93151401796633826</v>
      </c>
      <c r="U23" s="20">
        <v>0.99</v>
      </c>
      <c r="V23" s="21">
        <f>T15</f>
        <v>0.87317973210224276</v>
      </c>
    </row>
    <row r="24" spans="1:22" ht="15.75" thickBot="1" x14ac:dyDescent="0.3">
      <c r="A24">
        <v>75</v>
      </c>
      <c r="B24">
        <v>3</v>
      </c>
      <c r="C24" t="s">
        <v>15</v>
      </c>
      <c r="D24">
        <v>2</v>
      </c>
      <c r="E24">
        <v>734</v>
      </c>
      <c r="F24">
        <v>716</v>
      </c>
      <c r="G24">
        <v>18</v>
      </c>
      <c r="H24">
        <v>655</v>
      </c>
      <c r="I24">
        <v>79</v>
      </c>
      <c r="J24">
        <v>61</v>
      </c>
      <c r="K24">
        <v>0.89237057220708405</v>
      </c>
      <c r="L24">
        <v>0.91480446927374304</v>
      </c>
      <c r="M24">
        <v>1.0251396648044599</v>
      </c>
      <c r="N24">
        <v>0.90344827586206899</v>
      </c>
    </row>
    <row r="25" spans="1:22" ht="15.75" thickBot="1" x14ac:dyDescent="0.3">
      <c r="A25">
        <v>75</v>
      </c>
      <c r="B25">
        <v>3</v>
      </c>
      <c r="C25" t="s">
        <v>16</v>
      </c>
      <c r="D25">
        <v>2</v>
      </c>
      <c r="E25">
        <v>218</v>
      </c>
      <c r="F25">
        <v>224</v>
      </c>
      <c r="G25">
        <v>6</v>
      </c>
      <c r="H25">
        <v>186</v>
      </c>
      <c r="I25">
        <v>32</v>
      </c>
      <c r="J25">
        <v>38</v>
      </c>
      <c r="K25">
        <v>0.85321100917431103</v>
      </c>
      <c r="L25">
        <v>0.83035714285714202</v>
      </c>
      <c r="M25">
        <v>0.97321428571428503</v>
      </c>
      <c r="N25">
        <v>0.841628959276018</v>
      </c>
      <c r="P25" s="8" t="s">
        <v>13</v>
      </c>
      <c r="Q25" s="9"/>
      <c r="R25" s="9"/>
      <c r="S25" s="9"/>
      <c r="T25" s="9"/>
      <c r="U25" s="9"/>
      <c r="V25" s="10"/>
    </row>
    <row r="26" spans="1:22" x14ac:dyDescent="0.25">
      <c r="A26">
        <v>75</v>
      </c>
      <c r="B26">
        <v>3</v>
      </c>
      <c r="C26" t="s">
        <v>14</v>
      </c>
      <c r="D26">
        <v>3</v>
      </c>
      <c r="E26">
        <v>932</v>
      </c>
      <c r="F26">
        <v>1053</v>
      </c>
      <c r="G26">
        <v>121</v>
      </c>
      <c r="H26">
        <v>931</v>
      </c>
      <c r="I26">
        <v>1</v>
      </c>
      <c r="J26">
        <v>122</v>
      </c>
      <c r="K26">
        <v>0.99892703862660903</v>
      </c>
      <c r="L26">
        <v>0.88414055080721698</v>
      </c>
      <c r="M26">
        <v>0.88509021842355096</v>
      </c>
      <c r="N26">
        <v>0.93803526448362695</v>
      </c>
      <c r="P26" s="11"/>
      <c r="Q26" s="12" t="s">
        <v>20</v>
      </c>
      <c r="R26" s="13"/>
      <c r="S26" s="12" t="s">
        <v>21</v>
      </c>
      <c r="T26" s="13"/>
      <c r="U26" s="12" t="s">
        <v>22</v>
      </c>
      <c r="V26" s="13"/>
    </row>
    <row r="27" spans="1:22" x14ac:dyDescent="0.25">
      <c r="A27">
        <v>75</v>
      </c>
      <c r="B27">
        <v>3</v>
      </c>
      <c r="C27" t="s">
        <v>15</v>
      </c>
      <c r="D27">
        <v>3</v>
      </c>
      <c r="E27">
        <v>656</v>
      </c>
      <c r="F27">
        <v>716</v>
      </c>
      <c r="G27">
        <v>60</v>
      </c>
      <c r="H27">
        <v>612</v>
      </c>
      <c r="I27">
        <v>44</v>
      </c>
      <c r="J27">
        <v>104</v>
      </c>
      <c r="K27">
        <v>0.93292682926829196</v>
      </c>
      <c r="L27">
        <v>0.85474860335195502</v>
      </c>
      <c r="M27">
        <v>0.91620111731843501</v>
      </c>
      <c r="N27">
        <v>0.89212827988338095</v>
      </c>
      <c r="P27" s="14"/>
      <c r="Q27" s="15" t="s">
        <v>23</v>
      </c>
      <c r="R27" s="16" t="s">
        <v>24</v>
      </c>
      <c r="S27" s="15" t="s">
        <v>23</v>
      </c>
      <c r="T27" s="16" t="s">
        <v>24</v>
      </c>
      <c r="U27" s="15" t="s">
        <v>23</v>
      </c>
      <c r="V27" s="16" t="s">
        <v>24</v>
      </c>
    </row>
    <row r="28" spans="1:22" x14ac:dyDescent="0.25">
      <c r="A28">
        <v>75</v>
      </c>
      <c r="B28">
        <v>3</v>
      </c>
      <c r="C28" t="s">
        <v>16</v>
      </c>
      <c r="D28">
        <v>3</v>
      </c>
      <c r="E28">
        <v>209</v>
      </c>
      <c r="F28">
        <v>224</v>
      </c>
      <c r="G28">
        <v>15</v>
      </c>
      <c r="H28">
        <v>176</v>
      </c>
      <c r="I28">
        <v>33</v>
      </c>
      <c r="J28">
        <v>48</v>
      </c>
      <c r="K28">
        <v>0.84210526315789402</v>
      </c>
      <c r="L28">
        <v>0.78571428571428503</v>
      </c>
      <c r="M28">
        <v>0.93303571428571397</v>
      </c>
      <c r="N28">
        <v>0.81293302540415702</v>
      </c>
      <c r="P28" s="14" t="s">
        <v>25</v>
      </c>
      <c r="Q28" s="17">
        <v>0.97</v>
      </c>
      <c r="R28" s="18">
        <f>U7</f>
        <v>0.92010573573827514</v>
      </c>
      <c r="S28" s="17">
        <v>0.81</v>
      </c>
      <c r="T28" s="18">
        <f>U10</f>
        <v>0.86492359098038474</v>
      </c>
      <c r="U28" s="17">
        <v>0.6</v>
      </c>
      <c r="V28" s="18">
        <f>U13</f>
        <v>0.5592295151872585</v>
      </c>
    </row>
    <row r="29" spans="1:22" x14ac:dyDescent="0.25">
      <c r="A29">
        <v>75</v>
      </c>
      <c r="B29">
        <v>4</v>
      </c>
      <c r="C29" t="s">
        <v>14</v>
      </c>
      <c r="D29">
        <v>1</v>
      </c>
      <c r="E29">
        <v>1062</v>
      </c>
      <c r="F29">
        <v>1101</v>
      </c>
      <c r="G29">
        <v>39</v>
      </c>
      <c r="H29">
        <v>1053</v>
      </c>
      <c r="I29">
        <v>9</v>
      </c>
      <c r="J29">
        <v>48</v>
      </c>
      <c r="K29">
        <v>0.99152542372881303</v>
      </c>
      <c r="L29">
        <v>0.95640326975476797</v>
      </c>
      <c r="M29">
        <v>0.96457765667574902</v>
      </c>
      <c r="N29">
        <v>0.97364771151178897</v>
      </c>
      <c r="P29" s="14" t="s">
        <v>26</v>
      </c>
      <c r="Q29" s="17">
        <v>0.98</v>
      </c>
      <c r="R29" s="18">
        <f>U8</f>
        <v>0.97628823852607294</v>
      </c>
      <c r="S29" s="17">
        <v>0.84</v>
      </c>
      <c r="T29" s="18">
        <f>U11</f>
        <v>0.91493796565086283</v>
      </c>
      <c r="U29" s="17">
        <v>0.81</v>
      </c>
      <c r="V29" s="18">
        <f>U14</f>
        <v>0.71701785366827619</v>
      </c>
    </row>
    <row r="30" spans="1:22" ht="15.75" thickBot="1" x14ac:dyDescent="0.3">
      <c r="A30">
        <v>75</v>
      </c>
      <c r="B30">
        <v>4</v>
      </c>
      <c r="C30" t="s">
        <v>15</v>
      </c>
      <c r="D30">
        <v>1</v>
      </c>
      <c r="E30">
        <v>587</v>
      </c>
      <c r="F30">
        <v>614</v>
      </c>
      <c r="G30">
        <v>27</v>
      </c>
      <c r="H30">
        <v>498</v>
      </c>
      <c r="I30">
        <v>89</v>
      </c>
      <c r="J30">
        <v>116</v>
      </c>
      <c r="K30">
        <v>0.848381601362862</v>
      </c>
      <c r="L30">
        <v>0.81107491856677505</v>
      </c>
      <c r="M30">
        <v>0.95602605863192103</v>
      </c>
      <c r="N30">
        <v>0.82930890924229805</v>
      </c>
      <c r="P30" s="19" t="s">
        <v>27</v>
      </c>
      <c r="Q30" s="20">
        <v>0.91</v>
      </c>
      <c r="R30" s="21">
        <f>U9</f>
        <v>0.94749757536023937</v>
      </c>
      <c r="S30" s="20">
        <v>0.81</v>
      </c>
      <c r="T30" s="21">
        <f>U12</f>
        <v>0.89162015242352366</v>
      </c>
      <c r="U30" s="20">
        <v>0.86</v>
      </c>
      <c r="V30" s="21">
        <f>U15</f>
        <v>0.76861442526993418</v>
      </c>
    </row>
    <row r="31" spans="1:22" x14ac:dyDescent="0.25">
      <c r="A31">
        <v>75</v>
      </c>
      <c r="B31">
        <v>4</v>
      </c>
      <c r="C31" t="s">
        <v>16</v>
      </c>
      <c r="D31">
        <v>1</v>
      </c>
      <c r="E31">
        <v>283</v>
      </c>
      <c r="F31">
        <v>228</v>
      </c>
      <c r="G31">
        <v>55</v>
      </c>
      <c r="H31">
        <v>160</v>
      </c>
      <c r="I31">
        <v>123</v>
      </c>
      <c r="J31">
        <v>68</v>
      </c>
      <c r="K31">
        <v>0.56537102473498202</v>
      </c>
      <c r="L31">
        <v>0.70175438596491202</v>
      </c>
      <c r="M31">
        <v>1.2412280701754299</v>
      </c>
      <c r="N31">
        <v>0.62622309197651604</v>
      </c>
    </row>
    <row r="32" spans="1:22" x14ac:dyDescent="0.25">
      <c r="A32">
        <v>75</v>
      </c>
      <c r="B32">
        <v>4</v>
      </c>
      <c r="C32" t="s">
        <v>14</v>
      </c>
      <c r="D32">
        <v>2</v>
      </c>
      <c r="E32">
        <v>1091</v>
      </c>
      <c r="F32">
        <v>1101</v>
      </c>
      <c r="G32">
        <v>10</v>
      </c>
      <c r="H32">
        <v>1080</v>
      </c>
      <c r="I32">
        <v>11</v>
      </c>
      <c r="J32">
        <v>21</v>
      </c>
      <c r="K32">
        <v>0.98991750687442703</v>
      </c>
      <c r="L32">
        <v>0.980926430517711</v>
      </c>
      <c r="M32">
        <v>0.99091734786557595</v>
      </c>
      <c r="N32">
        <v>0.98540145985401395</v>
      </c>
    </row>
    <row r="33" spans="1:14" x14ac:dyDescent="0.25">
      <c r="A33">
        <v>75</v>
      </c>
      <c r="B33">
        <v>4</v>
      </c>
      <c r="C33" t="s">
        <v>15</v>
      </c>
      <c r="D33">
        <v>2</v>
      </c>
      <c r="E33">
        <v>616</v>
      </c>
      <c r="F33">
        <v>614</v>
      </c>
      <c r="G33">
        <v>2</v>
      </c>
      <c r="H33">
        <v>553</v>
      </c>
      <c r="I33">
        <v>63</v>
      </c>
      <c r="J33">
        <v>61</v>
      </c>
      <c r="K33">
        <v>0.89772727272727204</v>
      </c>
      <c r="L33">
        <v>0.900651465798045</v>
      </c>
      <c r="M33">
        <v>1.00325732899022</v>
      </c>
      <c r="N33">
        <v>0.89918699186991802</v>
      </c>
    </row>
    <row r="34" spans="1:14" x14ac:dyDescent="0.25">
      <c r="A34">
        <v>75</v>
      </c>
      <c r="B34">
        <v>4</v>
      </c>
      <c r="C34" t="s">
        <v>16</v>
      </c>
      <c r="D34">
        <v>2</v>
      </c>
      <c r="E34">
        <v>278</v>
      </c>
      <c r="F34">
        <v>228</v>
      </c>
      <c r="G34">
        <v>50</v>
      </c>
      <c r="H34">
        <v>191</v>
      </c>
      <c r="I34">
        <v>87</v>
      </c>
      <c r="J34">
        <v>37</v>
      </c>
      <c r="K34">
        <v>0.68705035971223005</v>
      </c>
      <c r="L34">
        <v>0.83771929824561397</v>
      </c>
      <c r="M34">
        <v>1.21929824561403</v>
      </c>
      <c r="N34">
        <v>0.75494071146245001</v>
      </c>
    </row>
    <row r="35" spans="1:14" x14ac:dyDescent="0.25">
      <c r="A35">
        <v>75</v>
      </c>
      <c r="B35">
        <v>4</v>
      </c>
      <c r="C35" t="s">
        <v>14</v>
      </c>
      <c r="D35">
        <v>3</v>
      </c>
      <c r="E35">
        <v>995</v>
      </c>
      <c r="F35">
        <v>1101</v>
      </c>
      <c r="G35">
        <v>106</v>
      </c>
      <c r="H35">
        <v>994</v>
      </c>
      <c r="I35">
        <v>1</v>
      </c>
      <c r="J35">
        <v>107</v>
      </c>
      <c r="K35">
        <v>0.99899497487437094</v>
      </c>
      <c r="L35">
        <v>0.90281562216167099</v>
      </c>
      <c r="M35">
        <v>0.903723887375113</v>
      </c>
      <c r="N35">
        <v>0.94847328244274798</v>
      </c>
    </row>
    <row r="36" spans="1:14" x14ac:dyDescent="0.25">
      <c r="A36">
        <v>75</v>
      </c>
      <c r="B36">
        <v>4</v>
      </c>
      <c r="C36" t="s">
        <v>15</v>
      </c>
      <c r="D36">
        <v>3</v>
      </c>
      <c r="E36">
        <v>550</v>
      </c>
      <c r="F36">
        <v>614</v>
      </c>
      <c r="G36">
        <v>64</v>
      </c>
      <c r="H36">
        <v>514</v>
      </c>
      <c r="I36">
        <v>36</v>
      </c>
      <c r="J36">
        <v>100</v>
      </c>
      <c r="K36">
        <v>0.93454545454545401</v>
      </c>
      <c r="L36">
        <v>0.83713355048859905</v>
      </c>
      <c r="M36">
        <v>0.89576547231270298</v>
      </c>
      <c r="N36">
        <v>0.88316151202749105</v>
      </c>
    </row>
    <row r="37" spans="1:14" x14ac:dyDescent="0.25">
      <c r="A37">
        <v>75</v>
      </c>
      <c r="B37">
        <v>4</v>
      </c>
      <c r="C37" t="s">
        <v>16</v>
      </c>
      <c r="D37">
        <v>3</v>
      </c>
      <c r="E37">
        <v>204</v>
      </c>
      <c r="F37">
        <v>228</v>
      </c>
      <c r="G37">
        <v>24</v>
      </c>
      <c r="H37">
        <v>180</v>
      </c>
      <c r="I37">
        <v>24</v>
      </c>
      <c r="J37">
        <v>48</v>
      </c>
      <c r="K37">
        <v>0.88235294117647001</v>
      </c>
      <c r="L37">
        <v>0.78947368421052599</v>
      </c>
      <c r="M37">
        <v>0.89473684210526305</v>
      </c>
      <c r="N37">
        <v>0.83333333333333304</v>
      </c>
    </row>
    <row r="38" spans="1:14" x14ac:dyDescent="0.25">
      <c r="A38">
        <v>75</v>
      </c>
      <c r="B38">
        <v>5</v>
      </c>
      <c r="C38" t="s">
        <v>14</v>
      </c>
      <c r="D38">
        <v>1</v>
      </c>
      <c r="E38">
        <v>997</v>
      </c>
      <c r="F38">
        <v>1044</v>
      </c>
      <c r="G38">
        <v>47</v>
      </c>
      <c r="H38">
        <v>994</v>
      </c>
      <c r="I38">
        <v>3</v>
      </c>
      <c r="J38">
        <v>50</v>
      </c>
      <c r="K38">
        <v>0.99699097291875605</v>
      </c>
      <c r="L38">
        <v>0.95210727969348596</v>
      </c>
      <c r="M38">
        <v>0.95498084291187701</v>
      </c>
      <c r="N38">
        <v>0.97403233708966197</v>
      </c>
    </row>
    <row r="39" spans="1:14" x14ac:dyDescent="0.25">
      <c r="A39">
        <v>75</v>
      </c>
      <c r="B39">
        <v>5</v>
      </c>
      <c r="C39" t="s">
        <v>15</v>
      </c>
      <c r="D39">
        <v>1</v>
      </c>
      <c r="E39">
        <v>707</v>
      </c>
      <c r="F39">
        <v>668</v>
      </c>
      <c r="G39">
        <v>39</v>
      </c>
      <c r="H39">
        <v>606</v>
      </c>
      <c r="I39">
        <v>101</v>
      </c>
      <c r="J39">
        <v>62</v>
      </c>
      <c r="K39">
        <v>0.85714285714285698</v>
      </c>
      <c r="L39">
        <v>0.90718562874251496</v>
      </c>
      <c r="M39">
        <v>1.05838323353293</v>
      </c>
      <c r="N39">
        <v>0.88145454545454505</v>
      </c>
    </row>
    <row r="40" spans="1:14" x14ac:dyDescent="0.25">
      <c r="A40">
        <v>75</v>
      </c>
      <c r="B40">
        <v>5</v>
      </c>
      <c r="C40" t="s">
        <v>16</v>
      </c>
      <c r="D40">
        <v>1</v>
      </c>
      <c r="E40">
        <v>232</v>
      </c>
      <c r="F40">
        <v>217</v>
      </c>
      <c r="G40">
        <v>15</v>
      </c>
      <c r="H40">
        <v>142</v>
      </c>
      <c r="I40">
        <v>90</v>
      </c>
      <c r="J40">
        <v>75</v>
      </c>
      <c r="K40">
        <v>0.61206896551724099</v>
      </c>
      <c r="L40">
        <v>0.65437788018433096</v>
      </c>
      <c r="M40">
        <v>1.0691244239631299</v>
      </c>
      <c r="N40">
        <v>0.63251670378619096</v>
      </c>
    </row>
    <row r="41" spans="1:14" x14ac:dyDescent="0.25">
      <c r="A41">
        <v>75</v>
      </c>
      <c r="B41">
        <v>5</v>
      </c>
      <c r="C41" t="s">
        <v>14</v>
      </c>
      <c r="D41">
        <v>2</v>
      </c>
      <c r="E41">
        <v>1013</v>
      </c>
      <c r="F41">
        <v>1044</v>
      </c>
      <c r="G41">
        <v>31</v>
      </c>
      <c r="H41">
        <v>1010</v>
      </c>
      <c r="I41">
        <v>3</v>
      </c>
      <c r="J41">
        <v>34</v>
      </c>
      <c r="K41">
        <v>0.99703849950641599</v>
      </c>
      <c r="L41">
        <v>0.96743295019157005</v>
      </c>
      <c r="M41">
        <v>0.97030651340996099</v>
      </c>
      <c r="N41">
        <v>0.98201263976664999</v>
      </c>
    </row>
    <row r="42" spans="1:14" x14ac:dyDescent="0.25">
      <c r="A42">
        <v>75</v>
      </c>
      <c r="B42">
        <v>5</v>
      </c>
      <c r="C42" t="s">
        <v>15</v>
      </c>
      <c r="D42">
        <v>2</v>
      </c>
      <c r="E42">
        <v>739</v>
      </c>
      <c r="F42">
        <v>668</v>
      </c>
      <c r="G42">
        <v>71</v>
      </c>
      <c r="H42">
        <v>638</v>
      </c>
      <c r="I42">
        <v>101</v>
      </c>
      <c r="J42">
        <v>30</v>
      </c>
      <c r="K42">
        <v>0.86332882273342304</v>
      </c>
      <c r="L42">
        <v>0.95508982035928103</v>
      </c>
      <c r="M42">
        <v>1.1062874251496999</v>
      </c>
      <c r="N42">
        <v>0.90689410092395095</v>
      </c>
    </row>
    <row r="43" spans="1:14" x14ac:dyDescent="0.25">
      <c r="A43">
        <v>75</v>
      </c>
      <c r="B43">
        <v>5</v>
      </c>
      <c r="C43" t="s">
        <v>16</v>
      </c>
      <c r="D43">
        <v>2</v>
      </c>
      <c r="E43">
        <v>231</v>
      </c>
      <c r="F43">
        <v>217</v>
      </c>
      <c r="G43">
        <v>14</v>
      </c>
      <c r="H43">
        <v>185</v>
      </c>
      <c r="I43">
        <v>46</v>
      </c>
      <c r="J43">
        <v>32</v>
      </c>
      <c r="K43">
        <v>0.80086580086579995</v>
      </c>
      <c r="L43">
        <v>0.85253456221198098</v>
      </c>
      <c r="M43">
        <v>1.06451612903225</v>
      </c>
      <c r="N43">
        <v>0.82589285714285698</v>
      </c>
    </row>
    <row r="44" spans="1:14" x14ac:dyDescent="0.25">
      <c r="A44">
        <v>75</v>
      </c>
      <c r="B44">
        <v>5</v>
      </c>
      <c r="C44" t="s">
        <v>14</v>
      </c>
      <c r="D44">
        <v>3</v>
      </c>
      <c r="E44">
        <v>966</v>
      </c>
      <c r="F44">
        <v>1044</v>
      </c>
      <c r="G44">
        <v>78</v>
      </c>
      <c r="H44">
        <v>965</v>
      </c>
      <c r="I44">
        <v>1</v>
      </c>
      <c r="J44">
        <v>79</v>
      </c>
      <c r="K44">
        <v>0.99896480331262905</v>
      </c>
      <c r="L44">
        <v>0.92432950191570795</v>
      </c>
      <c r="M44">
        <v>0.92528735632183901</v>
      </c>
      <c r="N44">
        <v>0.960199004975124</v>
      </c>
    </row>
    <row r="45" spans="1:14" x14ac:dyDescent="0.25">
      <c r="A45">
        <v>75</v>
      </c>
      <c r="B45">
        <v>5</v>
      </c>
      <c r="C45" t="s">
        <v>15</v>
      </c>
      <c r="D45">
        <v>3</v>
      </c>
      <c r="E45">
        <v>659</v>
      </c>
      <c r="F45">
        <v>668</v>
      </c>
      <c r="G45">
        <v>9</v>
      </c>
      <c r="H45">
        <v>593</v>
      </c>
      <c r="I45">
        <v>66</v>
      </c>
      <c r="J45">
        <v>75</v>
      </c>
      <c r="K45">
        <v>0.89984825493171405</v>
      </c>
      <c r="L45">
        <v>0.88772455089820301</v>
      </c>
      <c r="M45">
        <v>0.98652694610778402</v>
      </c>
      <c r="N45">
        <v>0.89374529012810799</v>
      </c>
    </row>
    <row r="46" spans="1:14" x14ac:dyDescent="0.25">
      <c r="A46">
        <v>75</v>
      </c>
      <c r="B46">
        <v>5</v>
      </c>
      <c r="C46" t="s">
        <v>16</v>
      </c>
      <c r="D46">
        <v>3</v>
      </c>
      <c r="E46">
        <v>194</v>
      </c>
      <c r="F46">
        <v>217</v>
      </c>
      <c r="G46">
        <v>23</v>
      </c>
      <c r="H46">
        <v>163</v>
      </c>
      <c r="I46">
        <v>31</v>
      </c>
      <c r="J46">
        <v>54</v>
      </c>
      <c r="K46">
        <v>0.84020618556700999</v>
      </c>
      <c r="L46">
        <v>0.75115207373271797</v>
      </c>
      <c r="M46">
        <v>0.89400921658986099</v>
      </c>
      <c r="N46">
        <v>0.79318734793187295</v>
      </c>
    </row>
    <row r="47" spans="1:14" x14ac:dyDescent="0.25">
      <c r="A47">
        <v>75</v>
      </c>
      <c r="B47">
        <v>6</v>
      </c>
      <c r="C47" t="s">
        <v>14</v>
      </c>
      <c r="D47">
        <v>1</v>
      </c>
      <c r="E47">
        <v>848</v>
      </c>
      <c r="F47">
        <v>915</v>
      </c>
      <c r="G47">
        <v>67</v>
      </c>
      <c r="H47">
        <v>839</v>
      </c>
      <c r="I47">
        <v>9</v>
      </c>
      <c r="J47">
        <v>76</v>
      </c>
      <c r="K47">
        <v>0.98938679245283001</v>
      </c>
      <c r="L47">
        <v>0.91693989071038196</v>
      </c>
      <c r="M47">
        <v>0.92677595628415299</v>
      </c>
      <c r="N47">
        <v>0.951786727169597</v>
      </c>
    </row>
    <row r="48" spans="1:14" x14ac:dyDescent="0.25">
      <c r="A48">
        <v>75</v>
      </c>
      <c r="B48">
        <v>6</v>
      </c>
      <c r="C48" t="s">
        <v>15</v>
      </c>
      <c r="D48">
        <v>1</v>
      </c>
      <c r="E48">
        <v>635</v>
      </c>
      <c r="F48">
        <v>701</v>
      </c>
      <c r="G48">
        <v>66</v>
      </c>
      <c r="H48">
        <v>589</v>
      </c>
      <c r="I48">
        <v>46</v>
      </c>
      <c r="J48">
        <v>112</v>
      </c>
      <c r="K48">
        <v>0.92755905511810999</v>
      </c>
      <c r="L48">
        <v>0.84022824536376595</v>
      </c>
      <c r="M48">
        <v>0.90584878744650499</v>
      </c>
      <c r="N48">
        <v>0.88173652694610705</v>
      </c>
    </row>
    <row r="49" spans="1:14" x14ac:dyDescent="0.25">
      <c r="A49">
        <v>75</v>
      </c>
      <c r="B49">
        <v>6</v>
      </c>
      <c r="C49" t="s">
        <v>16</v>
      </c>
      <c r="D49">
        <v>1</v>
      </c>
      <c r="E49">
        <v>217</v>
      </c>
      <c r="F49">
        <v>195</v>
      </c>
      <c r="G49">
        <v>22</v>
      </c>
      <c r="H49">
        <v>106</v>
      </c>
      <c r="I49">
        <v>111</v>
      </c>
      <c r="J49">
        <v>89</v>
      </c>
      <c r="K49">
        <v>0.488479262672811</v>
      </c>
      <c r="L49">
        <v>0.54358974358974299</v>
      </c>
      <c r="M49">
        <v>1.11282051282051</v>
      </c>
      <c r="N49">
        <v>0.51456310679611605</v>
      </c>
    </row>
    <row r="50" spans="1:14" x14ac:dyDescent="0.25">
      <c r="A50">
        <v>75</v>
      </c>
      <c r="B50">
        <v>6</v>
      </c>
      <c r="C50" t="s">
        <v>14</v>
      </c>
      <c r="D50">
        <v>2</v>
      </c>
      <c r="E50">
        <v>873</v>
      </c>
      <c r="F50">
        <v>915</v>
      </c>
      <c r="G50">
        <v>42</v>
      </c>
      <c r="H50">
        <v>862</v>
      </c>
      <c r="I50">
        <v>11</v>
      </c>
      <c r="J50">
        <v>53</v>
      </c>
      <c r="K50">
        <v>0.98739977090492503</v>
      </c>
      <c r="L50">
        <v>0.94207650273223997</v>
      </c>
      <c r="M50">
        <v>0.95409836065573705</v>
      </c>
      <c r="N50">
        <v>0.96420581655480897</v>
      </c>
    </row>
    <row r="51" spans="1:14" x14ac:dyDescent="0.25">
      <c r="A51">
        <v>75</v>
      </c>
      <c r="B51">
        <v>6</v>
      </c>
      <c r="C51" t="s">
        <v>15</v>
      </c>
      <c r="D51">
        <v>2</v>
      </c>
      <c r="E51">
        <v>696</v>
      </c>
      <c r="F51">
        <v>701</v>
      </c>
      <c r="G51">
        <v>5</v>
      </c>
      <c r="H51">
        <v>641</v>
      </c>
      <c r="I51">
        <v>55</v>
      </c>
      <c r="J51">
        <v>60</v>
      </c>
      <c r="K51">
        <v>0.92097701149425204</v>
      </c>
      <c r="L51">
        <v>0.91440798858773098</v>
      </c>
      <c r="M51">
        <v>0.99286733238231095</v>
      </c>
      <c r="N51">
        <v>0.917680744452398</v>
      </c>
    </row>
    <row r="52" spans="1:14" x14ac:dyDescent="0.25">
      <c r="A52">
        <v>75</v>
      </c>
      <c r="B52">
        <v>6</v>
      </c>
      <c r="C52" t="s">
        <v>16</v>
      </c>
      <c r="D52">
        <v>2</v>
      </c>
      <c r="E52">
        <v>206</v>
      </c>
      <c r="F52">
        <v>195</v>
      </c>
      <c r="G52">
        <v>11</v>
      </c>
      <c r="H52">
        <v>120</v>
      </c>
      <c r="I52">
        <v>86</v>
      </c>
      <c r="J52">
        <v>75</v>
      </c>
      <c r="K52">
        <v>0.58252427184466005</v>
      </c>
      <c r="L52">
        <v>0.61538461538461497</v>
      </c>
      <c r="M52">
        <v>1.05641025641025</v>
      </c>
      <c r="N52">
        <v>0.59850374064837897</v>
      </c>
    </row>
    <row r="53" spans="1:14" x14ac:dyDescent="0.25">
      <c r="A53">
        <v>75</v>
      </c>
      <c r="B53">
        <v>6</v>
      </c>
      <c r="C53" t="s">
        <v>14</v>
      </c>
      <c r="D53">
        <v>3</v>
      </c>
      <c r="E53">
        <v>847</v>
      </c>
      <c r="F53">
        <v>915</v>
      </c>
      <c r="G53">
        <v>68</v>
      </c>
      <c r="H53">
        <v>843</v>
      </c>
      <c r="I53">
        <v>4</v>
      </c>
      <c r="J53">
        <v>72</v>
      </c>
      <c r="K53">
        <v>0.995277449822904</v>
      </c>
      <c r="L53">
        <v>0.92131147540983604</v>
      </c>
      <c r="M53">
        <v>0.92568306010928902</v>
      </c>
      <c r="N53">
        <v>0.95686719636776296</v>
      </c>
    </row>
    <row r="54" spans="1:14" x14ac:dyDescent="0.25">
      <c r="A54">
        <v>75</v>
      </c>
      <c r="B54">
        <v>6</v>
      </c>
      <c r="C54" t="s">
        <v>15</v>
      </c>
      <c r="D54">
        <v>3</v>
      </c>
      <c r="E54">
        <v>655</v>
      </c>
      <c r="F54">
        <v>701</v>
      </c>
      <c r="G54">
        <v>46</v>
      </c>
      <c r="H54">
        <v>619</v>
      </c>
      <c r="I54">
        <v>36</v>
      </c>
      <c r="J54">
        <v>82</v>
      </c>
      <c r="K54">
        <v>0.94503816793893103</v>
      </c>
      <c r="L54">
        <v>0.88302425106990001</v>
      </c>
      <c r="M54">
        <v>0.93437945791726096</v>
      </c>
      <c r="N54">
        <v>0.91297935103244798</v>
      </c>
    </row>
    <row r="55" spans="1:14" x14ac:dyDescent="0.25">
      <c r="A55">
        <v>75</v>
      </c>
      <c r="B55">
        <v>6</v>
      </c>
      <c r="C55" t="s">
        <v>16</v>
      </c>
      <c r="D55">
        <v>3</v>
      </c>
      <c r="E55">
        <v>183</v>
      </c>
      <c r="F55">
        <v>195</v>
      </c>
      <c r="G55">
        <v>12</v>
      </c>
      <c r="H55">
        <v>157</v>
      </c>
      <c r="I55">
        <v>26</v>
      </c>
      <c r="J55">
        <v>38</v>
      </c>
      <c r="K55">
        <v>0.85792349726775896</v>
      </c>
      <c r="L55">
        <v>0.80512820512820504</v>
      </c>
      <c r="M55">
        <v>0.93846153846153801</v>
      </c>
      <c r="N55">
        <v>0.83068783068783003</v>
      </c>
    </row>
    <row r="56" spans="1:14" x14ac:dyDescent="0.25">
      <c r="A56">
        <v>75</v>
      </c>
      <c r="B56">
        <v>7</v>
      </c>
      <c r="C56" t="s">
        <v>14</v>
      </c>
      <c r="D56">
        <v>1</v>
      </c>
      <c r="E56">
        <v>1219</v>
      </c>
      <c r="F56">
        <v>1230</v>
      </c>
      <c r="G56">
        <v>11</v>
      </c>
      <c r="H56">
        <v>1196</v>
      </c>
      <c r="I56">
        <v>23</v>
      </c>
      <c r="J56">
        <v>34</v>
      </c>
      <c r="K56">
        <v>0.98113207547169801</v>
      </c>
      <c r="L56">
        <v>0.97235772357723504</v>
      </c>
      <c r="M56">
        <v>0.99105691056910505</v>
      </c>
      <c r="N56">
        <v>0.97672519395671697</v>
      </c>
    </row>
    <row r="57" spans="1:14" x14ac:dyDescent="0.25">
      <c r="A57">
        <v>75</v>
      </c>
      <c r="B57">
        <v>7</v>
      </c>
      <c r="C57" t="s">
        <v>15</v>
      </c>
      <c r="D57">
        <v>1</v>
      </c>
      <c r="E57">
        <v>776</v>
      </c>
      <c r="F57">
        <v>761</v>
      </c>
      <c r="G57">
        <v>15</v>
      </c>
      <c r="H57">
        <v>674</v>
      </c>
      <c r="I57">
        <v>102</v>
      </c>
      <c r="J57">
        <v>87</v>
      </c>
      <c r="K57">
        <v>0.86855670103092697</v>
      </c>
      <c r="L57">
        <v>0.88567674113009198</v>
      </c>
      <c r="M57">
        <v>1.0197109067017001</v>
      </c>
      <c r="N57">
        <v>0.87703318152244603</v>
      </c>
    </row>
    <row r="58" spans="1:14" x14ac:dyDescent="0.25">
      <c r="A58">
        <v>75</v>
      </c>
      <c r="B58">
        <v>7</v>
      </c>
      <c r="C58" t="s">
        <v>16</v>
      </c>
      <c r="D58">
        <v>1</v>
      </c>
      <c r="E58">
        <v>269</v>
      </c>
      <c r="F58">
        <v>225</v>
      </c>
      <c r="G58">
        <v>44</v>
      </c>
      <c r="H58">
        <v>145</v>
      </c>
      <c r="I58">
        <v>124</v>
      </c>
      <c r="J58">
        <v>80</v>
      </c>
      <c r="K58">
        <v>0.53903345724907004</v>
      </c>
      <c r="L58">
        <v>0.64444444444444404</v>
      </c>
      <c r="M58">
        <v>1.1955555555555499</v>
      </c>
      <c r="N58">
        <v>0.58704453441295501</v>
      </c>
    </row>
    <row r="59" spans="1:14" x14ac:dyDescent="0.25">
      <c r="A59">
        <v>75</v>
      </c>
      <c r="B59">
        <v>7</v>
      </c>
      <c r="C59" t="s">
        <v>14</v>
      </c>
      <c r="D59">
        <v>2</v>
      </c>
      <c r="E59">
        <v>1183</v>
      </c>
      <c r="F59">
        <v>1230</v>
      </c>
      <c r="G59">
        <v>47</v>
      </c>
      <c r="H59">
        <v>1179</v>
      </c>
      <c r="I59">
        <v>4</v>
      </c>
      <c r="J59">
        <v>51</v>
      </c>
      <c r="K59">
        <v>0.99661876584953502</v>
      </c>
      <c r="L59">
        <v>0.95853658536585296</v>
      </c>
      <c r="M59">
        <v>0.96178861788617798</v>
      </c>
      <c r="N59">
        <v>0.977206796518856</v>
      </c>
    </row>
    <row r="60" spans="1:14" x14ac:dyDescent="0.25">
      <c r="A60">
        <v>75</v>
      </c>
      <c r="B60">
        <v>7</v>
      </c>
      <c r="C60" t="s">
        <v>15</v>
      </c>
      <c r="D60">
        <v>2</v>
      </c>
      <c r="E60">
        <v>792</v>
      </c>
      <c r="F60">
        <v>761</v>
      </c>
      <c r="G60">
        <v>31</v>
      </c>
      <c r="H60">
        <v>695</v>
      </c>
      <c r="I60">
        <v>97</v>
      </c>
      <c r="J60">
        <v>66</v>
      </c>
      <c r="K60">
        <v>0.87752525252525204</v>
      </c>
      <c r="L60">
        <v>0.91327201051248297</v>
      </c>
      <c r="M60">
        <v>1.04073587385019</v>
      </c>
      <c r="N60">
        <v>0.89504185447520901</v>
      </c>
    </row>
    <row r="61" spans="1:14" x14ac:dyDescent="0.25">
      <c r="A61">
        <v>75</v>
      </c>
      <c r="B61">
        <v>7</v>
      </c>
      <c r="C61" t="s">
        <v>16</v>
      </c>
      <c r="D61">
        <v>2</v>
      </c>
      <c r="E61">
        <v>260</v>
      </c>
      <c r="F61">
        <v>225</v>
      </c>
      <c r="G61">
        <v>35</v>
      </c>
      <c r="H61">
        <v>190</v>
      </c>
      <c r="I61">
        <v>70</v>
      </c>
      <c r="J61">
        <v>35</v>
      </c>
      <c r="K61">
        <v>0.73076923076922995</v>
      </c>
      <c r="L61">
        <v>0.844444444444444</v>
      </c>
      <c r="M61">
        <v>1.1555555555555499</v>
      </c>
      <c r="N61">
        <v>0.78350515463917503</v>
      </c>
    </row>
    <row r="62" spans="1:14" x14ac:dyDescent="0.25">
      <c r="A62">
        <v>75</v>
      </c>
      <c r="B62">
        <v>7</v>
      </c>
      <c r="C62" t="s">
        <v>14</v>
      </c>
      <c r="D62">
        <v>3</v>
      </c>
      <c r="E62">
        <v>1137</v>
      </c>
      <c r="F62">
        <v>1230</v>
      </c>
      <c r="G62">
        <v>93</v>
      </c>
      <c r="H62">
        <v>1135</v>
      </c>
      <c r="I62">
        <v>2</v>
      </c>
      <c r="J62">
        <v>95</v>
      </c>
      <c r="K62">
        <v>0.998240985048372</v>
      </c>
      <c r="L62">
        <v>0.92276422764227595</v>
      </c>
      <c r="M62">
        <v>0.92439024390243896</v>
      </c>
      <c r="N62">
        <v>0.95901985635825904</v>
      </c>
    </row>
    <row r="63" spans="1:14" x14ac:dyDescent="0.25">
      <c r="A63">
        <v>75</v>
      </c>
      <c r="B63">
        <v>7</v>
      </c>
      <c r="C63" t="s">
        <v>15</v>
      </c>
      <c r="D63">
        <v>3</v>
      </c>
      <c r="E63">
        <v>704</v>
      </c>
      <c r="F63">
        <v>761</v>
      </c>
      <c r="G63">
        <v>57</v>
      </c>
      <c r="H63">
        <v>633</v>
      </c>
      <c r="I63">
        <v>71</v>
      </c>
      <c r="J63">
        <v>128</v>
      </c>
      <c r="K63">
        <v>0.89914772727272696</v>
      </c>
      <c r="L63">
        <v>0.83180026281208896</v>
      </c>
      <c r="M63">
        <v>0.92509855453350798</v>
      </c>
      <c r="N63">
        <v>0.86416382252559698</v>
      </c>
    </row>
    <row r="64" spans="1:14" x14ac:dyDescent="0.25">
      <c r="A64">
        <v>75</v>
      </c>
      <c r="B64">
        <v>7</v>
      </c>
      <c r="C64" t="s">
        <v>16</v>
      </c>
      <c r="D64">
        <v>3</v>
      </c>
      <c r="E64">
        <v>191</v>
      </c>
      <c r="F64">
        <v>225</v>
      </c>
      <c r="G64">
        <v>34</v>
      </c>
      <c r="H64">
        <v>169</v>
      </c>
      <c r="I64">
        <v>22</v>
      </c>
      <c r="J64">
        <v>56</v>
      </c>
      <c r="K64">
        <v>0.88481675392670101</v>
      </c>
      <c r="L64">
        <v>0.75111111111111095</v>
      </c>
      <c r="M64">
        <v>0.84888888888888803</v>
      </c>
      <c r="N64">
        <v>0.812499999999999</v>
      </c>
    </row>
    <row r="65" spans="1:14" x14ac:dyDescent="0.25">
      <c r="A65">
        <v>75</v>
      </c>
      <c r="B65">
        <v>8</v>
      </c>
      <c r="C65" t="s">
        <v>14</v>
      </c>
      <c r="D65">
        <v>1</v>
      </c>
      <c r="E65">
        <v>940</v>
      </c>
      <c r="F65">
        <v>1035</v>
      </c>
      <c r="G65">
        <v>95</v>
      </c>
      <c r="H65">
        <v>935</v>
      </c>
      <c r="I65">
        <v>5</v>
      </c>
      <c r="J65">
        <v>100</v>
      </c>
      <c r="K65">
        <v>0.99468085106382897</v>
      </c>
      <c r="L65">
        <v>0.90338164251207698</v>
      </c>
      <c r="M65">
        <v>0.90821256038647302</v>
      </c>
      <c r="N65">
        <v>0.94683544303797396</v>
      </c>
    </row>
    <row r="66" spans="1:14" x14ac:dyDescent="0.25">
      <c r="A66">
        <v>75</v>
      </c>
      <c r="B66">
        <v>8</v>
      </c>
      <c r="C66" t="s">
        <v>15</v>
      </c>
      <c r="D66">
        <v>1</v>
      </c>
      <c r="E66">
        <v>771</v>
      </c>
      <c r="F66">
        <v>827</v>
      </c>
      <c r="G66">
        <v>56</v>
      </c>
      <c r="H66">
        <v>693</v>
      </c>
      <c r="I66">
        <v>78</v>
      </c>
      <c r="J66">
        <v>134</v>
      </c>
      <c r="K66">
        <v>0.89883268482490197</v>
      </c>
      <c r="L66">
        <v>0.83796856106408701</v>
      </c>
      <c r="M66">
        <v>0.93228536880290203</v>
      </c>
      <c r="N66">
        <v>0.86733416770963701</v>
      </c>
    </row>
    <row r="67" spans="1:14" x14ac:dyDescent="0.25">
      <c r="A67">
        <v>75</v>
      </c>
      <c r="B67">
        <v>8</v>
      </c>
      <c r="C67" t="s">
        <v>16</v>
      </c>
      <c r="D67">
        <v>1</v>
      </c>
      <c r="E67">
        <v>292</v>
      </c>
      <c r="F67">
        <v>243</v>
      </c>
      <c r="G67">
        <v>49</v>
      </c>
      <c r="H67">
        <v>129</v>
      </c>
      <c r="I67">
        <v>163</v>
      </c>
      <c r="J67">
        <v>114</v>
      </c>
      <c r="K67">
        <v>0.44178082191780799</v>
      </c>
      <c r="L67">
        <v>0.530864197530864</v>
      </c>
      <c r="M67">
        <v>1.20164609053497</v>
      </c>
      <c r="N67">
        <v>0.48224299065420501</v>
      </c>
    </row>
    <row r="68" spans="1:14" x14ac:dyDescent="0.25">
      <c r="A68">
        <v>75</v>
      </c>
      <c r="B68">
        <v>8</v>
      </c>
      <c r="C68" t="s">
        <v>14</v>
      </c>
      <c r="D68">
        <v>2</v>
      </c>
      <c r="E68">
        <v>955</v>
      </c>
      <c r="F68">
        <v>1035</v>
      </c>
      <c r="G68">
        <v>80</v>
      </c>
      <c r="H68">
        <v>951</v>
      </c>
      <c r="I68">
        <v>4</v>
      </c>
      <c r="J68">
        <v>84</v>
      </c>
      <c r="K68">
        <v>0.99581151832460701</v>
      </c>
      <c r="L68">
        <v>0.91884057971014399</v>
      </c>
      <c r="M68">
        <v>0.92270531400966105</v>
      </c>
      <c r="N68">
        <v>0.95577889447236097</v>
      </c>
    </row>
    <row r="69" spans="1:14" x14ac:dyDescent="0.25">
      <c r="A69">
        <v>75</v>
      </c>
      <c r="B69">
        <v>8</v>
      </c>
      <c r="C69" t="s">
        <v>15</v>
      </c>
      <c r="D69">
        <v>2</v>
      </c>
      <c r="E69">
        <v>795</v>
      </c>
      <c r="F69">
        <v>827</v>
      </c>
      <c r="G69">
        <v>32</v>
      </c>
      <c r="H69">
        <v>732</v>
      </c>
      <c r="I69">
        <v>63</v>
      </c>
      <c r="J69">
        <v>95</v>
      </c>
      <c r="K69">
        <v>0.92075471698113198</v>
      </c>
      <c r="L69">
        <v>0.88512696493349396</v>
      </c>
      <c r="M69">
        <v>0.96130592503022905</v>
      </c>
      <c r="N69">
        <v>0.90258939580764397</v>
      </c>
    </row>
    <row r="70" spans="1:14" x14ac:dyDescent="0.25">
      <c r="A70">
        <v>75</v>
      </c>
      <c r="B70">
        <v>8</v>
      </c>
      <c r="C70" t="s">
        <v>16</v>
      </c>
      <c r="D70">
        <v>2</v>
      </c>
      <c r="E70">
        <v>231</v>
      </c>
      <c r="F70">
        <v>243</v>
      </c>
      <c r="G70">
        <v>12</v>
      </c>
      <c r="H70">
        <v>185</v>
      </c>
      <c r="I70">
        <v>46</v>
      </c>
      <c r="J70">
        <v>58</v>
      </c>
      <c r="K70">
        <v>0.80086580086579995</v>
      </c>
      <c r="L70">
        <v>0.76131687242798296</v>
      </c>
      <c r="M70">
        <v>0.95061728395061695</v>
      </c>
      <c r="N70">
        <v>0.78059071729957796</v>
      </c>
    </row>
    <row r="71" spans="1:14" x14ac:dyDescent="0.25">
      <c r="A71">
        <v>75</v>
      </c>
      <c r="B71">
        <v>8</v>
      </c>
      <c r="C71" t="s">
        <v>14</v>
      </c>
      <c r="D71">
        <v>3</v>
      </c>
      <c r="E71">
        <v>940</v>
      </c>
      <c r="F71">
        <v>1035</v>
      </c>
      <c r="G71">
        <v>95</v>
      </c>
      <c r="H71">
        <v>936</v>
      </c>
      <c r="I71">
        <v>4</v>
      </c>
      <c r="J71">
        <v>99</v>
      </c>
      <c r="K71">
        <v>0.99574468085106305</v>
      </c>
      <c r="L71">
        <v>0.90434782608695596</v>
      </c>
      <c r="M71">
        <v>0.90821256038647302</v>
      </c>
      <c r="N71">
        <v>0.94784810126582197</v>
      </c>
    </row>
    <row r="72" spans="1:14" x14ac:dyDescent="0.25">
      <c r="A72">
        <v>75</v>
      </c>
      <c r="B72">
        <v>8</v>
      </c>
      <c r="C72" t="s">
        <v>15</v>
      </c>
      <c r="D72">
        <v>3</v>
      </c>
      <c r="E72">
        <v>783</v>
      </c>
      <c r="F72">
        <v>827</v>
      </c>
      <c r="G72">
        <v>44</v>
      </c>
      <c r="H72">
        <v>730</v>
      </c>
      <c r="I72">
        <v>53</v>
      </c>
      <c r="J72">
        <v>97</v>
      </c>
      <c r="K72">
        <v>0.93231162196679396</v>
      </c>
      <c r="L72">
        <v>0.88270858524788298</v>
      </c>
      <c r="M72">
        <v>0.94679564691656504</v>
      </c>
      <c r="N72">
        <v>0.90683229813664501</v>
      </c>
    </row>
    <row r="73" spans="1:14" x14ac:dyDescent="0.25">
      <c r="A73">
        <v>75</v>
      </c>
      <c r="B73">
        <v>8</v>
      </c>
      <c r="C73" t="s">
        <v>16</v>
      </c>
      <c r="D73">
        <v>3</v>
      </c>
      <c r="E73">
        <v>214</v>
      </c>
      <c r="F73">
        <v>243</v>
      </c>
      <c r="G73">
        <v>29</v>
      </c>
      <c r="H73">
        <v>187</v>
      </c>
      <c r="I73">
        <v>27</v>
      </c>
      <c r="J73">
        <v>56</v>
      </c>
      <c r="K73">
        <v>0.87383177570093395</v>
      </c>
      <c r="L73">
        <v>0.76954732510288004</v>
      </c>
      <c r="M73">
        <v>0.88065843621399098</v>
      </c>
      <c r="N73">
        <v>0.81838074398249405</v>
      </c>
    </row>
    <row r="74" spans="1:14" x14ac:dyDescent="0.25">
      <c r="A74">
        <v>75</v>
      </c>
      <c r="B74">
        <v>9</v>
      </c>
      <c r="C74" t="s">
        <v>14</v>
      </c>
      <c r="D74">
        <v>1</v>
      </c>
      <c r="E74">
        <v>934</v>
      </c>
      <c r="F74">
        <v>1107</v>
      </c>
      <c r="G74">
        <v>173</v>
      </c>
      <c r="H74">
        <v>928</v>
      </c>
      <c r="I74">
        <v>6</v>
      </c>
      <c r="J74">
        <v>179</v>
      </c>
      <c r="K74">
        <v>0.99357601713062005</v>
      </c>
      <c r="L74">
        <v>0.838301716350496</v>
      </c>
      <c r="M74">
        <v>0.84372177055103803</v>
      </c>
      <c r="N74">
        <v>0.90935815776580098</v>
      </c>
    </row>
    <row r="75" spans="1:14" x14ac:dyDescent="0.25">
      <c r="A75">
        <v>75</v>
      </c>
      <c r="B75">
        <v>9</v>
      </c>
      <c r="C75" t="s">
        <v>15</v>
      </c>
      <c r="D75">
        <v>1</v>
      </c>
      <c r="E75">
        <v>597</v>
      </c>
      <c r="F75">
        <v>701</v>
      </c>
      <c r="G75">
        <v>104</v>
      </c>
      <c r="H75">
        <v>558</v>
      </c>
      <c r="I75">
        <v>39</v>
      </c>
      <c r="J75">
        <v>143</v>
      </c>
      <c r="K75">
        <v>0.93467336683417002</v>
      </c>
      <c r="L75">
        <v>0.79600570613409405</v>
      </c>
      <c r="M75">
        <v>0.85164051355206805</v>
      </c>
      <c r="N75">
        <v>0.85978428351309699</v>
      </c>
    </row>
    <row r="76" spans="1:14" x14ac:dyDescent="0.25">
      <c r="A76">
        <v>75</v>
      </c>
      <c r="B76">
        <v>9</v>
      </c>
      <c r="C76" t="s">
        <v>16</v>
      </c>
      <c r="D76">
        <v>1</v>
      </c>
      <c r="E76">
        <v>303</v>
      </c>
      <c r="F76">
        <v>266</v>
      </c>
      <c r="G76">
        <v>37</v>
      </c>
      <c r="H76">
        <v>124</v>
      </c>
      <c r="I76">
        <v>179</v>
      </c>
      <c r="J76">
        <v>142</v>
      </c>
      <c r="K76">
        <v>0.40924092409240898</v>
      </c>
      <c r="L76">
        <v>0.46616541353383401</v>
      </c>
      <c r="M76">
        <v>1.1390977443609001</v>
      </c>
      <c r="N76">
        <v>0.43585237258347898</v>
      </c>
    </row>
    <row r="77" spans="1:14" x14ac:dyDescent="0.25">
      <c r="A77">
        <v>75</v>
      </c>
      <c r="B77">
        <v>9</v>
      </c>
      <c r="C77" t="s">
        <v>14</v>
      </c>
      <c r="D77">
        <v>2</v>
      </c>
      <c r="E77">
        <v>969</v>
      </c>
      <c r="F77">
        <v>1107</v>
      </c>
      <c r="G77">
        <v>138</v>
      </c>
      <c r="H77">
        <v>966</v>
      </c>
      <c r="I77">
        <v>3</v>
      </c>
      <c r="J77">
        <v>141</v>
      </c>
      <c r="K77">
        <v>0.99690402476780104</v>
      </c>
      <c r="L77">
        <v>0.87262872628726196</v>
      </c>
      <c r="M77">
        <v>0.87533875338753298</v>
      </c>
      <c r="N77">
        <v>0.93063583815028805</v>
      </c>
    </row>
    <row r="78" spans="1:14" x14ac:dyDescent="0.25">
      <c r="A78">
        <v>75</v>
      </c>
      <c r="B78">
        <v>9</v>
      </c>
      <c r="C78" t="s">
        <v>15</v>
      </c>
      <c r="D78">
        <v>2</v>
      </c>
      <c r="E78">
        <v>670</v>
      </c>
      <c r="F78">
        <v>701</v>
      </c>
      <c r="G78">
        <v>31</v>
      </c>
      <c r="H78">
        <v>637</v>
      </c>
      <c r="I78">
        <v>33</v>
      </c>
      <c r="J78">
        <v>64</v>
      </c>
      <c r="K78">
        <v>0.95074626865671596</v>
      </c>
      <c r="L78">
        <v>0.90870185449357999</v>
      </c>
      <c r="M78">
        <v>0.95577746077032799</v>
      </c>
      <c r="N78">
        <v>0.92924872355944499</v>
      </c>
    </row>
    <row r="79" spans="1:14" x14ac:dyDescent="0.25">
      <c r="A79">
        <v>75</v>
      </c>
      <c r="B79">
        <v>9</v>
      </c>
      <c r="C79" t="s">
        <v>16</v>
      </c>
      <c r="D79">
        <v>2</v>
      </c>
      <c r="E79">
        <v>298</v>
      </c>
      <c r="F79">
        <v>266</v>
      </c>
      <c r="G79">
        <v>32</v>
      </c>
      <c r="H79">
        <v>232</v>
      </c>
      <c r="I79">
        <v>66</v>
      </c>
      <c r="J79">
        <v>34</v>
      </c>
      <c r="K79">
        <v>0.778523489932885</v>
      </c>
      <c r="L79">
        <v>0.87218045112781895</v>
      </c>
      <c r="M79">
        <v>1.1203007518796899</v>
      </c>
      <c r="N79">
        <v>0.82269503546099199</v>
      </c>
    </row>
    <row r="80" spans="1:14" x14ac:dyDescent="0.25">
      <c r="A80">
        <v>75</v>
      </c>
      <c r="B80">
        <v>9</v>
      </c>
      <c r="C80" t="s">
        <v>14</v>
      </c>
      <c r="D80">
        <v>3</v>
      </c>
      <c r="E80">
        <v>962</v>
      </c>
      <c r="F80">
        <v>1107</v>
      </c>
      <c r="G80">
        <v>145</v>
      </c>
      <c r="H80">
        <v>959</v>
      </c>
      <c r="I80">
        <v>3</v>
      </c>
      <c r="J80">
        <v>148</v>
      </c>
      <c r="K80">
        <v>0.99688149688149597</v>
      </c>
      <c r="L80">
        <v>0.86630532971996299</v>
      </c>
      <c r="M80">
        <v>0.86901535682023401</v>
      </c>
      <c r="N80">
        <v>0.92701788303528199</v>
      </c>
    </row>
    <row r="81" spans="1:14" x14ac:dyDescent="0.25">
      <c r="A81">
        <v>75</v>
      </c>
      <c r="B81">
        <v>9</v>
      </c>
      <c r="C81" t="s">
        <v>15</v>
      </c>
      <c r="D81">
        <v>3</v>
      </c>
      <c r="E81">
        <v>647</v>
      </c>
      <c r="F81">
        <v>701</v>
      </c>
      <c r="G81">
        <v>54</v>
      </c>
      <c r="H81">
        <v>623</v>
      </c>
      <c r="I81">
        <v>24</v>
      </c>
      <c r="J81">
        <v>78</v>
      </c>
      <c r="K81">
        <v>0.96290571870170005</v>
      </c>
      <c r="L81">
        <v>0.88873038516405101</v>
      </c>
      <c r="M81">
        <v>0.92296718972895797</v>
      </c>
      <c r="N81">
        <v>0.92433234421364896</v>
      </c>
    </row>
    <row r="82" spans="1:14" x14ac:dyDescent="0.25">
      <c r="A82">
        <v>75</v>
      </c>
      <c r="B82">
        <v>9</v>
      </c>
      <c r="C82" t="s">
        <v>16</v>
      </c>
      <c r="D82">
        <v>3</v>
      </c>
      <c r="E82">
        <v>238</v>
      </c>
      <c r="F82">
        <v>266</v>
      </c>
      <c r="G82">
        <v>28</v>
      </c>
      <c r="H82">
        <v>206</v>
      </c>
      <c r="I82">
        <v>32</v>
      </c>
      <c r="J82">
        <v>60</v>
      </c>
      <c r="K82">
        <v>0.86554621848739499</v>
      </c>
      <c r="L82">
        <v>0.77443609022556303</v>
      </c>
      <c r="M82">
        <v>0.89473684210526305</v>
      </c>
      <c r="N82">
        <v>0.817460317460317</v>
      </c>
    </row>
    <row r="83" spans="1:14" x14ac:dyDescent="0.25">
      <c r="A83">
        <v>75</v>
      </c>
      <c r="B83">
        <v>10</v>
      </c>
      <c r="C83" t="s">
        <v>14</v>
      </c>
      <c r="D83">
        <v>1</v>
      </c>
      <c r="E83">
        <v>937</v>
      </c>
      <c r="F83">
        <v>1014</v>
      </c>
      <c r="G83">
        <v>77</v>
      </c>
      <c r="H83">
        <v>928</v>
      </c>
      <c r="I83">
        <v>9</v>
      </c>
      <c r="J83">
        <v>86</v>
      </c>
      <c r="K83">
        <v>0.99039487726787601</v>
      </c>
      <c r="L83">
        <v>0.91518737672583805</v>
      </c>
      <c r="M83">
        <v>0.92406311637080796</v>
      </c>
      <c r="N83">
        <v>0.95130702203997897</v>
      </c>
    </row>
    <row r="84" spans="1:14" x14ac:dyDescent="0.25">
      <c r="A84">
        <v>75</v>
      </c>
      <c r="B84">
        <v>10</v>
      </c>
      <c r="C84" t="s">
        <v>15</v>
      </c>
      <c r="D84">
        <v>1</v>
      </c>
      <c r="E84">
        <v>623</v>
      </c>
      <c r="F84">
        <v>656</v>
      </c>
      <c r="G84">
        <v>33</v>
      </c>
      <c r="H84">
        <v>573</v>
      </c>
      <c r="I84">
        <v>50</v>
      </c>
      <c r="J84">
        <v>83</v>
      </c>
      <c r="K84">
        <v>0.91974317817014395</v>
      </c>
      <c r="L84">
        <v>0.87347560975609695</v>
      </c>
      <c r="M84">
        <v>0.94969512195121897</v>
      </c>
      <c r="N84">
        <v>0.89601250977325997</v>
      </c>
    </row>
    <row r="85" spans="1:14" x14ac:dyDescent="0.25">
      <c r="A85">
        <v>75</v>
      </c>
      <c r="B85">
        <v>10</v>
      </c>
      <c r="C85" t="s">
        <v>16</v>
      </c>
      <c r="D85">
        <v>1</v>
      </c>
      <c r="E85">
        <v>237</v>
      </c>
      <c r="F85">
        <v>247</v>
      </c>
      <c r="G85">
        <v>10</v>
      </c>
      <c r="H85">
        <v>167</v>
      </c>
      <c r="I85">
        <v>70</v>
      </c>
      <c r="J85">
        <v>80</v>
      </c>
      <c r="K85">
        <v>0.70464135021096996</v>
      </c>
      <c r="L85">
        <v>0.67611336032388603</v>
      </c>
      <c r="M85">
        <v>0.959514170040485</v>
      </c>
      <c r="N85">
        <v>0.69008264462809898</v>
      </c>
    </row>
    <row r="86" spans="1:14" x14ac:dyDescent="0.25">
      <c r="A86">
        <v>75</v>
      </c>
      <c r="B86">
        <v>10</v>
      </c>
      <c r="C86" t="s">
        <v>14</v>
      </c>
      <c r="D86">
        <v>2</v>
      </c>
      <c r="E86">
        <v>1042</v>
      </c>
      <c r="F86">
        <v>1014</v>
      </c>
      <c r="G86">
        <v>28</v>
      </c>
      <c r="H86">
        <v>1006</v>
      </c>
      <c r="I86">
        <v>36</v>
      </c>
      <c r="J86">
        <v>8</v>
      </c>
      <c r="K86">
        <v>0.96545105566218803</v>
      </c>
      <c r="L86">
        <v>0.99211045364891504</v>
      </c>
      <c r="M86">
        <v>1.0276134122287901</v>
      </c>
      <c r="N86">
        <v>0.97859922178988301</v>
      </c>
    </row>
    <row r="87" spans="1:14" x14ac:dyDescent="0.25">
      <c r="A87">
        <v>75</v>
      </c>
      <c r="B87">
        <v>10</v>
      </c>
      <c r="C87" t="s">
        <v>15</v>
      </c>
      <c r="D87">
        <v>2</v>
      </c>
      <c r="E87">
        <v>735</v>
      </c>
      <c r="F87">
        <v>656</v>
      </c>
      <c r="G87">
        <v>79</v>
      </c>
      <c r="H87">
        <v>638</v>
      </c>
      <c r="I87">
        <v>97</v>
      </c>
      <c r="J87">
        <v>18</v>
      </c>
      <c r="K87">
        <v>0.86802721088435297</v>
      </c>
      <c r="L87">
        <v>0.97256097560975596</v>
      </c>
      <c r="M87">
        <v>1.12042682926829</v>
      </c>
      <c r="N87">
        <v>0.91732566498921597</v>
      </c>
    </row>
    <row r="88" spans="1:14" x14ac:dyDescent="0.25">
      <c r="A88">
        <v>75</v>
      </c>
      <c r="B88">
        <v>10</v>
      </c>
      <c r="C88" t="s">
        <v>16</v>
      </c>
      <c r="D88">
        <v>2</v>
      </c>
      <c r="E88">
        <v>277</v>
      </c>
      <c r="F88">
        <v>247</v>
      </c>
      <c r="G88">
        <v>30</v>
      </c>
      <c r="H88">
        <v>225</v>
      </c>
      <c r="I88">
        <v>52</v>
      </c>
      <c r="J88">
        <v>22</v>
      </c>
      <c r="K88">
        <v>0.81227436823104604</v>
      </c>
      <c r="L88">
        <v>0.91093117408906799</v>
      </c>
      <c r="M88">
        <v>1.1214574898785401</v>
      </c>
      <c r="N88">
        <v>0.85877862595419796</v>
      </c>
    </row>
    <row r="89" spans="1:14" x14ac:dyDescent="0.25">
      <c r="A89">
        <v>75</v>
      </c>
      <c r="B89">
        <v>10</v>
      </c>
      <c r="C89" t="s">
        <v>14</v>
      </c>
      <c r="D89">
        <v>3</v>
      </c>
      <c r="E89">
        <v>916</v>
      </c>
      <c r="F89">
        <v>1014</v>
      </c>
      <c r="G89">
        <v>98</v>
      </c>
      <c r="H89">
        <v>914</v>
      </c>
      <c r="I89">
        <v>2</v>
      </c>
      <c r="J89">
        <v>100</v>
      </c>
      <c r="K89">
        <v>0.99781659388646204</v>
      </c>
      <c r="L89">
        <v>0.90138067061143901</v>
      </c>
      <c r="M89">
        <v>0.903353057199211</v>
      </c>
      <c r="N89">
        <v>0.94715025906735695</v>
      </c>
    </row>
    <row r="90" spans="1:14" x14ac:dyDescent="0.25">
      <c r="A90">
        <v>75</v>
      </c>
      <c r="B90">
        <v>10</v>
      </c>
      <c r="C90" t="s">
        <v>15</v>
      </c>
      <c r="D90">
        <v>3</v>
      </c>
      <c r="E90">
        <v>586</v>
      </c>
      <c r="F90">
        <v>656</v>
      </c>
      <c r="G90">
        <v>70</v>
      </c>
      <c r="H90">
        <v>549</v>
      </c>
      <c r="I90">
        <v>37</v>
      </c>
      <c r="J90">
        <v>107</v>
      </c>
      <c r="K90">
        <v>0.93686006825938495</v>
      </c>
      <c r="L90">
        <v>0.83689024390243905</v>
      </c>
      <c r="M90">
        <v>0.89329268292682895</v>
      </c>
      <c r="N90">
        <v>0.88405797101449202</v>
      </c>
    </row>
    <row r="91" spans="1:14" x14ac:dyDescent="0.25">
      <c r="A91">
        <v>75</v>
      </c>
      <c r="B91">
        <v>10</v>
      </c>
      <c r="C91" t="s">
        <v>16</v>
      </c>
      <c r="D91">
        <v>3</v>
      </c>
      <c r="E91">
        <v>205</v>
      </c>
      <c r="F91">
        <v>247</v>
      </c>
      <c r="G91">
        <v>42</v>
      </c>
      <c r="H91">
        <v>178</v>
      </c>
      <c r="I91">
        <v>27</v>
      </c>
      <c r="J91">
        <v>69</v>
      </c>
      <c r="K91">
        <v>0.86829268292682904</v>
      </c>
      <c r="L91">
        <v>0.72064777327935203</v>
      </c>
      <c r="M91">
        <v>0.82995951417003999</v>
      </c>
      <c r="N91">
        <v>0.787610619469026</v>
      </c>
    </row>
    <row r="92" spans="1:14" x14ac:dyDescent="0.25">
      <c r="A92">
        <v>75</v>
      </c>
      <c r="B92">
        <v>11</v>
      </c>
      <c r="C92" t="s">
        <v>14</v>
      </c>
      <c r="D92">
        <v>1</v>
      </c>
      <c r="E92">
        <v>1021</v>
      </c>
      <c r="F92">
        <v>1070</v>
      </c>
      <c r="G92">
        <v>49</v>
      </c>
      <c r="H92">
        <v>1017</v>
      </c>
      <c r="I92">
        <v>4</v>
      </c>
      <c r="J92">
        <v>53</v>
      </c>
      <c r="K92">
        <v>0.99608227228207602</v>
      </c>
      <c r="L92">
        <v>0.95046728971962602</v>
      </c>
      <c r="M92">
        <v>0.95420560747663496</v>
      </c>
      <c r="N92">
        <v>0.97274031563844998</v>
      </c>
    </row>
    <row r="93" spans="1:14" x14ac:dyDescent="0.25">
      <c r="A93">
        <v>75</v>
      </c>
      <c r="B93">
        <v>11</v>
      </c>
      <c r="C93" t="s">
        <v>15</v>
      </c>
      <c r="D93">
        <v>1</v>
      </c>
      <c r="E93">
        <v>696</v>
      </c>
      <c r="F93">
        <v>700</v>
      </c>
      <c r="G93">
        <v>4</v>
      </c>
      <c r="H93">
        <v>614</v>
      </c>
      <c r="I93">
        <v>82</v>
      </c>
      <c r="J93">
        <v>86</v>
      </c>
      <c r="K93">
        <v>0.88218390804597702</v>
      </c>
      <c r="L93">
        <v>0.877142857142857</v>
      </c>
      <c r="M93">
        <v>0.994285714285714</v>
      </c>
      <c r="N93">
        <v>0.87965616045845196</v>
      </c>
    </row>
    <row r="94" spans="1:14" x14ac:dyDescent="0.25">
      <c r="A94">
        <v>75</v>
      </c>
      <c r="B94">
        <v>11</v>
      </c>
      <c r="C94" t="s">
        <v>16</v>
      </c>
      <c r="D94">
        <v>1</v>
      </c>
      <c r="E94">
        <v>225</v>
      </c>
      <c r="F94">
        <v>239</v>
      </c>
      <c r="G94">
        <v>14</v>
      </c>
      <c r="H94">
        <v>136</v>
      </c>
      <c r="I94">
        <v>89</v>
      </c>
      <c r="J94">
        <v>103</v>
      </c>
      <c r="K94">
        <v>0.60444444444444401</v>
      </c>
      <c r="L94">
        <v>0.56903765690376495</v>
      </c>
      <c r="M94">
        <v>0.94142259414225904</v>
      </c>
      <c r="N94">
        <v>0.58620689655172398</v>
      </c>
    </row>
    <row r="95" spans="1:14" x14ac:dyDescent="0.25">
      <c r="A95">
        <v>75</v>
      </c>
      <c r="B95">
        <v>11</v>
      </c>
      <c r="C95" t="s">
        <v>14</v>
      </c>
      <c r="D95">
        <v>2</v>
      </c>
      <c r="E95">
        <v>994</v>
      </c>
      <c r="F95">
        <v>1070</v>
      </c>
      <c r="G95">
        <v>76</v>
      </c>
      <c r="H95">
        <v>993</v>
      </c>
      <c r="I95">
        <v>1</v>
      </c>
      <c r="J95">
        <v>77</v>
      </c>
      <c r="K95">
        <v>0.998993963782696</v>
      </c>
      <c r="L95">
        <v>0.92803738317757001</v>
      </c>
      <c r="M95">
        <v>0.92897196261682202</v>
      </c>
      <c r="N95">
        <v>0.962209302325581</v>
      </c>
    </row>
    <row r="96" spans="1:14" x14ac:dyDescent="0.25">
      <c r="A96">
        <v>75</v>
      </c>
      <c r="B96">
        <v>11</v>
      </c>
      <c r="C96" t="s">
        <v>15</v>
      </c>
      <c r="D96">
        <v>2</v>
      </c>
      <c r="E96">
        <v>697</v>
      </c>
      <c r="F96">
        <v>700</v>
      </c>
      <c r="G96">
        <v>3</v>
      </c>
      <c r="H96">
        <v>635</v>
      </c>
      <c r="I96">
        <v>62</v>
      </c>
      <c r="J96">
        <v>65</v>
      </c>
      <c r="K96">
        <v>0.91104734576757496</v>
      </c>
      <c r="L96">
        <v>0.90714285714285703</v>
      </c>
      <c r="M96">
        <v>0.995714285714285</v>
      </c>
      <c r="N96">
        <v>0.90909090909090895</v>
      </c>
    </row>
    <row r="97" spans="1:14" x14ac:dyDescent="0.25">
      <c r="A97">
        <v>75</v>
      </c>
      <c r="B97">
        <v>11</v>
      </c>
      <c r="C97" t="s">
        <v>16</v>
      </c>
      <c r="D97">
        <v>2</v>
      </c>
      <c r="E97">
        <v>220</v>
      </c>
      <c r="F97">
        <v>239</v>
      </c>
      <c r="G97">
        <v>19</v>
      </c>
      <c r="H97">
        <v>187</v>
      </c>
      <c r="I97">
        <v>33</v>
      </c>
      <c r="J97">
        <v>52</v>
      </c>
      <c r="K97">
        <v>0.85</v>
      </c>
      <c r="L97">
        <v>0.78242677824267703</v>
      </c>
      <c r="M97">
        <v>0.92050209205020905</v>
      </c>
      <c r="N97">
        <v>0.81481481481481399</v>
      </c>
    </row>
    <row r="98" spans="1:14" x14ac:dyDescent="0.25">
      <c r="A98">
        <v>75</v>
      </c>
      <c r="B98">
        <v>11</v>
      </c>
      <c r="C98" t="s">
        <v>14</v>
      </c>
      <c r="D98">
        <v>3</v>
      </c>
      <c r="E98">
        <v>988</v>
      </c>
      <c r="F98">
        <v>1070</v>
      </c>
      <c r="G98">
        <v>82</v>
      </c>
      <c r="H98">
        <v>987</v>
      </c>
      <c r="I98">
        <v>1</v>
      </c>
      <c r="J98">
        <v>83</v>
      </c>
      <c r="K98">
        <v>0.998987854251012</v>
      </c>
      <c r="L98">
        <v>0.92242990654205603</v>
      </c>
      <c r="M98">
        <v>0.92336448598130805</v>
      </c>
      <c r="N98">
        <v>0.95918367346938704</v>
      </c>
    </row>
    <row r="99" spans="1:14" x14ac:dyDescent="0.25">
      <c r="A99">
        <v>75</v>
      </c>
      <c r="B99">
        <v>11</v>
      </c>
      <c r="C99" t="s">
        <v>15</v>
      </c>
      <c r="D99">
        <v>3</v>
      </c>
      <c r="E99">
        <v>650</v>
      </c>
      <c r="F99">
        <v>700</v>
      </c>
      <c r="G99">
        <v>50</v>
      </c>
      <c r="H99">
        <v>601</v>
      </c>
      <c r="I99">
        <v>49</v>
      </c>
      <c r="J99">
        <v>99</v>
      </c>
      <c r="K99">
        <v>0.92461538461538395</v>
      </c>
      <c r="L99">
        <v>0.85857142857142799</v>
      </c>
      <c r="M99">
        <v>0.92857142857142805</v>
      </c>
      <c r="N99">
        <v>0.89037037037037003</v>
      </c>
    </row>
    <row r="100" spans="1:14" x14ac:dyDescent="0.25">
      <c r="A100">
        <v>75</v>
      </c>
      <c r="B100">
        <v>11</v>
      </c>
      <c r="C100" t="s">
        <v>16</v>
      </c>
      <c r="D100">
        <v>3</v>
      </c>
      <c r="E100">
        <v>203</v>
      </c>
      <c r="F100">
        <v>239</v>
      </c>
      <c r="G100">
        <v>36</v>
      </c>
      <c r="H100">
        <v>177</v>
      </c>
      <c r="I100">
        <v>26</v>
      </c>
      <c r="J100">
        <v>62</v>
      </c>
      <c r="K100">
        <v>0.87192118226600901</v>
      </c>
      <c r="L100">
        <v>0.74058577405857695</v>
      </c>
      <c r="M100">
        <v>0.84937238493723799</v>
      </c>
      <c r="N100">
        <v>0.80090497737556499</v>
      </c>
    </row>
    <row r="101" spans="1:14" x14ac:dyDescent="0.25">
      <c r="A101">
        <v>75</v>
      </c>
      <c r="B101">
        <v>12</v>
      </c>
      <c r="C101" t="s">
        <v>14</v>
      </c>
      <c r="D101">
        <v>1</v>
      </c>
      <c r="E101">
        <v>945</v>
      </c>
      <c r="F101">
        <v>1007</v>
      </c>
      <c r="G101">
        <v>62</v>
      </c>
      <c r="H101">
        <v>944</v>
      </c>
      <c r="I101">
        <v>1</v>
      </c>
      <c r="J101">
        <v>63</v>
      </c>
      <c r="K101">
        <v>0.99894179894179802</v>
      </c>
      <c r="L101">
        <v>0.93743793445878798</v>
      </c>
      <c r="M101">
        <v>0.93843098311817197</v>
      </c>
      <c r="N101">
        <v>0.96721311475409799</v>
      </c>
    </row>
    <row r="102" spans="1:14" x14ac:dyDescent="0.25">
      <c r="A102">
        <v>75</v>
      </c>
      <c r="B102">
        <v>12</v>
      </c>
      <c r="C102" t="s">
        <v>15</v>
      </c>
      <c r="D102">
        <v>1</v>
      </c>
      <c r="E102">
        <v>673</v>
      </c>
      <c r="F102">
        <v>641</v>
      </c>
      <c r="G102">
        <v>32</v>
      </c>
      <c r="H102">
        <v>569</v>
      </c>
      <c r="I102">
        <v>104</v>
      </c>
      <c r="J102">
        <v>72</v>
      </c>
      <c r="K102">
        <v>0.84546805349182697</v>
      </c>
      <c r="L102">
        <v>0.88767550702027997</v>
      </c>
      <c r="M102">
        <v>1.0499219968798701</v>
      </c>
      <c r="N102">
        <v>0.86605783866057795</v>
      </c>
    </row>
    <row r="103" spans="1:14" x14ac:dyDescent="0.25">
      <c r="A103">
        <v>75</v>
      </c>
      <c r="B103">
        <v>12</v>
      </c>
      <c r="C103" t="s">
        <v>16</v>
      </c>
      <c r="D103">
        <v>1</v>
      </c>
      <c r="E103">
        <v>294</v>
      </c>
      <c r="F103">
        <v>204</v>
      </c>
      <c r="G103">
        <v>90</v>
      </c>
      <c r="H103">
        <v>169</v>
      </c>
      <c r="I103">
        <v>125</v>
      </c>
      <c r="J103">
        <v>35</v>
      </c>
      <c r="K103">
        <v>0.57482993197278898</v>
      </c>
      <c r="L103">
        <v>0.828431372549019</v>
      </c>
      <c r="M103">
        <v>1.44117647058823</v>
      </c>
      <c r="N103">
        <v>0.67871485943775101</v>
      </c>
    </row>
    <row r="104" spans="1:14" x14ac:dyDescent="0.25">
      <c r="A104">
        <v>75</v>
      </c>
      <c r="B104">
        <v>12</v>
      </c>
      <c r="C104" t="s">
        <v>14</v>
      </c>
      <c r="D104">
        <v>2</v>
      </c>
      <c r="E104">
        <v>1026</v>
      </c>
      <c r="F104">
        <v>1007</v>
      </c>
      <c r="G104">
        <v>19</v>
      </c>
      <c r="H104">
        <v>1005</v>
      </c>
      <c r="I104">
        <v>21</v>
      </c>
      <c r="J104">
        <v>2</v>
      </c>
      <c r="K104">
        <v>0.97953216374269003</v>
      </c>
      <c r="L104">
        <v>0.99801390268123102</v>
      </c>
      <c r="M104">
        <v>1.0188679245283001</v>
      </c>
      <c r="N104">
        <v>0.98868666994589205</v>
      </c>
    </row>
    <row r="105" spans="1:14" x14ac:dyDescent="0.25">
      <c r="A105">
        <v>75</v>
      </c>
      <c r="B105">
        <v>12</v>
      </c>
      <c r="C105" t="s">
        <v>15</v>
      </c>
      <c r="D105">
        <v>2</v>
      </c>
      <c r="E105">
        <v>707</v>
      </c>
      <c r="F105">
        <v>641</v>
      </c>
      <c r="G105">
        <v>66</v>
      </c>
      <c r="H105">
        <v>591</v>
      </c>
      <c r="I105">
        <v>116</v>
      </c>
      <c r="J105">
        <v>50</v>
      </c>
      <c r="K105">
        <v>0.83592644978783504</v>
      </c>
      <c r="L105">
        <v>0.92199687987519496</v>
      </c>
      <c r="M105">
        <v>1.1029641185647401</v>
      </c>
      <c r="N105">
        <v>0.87685459940652799</v>
      </c>
    </row>
    <row r="106" spans="1:14" x14ac:dyDescent="0.25">
      <c r="A106">
        <v>75</v>
      </c>
      <c r="B106">
        <v>12</v>
      </c>
      <c r="C106" t="s">
        <v>16</v>
      </c>
      <c r="D106">
        <v>2</v>
      </c>
      <c r="E106">
        <v>290</v>
      </c>
      <c r="F106">
        <v>204</v>
      </c>
      <c r="G106">
        <v>86</v>
      </c>
      <c r="H106">
        <v>185</v>
      </c>
      <c r="I106">
        <v>105</v>
      </c>
      <c r="J106">
        <v>19</v>
      </c>
      <c r="K106">
        <v>0.63793103448275801</v>
      </c>
      <c r="L106">
        <v>0.90686274509803899</v>
      </c>
      <c r="M106">
        <v>1.42156862745098</v>
      </c>
      <c r="N106">
        <v>0.748987854251012</v>
      </c>
    </row>
    <row r="107" spans="1:14" x14ac:dyDescent="0.25">
      <c r="A107">
        <v>75</v>
      </c>
      <c r="B107">
        <v>12</v>
      </c>
      <c r="C107" t="s">
        <v>14</v>
      </c>
      <c r="D107">
        <v>3</v>
      </c>
      <c r="E107">
        <v>922</v>
      </c>
      <c r="F107">
        <v>1007</v>
      </c>
      <c r="G107">
        <v>85</v>
      </c>
      <c r="H107">
        <v>921</v>
      </c>
      <c r="I107">
        <v>1</v>
      </c>
      <c r="J107">
        <v>86</v>
      </c>
      <c r="K107">
        <v>0.99891540130151801</v>
      </c>
      <c r="L107">
        <v>0.91459781529294903</v>
      </c>
      <c r="M107">
        <v>0.91559086395233302</v>
      </c>
      <c r="N107">
        <v>0.95489891135303195</v>
      </c>
    </row>
    <row r="108" spans="1:14" x14ac:dyDescent="0.25">
      <c r="A108">
        <v>75</v>
      </c>
      <c r="B108">
        <v>12</v>
      </c>
      <c r="C108" t="s">
        <v>15</v>
      </c>
      <c r="D108">
        <v>3</v>
      </c>
      <c r="E108">
        <v>581</v>
      </c>
      <c r="F108">
        <v>641</v>
      </c>
      <c r="G108">
        <v>60</v>
      </c>
      <c r="H108">
        <v>523</v>
      </c>
      <c r="I108">
        <v>58</v>
      </c>
      <c r="J108">
        <v>118</v>
      </c>
      <c r="K108">
        <v>0.900172117039586</v>
      </c>
      <c r="L108">
        <v>0.81591263650545998</v>
      </c>
      <c r="M108">
        <v>0.90639625585023398</v>
      </c>
      <c r="N108">
        <v>0.85597381342062195</v>
      </c>
    </row>
    <row r="109" spans="1:14" x14ac:dyDescent="0.25">
      <c r="A109">
        <v>75</v>
      </c>
      <c r="B109">
        <v>12</v>
      </c>
      <c r="C109" t="s">
        <v>16</v>
      </c>
      <c r="D109">
        <v>3</v>
      </c>
      <c r="E109">
        <v>201</v>
      </c>
      <c r="F109">
        <v>204</v>
      </c>
      <c r="G109">
        <v>3</v>
      </c>
      <c r="H109">
        <v>174</v>
      </c>
      <c r="I109">
        <v>27</v>
      </c>
      <c r="J109">
        <v>30</v>
      </c>
      <c r="K109">
        <v>0.86567164179104406</v>
      </c>
      <c r="L109">
        <v>0.85294117647058798</v>
      </c>
      <c r="M109">
        <v>0.98529411764705799</v>
      </c>
      <c r="N109">
        <v>0.85925925925925895</v>
      </c>
    </row>
    <row r="110" spans="1:14" x14ac:dyDescent="0.25">
      <c r="A110">
        <v>75</v>
      </c>
      <c r="B110">
        <v>13</v>
      </c>
      <c r="C110" t="s">
        <v>14</v>
      </c>
      <c r="D110">
        <v>1</v>
      </c>
      <c r="E110">
        <v>936</v>
      </c>
      <c r="F110">
        <v>1000</v>
      </c>
      <c r="G110">
        <v>64</v>
      </c>
      <c r="H110">
        <v>933</v>
      </c>
      <c r="I110">
        <v>3</v>
      </c>
      <c r="J110">
        <v>67</v>
      </c>
      <c r="K110">
        <v>0.99679487179487103</v>
      </c>
      <c r="L110">
        <v>0.93300000000000005</v>
      </c>
      <c r="M110">
        <v>0.93600000000000005</v>
      </c>
      <c r="N110">
        <v>0.963842975206611</v>
      </c>
    </row>
    <row r="111" spans="1:14" x14ac:dyDescent="0.25">
      <c r="A111">
        <v>75</v>
      </c>
      <c r="B111">
        <v>13</v>
      </c>
      <c r="C111" t="s">
        <v>15</v>
      </c>
      <c r="D111">
        <v>1</v>
      </c>
      <c r="E111">
        <v>793</v>
      </c>
      <c r="F111">
        <v>815</v>
      </c>
      <c r="G111">
        <v>22</v>
      </c>
      <c r="H111">
        <v>731</v>
      </c>
      <c r="I111">
        <v>62</v>
      </c>
      <c r="J111">
        <v>84</v>
      </c>
      <c r="K111">
        <v>0.92181588902900302</v>
      </c>
      <c r="L111">
        <v>0.89693251533742302</v>
      </c>
      <c r="M111">
        <v>0.97300613496932498</v>
      </c>
      <c r="N111">
        <v>0.90920398009950198</v>
      </c>
    </row>
    <row r="112" spans="1:14" x14ac:dyDescent="0.25">
      <c r="A112">
        <v>75</v>
      </c>
      <c r="B112">
        <v>13</v>
      </c>
      <c r="C112" t="s">
        <v>16</v>
      </c>
      <c r="D112">
        <v>1</v>
      </c>
      <c r="E112">
        <v>327</v>
      </c>
      <c r="F112">
        <v>216</v>
      </c>
      <c r="G112">
        <v>111</v>
      </c>
      <c r="H112">
        <v>148</v>
      </c>
      <c r="I112">
        <v>179</v>
      </c>
      <c r="J112">
        <v>68</v>
      </c>
      <c r="K112">
        <v>0.45259938837920399</v>
      </c>
      <c r="L112">
        <v>0.68518518518518501</v>
      </c>
      <c r="M112">
        <v>1.51388888888888</v>
      </c>
      <c r="N112">
        <v>0.54511970534069898</v>
      </c>
    </row>
    <row r="113" spans="1:14" x14ac:dyDescent="0.25">
      <c r="A113">
        <v>75</v>
      </c>
      <c r="B113">
        <v>13</v>
      </c>
      <c r="C113" t="s">
        <v>14</v>
      </c>
      <c r="D113">
        <v>2</v>
      </c>
      <c r="E113">
        <v>956</v>
      </c>
      <c r="F113">
        <v>1000</v>
      </c>
      <c r="G113">
        <v>44</v>
      </c>
      <c r="H113">
        <v>954</v>
      </c>
      <c r="I113">
        <v>2</v>
      </c>
      <c r="J113">
        <v>46</v>
      </c>
      <c r="K113">
        <v>0.997907949790795</v>
      </c>
      <c r="L113">
        <v>0.95399999999999996</v>
      </c>
      <c r="M113">
        <v>0.95599999999999996</v>
      </c>
      <c r="N113">
        <v>0.97546012269938598</v>
      </c>
    </row>
    <row r="114" spans="1:14" x14ac:dyDescent="0.25">
      <c r="A114">
        <v>75</v>
      </c>
      <c r="B114">
        <v>13</v>
      </c>
      <c r="C114" t="s">
        <v>15</v>
      </c>
      <c r="D114">
        <v>2</v>
      </c>
      <c r="E114">
        <v>839</v>
      </c>
      <c r="F114">
        <v>815</v>
      </c>
      <c r="G114">
        <v>24</v>
      </c>
      <c r="H114">
        <v>782</v>
      </c>
      <c r="I114">
        <v>57</v>
      </c>
      <c r="J114">
        <v>33</v>
      </c>
      <c r="K114">
        <v>0.93206197854588801</v>
      </c>
      <c r="L114">
        <v>0.95950920245398696</v>
      </c>
      <c r="M114">
        <v>1.02944785276073</v>
      </c>
      <c r="N114">
        <v>0.94558645707375999</v>
      </c>
    </row>
    <row r="115" spans="1:14" x14ac:dyDescent="0.25">
      <c r="A115">
        <v>75</v>
      </c>
      <c r="B115">
        <v>13</v>
      </c>
      <c r="C115" t="s">
        <v>16</v>
      </c>
      <c r="D115">
        <v>2</v>
      </c>
      <c r="E115">
        <v>313</v>
      </c>
      <c r="F115">
        <v>216</v>
      </c>
      <c r="G115">
        <v>97</v>
      </c>
      <c r="H115">
        <v>194</v>
      </c>
      <c r="I115">
        <v>119</v>
      </c>
      <c r="J115">
        <v>22</v>
      </c>
      <c r="K115">
        <v>0.61980830670926501</v>
      </c>
      <c r="L115">
        <v>0.89814814814814803</v>
      </c>
      <c r="M115">
        <v>1.44907407407407</v>
      </c>
      <c r="N115">
        <v>0.73345935727788203</v>
      </c>
    </row>
    <row r="116" spans="1:14" x14ac:dyDescent="0.25">
      <c r="A116">
        <v>75</v>
      </c>
      <c r="B116">
        <v>13</v>
      </c>
      <c r="C116" t="s">
        <v>14</v>
      </c>
      <c r="D116">
        <v>3</v>
      </c>
      <c r="E116">
        <v>945</v>
      </c>
      <c r="F116">
        <v>1000</v>
      </c>
      <c r="G116">
        <v>55</v>
      </c>
      <c r="H116">
        <v>944</v>
      </c>
      <c r="I116">
        <v>1</v>
      </c>
      <c r="J116">
        <v>56</v>
      </c>
      <c r="K116">
        <v>0.99894179894179802</v>
      </c>
      <c r="L116">
        <v>0.94399999999999995</v>
      </c>
      <c r="M116">
        <v>0.94499999999999995</v>
      </c>
      <c r="N116">
        <v>0.97069408740359897</v>
      </c>
    </row>
    <row r="117" spans="1:14" x14ac:dyDescent="0.25">
      <c r="A117">
        <v>75</v>
      </c>
      <c r="B117">
        <v>13</v>
      </c>
      <c r="C117" t="s">
        <v>15</v>
      </c>
      <c r="D117">
        <v>3</v>
      </c>
      <c r="E117">
        <v>764</v>
      </c>
      <c r="F117">
        <v>815</v>
      </c>
      <c r="G117">
        <v>51</v>
      </c>
      <c r="H117">
        <v>728</v>
      </c>
      <c r="I117">
        <v>36</v>
      </c>
      <c r="J117">
        <v>87</v>
      </c>
      <c r="K117">
        <v>0.95287958115183202</v>
      </c>
      <c r="L117">
        <v>0.89325153374233102</v>
      </c>
      <c r="M117">
        <v>0.93742331288343494</v>
      </c>
      <c r="N117">
        <v>0.92210259658011395</v>
      </c>
    </row>
    <row r="118" spans="1:14" x14ac:dyDescent="0.25">
      <c r="A118">
        <v>75</v>
      </c>
      <c r="B118">
        <v>13</v>
      </c>
      <c r="C118" t="s">
        <v>16</v>
      </c>
      <c r="D118">
        <v>3</v>
      </c>
      <c r="E118">
        <v>209</v>
      </c>
      <c r="F118">
        <v>216</v>
      </c>
      <c r="G118">
        <v>7</v>
      </c>
      <c r="H118">
        <v>179</v>
      </c>
      <c r="I118">
        <v>30</v>
      </c>
      <c r="J118">
        <v>37</v>
      </c>
      <c r="K118">
        <v>0.85645933014354003</v>
      </c>
      <c r="L118">
        <v>0.82870370370370305</v>
      </c>
      <c r="M118">
        <v>0.967592592592592</v>
      </c>
      <c r="N118">
        <v>0.84235294117646997</v>
      </c>
    </row>
    <row r="119" spans="1:14" x14ac:dyDescent="0.25">
      <c r="A119">
        <v>75</v>
      </c>
      <c r="B119">
        <v>14</v>
      </c>
      <c r="C119" t="s">
        <v>14</v>
      </c>
      <c r="D119">
        <v>1</v>
      </c>
      <c r="E119">
        <v>814</v>
      </c>
      <c r="F119">
        <v>1052</v>
      </c>
      <c r="G119">
        <v>238</v>
      </c>
      <c r="H119">
        <v>814</v>
      </c>
      <c r="I119">
        <v>0</v>
      </c>
      <c r="J119">
        <v>238</v>
      </c>
      <c r="K119">
        <v>1</v>
      </c>
      <c r="L119">
        <v>0.77376425855513298</v>
      </c>
      <c r="M119">
        <v>0.77376425855513298</v>
      </c>
      <c r="N119">
        <v>0.872454448017148</v>
      </c>
    </row>
    <row r="120" spans="1:14" x14ac:dyDescent="0.25">
      <c r="A120">
        <v>75</v>
      </c>
      <c r="B120">
        <v>14</v>
      </c>
      <c r="C120" t="s">
        <v>15</v>
      </c>
      <c r="D120">
        <v>1</v>
      </c>
      <c r="E120">
        <v>829</v>
      </c>
      <c r="F120">
        <v>913</v>
      </c>
      <c r="G120">
        <v>84</v>
      </c>
      <c r="H120">
        <v>770</v>
      </c>
      <c r="I120">
        <v>59</v>
      </c>
      <c r="J120">
        <v>143</v>
      </c>
      <c r="K120">
        <v>0.92882991556091599</v>
      </c>
      <c r="L120">
        <v>0.843373493975903</v>
      </c>
      <c r="M120">
        <v>0.90799561883899205</v>
      </c>
      <c r="N120">
        <v>0.88404133180252498</v>
      </c>
    </row>
    <row r="121" spans="1:14" x14ac:dyDescent="0.25">
      <c r="A121">
        <v>75</v>
      </c>
      <c r="B121">
        <v>14</v>
      </c>
      <c r="C121" t="s">
        <v>16</v>
      </c>
      <c r="D121">
        <v>1</v>
      </c>
      <c r="E121">
        <v>278</v>
      </c>
      <c r="F121">
        <v>217</v>
      </c>
      <c r="G121">
        <v>61</v>
      </c>
      <c r="H121">
        <v>148</v>
      </c>
      <c r="I121">
        <v>130</v>
      </c>
      <c r="J121">
        <v>69</v>
      </c>
      <c r="K121">
        <v>0.53237410071942404</v>
      </c>
      <c r="L121">
        <v>0.68202764976958496</v>
      </c>
      <c r="M121">
        <v>1.2811059907834099</v>
      </c>
      <c r="N121">
        <v>0.59797979797979794</v>
      </c>
    </row>
    <row r="122" spans="1:14" x14ac:dyDescent="0.25">
      <c r="A122">
        <v>75</v>
      </c>
      <c r="B122">
        <v>14</v>
      </c>
      <c r="C122" t="s">
        <v>14</v>
      </c>
      <c r="D122">
        <v>2</v>
      </c>
      <c r="E122">
        <v>990</v>
      </c>
      <c r="F122">
        <v>1052</v>
      </c>
      <c r="G122">
        <v>62</v>
      </c>
      <c r="H122">
        <v>988</v>
      </c>
      <c r="I122">
        <v>2</v>
      </c>
      <c r="J122">
        <v>64</v>
      </c>
      <c r="K122">
        <v>0.99797979797979797</v>
      </c>
      <c r="L122">
        <v>0.93916349809885902</v>
      </c>
      <c r="M122">
        <v>0.94106463878326996</v>
      </c>
      <c r="N122">
        <v>0.96767874632713002</v>
      </c>
    </row>
    <row r="123" spans="1:14" x14ac:dyDescent="0.25">
      <c r="A123">
        <v>75</v>
      </c>
      <c r="B123">
        <v>14</v>
      </c>
      <c r="C123" t="s">
        <v>15</v>
      </c>
      <c r="D123">
        <v>2</v>
      </c>
      <c r="E123">
        <v>941</v>
      </c>
      <c r="F123">
        <v>913</v>
      </c>
      <c r="G123">
        <v>28</v>
      </c>
      <c r="H123">
        <v>855</v>
      </c>
      <c r="I123">
        <v>86</v>
      </c>
      <c r="J123">
        <v>58</v>
      </c>
      <c r="K123">
        <v>0.908607863974495</v>
      </c>
      <c r="L123">
        <v>0.93647316538882797</v>
      </c>
      <c r="M123">
        <v>1.03066812705366</v>
      </c>
      <c r="N123">
        <v>0.92233009708737801</v>
      </c>
    </row>
    <row r="124" spans="1:14" x14ac:dyDescent="0.25">
      <c r="A124">
        <v>75</v>
      </c>
      <c r="B124">
        <v>14</v>
      </c>
      <c r="C124" t="s">
        <v>16</v>
      </c>
      <c r="D124">
        <v>2</v>
      </c>
      <c r="E124">
        <v>231</v>
      </c>
      <c r="F124">
        <v>217</v>
      </c>
      <c r="G124">
        <v>14</v>
      </c>
      <c r="H124">
        <v>178</v>
      </c>
      <c r="I124">
        <v>53</v>
      </c>
      <c r="J124">
        <v>39</v>
      </c>
      <c r="K124">
        <v>0.77056277056277001</v>
      </c>
      <c r="L124">
        <v>0.82027649769585198</v>
      </c>
      <c r="M124">
        <v>1.06451612903225</v>
      </c>
      <c r="N124">
        <v>0.79464285714285698</v>
      </c>
    </row>
    <row r="125" spans="1:14" x14ac:dyDescent="0.25">
      <c r="A125">
        <v>75</v>
      </c>
      <c r="B125">
        <v>14</v>
      </c>
      <c r="C125" t="s">
        <v>14</v>
      </c>
      <c r="D125">
        <v>3</v>
      </c>
      <c r="E125">
        <v>977</v>
      </c>
      <c r="F125">
        <v>1052</v>
      </c>
      <c r="G125">
        <v>75</v>
      </c>
      <c r="H125">
        <v>976</v>
      </c>
      <c r="I125">
        <v>1</v>
      </c>
      <c r="J125">
        <v>76</v>
      </c>
      <c r="K125">
        <v>0.99897645854657102</v>
      </c>
      <c r="L125">
        <v>0.92775665399239504</v>
      </c>
      <c r="M125">
        <v>0.92870722433459996</v>
      </c>
      <c r="N125">
        <v>0.96205027106949204</v>
      </c>
    </row>
    <row r="126" spans="1:14" x14ac:dyDescent="0.25">
      <c r="A126">
        <v>75</v>
      </c>
      <c r="B126">
        <v>14</v>
      </c>
      <c r="C126" t="s">
        <v>15</v>
      </c>
      <c r="D126">
        <v>3</v>
      </c>
      <c r="E126">
        <v>817</v>
      </c>
      <c r="F126">
        <v>913</v>
      </c>
      <c r="G126">
        <v>96</v>
      </c>
      <c r="H126">
        <v>779</v>
      </c>
      <c r="I126">
        <v>38</v>
      </c>
      <c r="J126">
        <v>134</v>
      </c>
      <c r="K126">
        <v>0.95348837209302295</v>
      </c>
      <c r="L126">
        <v>0.85323110624315401</v>
      </c>
      <c r="M126">
        <v>0.89485213581599099</v>
      </c>
      <c r="N126">
        <v>0.90057803468208097</v>
      </c>
    </row>
    <row r="127" spans="1:14" x14ac:dyDescent="0.25">
      <c r="A127">
        <v>75</v>
      </c>
      <c r="B127">
        <v>14</v>
      </c>
      <c r="C127" t="s">
        <v>16</v>
      </c>
      <c r="D127">
        <v>3</v>
      </c>
      <c r="E127">
        <v>172</v>
      </c>
      <c r="F127">
        <v>217</v>
      </c>
      <c r="G127">
        <v>45</v>
      </c>
      <c r="H127">
        <v>159</v>
      </c>
      <c r="I127">
        <v>13</v>
      </c>
      <c r="J127">
        <v>58</v>
      </c>
      <c r="K127">
        <v>0.92441860465116199</v>
      </c>
      <c r="L127">
        <v>0.73271889400921597</v>
      </c>
      <c r="M127">
        <v>0.79262672811059898</v>
      </c>
      <c r="N127">
        <v>0.817480719794344</v>
      </c>
    </row>
    <row r="128" spans="1:14" x14ac:dyDescent="0.25">
      <c r="A128">
        <v>75</v>
      </c>
      <c r="B128">
        <v>15</v>
      </c>
      <c r="C128" t="s">
        <v>14</v>
      </c>
      <c r="D128">
        <v>1</v>
      </c>
      <c r="E128">
        <v>901</v>
      </c>
      <c r="F128">
        <v>964</v>
      </c>
      <c r="G128">
        <v>63</v>
      </c>
      <c r="H128">
        <v>897</v>
      </c>
      <c r="I128">
        <v>4</v>
      </c>
      <c r="J128">
        <v>67</v>
      </c>
      <c r="K128">
        <v>0.99556048834628097</v>
      </c>
      <c r="L128">
        <v>0.93049792531120301</v>
      </c>
      <c r="M128">
        <v>0.93464730290456399</v>
      </c>
      <c r="N128">
        <v>0.96193029490616599</v>
      </c>
    </row>
    <row r="129" spans="1:14" x14ac:dyDescent="0.25">
      <c r="A129">
        <v>75</v>
      </c>
      <c r="B129">
        <v>15</v>
      </c>
      <c r="C129" t="s">
        <v>15</v>
      </c>
      <c r="D129">
        <v>1</v>
      </c>
      <c r="E129">
        <v>777</v>
      </c>
      <c r="F129">
        <v>774</v>
      </c>
      <c r="G129">
        <v>3</v>
      </c>
      <c r="H129">
        <v>708</v>
      </c>
      <c r="I129">
        <v>69</v>
      </c>
      <c r="J129">
        <v>66</v>
      </c>
      <c r="K129">
        <v>0.91119691119691104</v>
      </c>
      <c r="L129">
        <v>0.91472868217054204</v>
      </c>
      <c r="M129">
        <v>1.0038759689922401</v>
      </c>
      <c r="N129">
        <v>0.91295938104448704</v>
      </c>
    </row>
    <row r="130" spans="1:14" x14ac:dyDescent="0.25">
      <c r="A130">
        <v>75</v>
      </c>
      <c r="B130">
        <v>15</v>
      </c>
      <c r="C130" t="s">
        <v>16</v>
      </c>
      <c r="D130">
        <v>1</v>
      </c>
      <c r="E130">
        <v>207</v>
      </c>
      <c r="F130">
        <v>218</v>
      </c>
      <c r="G130">
        <v>11</v>
      </c>
      <c r="H130">
        <v>144</v>
      </c>
      <c r="I130">
        <v>63</v>
      </c>
      <c r="J130">
        <v>74</v>
      </c>
      <c r="K130">
        <v>0.69565217391304301</v>
      </c>
      <c r="L130">
        <v>0.66055045871559603</v>
      </c>
      <c r="M130">
        <v>0.94954128440366903</v>
      </c>
      <c r="N130">
        <v>0.67764705882352905</v>
      </c>
    </row>
    <row r="131" spans="1:14" x14ac:dyDescent="0.25">
      <c r="A131">
        <v>75</v>
      </c>
      <c r="B131">
        <v>15</v>
      </c>
      <c r="C131" t="s">
        <v>14</v>
      </c>
      <c r="D131">
        <v>2</v>
      </c>
      <c r="E131">
        <v>888</v>
      </c>
      <c r="F131">
        <v>964</v>
      </c>
      <c r="G131">
        <v>76</v>
      </c>
      <c r="H131">
        <v>886</v>
      </c>
      <c r="I131">
        <v>2</v>
      </c>
      <c r="J131">
        <v>78</v>
      </c>
      <c r="K131">
        <v>0.99774774774774699</v>
      </c>
      <c r="L131">
        <v>0.91908713692945998</v>
      </c>
      <c r="M131">
        <v>0.92116182572614103</v>
      </c>
      <c r="N131">
        <v>0.95680345572354197</v>
      </c>
    </row>
    <row r="132" spans="1:14" x14ac:dyDescent="0.25">
      <c r="A132">
        <v>75</v>
      </c>
      <c r="B132">
        <v>15</v>
      </c>
      <c r="C132" t="s">
        <v>15</v>
      </c>
      <c r="D132">
        <v>2</v>
      </c>
      <c r="E132">
        <v>748</v>
      </c>
      <c r="F132">
        <v>774</v>
      </c>
      <c r="G132">
        <v>26</v>
      </c>
      <c r="H132">
        <v>699</v>
      </c>
      <c r="I132">
        <v>49</v>
      </c>
      <c r="J132">
        <v>75</v>
      </c>
      <c r="K132">
        <v>0.93449197860962496</v>
      </c>
      <c r="L132">
        <v>0.90310077519379806</v>
      </c>
      <c r="M132">
        <v>0.96640826873385</v>
      </c>
      <c r="N132">
        <v>0.918528252299605</v>
      </c>
    </row>
    <row r="133" spans="1:14" x14ac:dyDescent="0.25">
      <c r="A133">
        <v>75</v>
      </c>
      <c r="B133">
        <v>15</v>
      </c>
      <c r="C133" t="s">
        <v>16</v>
      </c>
      <c r="D133">
        <v>2</v>
      </c>
      <c r="E133">
        <v>226</v>
      </c>
      <c r="F133">
        <v>218</v>
      </c>
      <c r="G133">
        <v>8</v>
      </c>
      <c r="H133">
        <v>187</v>
      </c>
      <c r="I133">
        <v>39</v>
      </c>
      <c r="J133">
        <v>31</v>
      </c>
      <c r="K133">
        <v>0.82743362831858402</v>
      </c>
      <c r="L133">
        <v>0.85779816513761398</v>
      </c>
      <c r="M133">
        <v>1.03669724770642</v>
      </c>
      <c r="N133">
        <v>0.84234234234234195</v>
      </c>
    </row>
    <row r="134" spans="1:14" x14ac:dyDescent="0.25">
      <c r="A134">
        <v>75</v>
      </c>
      <c r="B134">
        <v>15</v>
      </c>
      <c r="C134" t="s">
        <v>14</v>
      </c>
      <c r="D134">
        <v>3</v>
      </c>
      <c r="E134">
        <v>887</v>
      </c>
      <c r="F134">
        <v>964</v>
      </c>
      <c r="G134">
        <v>77</v>
      </c>
      <c r="H134">
        <v>886</v>
      </c>
      <c r="I134">
        <v>1</v>
      </c>
      <c r="J134">
        <v>78</v>
      </c>
      <c r="K134">
        <v>0.99887260428410296</v>
      </c>
      <c r="L134">
        <v>0.91908713692945998</v>
      </c>
      <c r="M134">
        <v>0.9201244813278</v>
      </c>
      <c r="N134">
        <v>0.95732036736898896</v>
      </c>
    </row>
    <row r="135" spans="1:14" x14ac:dyDescent="0.25">
      <c r="A135">
        <v>75</v>
      </c>
      <c r="B135">
        <v>15</v>
      </c>
      <c r="C135" t="s">
        <v>15</v>
      </c>
      <c r="D135">
        <v>3</v>
      </c>
      <c r="E135">
        <v>700</v>
      </c>
      <c r="F135">
        <v>774</v>
      </c>
      <c r="G135">
        <v>74</v>
      </c>
      <c r="H135">
        <v>658</v>
      </c>
      <c r="I135">
        <v>42</v>
      </c>
      <c r="J135">
        <v>116</v>
      </c>
      <c r="K135">
        <v>0.94</v>
      </c>
      <c r="L135">
        <v>0.85012919896640804</v>
      </c>
      <c r="M135">
        <v>0.904392764857881</v>
      </c>
      <c r="N135">
        <v>0.89280868385346002</v>
      </c>
    </row>
    <row r="136" spans="1:14" x14ac:dyDescent="0.25">
      <c r="A136">
        <v>75</v>
      </c>
      <c r="B136">
        <v>15</v>
      </c>
      <c r="C136" t="s">
        <v>16</v>
      </c>
      <c r="D136">
        <v>3</v>
      </c>
      <c r="E136">
        <v>194</v>
      </c>
      <c r="F136">
        <v>218</v>
      </c>
      <c r="G136">
        <v>24</v>
      </c>
      <c r="H136">
        <v>179</v>
      </c>
      <c r="I136">
        <v>15</v>
      </c>
      <c r="J136">
        <v>39</v>
      </c>
      <c r="K136">
        <v>0.92268041237113396</v>
      </c>
      <c r="L136">
        <v>0.82110091743119196</v>
      </c>
      <c r="M136">
        <v>0.88990825688073305</v>
      </c>
      <c r="N136">
        <v>0.86893203883495096</v>
      </c>
    </row>
    <row r="137" spans="1:14" x14ac:dyDescent="0.25">
      <c r="A137">
        <v>75</v>
      </c>
      <c r="B137">
        <v>16</v>
      </c>
      <c r="C137" t="s">
        <v>14</v>
      </c>
      <c r="D137">
        <v>1</v>
      </c>
      <c r="E137">
        <v>974</v>
      </c>
      <c r="F137">
        <v>1109</v>
      </c>
      <c r="G137">
        <v>135</v>
      </c>
      <c r="H137">
        <v>970</v>
      </c>
      <c r="I137">
        <v>4</v>
      </c>
      <c r="J137">
        <v>139</v>
      </c>
      <c r="K137">
        <v>0.99589322381930101</v>
      </c>
      <c r="L137">
        <v>0.87466185752930503</v>
      </c>
      <c r="M137">
        <v>0.87826871055004496</v>
      </c>
      <c r="N137">
        <v>0.93134901584253404</v>
      </c>
    </row>
    <row r="138" spans="1:14" x14ac:dyDescent="0.25">
      <c r="A138">
        <v>75</v>
      </c>
      <c r="B138">
        <v>16</v>
      </c>
      <c r="C138" t="s">
        <v>15</v>
      </c>
      <c r="D138">
        <v>1</v>
      </c>
      <c r="E138">
        <v>547</v>
      </c>
      <c r="F138">
        <v>681</v>
      </c>
      <c r="G138">
        <v>134</v>
      </c>
      <c r="H138">
        <v>500</v>
      </c>
      <c r="I138">
        <v>47</v>
      </c>
      <c r="J138">
        <v>181</v>
      </c>
      <c r="K138">
        <v>0.91407678244972501</v>
      </c>
      <c r="L138">
        <v>0.73421439060205496</v>
      </c>
      <c r="M138">
        <v>0.80323054331864896</v>
      </c>
      <c r="N138">
        <v>0.81433224755700295</v>
      </c>
    </row>
    <row r="139" spans="1:14" x14ac:dyDescent="0.25">
      <c r="A139">
        <v>75</v>
      </c>
      <c r="B139">
        <v>16</v>
      </c>
      <c r="C139" t="s">
        <v>16</v>
      </c>
      <c r="D139">
        <v>1</v>
      </c>
      <c r="E139">
        <v>290</v>
      </c>
      <c r="F139">
        <v>272</v>
      </c>
      <c r="G139">
        <v>18</v>
      </c>
      <c r="H139">
        <v>140</v>
      </c>
      <c r="I139">
        <v>150</v>
      </c>
      <c r="J139">
        <v>132</v>
      </c>
      <c r="K139">
        <v>0.48275862068965503</v>
      </c>
      <c r="L139">
        <v>0.51470588235294101</v>
      </c>
      <c r="M139">
        <v>1.06617647058823</v>
      </c>
      <c r="N139">
        <v>0.49822064056939402</v>
      </c>
    </row>
    <row r="140" spans="1:14" x14ac:dyDescent="0.25">
      <c r="A140">
        <v>75</v>
      </c>
      <c r="B140">
        <v>16</v>
      </c>
      <c r="C140" t="s">
        <v>14</v>
      </c>
      <c r="D140">
        <v>2</v>
      </c>
      <c r="E140">
        <v>1090</v>
      </c>
      <c r="F140">
        <v>1109</v>
      </c>
      <c r="G140">
        <v>19</v>
      </c>
      <c r="H140">
        <v>1085</v>
      </c>
      <c r="I140">
        <v>5</v>
      </c>
      <c r="J140">
        <v>24</v>
      </c>
      <c r="K140">
        <v>0.99541284403669705</v>
      </c>
      <c r="L140">
        <v>0.97835888187556297</v>
      </c>
      <c r="M140">
        <v>0.98286744815148697</v>
      </c>
      <c r="N140">
        <v>0.98681218735789</v>
      </c>
    </row>
    <row r="141" spans="1:14" x14ac:dyDescent="0.25">
      <c r="A141">
        <v>75</v>
      </c>
      <c r="B141">
        <v>16</v>
      </c>
      <c r="C141" t="s">
        <v>15</v>
      </c>
      <c r="D141">
        <v>2</v>
      </c>
      <c r="E141">
        <v>698</v>
      </c>
      <c r="F141">
        <v>681</v>
      </c>
      <c r="G141">
        <v>17</v>
      </c>
      <c r="H141">
        <v>624</v>
      </c>
      <c r="I141">
        <v>74</v>
      </c>
      <c r="J141">
        <v>57</v>
      </c>
      <c r="K141">
        <v>0.89398280802292196</v>
      </c>
      <c r="L141">
        <v>0.91629955947136499</v>
      </c>
      <c r="M141">
        <v>1.0249632892804601</v>
      </c>
      <c r="N141">
        <v>0.90500362581580795</v>
      </c>
    </row>
    <row r="142" spans="1:14" x14ac:dyDescent="0.25">
      <c r="A142">
        <v>75</v>
      </c>
      <c r="B142">
        <v>16</v>
      </c>
      <c r="C142" t="s">
        <v>16</v>
      </c>
      <c r="D142">
        <v>2</v>
      </c>
      <c r="E142">
        <v>312</v>
      </c>
      <c r="F142">
        <v>272</v>
      </c>
      <c r="G142">
        <v>40</v>
      </c>
      <c r="H142">
        <v>225</v>
      </c>
      <c r="I142">
        <v>87</v>
      </c>
      <c r="J142">
        <v>47</v>
      </c>
      <c r="K142">
        <v>0.72115384615384603</v>
      </c>
      <c r="L142">
        <v>0.82720588235294101</v>
      </c>
      <c r="M142">
        <v>1.1470588235294099</v>
      </c>
      <c r="N142">
        <v>0.77054794520547898</v>
      </c>
    </row>
    <row r="143" spans="1:14" x14ac:dyDescent="0.25">
      <c r="A143">
        <v>75</v>
      </c>
      <c r="B143">
        <v>16</v>
      </c>
      <c r="C143" t="s">
        <v>14</v>
      </c>
      <c r="D143">
        <v>3</v>
      </c>
      <c r="E143">
        <v>1009</v>
      </c>
      <c r="F143">
        <v>1109</v>
      </c>
      <c r="G143">
        <v>100</v>
      </c>
      <c r="H143">
        <v>1005</v>
      </c>
      <c r="I143">
        <v>4</v>
      </c>
      <c r="J143">
        <v>104</v>
      </c>
      <c r="K143">
        <v>0.99603567888999001</v>
      </c>
      <c r="L143">
        <v>0.90622182146077501</v>
      </c>
      <c r="M143">
        <v>0.90982867448151405</v>
      </c>
      <c r="N143">
        <v>0.94900849858356895</v>
      </c>
    </row>
    <row r="144" spans="1:14" x14ac:dyDescent="0.25">
      <c r="A144">
        <v>75</v>
      </c>
      <c r="B144">
        <v>16</v>
      </c>
      <c r="C144" t="s">
        <v>15</v>
      </c>
      <c r="D144">
        <v>3</v>
      </c>
      <c r="E144">
        <v>621</v>
      </c>
      <c r="F144">
        <v>681</v>
      </c>
      <c r="G144">
        <v>60</v>
      </c>
      <c r="H144">
        <v>564</v>
      </c>
      <c r="I144">
        <v>57</v>
      </c>
      <c r="J144">
        <v>117</v>
      </c>
      <c r="K144">
        <v>0.90821256038647302</v>
      </c>
      <c r="L144">
        <v>0.82819383259911805</v>
      </c>
      <c r="M144">
        <v>0.91189427312775295</v>
      </c>
      <c r="N144">
        <v>0.86635944700460799</v>
      </c>
    </row>
    <row r="145" spans="1:14" x14ac:dyDescent="0.25">
      <c r="A145">
        <v>75</v>
      </c>
      <c r="B145">
        <v>16</v>
      </c>
      <c r="C145" t="s">
        <v>16</v>
      </c>
      <c r="D145">
        <v>3</v>
      </c>
      <c r="E145">
        <v>235</v>
      </c>
      <c r="F145">
        <v>272</v>
      </c>
      <c r="G145">
        <v>37</v>
      </c>
      <c r="H145">
        <v>191</v>
      </c>
      <c r="I145">
        <v>44</v>
      </c>
      <c r="J145">
        <v>81</v>
      </c>
      <c r="K145">
        <v>0.81276595744680802</v>
      </c>
      <c r="L145">
        <v>0.70220588235294101</v>
      </c>
      <c r="M145">
        <v>0.86397058823529405</v>
      </c>
      <c r="N145">
        <v>0.75345167652859901</v>
      </c>
    </row>
    <row r="146" spans="1:14" x14ac:dyDescent="0.25">
      <c r="A146">
        <v>75</v>
      </c>
      <c r="B146">
        <v>17</v>
      </c>
      <c r="C146" t="s">
        <v>14</v>
      </c>
      <c r="D146">
        <v>1</v>
      </c>
      <c r="E146">
        <v>1004</v>
      </c>
      <c r="F146">
        <v>1029</v>
      </c>
      <c r="G146">
        <v>25</v>
      </c>
      <c r="H146">
        <v>999</v>
      </c>
      <c r="I146">
        <v>5</v>
      </c>
      <c r="J146">
        <v>30</v>
      </c>
      <c r="K146">
        <v>0.99501992031872499</v>
      </c>
      <c r="L146">
        <v>0.97084548104956203</v>
      </c>
      <c r="M146">
        <v>0.97570456754130197</v>
      </c>
      <c r="N146">
        <v>0.98278406296114096</v>
      </c>
    </row>
    <row r="147" spans="1:14" x14ac:dyDescent="0.25">
      <c r="A147">
        <v>75</v>
      </c>
      <c r="B147">
        <v>17</v>
      </c>
      <c r="C147" t="s">
        <v>15</v>
      </c>
      <c r="D147">
        <v>1</v>
      </c>
      <c r="E147">
        <v>780</v>
      </c>
      <c r="F147">
        <v>837</v>
      </c>
      <c r="G147">
        <v>57</v>
      </c>
      <c r="H147">
        <v>723</v>
      </c>
      <c r="I147">
        <v>57</v>
      </c>
      <c r="J147">
        <v>114</v>
      </c>
      <c r="K147">
        <v>0.92692307692307696</v>
      </c>
      <c r="L147">
        <v>0.86379928315412102</v>
      </c>
      <c r="M147">
        <v>0.93189964157706096</v>
      </c>
      <c r="N147">
        <v>0.89424860853432198</v>
      </c>
    </row>
    <row r="148" spans="1:14" x14ac:dyDescent="0.25">
      <c r="A148">
        <v>75</v>
      </c>
      <c r="B148">
        <v>17</v>
      </c>
      <c r="C148" t="s">
        <v>16</v>
      </c>
      <c r="D148">
        <v>1</v>
      </c>
      <c r="E148">
        <v>332</v>
      </c>
      <c r="F148">
        <v>240</v>
      </c>
      <c r="G148">
        <v>92</v>
      </c>
      <c r="H148">
        <v>138</v>
      </c>
      <c r="I148">
        <v>194</v>
      </c>
      <c r="J148">
        <v>102</v>
      </c>
      <c r="K148">
        <v>0.41566265060240898</v>
      </c>
      <c r="L148">
        <v>0.57499999999999996</v>
      </c>
      <c r="M148">
        <v>1.38333333333333</v>
      </c>
      <c r="N148">
        <v>0.482517482517482</v>
      </c>
    </row>
    <row r="149" spans="1:14" x14ac:dyDescent="0.25">
      <c r="A149">
        <v>75</v>
      </c>
      <c r="B149">
        <v>17</v>
      </c>
      <c r="C149" t="s">
        <v>14</v>
      </c>
      <c r="D149">
        <v>2</v>
      </c>
      <c r="E149">
        <v>1039</v>
      </c>
      <c r="F149">
        <v>1029</v>
      </c>
      <c r="G149">
        <v>10</v>
      </c>
      <c r="H149">
        <v>1021</v>
      </c>
      <c r="I149">
        <v>18</v>
      </c>
      <c r="J149">
        <v>8</v>
      </c>
      <c r="K149">
        <v>0.98267564966313703</v>
      </c>
      <c r="L149">
        <v>0.99222546161321601</v>
      </c>
      <c r="M149">
        <v>1.0097181729834701</v>
      </c>
      <c r="N149">
        <v>0.98742746615086996</v>
      </c>
    </row>
    <row r="150" spans="1:14" x14ac:dyDescent="0.25">
      <c r="A150">
        <v>75</v>
      </c>
      <c r="B150">
        <v>17</v>
      </c>
      <c r="C150" t="s">
        <v>15</v>
      </c>
      <c r="D150">
        <v>2</v>
      </c>
      <c r="E150">
        <v>852</v>
      </c>
      <c r="F150">
        <v>837</v>
      </c>
      <c r="G150">
        <v>15</v>
      </c>
      <c r="H150">
        <v>773</v>
      </c>
      <c r="I150">
        <v>79</v>
      </c>
      <c r="J150">
        <v>64</v>
      </c>
      <c r="K150">
        <v>0.90727699530516404</v>
      </c>
      <c r="L150">
        <v>0.92353643966547105</v>
      </c>
      <c r="M150">
        <v>1.0179211469534</v>
      </c>
      <c r="N150">
        <v>0.91533451746595595</v>
      </c>
    </row>
    <row r="151" spans="1:14" x14ac:dyDescent="0.25">
      <c r="A151">
        <v>75</v>
      </c>
      <c r="B151">
        <v>17</v>
      </c>
      <c r="C151" t="s">
        <v>16</v>
      </c>
      <c r="D151">
        <v>2</v>
      </c>
      <c r="E151">
        <v>299</v>
      </c>
      <c r="F151">
        <v>240</v>
      </c>
      <c r="G151">
        <v>59</v>
      </c>
      <c r="H151">
        <v>203</v>
      </c>
      <c r="I151">
        <v>96</v>
      </c>
      <c r="J151">
        <v>37</v>
      </c>
      <c r="K151">
        <v>0.67892976588628695</v>
      </c>
      <c r="L151">
        <v>0.84583333333333299</v>
      </c>
      <c r="M151">
        <v>1.24583333333333</v>
      </c>
      <c r="N151">
        <v>0.75324675324675305</v>
      </c>
    </row>
    <row r="152" spans="1:14" x14ac:dyDescent="0.25">
      <c r="A152">
        <v>75</v>
      </c>
      <c r="B152">
        <v>17</v>
      </c>
      <c r="C152" t="s">
        <v>14</v>
      </c>
      <c r="D152">
        <v>3</v>
      </c>
      <c r="E152">
        <v>952</v>
      </c>
      <c r="F152">
        <v>1029</v>
      </c>
      <c r="G152">
        <v>77</v>
      </c>
      <c r="H152">
        <v>952</v>
      </c>
      <c r="I152">
        <v>0</v>
      </c>
      <c r="J152">
        <v>77</v>
      </c>
      <c r="K152">
        <v>1</v>
      </c>
      <c r="L152">
        <v>0.92517006802721002</v>
      </c>
      <c r="M152">
        <v>0.92517006802721002</v>
      </c>
      <c r="N152">
        <v>0.96113074204946902</v>
      </c>
    </row>
    <row r="153" spans="1:14" x14ac:dyDescent="0.25">
      <c r="A153">
        <v>75</v>
      </c>
      <c r="B153">
        <v>17</v>
      </c>
      <c r="C153" t="s">
        <v>15</v>
      </c>
      <c r="D153">
        <v>3</v>
      </c>
      <c r="E153">
        <v>793</v>
      </c>
      <c r="F153">
        <v>837</v>
      </c>
      <c r="G153">
        <v>44</v>
      </c>
      <c r="H153">
        <v>740</v>
      </c>
      <c r="I153">
        <v>53</v>
      </c>
      <c r="J153">
        <v>97</v>
      </c>
      <c r="K153">
        <v>0.93316519546027699</v>
      </c>
      <c r="L153">
        <v>0.88410991636797998</v>
      </c>
      <c r="M153">
        <v>0.94743130227001104</v>
      </c>
      <c r="N153">
        <v>0.90797546012269903</v>
      </c>
    </row>
    <row r="154" spans="1:14" x14ac:dyDescent="0.25">
      <c r="A154">
        <v>75</v>
      </c>
      <c r="B154">
        <v>17</v>
      </c>
      <c r="C154" t="s">
        <v>16</v>
      </c>
      <c r="D154">
        <v>3</v>
      </c>
      <c r="E154">
        <v>219</v>
      </c>
      <c r="F154">
        <v>240</v>
      </c>
      <c r="G154">
        <v>21</v>
      </c>
      <c r="H154">
        <v>182</v>
      </c>
      <c r="I154">
        <v>37</v>
      </c>
      <c r="J154">
        <v>58</v>
      </c>
      <c r="K154">
        <v>0.83105022831050201</v>
      </c>
      <c r="L154">
        <v>0.75833333333333297</v>
      </c>
      <c r="M154">
        <v>0.91249999999999998</v>
      </c>
      <c r="N154">
        <v>0.79302832244008703</v>
      </c>
    </row>
    <row r="155" spans="1:14" x14ac:dyDescent="0.25">
      <c r="A155">
        <v>75</v>
      </c>
      <c r="B155">
        <v>18</v>
      </c>
      <c r="C155" t="s">
        <v>14</v>
      </c>
      <c r="D155">
        <v>1</v>
      </c>
      <c r="E155">
        <v>979</v>
      </c>
      <c r="F155">
        <v>1044</v>
      </c>
      <c r="G155">
        <v>65</v>
      </c>
      <c r="H155">
        <v>975</v>
      </c>
      <c r="I155">
        <v>4</v>
      </c>
      <c r="J155">
        <v>69</v>
      </c>
      <c r="K155">
        <v>0.99591419816138904</v>
      </c>
      <c r="L155">
        <v>0.93390804597701105</v>
      </c>
      <c r="M155">
        <v>0.93773946360153204</v>
      </c>
      <c r="N155">
        <v>0.96391497775580803</v>
      </c>
    </row>
    <row r="156" spans="1:14" x14ac:dyDescent="0.25">
      <c r="A156">
        <v>75</v>
      </c>
      <c r="B156">
        <v>18</v>
      </c>
      <c r="C156" t="s">
        <v>15</v>
      </c>
      <c r="D156">
        <v>1</v>
      </c>
      <c r="E156">
        <v>745</v>
      </c>
      <c r="F156">
        <v>801</v>
      </c>
      <c r="G156">
        <v>56</v>
      </c>
      <c r="H156">
        <v>697</v>
      </c>
      <c r="I156">
        <v>48</v>
      </c>
      <c r="J156">
        <v>104</v>
      </c>
      <c r="K156">
        <v>0.93557046979865699</v>
      </c>
      <c r="L156">
        <v>0.87016229712858895</v>
      </c>
      <c r="M156">
        <v>0.93008739076154801</v>
      </c>
      <c r="N156">
        <v>0.90168175937904205</v>
      </c>
    </row>
    <row r="157" spans="1:14" x14ac:dyDescent="0.25">
      <c r="A157">
        <v>75</v>
      </c>
      <c r="B157">
        <v>18</v>
      </c>
      <c r="C157" t="s">
        <v>16</v>
      </c>
      <c r="D157">
        <v>1</v>
      </c>
      <c r="E157">
        <v>261</v>
      </c>
      <c r="F157">
        <v>252</v>
      </c>
      <c r="G157">
        <v>9</v>
      </c>
      <c r="H157">
        <v>162</v>
      </c>
      <c r="I157">
        <v>99</v>
      </c>
      <c r="J157">
        <v>90</v>
      </c>
      <c r="K157">
        <v>0.62068965517241304</v>
      </c>
      <c r="L157">
        <v>0.64285714285714202</v>
      </c>
      <c r="M157">
        <v>1.03571428571428</v>
      </c>
      <c r="N157">
        <v>0.63157894736842102</v>
      </c>
    </row>
    <row r="158" spans="1:14" x14ac:dyDescent="0.25">
      <c r="A158">
        <v>75</v>
      </c>
      <c r="B158">
        <v>18</v>
      </c>
      <c r="C158" t="s">
        <v>14</v>
      </c>
      <c r="D158">
        <v>2</v>
      </c>
      <c r="E158">
        <v>1016</v>
      </c>
      <c r="F158">
        <v>1044</v>
      </c>
      <c r="G158">
        <v>28</v>
      </c>
      <c r="H158">
        <v>1008</v>
      </c>
      <c r="I158">
        <v>8</v>
      </c>
      <c r="J158">
        <v>36</v>
      </c>
      <c r="K158">
        <v>0.99212598425196796</v>
      </c>
      <c r="L158">
        <v>0.96551724137931005</v>
      </c>
      <c r="M158">
        <v>0.97318007662835204</v>
      </c>
      <c r="N158">
        <v>0.97864077669902905</v>
      </c>
    </row>
    <row r="159" spans="1:14" x14ac:dyDescent="0.25">
      <c r="A159">
        <v>75</v>
      </c>
      <c r="B159">
        <v>18</v>
      </c>
      <c r="C159" t="s">
        <v>15</v>
      </c>
      <c r="D159">
        <v>2</v>
      </c>
      <c r="E159">
        <v>841</v>
      </c>
      <c r="F159">
        <v>801</v>
      </c>
      <c r="G159">
        <v>40</v>
      </c>
      <c r="H159">
        <v>768</v>
      </c>
      <c r="I159">
        <v>73</v>
      </c>
      <c r="J159">
        <v>33</v>
      </c>
      <c r="K159">
        <v>0.91319857312722896</v>
      </c>
      <c r="L159">
        <v>0.95880149812733995</v>
      </c>
      <c r="M159">
        <v>1.04993757802746</v>
      </c>
      <c r="N159">
        <v>0.93544457978075501</v>
      </c>
    </row>
    <row r="160" spans="1:14" x14ac:dyDescent="0.25">
      <c r="A160">
        <v>75</v>
      </c>
      <c r="B160">
        <v>18</v>
      </c>
      <c r="C160" t="s">
        <v>16</v>
      </c>
      <c r="D160">
        <v>2</v>
      </c>
      <c r="E160">
        <v>343</v>
      </c>
      <c r="F160">
        <v>252</v>
      </c>
      <c r="G160">
        <v>91</v>
      </c>
      <c r="H160">
        <v>226</v>
      </c>
      <c r="I160">
        <v>117</v>
      </c>
      <c r="J160">
        <v>26</v>
      </c>
      <c r="K160">
        <v>0.65889212827988297</v>
      </c>
      <c r="L160">
        <v>0.89682539682539597</v>
      </c>
      <c r="M160">
        <v>1.3611111111111101</v>
      </c>
      <c r="N160">
        <v>0.75966386554621801</v>
      </c>
    </row>
    <row r="161" spans="1:14" x14ac:dyDescent="0.25">
      <c r="A161">
        <v>75</v>
      </c>
      <c r="B161">
        <v>18</v>
      </c>
      <c r="C161" t="s">
        <v>14</v>
      </c>
      <c r="D161">
        <v>3</v>
      </c>
      <c r="E161">
        <v>933</v>
      </c>
      <c r="F161">
        <v>1044</v>
      </c>
      <c r="G161">
        <v>111</v>
      </c>
      <c r="H161">
        <v>931</v>
      </c>
      <c r="I161">
        <v>2</v>
      </c>
      <c r="J161">
        <v>113</v>
      </c>
      <c r="K161">
        <v>0.99785637727759902</v>
      </c>
      <c r="L161">
        <v>0.891762452107279</v>
      </c>
      <c r="M161">
        <v>0.89367816091954</v>
      </c>
      <c r="N161">
        <v>0.94183105715730897</v>
      </c>
    </row>
    <row r="162" spans="1:14" x14ac:dyDescent="0.25">
      <c r="A162">
        <v>75</v>
      </c>
      <c r="B162">
        <v>18</v>
      </c>
      <c r="C162" t="s">
        <v>15</v>
      </c>
      <c r="D162">
        <v>3</v>
      </c>
      <c r="E162">
        <v>715</v>
      </c>
      <c r="F162">
        <v>801</v>
      </c>
      <c r="G162">
        <v>86</v>
      </c>
      <c r="H162">
        <v>678</v>
      </c>
      <c r="I162">
        <v>37</v>
      </c>
      <c r="J162">
        <v>123</v>
      </c>
      <c r="K162">
        <v>0.94825174825174796</v>
      </c>
      <c r="L162">
        <v>0.84644194756554303</v>
      </c>
      <c r="M162">
        <v>0.892634207240948</v>
      </c>
      <c r="N162">
        <v>0.89445910290237396</v>
      </c>
    </row>
    <row r="163" spans="1:14" x14ac:dyDescent="0.25">
      <c r="A163">
        <v>75</v>
      </c>
      <c r="B163">
        <v>18</v>
      </c>
      <c r="C163" t="s">
        <v>16</v>
      </c>
      <c r="D163">
        <v>3</v>
      </c>
      <c r="E163">
        <v>223</v>
      </c>
      <c r="F163">
        <v>252</v>
      </c>
      <c r="G163">
        <v>29</v>
      </c>
      <c r="H163">
        <v>197</v>
      </c>
      <c r="I163">
        <v>26</v>
      </c>
      <c r="J163">
        <v>55</v>
      </c>
      <c r="K163">
        <v>0.88340807174887803</v>
      </c>
      <c r="L163">
        <v>0.78174603174603097</v>
      </c>
      <c r="M163">
        <v>0.884920634920634</v>
      </c>
      <c r="N163">
        <v>0.82947368421052603</v>
      </c>
    </row>
    <row r="164" spans="1:14" x14ac:dyDescent="0.25">
      <c r="A164">
        <v>75</v>
      </c>
      <c r="B164">
        <v>19</v>
      </c>
      <c r="C164" t="s">
        <v>14</v>
      </c>
      <c r="D164">
        <v>1</v>
      </c>
      <c r="E164">
        <v>984</v>
      </c>
      <c r="F164">
        <v>1076</v>
      </c>
      <c r="G164">
        <v>92</v>
      </c>
      <c r="H164">
        <v>980</v>
      </c>
      <c r="I164">
        <v>4</v>
      </c>
      <c r="J164">
        <v>96</v>
      </c>
      <c r="K164">
        <v>0.99593495934959297</v>
      </c>
      <c r="L164">
        <v>0.91078066914498101</v>
      </c>
      <c r="M164">
        <v>0.91449814126394002</v>
      </c>
      <c r="N164">
        <v>0.95145631067961101</v>
      </c>
    </row>
    <row r="165" spans="1:14" x14ac:dyDescent="0.25">
      <c r="A165">
        <v>75</v>
      </c>
      <c r="B165">
        <v>19</v>
      </c>
      <c r="C165" t="s">
        <v>15</v>
      </c>
      <c r="D165">
        <v>1</v>
      </c>
      <c r="E165">
        <v>628</v>
      </c>
      <c r="F165">
        <v>753</v>
      </c>
      <c r="G165">
        <v>125</v>
      </c>
      <c r="H165">
        <v>595</v>
      </c>
      <c r="I165">
        <v>33</v>
      </c>
      <c r="J165">
        <v>158</v>
      </c>
      <c r="K165">
        <v>0.94745222929936301</v>
      </c>
      <c r="L165">
        <v>0.79017264276228405</v>
      </c>
      <c r="M165">
        <v>0.83399734395750302</v>
      </c>
      <c r="N165">
        <v>0.86169442433019505</v>
      </c>
    </row>
    <row r="166" spans="1:14" x14ac:dyDescent="0.25">
      <c r="A166">
        <v>75</v>
      </c>
      <c r="B166">
        <v>19</v>
      </c>
      <c r="C166" t="s">
        <v>16</v>
      </c>
      <c r="D166">
        <v>1</v>
      </c>
      <c r="E166">
        <v>272</v>
      </c>
      <c r="F166">
        <v>245</v>
      </c>
      <c r="G166">
        <v>27</v>
      </c>
      <c r="H166">
        <v>151</v>
      </c>
      <c r="I166">
        <v>121</v>
      </c>
      <c r="J166">
        <v>94</v>
      </c>
      <c r="K166">
        <v>0.55514705882352899</v>
      </c>
      <c r="L166">
        <v>0.61632653061224396</v>
      </c>
      <c r="M166">
        <v>1.1102040816326499</v>
      </c>
      <c r="N166">
        <v>0.58413926499032798</v>
      </c>
    </row>
    <row r="167" spans="1:14" x14ac:dyDescent="0.25">
      <c r="A167">
        <v>75</v>
      </c>
      <c r="B167">
        <v>19</v>
      </c>
      <c r="C167" t="s">
        <v>14</v>
      </c>
      <c r="D167">
        <v>2</v>
      </c>
      <c r="E167">
        <v>1031</v>
      </c>
      <c r="F167">
        <v>1076</v>
      </c>
      <c r="G167">
        <v>45</v>
      </c>
      <c r="H167">
        <v>1029</v>
      </c>
      <c r="I167">
        <v>2</v>
      </c>
      <c r="J167">
        <v>47</v>
      </c>
      <c r="K167">
        <v>0.99806013579049402</v>
      </c>
      <c r="L167">
        <v>0.95631970260222998</v>
      </c>
      <c r="M167">
        <v>0.95817843866171004</v>
      </c>
      <c r="N167">
        <v>0.97674418604651103</v>
      </c>
    </row>
    <row r="168" spans="1:14" x14ac:dyDescent="0.25">
      <c r="A168">
        <v>75</v>
      </c>
      <c r="B168">
        <v>19</v>
      </c>
      <c r="C168" t="s">
        <v>15</v>
      </c>
      <c r="D168">
        <v>2</v>
      </c>
      <c r="E168">
        <v>746</v>
      </c>
      <c r="F168">
        <v>753</v>
      </c>
      <c r="G168">
        <v>7</v>
      </c>
      <c r="H168">
        <v>695</v>
      </c>
      <c r="I168">
        <v>51</v>
      </c>
      <c r="J168">
        <v>58</v>
      </c>
      <c r="K168">
        <v>0.931635388739946</v>
      </c>
      <c r="L168">
        <v>0.92297476759628105</v>
      </c>
      <c r="M168">
        <v>0.99070385126161997</v>
      </c>
      <c r="N168">
        <v>0.92728485657104698</v>
      </c>
    </row>
    <row r="169" spans="1:14" x14ac:dyDescent="0.25">
      <c r="A169">
        <v>75</v>
      </c>
      <c r="B169">
        <v>19</v>
      </c>
      <c r="C169" t="s">
        <v>16</v>
      </c>
      <c r="D169">
        <v>2</v>
      </c>
      <c r="E169">
        <v>317</v>
      </c>
      <c r="F169">
        <v>245</v>
      </c>
      <c r="G169">
        <v>72</v>
      </c>
      <c r="H169">
        <v>206</v>
      </c>
      <c r="I169">
        <v>111</v>
      </c>
      <c r="J169">
        <v>39</v>
      </c>
      <c r="K169">
        <v>0.64984227129337502</v>
      </c>
      <c r="L169">
        <v>0.840816326530612</v>
      </c>
      <c r="M169">
        <v>1.2938775510203999</v>
      </c>
      <c r="N169">
        <v>0.73309608540925197</v>
      </c>
    </row>
    <row r="170" spans="1:14" x14ac:dyDescent="0.25">
      <c r="A170">
        <v>75</v>
      </c>
      <c r="B170">
        <v>19</v>
      </c>
      <c r="C170" t="s">
        <v>14</v>
      </c>
      <c r="D170">
        <v>3</v>
      </c>
      <c r="E170">
        <v>973</v>
      </c>
      <c r="F170">
        <v>1076</v>
      </c>
      <c r="G170">
        <v>103</v>
      </c>
      <c r="H170">
        <v>971</v>
      </c>
      <c r="I170">
        <v>2</v>
      </c>
      <c r="J170">
        <v>105</v>
      </c>
      <c r="K170">
        <v>0.99794450154162295</v>
      </c>
      <c r="L170">
        <v>0.90241635687732302</v>
      </c>
      <c r="M170">
        <v>0.90427509293680297</v>
      </c>
      <c r="N170">
        <v>0.94777940458760301</v>
      </c>
    </row>
    <row r="171" spans="1:14" x14ac:dyDescent="0.25">
      <c r="A171">
        <v>75</v>
      </c>
      <c r="B171">
        <v>19</v>
      </c>
      <c r="C171" t="s">
        <v>15</v>
      </c>
      <c r="D171">
        <v>3</v>
      </c>
      <c r="E171">
        <v>655</v>
      </c>
      <c r="F171">
        <v>753</v>
      </c>
      <c r="G171">
        <v>98</v>
      </c>
      <c r="H171">
        <v>617</v>
      </c>
      <c r="I171">
        <v>38</v>
      </c>
      <c r="J171">
        <v>136</v>
      </c>
      <c r="K171">
        <v>0.94198473282442696</v>
      </c>
      <c r="L171">
        <v>0.819389110225763</v>
      </c>
      <c r="M171">
        <v>0.86985391766268205</v>
      </c>
      <c r="N171">
        <v>0.87642045454545403</v>
      </c>
    </row>
    <row r="172" spans="1:14" x14ac:dyDescent="0.25">
      <c r="A172">
        <v>75</v>
      </c>
      <c r="B172">
        <v>19</v>
      </c>
      <c r="C172" t="s">
        <v>16</v>
      </c>
      <c r="D172">
        <v>3</v>
      </c>
      <c r="E172">
        <v>214</v>
      </c>
      <c r="F172">
        <v>245</v>
      </c>
      <c r="G172">
        <v>31</v>
      </c>
      <c r="H172">
        <v>181</v>
      </c>
      <c r="I172">
        <v>33</v>
      </c>
      <c r="J172">
        <v>64</v>
      </c>
      <c r="K172">
        <v>0.84579439252336397</v>
      </c>
      <c r="L172">
        <v>0.73877551020408105</v>
      </c>
      <c r="M172">
        <v>0.87346938775510197</v>
      </c>
      <c r="N172">
        <v>0.78867102396514099</v>
      </c>
    </row>
    <row r="173" spans="1:14" x14ac:dyDescent="0.25">
      <c r="A173">
        <v>75</v>
      </c>
      <c r="B173">
        <v>20</v>
      </c>
      <c r="C173" t="s">
        <v>14</v>
      </c>
      <c r="D173">
        <v>1</v>
      </c>
      <c r="E173">
        <v>1064</v>
      </c>
      <c r="F173">
        <v>1251</v>
      </c>
      <c r="G173">
        <v>187</v>
      </c>
      <c r="H173">
        <v>1063</v>
      </c>
      <c r="I173">
        <v>1</v>
      </c>
      <c r="J173">
        <v>188</v>
      </c>
      <c r="K173">
        <v>0.99906015037593898</v>
      </c>
      <c r="L173">
        <v>0.84972022382094303</v>
      </c>
      <c r="M173">
        <v>0.85051958433253305</v>
      </c>
      <c r="N173">
        <v>0.91835853131749401</v>
      </c>
    </row>
    <row r="174" spans="1:14" x14ac:dyDescent="0.25">
      <c r="A174">
        <v>75</v>
      </c>
      <c r="B174">
        <v>20</v>
      </c>
      <c r="C174" t="s">
        <v>15</v>
      </c>
      <c r="D174">
        <v>1</v>
      </c>
      <c r="E174">
        <v>775</v>
      </c>
      <c r="F174">
        <v>841</v>
      </c>
      <c r="G174">
        <v>66</v>
      </c>
      <c r="H174">
        <v>679</v>
      </c>
      <c r="I174">
        <v>96</v>
      </c>
      <c r="J174">
        <v>162</v>
      </c>
      <c r="K174">
        <v>0.87612903225806404</v>
      </c>
      <c r="L174">
        <v>0.80737217598097499</v>
      </c>
      <c r="M174">
        <v>0.92152199762187803</v>
      </c>
      <c r="N174">
        <v>0.84034653465346498</v>
      </c>
    </row>
    <row r="175" spans="1:14" x14ac:dyDescent="0.25">
      <c r="A175">
        <v>75</v>
      </c>
      <c r="B175">
        <v>20</v>
      </c>
      <c r="C175" t="s">
        <v>16</v>
      </c>
      <c r="D175">
        <v>1</v>
      </c>
      <c r="E175">
        <v>380</v>
      </c>
      <c r="F175">
        <v>252</v>
      </c>
      <c r="G175">
        <v>128</v>
      </c>
      <c r="H175">
        <v>149</v>
      </c>
      <c r="I175">
        <v>231</v>
      </c>
      <c r="J175">
        <v>103</v>
      </c>
      <c r="K175">
        <v>0.39210526315789401</v>
      </c>
      <c r="L175">
        <v>0.59126984126984095</v>
      </c>
      <c r="M175">
        <v>1.5079365079364999</v>
      </c>
      <c r="N175">
        <v>0.471518987341772</v>
      </c>
    </row>
    <row r="176" spans="1:14" x14ac:dyDescent="0.25">
      <c r="A176">
        <v>75</v>
      </c>
      <c r="B176">
        <v>20</v>
      </c>
      <c r="C176" t="s">
        <v>14</v>
      </c>
      <c r="D176">
        <v>2</v>
      </c>
      <c r="E176">
        <v>1119</v>
      </c>
      <c r="F176">
        <v>1251</v>
      </c>
      <c r="G176">
        <v>132</v>
      </c>
      <c r="H176">
        <v>1116</v>
      </c>
      <c r="I176">
        <v>3</v>
      </c>
      <c r="J176">
        <v>135</v>
      </c>
      <c r="K176">
        <v>0.99731903485254603</v>
      </c>
      <c r="L176">
        <v>0.89208633093525103</v>
      </c>
      <c r="M176">
        <v>0.89448441247002397</v>
      </c>
      <c r="N176">
        <v>0.94177215189873398</v>
      </c>
    </row>
    <row r="177" spans="1:14" x14ac:dyDescent="0.25">
      <c r="A177">
        <v>75</v>
      </c>
      <c r="B177">
        <v>20</v>
      </c>
      <c r="C177" t="s">
        <v>15</v>
      </c>
      <c r="D177">
        <v>2</v>
      </c>
      <c r="E177">
        <v>834</v>
      </c>
      <c r="F177">
        <v>841</v>
      </c>
      <c r="G177">
        <v>7</v>
      </c>
      <c r="H177">
        <v>746</v>
      </c>
      <c r="I177">
        <v>88</v>
      </c>
      <c r="J177">
        <v>95</v>
      </c>
      <c r="K177">
        <v>0.89448441247002397</v>
      </c>
      <c r="L177">
        <v>0.88703923900118897</v>
      </c>
      <c r="M177">
        <v>0.99167657550535004</v>
      </c>
      <c r="N177">
        <v>0.89074626865671602</v>
      </c>
    </row>
    <row r="178" spans="1:14" x14ac:dyDescent="0.25">
      <c r="A178">
        <v>75</v>
      </c>
      <c r="B178">
        <v>20</v>
      </c>
      <c r="C178" t="s">
        <v>16</v>
      </c>
      <c r="D178">
        <v>2</v>
      </c>
      <c r="E178">
        <v>268</v>
      </c>
      <c r="F178">
        <v>252</v>
      </c>
      <c r="G178">
        <v>16</v>
      </c>
      <c r="H178">
        <v>212</v>
      </c>
      <c r="I178">
        <v>56</v>
      </c>
      <c r="J178">
        <v>40</v>
      </c>
      <c r="K178">
        <v>0.79104477611940205</v>
      </c>
      <c r="L178">
        <v>0.84126984126984095</v>
      </c>
      <c r="M178">
        <v>1.0634920634920599</v>
      </c>
      <c r="N178">
        <v>0.81538461538461504</v>
      </c>
    </row>
    <row r="179" spans="1:14" x14ac:dyDescent="0.25">
      <c r="A179">
        <v>75</v>
      </c>
      <c r="B179">
        <v>20</v>
      </c>
      <c r="C179" t="s">
        <v>14</v>
      </c>
      <c r="D179">
        <v>3</v>
      </c>
      <c r="E179">
        <v>1145</v>
      </c>
      <c r="F179">
        <v>1251</v>
      </c>
      <c r="G179">
        <v>106</v>
      </c>
      <c r="H179">
        <v>1142</v>
      </c>
      <c r="I179">
        <v>3</v>
      </c>
      <c r="J179">
        <v>109</v>
      </c>
      <c r="K179">
        <v>0.99737991266375503</v>
      </c>
      <c r="L179">
        <v>0.91286970423660996</v>
      </c>
      <c r="M179">
        <v>0.91526778577138201</v>
      </c>
      <c r="N179">
        <v>0.95325542570951505</v>
      </c>
    </row>
    <row r="180" spans="1:14" x14ac:dyDescent="0.25">
      <c r="A180">
        <v>75</v>
      </c>
      <c r="B180">
        <v>20</v>
      </c>
      <c r="C180" t="s">
        <v>15</v>
      </c>
      <c r="D180">
        <v>3</v>
      </c>
      <c r="E180">
        <v>816</v>
      </c>
      <c r="F180">
        <v>841</v>
      </c>
      <c r="G180">
        <v>25</v>
      </c>
      <c r="H180">
        <v>739</v>
      </c>
      <c r="I180">
        <v>77</v>
      </c>
      <c r="J180">
        <v>102</v>
      </c>
      <c r="K180">
        <v>0.90563725490196001</v>
      </c>
      <c r="L180">
        <v>0.87871581450653902</v>
      </c>
      <c r="M180">
        <v>0.97027348394768098</v>
      </c>
      <c r="N180">
        <v>0.89197344598672301</v>
      </c>
    </row>
    <row r="181" spans="1:14" x14ac:dyDescent="0.25">
      <c r="A181">
        <v>75</v>
      </c>
      <c r="B181">
        <v>20</v>
      </c>
      <c r="C181" t="s">
        <v>16</v>
      </c>
      <c r="D181">
        <v>3</v>
      </c>
      <c r="E181">
        <v>259</v>
      </c>
      <c r="F181">
        <v>252</v>
      </c>
      <c r="G181">
        <v>7</v>
      </c>
      <c r="H181">
        <v>220</v>
      </c>
      <c r="I181">
        <v>39</v>
      </c>
      <c r="J181">
        <v>32</v>
      </c>
      <c r="K181">
        <v>0.84942084942084894</v>
      </c>
      <c r="L181">
        <v>0.87301587301587302</v>
      </c>
      <c r="M181">
        <v>1.0277777777777699</v>
      </c>
      <c r="N181">
        <v>0.86105675146770999</v>
      </c>
    </row>
    <row r="182" spans="1:14" x14ac:dyDescent="0.25">
      <c r="A182">
        <v>75</v>
      </c>
      <c r="B182">
        <v>21</v>
      </c>
      <c r="C182" t="s">
        <v>14</v>
      </c>
      <c r="D182">
        <v>1</v>
      </c>
      <c r="E182">
        <v>884</v>
      </c>
      <c r="F182">
        <v>920</v>
      </c>
      <c r="G182">
        <v>36</v>
      </c>
      <c r="H182">
        <v>881</v>
      </c>
      <c r="I182">
        <v>3</v>
      </c>
      <c r="J182">
        <v>39</v>
      </c>
      <c r="K182">
        <v>0.99660633484162897</v>
      </c>
      <c r="L182">
        <v>0.95760869565217299</v>
      </c>
      <c r="M182">
        <v>0.96086956521739098</v>
      </c>
      <c r="N182">
        <v>0.97671840354767103</v>
      </c>
    </row>
    <row r="183" spans="1:14" x14ac:dyDescent="0.25">
      <c r="A183">
        <v>75</v>
      </c>
      <c r="B183">
        <v>21</v>
      </c>
      <c r="C183" t="s">
        <v>15</v>
      </c>
      <c r="D183">
        <v>1</v>
      </c>
      <c r="E183">
        <v>592</v>
      </c>
      <c r="F183">
        <v>549</v>
      </c>
      <c r="G183">
        <v>43</v>
      </c>
      <c r="H183">
        <v>484</v>
      </c>
      <c r="I183">
        <v>108</v>
      </c>
      <c r="J183">
        <v>65</v>
      </c>
      <c r="K183">
        <v>0.81756756756756699</v>
      </c>
      <c r="L183">
        <v>0.88160291438979899</v>
      </c>
      <c r="M183">
        <v>1.0783242258651999</v>
      </c>
      <c r="N183">
        <v>0.84837861524977998</v>
      </c>
    </row>
    <row r="184" spans="1:14" x14ac:dyDescent="0.25">
      <c r="A184">
        <v>75</v>
      </c>
      <c r="B184">
        <v>21</v>
      </c>
      <c r="C184" t="s">
        <v>16</v>
      </c>
      <c r="D184">
        <v>1</v>
      </c>
      <c r="E184">
        <v>252</v>
      </c>
      <c r="F184">
        <v>204</v>
      </c>
      <c r="G184">
        <v>48</v>
      </c>
      <c r="H184">
        <v>156</v>
      </c>
      <c r="I184">
        <v>96</v>
      </c>
      <c r="J184">
        <v>48</v>
      </c>
      <c r="K184">
        <v>0.61904761904761896</v>
      </c>
      <c r="L184">
        <v>0.76470588235294101</v>
      </c>
      <c r="M184">
        <v>1.23529411764705</v>
      </c>
      <c r="N184">
        <v>0.68421052631578905</v>
      </c>
    </row>
    <row r="185" spans="1:14" x14ac:dyDescent="0.25">
      <c r="A185">
        <v>75</v>
      </c>
      <c r="B185">
        <v>21</v>
      </c>
      <c r="C185" t="s">
        <v>14</v>
      </c>
      <c r="D185">
        <v>2</v>
      </c>
      <c r="E185">
        <v>873</v>
      </c>
      <c r="F185">
        <v>920</v>
      </c>
      <c r="G185">
        <v>47</v>
      </c>
      <c r="H185">
        <v>871</v>
      </c>
      <c r="I185">
        <v>2</v>
      </c>
      <c r="J185">
        <v>49</v>
      </c>
      <c r="K185">
        <v>0.99770904925544102</v>
      </c>
      <c r="L185">
        <v>0.94673913043478197</v>
      </c>
      <c r="M185">
        <v>0.94891304347826</v>
      </c>
      <c r="N185">
        <v>0.97155605131065204</v>
      </c>
    </row>
    <row r="186" spans="1:14" x14ac:dyDescent="0.25">
      <c r="A186">
        <v>75</v>
      </c>
      <c r="B186">
        <v>21</v>
      </c>
      <c r="C186" t="s">
        <v>15</v>
      </c>
      <c r="D186">
        <v>2</v>
      </c>
      <c r="E186">
        <v>581</v>
      </c>
      <c r="F186">
        <v>549</v>
      </c>
      <c r="G186">
        <v>32</v>
      </c>
      <c r="H186">
        <v>490</v>
      </c>
      <c r="I186">
        <v>91</v>
      </c>
      <c r="J186">
        <v>59</v>
      </c>
      <c r="K186">
        <v>0.843373493975903</v>
      </c>
      <c r="L186">
        <v>0.89253187613843299</v>
      </c>
      <c r="M186">
        <v>1.0582877959927099</v>
      </c>
      <c r="N186">
        <v>0.86725663716814105</v>
      </c>
    </row>
    <row r="187" spans="1:14" x14ac:dyDescent="0.25">
      <c r="A187">
        <v>75</v>
      </c>
      <c r="B187">
        <v>21</v>
      </c>
      <c r="C187" t="s">
        <v>16</v>
      </c>
      <c r="D187">
        <v>2</v>
      </c>
      <c r="E187">
        <v>232</v>
      </c>
      <c r="F187">
        <v>204</v>
      </c>
      <c r="G187">
        <v>28</v>
      </c>
      <c r="H187">
        <v>174</v>
      </c>
      <c r="I187">
        <v>58</v>
      </c>
      <c r="J187">
        <v>30</v>
      </c>
      <c r="K187">
        <v>0.75</v>
      </c>
      <c r="L187">
        <v>0.85294117647058798</v>
      </c>
      <c r="M187">
        <v>1.1372549019607801</v>
      </c>
      <c r="N187">
        <v>0.798165137614678</v>
      </c>
    </row>
    <row r="188" spans="1:14" x14ac:dyDescent="0.25">
      <c r="A188">
        <v>75</v>
      </c>
      <c r="B188">
        <v>21</v>
      </c>
      <c r="C188" t="s">
        <v>14</v>
      </c>
      <c r="D188">
        <v>3</v>
      </c>
      <c r="E188">
        <v>865</v>
      </c>
      <c r="F188">
        <v>920</v>
      </c>
      <c r="G188">
        <v>55</v>
      </c>
      <c r="H188">
        <v>865</v>
      </c>
      <c r="I188">
        <v>0</v>
      </c>
      <c r="J188">
        <v>55</v>
      </c>
      <c r="K188">
        <v>1</v>
      </c>
      <c r="L188">
        <v>0.94021739130434701</v>
      </c>
      <c r="M188">
        <v>0.94021739130434701</v>
      </c>
      <c r="N188">
        <v>0.96918767507002801</v>
      </c>
    </row>
    <row r="189" spans="1:14" x14ac:dyDescent="0.25">
      <c r="A189">
        <v>75</v>
      </c>
      <c r="B189">
        <v>21</v>
      </c>
      <c r="C189" t="s">
        <v>15</v>
      </c>
      <c r="D189">
        <v>3</v>
      </c>
      <c r="E189">
        <v>533</v>
      </c>
      <c r="F189">
        <v>549</v>
      </c>
      <c r="G189">
        <v>16</v>
      </c>
      <c r="H189">
        <v>469</v>
      </c>
      <c r="I189">
        <v>64</v>
      </c>
      <c r="J189">
        <v>80</v>
      </c>
      <c r="K189">
        <v>0.87992495309568397</v>
      </c>
      <c r="L189">
        <v>0.85428051001821403</v>
      </c>
      <c r="M189">
        <v>0.97085610200364303</v>
      </c>
      <c r="N189">
        <v>0.86691312384473196</v>
      </c>
    </row>
    <row r="190" spans="1:14" x14ac:dyDescent="0.25">
      <c r="A190">
        <v>75</v>
      </c>
      <c r="B190">
        <v>21</v>
      </c>
      <c r="C190" t="s">
        <v>16</v>
      </c>
      <c r="D190">
        <v>3</v>
      </c>
      <c r="E190">
        <v>177</v>
      </c>
      <c r="F190">
        <v>204</v>
      </c>
      <c r="G190">
        <v>27</v>
      </c>
      <c r="H190">
        <v>160</v>
      </c>
      <c r="I190">
        <v>17</v>
      </c>
      <c r="J190">
        <v>44</v>
      </c>
      <c r="K190">
        <v>0.903954802259887</v>
      </c>
      <c r="L190">
        <v>0.78431372549019596</v>
      </c>
      <c r="M190">
        <v>0.86764705882352899</v>
      </c>
      <c r="N190">
        <v>0.83989501312335901</v>
      </c>
    </row>
    <row r="191" spans="1:14" x14ac:dyDescent="0.25">
      <c r="A191">
        <v>75</v>
      </c>
      <c r="B191">
        <v>22</v>
      </c>
      <c r="C191" t="s">
        <v>14</v>
      </c>
      <c r="D191">
        <v>1</v>
      </c>
      <c r="E191">
        <v>943</v>
      </c>
      <c r="F191">
        <v>946</v>
      </c>
      <c r="G191">
        <v>3</v>
      </c>
      <c r="H191">
        <v>928</v>
      </c>
      <c r="I191">
        <v>15</v>
      </c>
      <c r="J191">
        <v>18</v>
      </c>
      <c r="K191">
        <v>0.98409331919406096</v>
      </c>
      <c r="L191">
        <v>0.98097251585623602</v>
      </c>
      <c r="M191">
        <v>0.99682875264270598</v>
      </c>
      <c r="N191">
        <v>0.982530439385918</v>
      </c>
    </row>
    <row r="192" spans="1:14" x14ac:dyDescent="0.25">
      <c r="A192">
        <v>75</v>
      </c>
      <c r="B192">
        <v>22</v>
      </c>
      <c r="C192" t="s">
        <v>15</v>
      </c>
      <c r="D192">
        <v>1</v>
      </c>
      <c r="E192">
        <v>646</v>
      </c>
      <c r="F192">
        <v>703</v>
      </c>
      <c r="G192">
        <v>57</v>
      </c>
      <c r="H192">
        <v>590</v>
      </c>
      <c r="I192">
        <v>56</v>
      </c>
      <c r="J192">
        <v>113</v>
      </c>
      <c r="K192">
        <v>0.91331269349845201</v>
      </c>
      <c r="L192">
        <v>0.83926031294452297</v>
      </c>
      <c r="M192">
        <v>0.91891891891891897</v>
      </c>
      <c r="N192">
        <v>0.87472201630837598</v>
      </c>
    </row>
    <row r="193" spans="1:14" x14ac:dyDescent="0.25">
      <c r="A193">
        <v>75</v>
      </c>
      <c r="B193">
        <v>22</v>
      </c>
      <c r="C193" t="s">
        <v>16</v>
      </c>
      <c r="D193">
        <v>1</v>
      </c>
      <c r="E193">
        <v>236</v>
      </c>
      <c r="F193">
        <v>247</v>
      </c>
      <c r="G193">
        <v>11</v>
      </c>
      <c r="H193">
        <v>140</v>
      </c>
      <c r="I193">
        <v>96</v>
      </c>
      <c r="J193">
        <v>107</v>
      </c>
      <c r="K193">
        <v>0.59322033898305004</v>
      </c>
      <c r="L193">
        <v>0.56680161943319796</v>
      </c>
      <c r="M193">
        <v>0.95546558704453399</v>
      </c>
      <c r="N193">
        <v>0.57971014492753603</v>
      </c>
    </row>
    <row r="194" spans="1:14" x14ac:dyDescent="0.25">
      <c r="A194">
        <v>75</v>
      </c>
      <c r="B194">
        <v>22</v>
      </c>
      <c r="C194" t="s">
        <v>14</v>
      </c>
      <c r="D194">
        <v>2</v>
      </c>
      <c r="E194">
        <v>877</v>
      </c>
      <c r="F194">
        <v>946</v>
      </c>
      <c r="G194">
        <v>69</v>
      </c>
      <c r="H194">
        <v>874</v>
      </c>
      <c r="I194">
        <v>3</v>
      </c>
      <c r="J194">
        <v>72</v>
      </c>
      <c r="K194">
        <v>0.99657924743443504</v>
      </c>
      <c r="L194">
        <v>0.92389006342494695</v>
      </c>
      <c r="M194">
        <v>0.92706131078224097</v>
      </c>
      <c r="N194">
        <v>0.95885902358749298</v>
      </c>
    </row>
    <row r="195" spans="1:14" x14ac:dyDescent="0.25">
      <c r="A195">
        <v>75</v>
      </c>
      <c r="B195">
        <v>22</v>
      </c>
      <c r="C195" t="s">
        <v>15</v>
      </c>
      <c r="D195">
        <v>2</v>
      </c>
      <c r="E195">
        <v>693</v>
      </c>
      <c r="F195">
        <v>703</v>
      </c>
      <c r="G195">
        <v>10</v>
      </c>
      <c r="H195">
        <v>642</v>
      </c>
      <c r="I195">
        <v>51</v>
      </c>
      <c r="J195">
        <v>61</v>
      </c>
      <c r="K195">
        <v>0.92640692640692601</v>
      </c>
      <c r="L195">
        <v>0.91322901849217597</v>
      </c>
      <c r="M195">
        <v>0.98577524893314294</v>
      </c>
      <c r="N195">
        <v>0.91977077363896798</v>
      </c>
    </row>
    <row r="196" spans="1:14" x14ac:dyDescent="0.25">
      <c r="A196">
        <v>75</v>
      </c>
      <c r="B196">
        <v>22</v>
      </c>
      <c r="C196" t="s">
        <v>16</v>
      </c>
      <c r="D196">
        <v>2</v>
      </c>
      <c r="E196">
        <v>290</v>
      </c>
      <c r="F196">
        <v>247</v>
      </c>
      <c r="G196">
        <v>43</v>
      </c>
      <c r="H196">
        <v>203</v>
      </c>
      <c r="I196">
        <v>87</v>
      </c>
      <c r="J196">
        <v>44</v>
      </c>
      <c r="K196">
        <v>0.7</v>
      </c>
      <c r="L196">
        <v>0.82186234817813697</v>
      </c>
      <c r="M196">
        <v>1.17408906882591</v>
      </c>
      <c r="N196">
        <v>0.75605214152700195</v>
      </c>
    </row>
    <row r="197" spans="1:14" x14ac:dyDescent="0.25">
      <c r="A197">
        <v>75</v>
      </c>
      <c r="B197">
        <v>22</v>
      </c>
      <c r="C197" t="s">
        <v>14</v>
      </c>
      <c r="D197">
        <v>3</v>
      </c>
      <c r="E197">
        <v>879</v>
      </c>
      <c r="F197">
        <v>946</v>
      </c>
      <c r="G197">
        <v>67</v>
      </c>
      <c r="H197">
        <v>877</v>
      </c>
      <c r="I197">
        <v>2</v>
      </c>
      <c r="J197">
        <v>69</v>
      </c>
      <c r="K197">
        <v>0.99772468714448204</v>
      </c>
      <c r="L197">
        <v>0.92706131078224097</v>
      </c>
      <c r="M197">
        <v>0.92917547568710301</v>
      </c>
      <c r="N197">
        <v>0.961095890410958</v>
      </c>
    </row>
    <row r="198" spans="1:14" x14ac:dyDescent="0.25">
      <c r="A198">
        <v>75</v>
      </c>
      <c r="B198">
        <v>22</v>
      </c>
      <c r="C198" t="s">
        <v>15</v>
      </c>
      <c r="D198">
        <v>3</v>
      </c>
      <c r="E198">
        <v>664</v>
      </c>
      <c r="F198">
        <v>703</v>
      </c>
      <c r="G198">
        <v>39</v>
      </c>
      <c r="H198">
        <v>609</v>
      </c>
      <c r="I198">
        <v>55</v>
      </c>
      <c r="J198">
        <v>94</v>
      </c>
      <c r="K198">
        <v>0.91716867469879504</v>
      </c>
      <c r="L198">
        <v>0.86628733997155005</v>
      </c>
      <c r="M198">
        <v>0.94452347083926003</v>
      </c>
      <c r="N198">
        <v>0.89100219458668595</v>
      </c>
    </row>
    <row r="199" spans="1:14" x14ac:dyDescent="0.25">
      <c r="A199">
        <v>75</v>
      </c>
      <c r="B199">
        <v>22</v>
      </c>
      <c r="C199" t="s">
        <v>16</v>
      </c>
      <c r="D199">
        <v>3</v>
      </c>
      <c r="E199">
        <v>213</v>
      </c>
      <c r="F199">
        <v>247</v>
      </c>
      <c r="G199">
        <v>34</v>
      </c>
      <c r="H199">
        <v>178</v>
      </c>
      <c r="I199">
        <v>35</v>
      </c>
      <c r="J199">
        <v>69</v>
      </c>
      <c r="K199">
        <v>0.83568075117370799</v>
      </c>
      <c r="L199">
        <v>0.72064777327935203</v>
      </c>
      <c r="M199">
        <v>0.86234817813765097</v>
      </c>
      <c r="N199">
        <v>0.77391304347825995</v>
      </c>
    </row>
    <row r="200" spans="1:14" x14ac:dyDescent="0.25">
      <c r="A200">
        <v>75</v>
      </c>
      <c r="B200">
        <v>23</v>
      </c>
      <c r="C200" t="s">
        <v>14</v>
      </c>
      <c r="D200">
        <v>1</v>
      </c>
      <c r="E200">
        <v>970</v>
      </c>
      <c r="F200">
        <v>999</v>
      </c>
      <c r="G200">
        <v>29</v>
      </c>
      <c r="H200">
        <v>947</v>
      </c>
      <c r="I200">
        <v>23</v>
      </c>
      <c r="J200">
        <v>52</v>
      </c>
      <c r="K200">
        <v>0.97628865979381396</v>
      </c>
      <c r="L200">
        <v>0.94794794794794701</v>
      </c>
      <c r="M200">
        <v>0.97097097097097096</v>
      </c>
      <c r="N200">
        <v>0.96190959878110704</v>
      </c>
    </row>
    <row r="201" spans="1:14" x14ac:dyDescent="0.25">
      <c r="A201">
        <v>75</v>
      </c>
      <c r="B201">
        <v>23</v>
      </c>
      <c r="C201" t="s">
        <v>15</v>
      </c>
      <c r="D201">
        <v>1</v>
      </c>
      <c r="E201">
        <v>853</v>
      </c>
      <c r="F201">
        <v>835</v>
      </c>
      <c r="G201">
        <v>18</v>
      </c>
      <c r="H201">
        <v>764</v>
      </c>
      <c r="I201">
        <v>89</v>
      </c>
      <c r="J201">
        <v>71</v>
      </c>
      <c r="K201">
        <v>0.89566236811254396</v>
      </c>
      <c r="L201">
        <v>0.91497005988023905</v>
      </c>
      <c r="M201">
        <v>1.0215568862275399</v>
      </c>
      <c r="N201">
        <v>0.90521327014218</v>
      </c>
    </row>
    <row r="202" spans="1:14" x14ac:dyDescent="0.25">
      <c r="A202">
        <v>75</v>
      </c>
      <c r="B202">
        <v>23</v>
      </c>
      <c r="C202" t="s">
        <v>16</v>
      </c>
      <c r="D202">
        <v>1</v>
      </c>
      <c r="E202">
        <v>415</v>
      </c>
      <c r="F202">
        <v>266</v>
      </c>
      <c r="G202">
        <v>149</v>
      </c>
      <c r="H202">
        <v>151</v>
      </c>
      <c r="I202">
        <v>264</v>
      </c>
      <c r="J202">
        <v>115</v>
      </c>
      <c r="K202">
        <v>0.363855421686747</v>
      </c>
      <c r="L202">
        <v>0.56766917293232999</v>
      </c>
      <c r="M202">
        <v>1.5601503759398401</v>
      </c>
      <c r="N202">
        <v>0.44346549192364099</v>
      </c>
    </row>
    <row r="203" spans="1:14" x14ac:dyDescent="0.25">
      <c r="A203">
        <v>75</v>
      </c>
      <c r="B203">
        <v>23</v>
      </c>
      <c r="C203" t="s">
        <v>14</v>
      </c>
      <c r="D203">
        <v>2</v>
      </c>
      <c r="E203">
        <v>972</v>
      </c>
      <c r="F203">
        <v>999</v>
      </c>
      <c r="G203">
        <v>27</v>
      </c>
      <c r="H203">
        <v>955</v>
      </c>
      <c r="I203">
        <v>17</v>
      </c>
      <c r="J203">
        <v>44</v>
      </c>
      <c r="K203">
        <v>0.98251028806584295</v>
      </c>
      <c r="L203">
        <v>0.95595595595595595</v>
      </c>
      <c r="M203">
        <v>0.97297297297297303</v>
      </c>
      <c r="N203">
        <v>0.96905124302384504</v>
      </c>
    </row>
    <row r="204" spans="1:14" x14ac:dyDescent="0.25">
      <c r="A204">
        <v>75</v>
      </c>
      <c r="B204">
        <v>23</v>
      </c>
      <c r="C204" t="s">
        <v>15</v>
      </c>
      <c r="D204">
        <v>2</v>
      </c>
      <c r="E204">
        <v>867</v>
      </c>
      <c r="F204">
        <v>835</v>
      </c>
      <c r="G204">
        <v>32</v>
      </c>
      <c r="H204">
        <v>779</v>
      </c>
      <c r="I204">
        <v>88</v>
      </c>
      <c r="J204">
        <v>56</v>
      </c>
      <c r="K204">
        <v>0.89850057670126804</v>
      </c>
      <c r="L204">
        <v>0.93293413173652695</v>
      </c>
      <c r="M204">
        <v>1.03832335329341</v>
      </c>
      <c r="N204">
        <v>0.91539365452408905</v>
      </c>
    </row>
    <row r="205" spans="1:14" x14ac:dyDescent="0.25">
      <c r="A205">
        <v>75</v>
      </c>
      <c r="B205">
        <v>23</v>
      </c>
      <c r="C205" t="s">
        <v>16</v>
      </c>
      <c r="D205">
        <v>2</v>
      </c>
      <c r="E205">
        <v>286</v>
      </c>
      <c r="F205">
        <v>266</v>
      </c>
      <c r="G205">
        <v>20</v>
      </c>
      <c r="H205">
        <v>208</v>
      </c>
      <c r="I205">
        <v>78</v>
      </c>
      <c r="J205">
        <v>58</v>
      </c>
      <c r="K205">
        <v>0.72727272727272696</v>
      </c>
      <c r="L205">
        <v>0.78195488721804496</v>
      </c>
      <c r="M205">
        <v>1.0751879699248099</v>
      </c>
      <c r="N205">
        <v>0.75362318840579701</v>
      </c>
    </row>
    <row r="206" spans="1:14" x14ac:dyDescent="0.25">
      <c r="A206">
        <v>75</v>
      </c>
      <c r="B206">
        <v>23</v>
      </c>
      <c r="C206" t="s">
        <v>14</v>
      </c>
      <c r="D206">
        <v>3</v>
      </c>
      <c r="E206">
        <v>960</v>
      </c>
      <c r="F206">
        <v>999</v>
      </c>
      <c r="G206">
        <v>39</v>
      </c>
      <c r="H206">
        <v>954</v>
      </c>
      <c r="I206">
        <v>6</v>
      </c>
      <c r="J206">
        <v>45</v>
      </c>
      <c r="K206">
        <v>0.99375000000000002</v>
      </c>
      <c r="L206">
        <v>0.95495495495495497</v>
      </c>
      <c r="M206">
        <v>0.96096096096096095</v>
      </c>
      <c r="N206">
        <v>0.97396630934149997</v>
      </c>
    </row>
    <row r="207" spans="1:14" x14ac:dyDescent="0.25">
      <c r="A207">
        <v>75</v>
      </c>
      <c r="B207">
        <v>23</v>
      </c>
      <c r="C207" t="s">
        <v>15</v>
      </c>
      <c r="D207">
        <v>3</v>
      </c>
      <c r="E207">
        <v>843</v>
      </c>
      <c r="F207">
        <v>835</v>
      </c>
      <c r="G207">
        <v>8</v>
      </c>
      <c r="H207">
        <v>765</v>
      </c>
      <c r="I207">
        <v>78</v>
      </c>
      <c r="J207">
        <v>70</v>
      </c>
      <c r="K207">
        <v>0.90747330960854</v>
      </c>
      <c r="L207">
        <v>0.91616766467065802</v>
      </c>
      <c r="M207">
        <v>1.00958083832335</v>
      </c>
      <c r="N207">
        <v>0.91179976162097698</v>
      </c>
    </row>
    <row r="208" spans="1:14" x14ac:dyDescent="0.25">
      <c r="A208">
        <v>75</v>
      </c>
      <c r="B208">
        <v>23</v>
      </c>
      <c r="C208" t="s">
        <v>16</v>
      </c>
      <c r="D208">
        <v>3</v>
      </c>
      <c r="E208">
        <v>254</v>
      </c>
      <c r="F208">
        <v>266</v>
      </c>
      <c r="G208">
        <v>12</v>
      </c>
      <c r="H208">
        <v>202</v>
      </c>
      <c r="I208">
        <v>52</v>
      </c>
      <c r="J208">
        <v>64</v>
      </c>
      <c r="K208">
        <v>0.79527559055118102</v>
      </c>
      <c r="L208">
        <v>0.75939849624060096</v>
      </c>
      <c r="M208">
        <v>0.95488721804511201</v>
      </c>
      <c r="N208">
        <v>0.77692307692307705</v>
      </c>
    </row>
    <row r="209" spans="1:14" x14ac:dyDescent="0.25">
      <c r="A209">
        <v>75</v>
      </c>
      <c r="B209">
        <v>24</v>
      </c>
      <c r="C209" t="s">
        <v>14</v>
      </c>
      <c r="D209">
        <v>1</v>
      </c>
      <c r="E209">
        <v>871</v>
      </c>
      <c r="F209">
        <v>1079</v>
      </c>
      <c r="G209">
        <v>208</v>
      </c>
      <c r="H209">
        <v>866</v>
      </c>
      <c r="I209">
        <v>5</v>
      </c>
      <c r="J209">
        <v>213</v>
      </c>
      <c r="K209">
        <v>0.99425947187141195</v>
      </c>
      <c r="L209">
        <v>0.80259499536607903</v>
      </c>
      <c r="M209">
        <v>0.80722891566264998</v>
      </c>
      <c r="N209">
        <v>0.88820512820512798</v>
      </c>
    </row>
    <row r="210" spans="1:14" x14ac:dyDescent="0.25">
      <c r="A210">
        <v>75</v>
      </c>
      <c r="B210">
        <v>24</v>
      </c>
      <c r="C210" t="s">
        <v>15</v>
      </c>
      <c r="D210">
        <v>1</v>
      </c>
      <c r="E210">
        <v>584</v>
      </c>
      <c r="F210">
        <v>680</v>
      </c>
      <c r="G210">
        <v>96</v>
      </c>
      <c r="H210">
        <v>528</v>
      </c>
      <c r="I210">
        <v>56</v>
      </c>
      <c r="J210">
        <v>152</v>
      </c>
      <c r="K210">
        <v>0.90410958904109495</v>
      </c>
      <c r="L210">
        <v>0.77647058823529402</v>
      </c>
      <c r="M210">
        <v>0.85882352941176399</v>
      </c>
      <c r="N210">
        <v>0.835443037974683</v>
      </c>
    </row>
    <row r="211" spans="1:14" x14ac:dyDescent="0.25">
      <c r="A211">
        <v>75</v>
      </c>
      <c r="B211">
        <v>24</v>
      </c>
      <c r="C211" t="s">
        <v>16</v>
      </c>
      <c r="D211">
        <v>1</v>
      </c>
      <c r="E211">
        <v>208</v>
      </c>
      <c r="F211">
        <v>247</v>
      </c>
      <c r="G211">
        <v>39</v>
      </c>
      <c r="H211">
        <v>130</v>
      </c>
      <c r="I211">
        <v>78</v>
      </c>
      <c r="J211">
        <v>117</v>
      </c>
      <c r="K211">
        <v>0.625</v>
      </c>
      <c r="L211">
        <v>0.52631578947368396</v>
      </c>
      <c r="M211">
        <v>0.84210526315789402</v>
      </c>
      <c r="N211">
        <v>0.57142857142857095</v>
      </c>
    </row>
    <row r="212" spans="1:14" x14ac:dyDescent="0.25">
      <c r="A212">
        <v>75</v>
      </c>
      <c r="B212">
        <v>24</v>
      </c>
      <c r="C212" t="s">
        <v>14</v>
      </c>
      <c r="D212">
        <v>2</v>
      </c>
      <c r="E212">
        <v>955</v>
      </c>
      <c r="F212">
        <v>1079</v>
      </c>
      <c r="G212">
        <v>124</v>
      </c>
      <c r="H212">
        <v>952</v>
      </c>
      <c r="I212">
        <v>3</v>
      </c>
      <c r="J212">
        <v>127</v>
      </c>
      <c r="K212">
        <v>0.99685863874345504</v>
      </c>
      <c r="L212">
        <v>0.88229842446709905</v>
      </c>
      <c r="M212">
        <v>0.88507877664504098</v>
      </c>
      <c r="N212">
        <v>0.93608652900688205</v>
      </c>
    </row>
    <row r="213" spans="1:14" x14ac:dyDescent="0.25">
      <c r="A213">
        <v>75</v>
      </c>
      <c r="B213">
        <v>24</v>
      </c>
      <c r="C213" t="s">
        <v>15</v>
      </c>
      <c r="D213">
        <v>2</v>
      </c>
      <c r="E213">
        <v>686</v>
      </c>
      <c r="F213">
        <v>680</v>
      </c>
      <c r="G213">
        <v>6</v>
      </c>
      <c r="H213">
        <v>642</v>
      </c>
      <c r="I213">
        <v>44</v>
      </c>
      <c r="J213">
        <v>38</v>
      </c>
      <c r="K213">
        <v>0.93586005830903696</v>
      </c>
      <c r="L213">
        <v>0.94411764705882295</v>
      </c>
      <c r="M213">
        <v>1.00882352941176</v>
      </c>
      <c r="N213">
        <v>0.93997071742313298</v>
      </c>
    </row>
    <row r="214" spans="1:14" x14ac:dyDescent="0.25">
      <c r="A214">
        <v>75</v>
      </c>
      <c r="B214">
        <v>24</v>
      </c>
      <c r="C214" t="s">
        <v>16</v>
      </c>
      <c r="D214">
        <v>2</v>
      </c>
      <c r="E214">
        <v>259</v>
      </c>
      <c r="F214">
        <v>247</v>
      </c>
      <c r="G214">
        <v>12</v>
      </c>
      <c r="H214">
        <v>221</v>
      </c>
      <c r="I214">
        <v>38</v>
      </c>
      <c r="J214">
        <v>26</v>
      </c>
      <c r="K214">
        <v>0.85328185328185302</v>
      </c>
      <c r="L214">
        <v>0.89473684210526305</v>
      </c>
      <c r="M214">
        <v>1.0485829959514099</v>
      </c>
      <c r="N214">
        <v>0.873517786561264</v>
      </c>
    </row>
    <row r="215" spans="1:14" x14ac:dyDescent="0.25">
      <c r="A215">
        <v>75</v>
      </c>
      <c r="B215">
        <v>24</v>
      </c>
      <c r="C215" t="s">
        <v>14</v>
      </c>
      <c r="D215">
        <v>3</v>
      </c>
      <c r="E215">
        <v>952</v>
      </c>
      <c r="F215">
        <v>1079</v>
      </c>
      <c r="G215">
        <v>127</v>
      </c>
      <c r="H215">
        <v>949</v>
      </c>
      <c r="I215">
        <v>3</v>
      </c>
      <c r="J215">
        <v>130</v>
      </c>
      <c r="K215">
        <v>0.996848739495798</v>
      </c>
      <c r="L215">
        <v>0.87951807228915602</v>
      </c>
      <c r="M215">
        <v>0.88229842446709905</v>
      </c>
      <c r="N215">
        <v>0.93451501723288999</v>
      </c>
    </row>
    <row r="216" spans="1:14" x14ac:dyDescent="0.25">
      <c r="A216">
        <v>75</v>
      </c>
      <c r="B216">
        <v>24</v>
      </c>
      <c r="C216" t="s">
        <v>15</v>
      </c>
      <c r="D216">
        <v>3</v>
      </c>
      <c r="E216">
        <v>627</v>
      </c>
      <c r="F216">
        <v>680</v>
      </c>
      <c r="G216">
        <v>53</v>
      </c>
      <c r="H216">
        <v>601</v>
      </c>
      <c r="I216">
        <v>26</v>
      </c>
      <c r="J216">
        <v>79</v>
      </c>
      <c r="K216">
        <v>0.95853269537480001</v>
      </c>
      <c r="L216">
        <v>0.88382352941176401</v>
      </c>
      <c r="M216">
        <v>0.92205882352941104</v>
      </c>
      <c r="N216">
        <v>0.91966335118592102</v>
      </c>
    </row>
    <row r="217" spans="1:14" x14ac:dyDescent="0.25">
      <c r="A217">
        <v>75</v>
      </c>
      <c r="B217">
        <v>24</v>
      </c>
      <c r="C217" t="s">
        <v>16</v>
      </c>
      <c r="D217">
        <v>3</v>
      </c>
      <c r="E217">
        <v>219</v>
      </c>
      <c r="F217">
        <v>247</v>
      </c>
      <c r="G217">
        <v>28</v>
      </c>
      <c r="H217">
        <v>202</v>
      </c>
      <c r="I217">
        <v>17</v>
      </c>
      <c r="J217">
        <v>45</v>
      </c>
      <c r="K217">
        <v>0.92237442922374402</v>
      </c>
      <c r="L217">
        <v>0.81781376518218596</v>
      </c>
      <c r="M217">
        <v>0.88663967611336003</v>
      </c>
      <c r="N217">
        <v>0.86695278969957001</v>
      </c>
    </row>
    <row r="218" spans="1:14" x14ac:dyDescent="0.25">
      <c r="A218">
        <v>75</v>
      </c>
      <c r="B218">
        <v>25</v>
      </c>
      <c r="C218" t="s">
        <v>14</v>
      </c>
      <c r="D218">
        <v>1</v>
      </c>
      <c r="E218">
        <v>817</v>
      </c>
      <c r="F218">
        <v>946</v>
      </c>
      <c r="G218">
        <v>129</v>
      </c>
      <c r="H218">
        <v>814</v>
      </c>
      <c r="I218">
        <v>3</v>
      </c>
      <c r="J218">
        <v>132</v>
      </c>
      <c r="K218">
        <v>0.99632802937576503</v>
      </c>
      <c r="L218">
        <v>0.86046511627906896</v>
      </c>
      <c r="M218">
        <v>0.86363636363636298</v>
      </c>
      <c r="N218">
        <v>0.92342597844583096</v>
      </c>
    </row>
    <row r="219" spans="1:14" x14ac:dyDescent="0.25">
      <c r="A219">
        <v>75</v>
      </c>
      <c r="B219">
        <v>25</v>
      </c>
      <c r="C219" t="s">
        <v>15</v>
      </c>
      <c r="D219">
        <v>1</v>
      </c>
      <c r="E219">
        <v>689</v>
      </c>
      <c r="F219">
        <v>718</v>
      </c>
      <c r="G219">
        <v>29</v>
      </c>
      <c r="H219">
        <v>625</v>
      </c>
      <c r="I219">
        <v>64</v>
      </c>
      <c r="J219">
        <v>93</v>
      </c>
      <c r="K219">
        <v>0.90711175616835904</v>
      </c>
      <c r="L219">
        <v>0.870473537604456</v>
      </c>
      <c r="M219">
        <v>0.95961002785515304</v>
      </c>
      <c r="N219">
        <v>0.88841506751954502</v>
      </c>
    </row>
    <row r="220" spans="1:14" x14ac:dyDescent="0.25">
      <c r="A220">
        <v>75</v>
      </c>
      <c r="B220">
        <v>25</v>
      </c>
      <c r="C220" t="s">
        <v>16</v>
      </c>
      <c r="D220">
        <v>1</v>
      </c>
      <c r="E220">
        <v>263</v>
      </c>
      <c r="F220">
        <v>207</v>
      </c>
      <c r="G220">
        <v>56</v>
      </c>
      <c r="H220">
        <v>132</v>
      </c>
      <c r="I220">
        <v>131</v>
      </c>
      <c r="J220">
        <v>75</v>
      </c>
      <c r="K220">
        <v>0.50190114068441005</v>
      </c>
      <c r="L220">
        <v>0.63768115942028902</v>
      </c>
      <c r="M220">
        <v>1.2705314009661799</v>
      </c>
      <c r="N220">
        <v>0.56170212765957395</v>
      </c>
    </row>
    <row r="221" spans="1:14" x14ac:dyDescent="0.25">
      <c r="A221">
        <v>75</v>
      </c>
      <c r="B221">
        <v>25</v>
      </c>
      <c r="C221" t="s">
        <v>14</v>
      </c>
      <c r="D221">
        <v>2</v>
      </c>
      <c r="E221">
        <v>914</v>
      </c>
      <c r="F221">
        <v>946</v>
      </c>
      <c r="G221">
        <v>32</v>
      </c>
      <c r="H221">
        <v>910</v>
      </c>
      <c r="I221">
        <v>4</v>
      </c>
      <c r="J221">
        <v>36</v>
      </c>
      <c r="K221">
        <v>0.99562363238511997</v>
      </c>
      <c r="L221">
        <v>0.96194503171247303</v>
      </c>
      <c r="M221">
        <v>0.96617336152219802</v>
      </c>
      <c r="N221">
        <v>0.978494623655914</v>
      </c>
    </row>
    <row r="222" spans="1:14" x14ac:dyDescent="0.25">
      <c r="A222">
        <v>75</v>
      </c>
      <c r="B222">
        <v>25</v>
      </c>
      <c r="C222" t="s">
        <v>15</v>
      </c>
      <c r="D222">
        <v>2</v>
      </c>
      <c r="E222">
        <v>728</v>
      </c>
      <c r="F222">
        <v>718</v>
      </c>
      <c r="G222">
        <v>10</v>
      </c>
      <c r="H222">
        <v>657</v>
      </c>
      <c r="I222">
        <v>71</v>
      </c>
      <c r="J222">
        <v>61</v>
      </c>
      <c r="K222">
        <v>0.90247252747252704</v>
      </c>
      <c r="L222">
        <v>0.91504178272980496</v>
      </c>
      <c r="M222">
        <v>1.01392757660167</v>
      </c>
      <c r="N222">
        <v>0.90871369294605797</v>
      </c>
    </row>
    <row r="223" spans="1:14" x14ac:dyDescent="0.25">
      <c r="A223">
        <v>75</v>
      </c>
      <c r="B223">
        <v>25</v>
      </c>
      <c r="C223" t="s">
        <v>16</v>
      </c>
      <c r="D223">
        <v>2</v>
      </c>
      <c r="E223">
        <v>179</v>
      </c>
      <c r="F223">
        <v>207</v>
      </c>
      <c r="G223">
        <v>28</v>
      </c>
      <c r="H223">
        <v>118</v>
      </c>
      <c r="I223">
        <v>61</v>
      </c>
      <c r="J223">
        <v>89</v>
      </c>
      <c r="K223">
        <v>0.65921787709497204</v>
      </c>
      <c r="L223">
        <v>0.57004830917874305</v>
      </c>
      <c r="M223">
        <v>0.86473429951690794</v>
      </c>
      <c r="N223">
        <v>0.61139896373056901</v>
      </c>
    </row>
    <row r="224" spans="1:14" x14ac:dyDescent="0.25">
      <c r="A224">
        <v>75</v>
      </c>
      <c r="B224">
        <v>25</v>
      </c>
      <c r="C224" t="s">
        <v>14</v>
      </c>
      <c r="D224">
        <v>3</v>
      </c>
      <c r="E224">
        <v>785</v>
      </c>
      <c r="F224">
        <v>946</v>
      </c>
      <c r="G224">
        <v>161</v>
      </c>
      <c r="H224">
        <v>784</v>
      </c>
      <c r="I224">
        <v>1</v>
      </c>
      <c r="J224">
        <v>162</v>
      </c>
      <c r="K224">
        <v>0.99872611464968097</v>
      </c>
      <c r="L224">
        <v>0.82875264270613103</v>
      </c>
      <c r="M224">
        <v>0.82980972515856199</v>
      </c>
      <c r="N224">
        <v>0.90583477758521003</v>
      </c>
    </row>
    <row r="225" spans="1:14" x14ac:dyDescent="0.25">
      <c r="A225">
        <v>75</v>
      </c>
      <c r="B225">
        <v>25</v>
      </c>
      <c r="C225" t="s">
        <v>15</v>
      </c>
      <c r="D225">
        <v>3</v>
      </c>
      <c r="E225">
        <v>609</v>
      </c>
      <c r="F225">
        <v>718</v>
      </c>
      <c r="G225">
        <v>109</v>
      </c>
      <c r="H225">
        <v>567</v>
      </c>
      <c r="I225">
        <v>42</v>
      </c>
      <c r="J225">
        <v>151</v>
      </c>
      <c r="K225">
        <v>0.93103448275862</v>
      </c>
      <c r="L225">
        <v>0.78969359331476296</v>
      </c>
      <c r="M225">
        <v>0.84818941504178202</v>
      </c>
      <c r="N225">
        <v>0.854559155990957</v>
      </c>
    </row>
    <row r="226" spans="1:14" x14ac:dyDescent="0.25">
      <c r="A226">
        <v>75</v>
      </c>
      <c r="B226">
        <v>25</v>
      </c>
      <c r="C226" t="s">
        <v>16</v>
      </c>
      <c r="D226">
        <v>3</v>
      </c>
      <c r="E226">
        <v>159</v>
      </c>
      <c r="F226">
        <v>207</v>
      </c>
      <c r="G226">
        <v>48</v>
      </c>
      <c r="H226">
        <v>122</v>
      </c>
      <c r="I226">
        <v>37</v>
      </c>
      <c r="J226">
        <v>85</v>
      </c>
      <c r="K226">
        <v>0.767295597484276</v>
      </c>
      <c r="L226">
        <v>0.58937198067632801</v>
      </c>
      <c r="M226">
        <v>0.76811594202898503</v>
      </c>
      <c r="N226">
        <v>0.66666666666666596</v>
      </c>
    </row>
    <row r="227" spans="1:14" x14ac:dyDescent="0.25">
      <c r="A227">
        <v>75</v>
      </c>
      <c r="B227">
        <v>26</v>
      </c>
      <c r="C227" t="s">
        <v>14</v>
      </c>
      <c r="D227">
        <v>1</v>
      </c>
      <c r="E227">
        <v>869</v>
      </c>
      <c r="F227">
        <v>985</v>
      </c>
      <c r="G227">
        <v>116</v>
      </c>
      <c r="H227">
        <v>857</v>
      </c>
      <c r="I227">
        <v>12</v>
      </c>
      <c r="J227">
        <v>128</v>
      </c>
      <c r="K227">
        <v>0.98619102416570703</v>
      </c>
      <c r="L227">
        <v>0.87005076142131899</v>
      </c>
      <c r="M227">
        <v>0.88223350253807098</v>
      </c>
      <c r="N227">
        <v>0.92448759439050698</v>
      </c>
    </row>
    <row r="228" spans="1:14" x14ac:dyDescent="0.25">
      <c r="A228">
        <v>75</v>
      </c>
      <c r="B228">
        <v>26</v>
      </c>
      <c r="C228" t="s">
        <v>15</v>
      </c>
      <c r="D228">
        <v>1</v>
      </c>
      <c r="E228">
        <v>728</v>
      </c>
      <c r="F228">
        <v>720</v>
      </c>
      <c r="G228">
        <v>8</v>
      </c>
      <c r="H228">
        <v>631</v>
      </c>
      <c r="I228">
        <v>97</v>
      </c>
      <c r="J228">
        <v>89</v>
      </c>
      <c r="K228">
        <v>0.86675824175824101</v>
      </c>
      <c r="L228">
        <v>0.876388888888888</v>
      </c>
      <c r="M228">
        <v>1.01111111111111</v>
      </c>
      <c r="N228">
        <v>0.87154696132596599</v>
      </c>
    </row>
    <row r="229" spans="1:14" x14ac:dyDescent="0.25">
      <c r="A229">
        <v>75</v>
      </c>
      <c r="B229">
        <v>26</v>
      </c>
      <c r="C229" t="s">
        <v>16</v>
      </c>
      <c r="D229">
        <v>1</v>
      </c>
      <c r="E229">
        <v>324</v>
      </c>
      <c r="F229">
        <v>214</v>
      </c>
      <c r="G229">
        <v>110</v>
      </c>
      <c r="H229">
        <v>179</v>
      </c>
      <c r="I229">
        <v>145</v>
      </c>
      <c r="J229">
        <v>35</v>
      </c>
      <c r="K229">
        <v>0.55246913580246904</v>
      </c>
      <c r="L229">
        <v>0.83644859813084105</v>
      </c>
      <c r="M229">
        <v>1.5140186915887801</v>
      </c>
      <c r="N229">
        <v>0.66542750929368</v>
      </c>
    </row>
    <row r="230" spans="1:14" x14ac:dyDescent="0.25">
      <c r="A230">
        <v>75</v>
      </c>
      <c r="B230">
        <v>26</v>
      </c>
      <c r="C230" t="s">
        <v>14</v>
      </c>
      <c r="D230">
        <v>2</v>
      </c>
      <c r="E230">
        <v>978</v>
      </c>
      <c r="F230">
        <v>985</v>
      </c>
      <c r="G230">
        <v>7</v>
      </c>
      <c r="H230">
        <v>960</v>
      </c>
      <c r="I230">
        <v>18</v>
      </c>
      <c r="J230">
        <v>25</v>
      </c>
      <c r="K230">
        <v>0.98159509202453898</v>
      </c>
      <c r="L230">
        <v>0.974619289340101</v>
      </c>
      <c r="M230">
        <v>0.99289340101522805</v>
      </c>
      <c r="N230">
        <v>0.97809475292919001</v>
      </c>
    </row>
    <row r="231" spans="1:14" x14ac:dyDescent="0.25">
      <c r="A231">
        <v>75</v>
      </c>
      <c r="B231">
        <v>26</v>
      </c>
      <c r="C231" t="s">
        <v>15</v>
      </c>
      <c r="D231">
        <v>2</v>
      </c>
      <c r="E231">
        <v>747</v>
      </c>
      <c r="F231">
        <v>720</v>
      </c>
      <c r="G231">
        <v>27</v>
      </c>
      <c r="H231">
        <v>660</v>
      </c>
      <c r="I231">
        <v>87</v>
      </c>
      <c r="J231">
        <v>60</v>
      </c>
      <c r="K231">
        <v>0.88353413654618396</v>
      </c>
      <c r="L231">
        <v>0.91666666666666596</v>
      </c>
      <c r="M231">
        <v>1.0375000000000001</v>
      </c>
      <c r="N231">
        <v>0.89979550102249395</v>
      </c>
    </row>
    <row r="232" spans="1:14" x14ac:dyDescent="0.25">
      <c r="A232">
        <v>75</v>
      </c>
      <c r="B232">
        <v>26</v>
      </c>
      <c r="C232" t="s">
        <v>16</v>
      </c>
      <c r="D232">
        <v>2</v>
      </c>
      <c r="E232">
        <v>326</v>
      </c>
      <c r="F232">
        <v>214</v>
      </c>
      <c r="G232">
        <v>112</v>
      </c>
      <c r="H232">
        <v>170</v>
      </c>
      <c r="I232">
        <v>156</v>
      </c>
      <c r="J232">
        <v>44</v>
      </c>
      <c r="K232">
        <v>0.52147239263803602</v>
      </c>
      <c r="L232">
        <v>0.79439252336448596</v>
      </c>
      <c r="M232">
        <v>1.5233644859813</v>
      </c>
      <c r="N232">
        <v>0.62962962962962898</v>
      </c>
    </row>
    <row r="233" spans="1:14" x14ac:dyDescent="0.25">
      <c r="A233">
        <v>75</v>
      </c>
      <c r="B233">
        <v>26</v>
      </c>
      <c r="C233" t="s">
        <v>14</v>
      </c>
      <c r="D233">
        <v>3</v>
      </c>
      <c r="E233">
        <v>957</v>
      </c>
      <c r="F233">
        <v>985</v>
      </c>
      <c r="G233">
        <v>28</v>
      </c>
      <c r="H233">
        <v>941</v>
      </c>
      <c r="I233">
        <v>16</v>
      </c>
      <c r="J233">
        <v>44</v>
      </c>
      <c r="K233">
        <v>0.98328108672936199</v>
      </c>
      <c r="L233">
        <v>0.95532994923857795</v>
      </c>
      <c r="M233">
        <v>0.97157360406091298</v>
      </c>
      <c r="N233">
        <v>0.96910401647785704</v>
      </c>
    </row>
    <row r="234" spans="1:14" x14ac:dyDescent="0.25">
      <c r="A234">
        <v>75</v>
      </c>
      <c r="B234">
        <v>26</v>
      </c>
      <c r="C234" t="s">
        <v>15</v>
      </c>
      <c r="D234">
        <v>3</v>
      </c>
      <c r="E234">
        <v>705</v>
      </c>
      <c r="F234">
        <v>720</v>
      </c>
      <c r="G234">
        <v>15</v>
      </c>
      <c r="H234">
        <v>632</v>
      </c>
      <c r="I234">
        <v>73</v>
      </c>
      <c r="J234">
        <v>88</v>
      </c>
      <c r="K234">
        <v>0.89645390070921904</v>
      </c>
      <c r="L234">
        <v>0.87777777777777699</v>
      </c>
      <c r="M234">
        <v>0.97916666666666596</v>
      </c>
      <c r="N234">
        <v>0.88701754385964904</v>
      </c>
    </row>
    <row r="235" spans="1:14" x14ac:dyDescent="0.25">
      <c r="A235">
        <v>75</v>
      </c>
      <c r="B235">
        <v>26</v>
      </c>
      <c r="C235" t="s">
        <v>16</v>
      </c>
      <c r="D235">
        <v>3</v>
      </c>
      <c r="E235">
        <v>219</v>
      </c>
      <c r="F235">
        <v>214</v>
      </c>
      <c r="G235">
        <v>5</v>
      </c>
      <c r="H235">
        <v>177</v>
      </c>
      <c r="I235">
        <v>42</v>
      </c>
      <c r="J235">
        <v>37</v>
      </c>
      <c r="K235">
        <v>0.80821917808219101</v>
      </c>
      <c r="L235">
        <v>0.82710280373831702</v>
      </c>
      <c r="M235">
        <v>1.0233644859813</v>
      </c>
      <c r="N235">
        <v>0.81755196304849898</v>
      </c>
    </row>
    <row r="236" spans="1:14" x14ac:dyDescent="0.25">
      <c r="A236">
        <v>75</v>
      </c>
      <c r="B236">
        <v>27</v>
      </c>
      <c r="C236" t="s">
        <v>14</v>
      </c>
      <c r="D236">
        <v>1</v>
      </c>
      <c r="E236">
        <v>906</v>
      </c>
      <c r="F236">
        <v>1166</v>
      </c>
      <c r="G236">
        <v>260</v>
      </c>
      <c r="H236">
        <v>904</v>
      </c>
      <c r="I236">
        <v>2</v>
      </c>
      <c r="J236">
        <v>262</v>
      </c>
      <c r="K236">
        <v>0.99779249448123597</v>
      </c>
      <c r="L236">
        <v>0.77530017152658603</v>
      </c>
      <c r="M236">
        <v>0.77701543739279499</v>
      </c>
      <c r="N236">
        <v>0.87258687258687195</v>
      </c>
    </row>
    <row r="237" spans="1:14" x14ac:dyDescent="0.25">
      <c r="A237">
        <v>75</v>
      </c>
      <c r="B237">
        <v>27</v>
      </c>
      <c r="C237" t="s">
        <v>15</v>
      </c>
      <c r="D237">
        <v>1</v>
      </c>
      <c r="E237">
        <v>532</v>
      </c>
      <c r="F237">
        <v>728</v>
      </c>
      <c r="G237">
        <v>196</v>
      </c>
      <c r="H237">
        <v>488</v>
      </c>
      <c r="I237">
        <v>44</v>
      </c>
      <c r="J237">
        <v>240</v>
      </c>
      <c r="K237">
        <v>0.91729323308270605</v>
      </c>
      <c r="L237">
        <v>0.67032967032966995</v>
      </c>
      <c r="M237">
        <v>0.73076923076922995</v>
      </c>
      <c r="N237">
        <v>0.77460317460317396</v>
      </c>
    </row>
    <row r="238" spans="1:14" x14ac:dyDescent="0.25">
      <c r="A238">
        <v>75</v>
      </c>
      <c r="B238">
        <v>27</v>
      </c>
      <c r="C238" t="s">
        <v>16</v>
      </c>
      <c r="D238">
        <v>1</v>
      </c>
      <c r="E238">
        <v>248</v>
      </c>
      <c r="F238">
        <v>270</v>
      </c>
      <c r="G238">
        <v>22</v>
      </c>
      <c r="H238">
        <v>146</v>
      </c>
      <c r="I238">
        <v>102</v>
      </c>
      <c r="J238">
        <v>124</v>
      </c>
      <c r="K238">
        <v>0.58870967741935398</v>
      </c>
      <c r="L238">
        <v>0.54074074074073997</v>
      </c>
      <c r="M238">
        <v>0.91851851851851796</v>
      </c>
      <c r="N238">
        <v>0.56370656370656302</v>
      </c>
    </row>
    <row r="239" spans="1:14" x14ac:dyDescent="0.25">
      <c r="A239">
        <v>75</v>
      </c>
      <c r="B239">
        <v>27</v>
      </c>
      <c r="C239" t="s">
        <v>14</v>
      </c>
      <c r="D239">
        <v>2</v>
      </c>
      <c r="E239">
        <v>1101</v>
      </c>
      <c r="F239">
        <v>1166</v>
      </c>
      <c r="G239">
        <v>65</v>
      </c>
      <c r="H239">
        <v>1096</v>
      </c>
      <c r="I239">
        <v>5</v>
      </c>
      <c r="J239">
        <v>70</v>
      </c>
      <c r="K239">
        <v>0.99545867393278797</v>
      </c>
      <c r="L239">
        <v>0.93996569468267499</v>
      </c>
      <c r="M239">
        <v>0.94425385934819805</v>
      </c>
      <c r="N239">
        <v>0.96691662990736604</v>
      </c>
    </row>
    <row r="240" spans="1:14" x14ac:dyDescent="0.25">
      <c r="A240">
        <v>75</v>
      </c>
      <c r="B240">
        <v>27</v>
      </c>
      <c r="C240" t="s">
        <v>15</v>
      </c>
      <c r="D240">
        <v>2</v>
      </c>
      <c r="E240">
        <v>799</v>
      </c>
      <c r="F240">
        <v>728</v>
      </c>
      <c r="G240">
        <v>71</v>
      </c>
      <c r="H240">
        <v>701</v>
      </c>
      <c r="I240">
        <v>98</v>
      </c>
      <c r="J240">
        <v>27</v>
      </c>
      <c r="K240">
        <v>0.87734668335419197</v>
      </c>
      <c r="L240">
        <v>0.96291208791208704</v>
      </c>
      <c r="M240">
        <v>1.09752747252747</v>
      </c>
      <c r="N240">
        <v>0.91814014407334599</v>
      </c>
    </row>
    <row r="241" spans="1:14" x14ac:dyDescent="0.25">
      <c r="A241">
        <v>75</v>
      </c>
      <c r="B241">
        <v>27</v>
      </c>
      <c r="C241" t="s">
        <v>16</v>
      </c>
      <c r="D241">
        <v>2</v>
      </c>
      <c r="E241">
        <v>326</v>
      </c>
      <c r="F241">
        <v>270</v>
      </c>
      <c r="G241">
        <v>56</v>
      </c>
      <c r="H241">
        <v>241</v>
      </c>
      <c r="I241">
        <v>85</v>
      </c>
      <c r="J241">
        <v>29</v>
      </c>
      <c r="K241">
        <v>0.73926380368098099</v>
      </c>
      <c r="L241">
        <v>0.89259259259259205</v>
      </c>
      <c r="M241">
        <v>1.2074074074073999</v>
      </c>
      <c r="N241">
        <v>0.80872483221476499</v>
      </c>
    </row>
    <row r="242" spans="1:14" x14ac:dyDescent="0.25">
      <c r="A242">
        <v>75</v>
      </c>
      <c r="B242">
        <v>27</v>
      </c>
      <c r="C242" t="s">
        <v>14</v>
      </c>
      <c r="D242">
        <v>3</v>
      </c>
      <c r="E242">
        <v>1048</v>
      </c>
      <c r="F242">
        <v>1166</v>
      </c>
      <c r="G242">
        <v>118</v>
      </c>
      <c r="H242">
        <v>1046</v>
      </c>
      <c r="I242">
        <v>2</v>
      </c>
      <c r="J242">
        <v>120</v>
      </c>
      <c r="K242">
        <v>0.99809160305343503</v>
      </c>
      <c r="L242">
        <v>0.89708404802744401</v>
      </c>
      <c r="M242">
        <v>0.89879931389365297</v>
      </c>
      <c r="N242">
        <v>0.94489611562782205</v>
      </c>
    </row>
    <row r="243" spans="1:14" x14ac:dyDescent="0.25">
      <c r="A243">
        <v>75</v>
      </c>
      <c r="B243">
        <v>27</v>
      </c>
      <c r="C243" t="s">
        <v>15</v>
      </c>
      <c r="D243">
        <v>3</v>
      </c>
      <c r="E243">
        <v>686</v>
      </c>
      <c r="F243">
        <v>728</v>
      </c>
      <c r="G243">
        <v>42</v>
      </c>
      <c r="H243">
        <v>645</v>
      </c>
      <c r="I243">
        <v>41</v>
      </c>
      <c r="J243">
        <v>83</v>
      </c>
      <c r="K243">
        <v>0.94023323615160304</v>
      </c>
      <c r="L243">
        <v>0.88598901098901095</v>
      </c>
      <c r="M243">
        <v>0.94230769230769196</v>
      </c>
      <c r="N243">
        <v>0.91230551626591205</v>
      </c>
    </row>
    <row r="244" spans="1:14" x14ac:dyDescent="0.25">
      <c r="A244">
        <v>75</v>
      </c>
      <c r="B244">
        <v>27</v>
      </c>
      <c r="C244" t="s">
        <v>16</v>
      </c>
      <c r="D244">
        <v>3</v>
      </c>
      <c r="E244">
        <v>238</v>
      </c>
      <c r="F244">
        <v>270</v>
      </c>
      <c r="G244">
        <v>32</v>
      </c>
      <c r="H244">
        <v>211</v>
      </c>
      <c r="I244">
        <v>27</v>
      </c>
      <c r="J244">
        <v>59</v>
      </c>
      <c r="K244">
        <v>0.88655462184873901</v>
      </c>
      <c r="L244">
        <v>0.781481481481481</v>
      </c>
      <c r="M244">
        <v>0.88148148148148098</v>
      </c>
      <c r="N244">
        <v>0.83070866141732203</v>
      </c>
    </row>
    <row r="245" spans="1:14" x14ac:dyDescent="0.25">
      <c r="A245">
        <v>75</v>
      </c>
      <c r="B245">
        <v>28</v>
      </c>
      <c r="C245" t="s">
        <v>14</v>
      </c>
      <c r="D245">
        <v>1</v>
      </c>
      <c r="E245">
        <v>970</v>
      </c>
      <c r="F245">
        <v>1098</v>
      </c>
      <c r="G245">
        <v>128</v>
      </c>
      <c r="H245">
        <v>962</v>
      </c>
      <c r="I245">
        <v>8</v>
      </c>
      <c r="J245">
        <v>136</v>
      </c>
      <c r="K245">
        <v>0.99175257731958699</v>
      </c>
      <c r="L245">
        <v>0.87613843351548204</v>
      </c>
      <c r="M245">
        <v>0.88342440801457101</v>
      </c>
      <c r="N245">
        <v>0.93036750483558905</v>
      </c>
    </row>
    <row r="246" spans="1:14" x14ac:dyDescent="0.25">
      <c r="A246">
        <v>75</v>
      </c>
      <c r="B246">
        <v>28</v>
      </c>
      <c r="C246" t="s">
        <v>15</v>
      </c>
      <c r="D246">
        <v>1</v>
      </c>
      <c r="E246">
        <v>826</v>
      </c>
      <c r="F246">
        <v>859</v>
      </c>
      <c r="G246">
        <v>33</v>
      </c>
      <c r="H246">
        <v>742</v>
      </c>
      <c r="I246">
        <v>84</v>
      </c>
      <c r="J246">
        <v>117</v>
      </c>
      <c r="K246">
        <v>0.89830508474576198</v>
      </c>
      <c r="L246">
        <v>0.86379511059371294</v>
      </c>
      <c r="M246">
        <v>0.96158323632130305</v>
      </c>
      <c r="N246">
        <v>0.88071216617210601</v>
      </c>
    </row>
    <row r="247" spans="1:14" x14ac:dyDescent="0.25">
      <c r="A247">
        <v>75</v>
      </c>
      <c r="B247">
        <v>28</v>
      </c>
      <c r="C247" t="s">
        <v>16</v>
      </c>
      <c r="D247">
        <v>1</v>
      </c>
      <c r="E247">
        <v>357</v>
      </c>
      <c r="F247">
        <v>293</v>
      </c>
      <c r="G247">
        <v>64</v>
      </c>
      <c r="H247">
        <v>160</v>
      </c>
      <c r="I247">
        <v>197</v>
      </c>
      <c r="J247">
        <v>133</v>
      </c>
      <c r="K247">
        <v>0.44817927170868299</v>
      </c>
      <c r="L247">
        <v>0.54607508532423199</v>
      </c>
      <c r="M247">
        <v>1.2184300341296901</v>
      </c>
      <c r="N247">
        <v>0.492307692307692</v>
      </c>
    </row>
    <row r="248" spans="1:14" x14ac:dyDescent="0.25">
      <c r="A248">
        <v>75</v>
      </c>
      <c r="B248">
        <v>28</v>
      </c>
      <c r="C248" t="s">
        <v>14</v>
      </c>
      <c r="D248">
        <v>2</v>
      </c>
      <c r="E248">
        <v>1058</v>
      </c>
      <c r="F248">
        <v>1098</v>
      </c>
      <c r="G248">
        <v>40</v>
      </c>
      <c r="H248">
        <v>1046</v>
      </c>
      <c r="I248">
        <v>12</v>
      </c>
      <c r="J248">
        <v>52</v>
      </c>
      <c r="K248">
        <v>0.98865784499054798</v>
      </c>
      <c r="L248">
        <v>0.95264116575591895</v>
      </c>
      <c r="M248">
        <v>0.96357012750455295</v>
      </c>
      <c r="N248">
        <v>0.97031539888682705</v>
      </c>
    </row>
    <row r="249" spans="1:14" x14ac:dyDescent="0.25">
      <c r="A249">
        <v>75</v>
      </c>
      <c r="B249">
        <v>28</v>
      </c>
      <c r="C249" t="s">
        <v>15</v>
      </c>
      <c r="D249">
        <v>2</v>
      </c>
      <c r="E249">
        <v>877</v>
      </c>
      <c r="F249">
        <v>859</v>
      </c>
      <c r="G249">
        <v>18</v>
      </c>
      <c r="H249">
        <v>809</v>
      </c>
      <c r="I249">
        <v>68</v>
      </c>
      <c r="J249">
        <v>50</v>
      </c>
      <c r="K249">
        <v>0.92246294184720601</v>
      </c>
      <c r="L249">
        <v>0.94179278230500496</v>
      </c>
      <c r="M249">
        <v>1.02095459837019</v>
      </c>
      <c r="N249">
        <v>0.93202764976958496</v>
      </c>
    </row>
    <row r="250" spans="1:14" x14ac:dyDescent="0.25">
      <c r="A250">
        <v>75</v>
      </c>
      <c r="B250">
        <v>28</v>
      </c>
      <c r="C250" t="s">
        <v>16</v>
      </c>
      <c r="D250">
        <v>2</v>
      </c>
      <c r="E250">
        <v>300</v>
      </c>
      <c r="F250">
        <v>293</v>
      </c>
      <c r="G250">
        <v>7</v>
      </c>
      <c r="H250">
        <v>221</v>
      </c>
      <c r="I250">
        <v>79</v>
      </c>
      <c r="J250">
        <v>72</v>
      </c>
      <c r="K250">
        <v>0.73666666666666603</v>
      </c>
      <c r="L250">
        <v>0.75426621160409502</v>
      </c>
      <c r="M250">
        <v>1.02389078498293</v>
      </c>
      <c r="N250">
        <v>0.74536256323777395</v>
      </c>
    </row>
    <row r="251" spans="1:14" x14ac:dyDescent="0.25">
      <c r="A251">
        <v>75</v>
      </c>
      <c r="B251">
        <v>28</v>
      </c>
      <c r="C251" t="s">
        <v>14</v>
      </c>
      <c r="D251">
        <v>3</v>
      </c>
      <c r="E251">
        <v>977</v>
      </c>
      <c r="F251">
        <v>1098</v>
      </c>
      <c r="G251">
        <v>121</v>
      </c>
      <c r="H251">
        <v>976</v>
      </c>
      <c r="I251">
        <v>1</v>
      </c>
      <c r="J251">
        <v>122</v>
      </c>
      <c r="K251">
        <v>0.99897645854657102</v>
      </c>
      <c r="L251">
        <v>0.88888888888888795</v>
      </c>
      <c r="M251">
        <v>0.88979963570127496</v>
      </c>
      <c r="N251">
        <v>0.94072289156626498</v>
      </c>
    </row>
    <row r="252" spans="1:14" x14ac:dyDescent="0.25">
      <c r="A252">
        <v>75</v>
      </c>
      <c r="B252">
        <v>28</v>
      </c>
      <c r="C252" t="s">
        <v>15</v>
      </c>
      <c r="D252">
        <v>3</v>
      </c>
      <c r="E252">
        <v>752</v>
      </c>
      <c r="F252">
        <v>859</v>
      </c>
      <c r="G252">
        <v>107</v>
      </c>
      <c r="H252">
        <v>722</v>
      </c>
      <c r="I252">
        <v>30</v>
      </c>
      <c r="J252">
        <v>137</v>
      </c>
      <c r="K252">
        <v>0.96010638297872297</v>
      </c>
      <c r="L252">
        <v>0.84051222351571597</v>
      </c>
      <c r="M252">
        <v>0.87543655413271204</v>
      </c>
      <c r="N252">
        <v>0.89633767846058299</v>
      </c>
    </row>
    <row r="253" spans="1:14" x14ac:dyDescent="0.25">
      <c r="A253">
        <v>75</v>
      </c>
      <c r="B253">
        <v>28</v>
      </c>
      <c r="C253" t="s">
        <v>16</v>
      </c>
      <c r="D253">
        <v>3</v>
      </c>
      <c r="E253">
        <v>226</v>
      </c>
      <c r="F253">
        <v>293</v>
      </c>
      <c r="G253">
        <v>67</v>
      </c>
      <c r="H253">
        <v>181</v>
      </c>
      <c r="I253">
        <v>45</v>
      </c>
      <c r="J253">
        <v>112</v>
      </c>
      <c r="K253">
        <v>0.80088495575221197</v>
      </c>
      <c r="L253">
        <v>0.61774744027303696</v>
      </c>
      <c r="M253">
        <v>0.77133105802047697</v>
      </c>
      <c r="N253">
        <v>0.69749518304431501</v>
      </c>
    </row>
    <row r="254" spans="1:14" x14ac:dyDescent="0.25">
      <c r="A254">
        <v>75</v>
      </c>
      <c r="B254">
        <v>29</v>
      </c>
      <c r="C254" t="s">
        <v>14</v>
      </c>
      <c r="D254">
        <v>1</v>
      </c>
      <c r="E254">
        <v>965</v>
      </c>
      <c r="F254">
        <v>1140</v>
      </c>
      <c r="G254">
        <v>175</v>
      </c>
      <c r="H254">
        <v>962</v>
      </c>
      <c r="I254">
        <v>3</v>
      </c>
      <c r="J254">
        <v>178</v>
      </c>
      <c r="K254">
        <v>0.99689119170984397</v>
      </c>
      <c r="L254">
        <v>0.84385964912280698</v>
      </c>
      <c r="M254">
        <v>0.84649122807017496</v>
      </c>
      <c r="N254">
        <v>0.914014251781472</v>
      </c>
    </row>
    <row r="255" spans="1:14" x14ac:dyDescent="0.25">
      <c r="A255">
        <v>75</v>
      </c>
      <c r="B255">
        <v>29</v>
      </c>
      <c r="C255" t="s">
        <v>15</v>
      </c>
      <c r="D255">
        <v>1</v>
      </c>
      <c r="E255">
        <v>894</v>
      </c>
      <c r="F255">
        <v>869</v>
      </c>
      <c r="G255">
        <v>25</v>
      </c>
      <c r="H255">
        <v>777</v>
      </c>
      <c r="I255">
        <v>117</v>
      </c>
      <c r="J255">
        <v>92</v>
      </c>
      <c r="K255">
        <v>0.86912751677852296</v>
      </c>
      <c r="L255">
        <v>0.89413118527042501</v>
      </c>
      <c r="M255">
        <v>1.02876869965477</v>
      </c>
      <c r="N255">
        <v>0.881452070334657</v>
      </c>
    </row>
    <row r="256" spans="1:14" x14ac:dyDescent="0.25">
      <c r="A256">
        <v>75</v>
      </c>
      <c r="B256">
        <v>29</v>
      </c>
      <c r="C256" t="s">
        <v>16</v>
      </c>
      <c r="D256">
        <v>1</v>
      </c>
      <c r="E256">
        <v>284</v>
      </c>
      <c r="F256">
        <v>247</v>
      </c>
      <c r="G256">
        <v>37</v>
      </c>
      <c r="H256">
        <v>156</v>
      </c>
      <c r="I256">
        <v>128</v>
      </c>
      <c r="J256">
        <v>91</v>
      </c>
      <c r="K256">
        <v>0.54929577464788704</v>
      </c>
      <c r="L256">
        <v>0.63157894736842102</v>
      </c>
      <c r="M256">
        <v>1.1497975708502</v>
      </c>
      <c r="N256">
        <v>0.58757062146892602</v>
      </c>
    </row>
    <row r="257" spans="1:14" x14ac:dyDescent="0.25">
      <c r="A257">
        <v>75</v>
      </c>
      <c r="B257">
        <v>29</v>
      </c>
      <c r="C257" t="s">
        <v>14</v>
      </c>
      <c r="D257">
        <v>2</v>
      </c>
      <c r="E257">
        <v>1097</v>
      </c>
      <c r="F257">
        <v>1140</v>
      </c>
      <c r="G257">
        <v>43</v>
      </c>
      <c r="H257">
        <v>1090</v>
      </c>
      <c r="I257">
        <v>7</v>
      </c>
      <c r="J257">
        <v>50</v>
      </c>
      <c r="K257">
        <v>0.99361896080218703</v>
      </c>
      <c r="L257">
        <v>0.95614035087719296</v>
      </c>
      <c r="M257">
        <v>0.96228070175438596</v>
      </c>
      <c r="N257">
        <v>0.97451944568618598</v>
      </c>
    </row>
    <row r="258" spans="1:14" x14ac:dyDescent="0.25">
      <c r="A258">
        <v>75</v>
      </c>
      <c r="B258">
        <v>29</v>
      </c>
      <c r="C258" t="s">
        <v>15</v>
      </c>
      <c r="D258">
        <v>2</v>
      </c>
      <c r="E258">
        <v>978</v>
      </c>
      <c r="F258">
        <v>869</v>
      </c>
      <c r="G258">
        <v>109</v>
      </c>
      <c r="H258">
        <v>827</v>
      </c>
      <c r="I258">
        <v>151</v>
      </c>
      <c r="J258">
        <v>42</v>
      </c>
      <c r="K258">
        <v>0.84560327198364005</v>
      </c>
      <c r="L258">
        <v>0.95166858457997605</v>
      </c>
      <c r="M258">
        <v>1.1254315304948199</v>
      </c>
      <c r="N258">
        <v>0.89550622631293897</v>
      </c>
    </row>
    <row r="259" spans="1:14" x14ac:dyDescent="0.25">
      <c r="A259">
        <v>75</v>
      </c>
      <c r="B259">
        <v>29</v>
      </c>
      <c r="C259" t="s">
        <v>16</v>
      </c>
      <c r="D259">
        <v>2</v>
      </c>
      <c r="E259">
        <v>375</v>
      </c>
      <c r="F259">
        <v>247</v>
      </c>
      <c r="G259">
        <v>128</v>
      </c>
      <c r="H259">
        <v>226</v>
      </c>
      <c r="I259">
        <v>149</v>
      </c>
      <c r="J259">
        <v>21</v>
      </c>
      <c r="K259">
        <v>0.60266666666666602</v>
      </c>
      <c r="L259">
        <v>0.91497975708502</v>
      </c>
      <c r="M259">
        <v>1.51821862348178</v>
      </c>
      <c r="N259">
        <v>0.72668810289388996</v>
      </c>
    </row>
    <row r="260" spans="1:14" x14ac:dyDescent="0.25">
      <c r="A260">
        <v>75</v>
      </c>
      <c r="B260">
        <v>29</v>
      </c>
      <c r="C260" t="s">
        <v>14</v>
      </c>
      <c r="D260">
        <v>3</v>
      </c>
      <c r="E260">
        <v>1026</v>
      </c>
      <c r="F260">
        <v>1140</v>
      </c>
      <c r="G260">
        <v>114</v>
      </c>
      <c r="H260">
        <v>1025</v>
      </c>
      <c r="I260">
        <v>1</v>
      </c>
      <c r="J260">
        <v>115</v>
      </c>
      <c r="K260">
        <v>0.99902534113060404</v>
      </c>
      <c r="L260">
        <v>0.89912280701754299</v>
      </c>
      <c r="M260">
        <v>0.9</v>
      </c>
      <c r="N260">
        <v>0.94644506001846695</v>
      </c>
    </row>
    <row r="261" spans="1:14" x14ac:dyDescent="0.25">
      <c r="A261">
        <v>75</v>
      </c>
      <c r="B261">
        <v>29</v>
      </c>
      <c r="C261" t="s">
        <v>15</v>
      </c>
      <c r="D261">
        <v>3</v>
      </c>
      <c r="E261">
        <v>832</v>
      </c>
      <c r="F261">
        <v>869</v>
      </c>
      <c r="G261">
        <v>37</v>
      </c>
      <c r="H261">
        <v>757</v>
      </c>
      <c r="I261">
        <v>75</v>
      </c>
      <c r="J261">
        <v>112</v>
      </c>
      <c r="K261">
        <v>0.90985576923076905</v>
      </c>
      <c r="L261">
        <v>0.87111622554660495</v>
      </c>
      <c r="M261">
        <v>0.95742232451093201</v>
      </c>
      <c r="N261">
        <v>0.89006466784244498</v>
      </c>
    </row>
    <row r="262" spans="1:14" x14ac:dyDescent="0.25">
      <c r="A262">
        <v>75</v>
      </c>
      <c r="B262">
        <v>29</v>
      </c>
      <c r="C262" t="s">
        <v>16</v>
      </c>
      <c r="D262">
        <v>3</v>
      </c>
      <c r="E262">
        <v>222</v>
      </c>
      <c r="F262">
        <v>247</v>
      </c>
      <c r="G262">
        <v>25</v>
      </c>
      <c r="H262">
        <v>190</v>
      </c>
      <c r="I262">
        <v>32</v>
      </c>
      <c r="J262">
        <v>57</v>
      </c>
      <c r="K262">
        <v>0.855855855855855</v>
      </c>
      <c r="L262">
        <v>0.76923076923076905</v>
      </c>
      <c r="M262">
        <v>0.89878542510121395</v>
      </c>
      <c r="N262">
        <v>0.81023454157782504</v>
      </c>
    </row>
    <row r="263" spans="1:14" x14ac:dyDescent="0.25">
      <c r="A263">
        <v>75</v>
      </c>
      <c r="B263">
        <v>30</v>
      </c>
      <c r="C263" t="s">
        <v>14</v>
      </c>
      <c r="D263">
        <v>1</v>
      </c>
      <c r="E263">
        <v>924</v>
      </c>
      <c r="F263">
        <v>997</v>
      </c>
      <c r="G263">
        <v>73</v>
      </c>
      <c r="H263">
        <v>918</v>
      </c>
      <c r="I263">
        <v>6</v>
      </c>
      <c r="J263">
        <v>79</v>
      </c>
      <c r="K263">
        <v>0.993506493506493</v>
      </c>
      <c r="L263">
        <v>0.92076228686058104</v>
      </c>
      <c r="M263">
        <v>0.92678034102306905</v>
      </c>
      <c r="N263">
        <v>0.95575221238938002</v>
      </c>
    </row>
    <row r="264" spans="1:14" x14ac:dyDescent="0.25">
      <c r="A264">
        <v>75</v>
      </c>
      <c r="B264">
        <v>30</v>
      </c>
      <c r="C264" t="s">
        <v>15</v>
      </c>
      <c r="D264">
        <v>1</v>
      </c>
      <c r="E264">
        <v>776</v>
      </c>
      <c r="F264">
        <v>810</v>
      </c>
      <c r="G264">
        <v>34</v>
      </c>
      <c r="H264">
        <v>708</v>
      </c>
      <c r="I264">
        <v>68</v>
      </c>
      <c r="J264">
        <v>102</v>
      </c>
      <c r="K264">
        <v>0.91237113402061798</v>
      </c>
      <c r="L264">
        <v>0.874074074074074</v>
      </c>
      <c r="M264">
        <v>0.95802469135802404</v>
      </c>
      <c r="N264">
        <v>0.89281210592686</v>
      </c>
    </row>
    <row r="265" spans="1:14" x14ac:dyDescent="0.25">
      <c r="A265">
        <v>75</v>
      </c>
      <c r="B265">
        <v>30</v>
      </c>
      <c r="C265" t="s">
        <v>16</v>
      </c>
      <c r="D265">
        <v>1</v>
      </c>
      <c r="E265">
        <v>402</v>
      </c>
      <c r="F265">
        <v>250</v>
      </c>
      <c r="G265">
        <v>152</v>
      </c>
      <c r="H265">
        <v>158</v>
      </c>
      <c r="I265">
        <v>244</v>
      </c>
      <c r="J265">
        <v>92</v>
      </c>
      <c r="K265">
        <v>0.39303482587064598</v>
      </c>
      <c r="L265">
        <v>0.63200000000000001</v>
      </c>
      <c r="M265">
        <v>1.6080000000000001</v>
      </c>
      <c r="N265">
        <v>0.48466257668711599</v>
      </c>
    </row>
    <row r="266" spans="1:14" x14ac:dyDescent="0.25">
      <c r="A266">
        <v>75</v>
      </c>
      <c r="B266">
        <v>30</v>
      </c>
      <c r="C266" t="s">
        <v>14</v>
      </c>
      <c r="D266">
        <v>2</v>
      </c>
      <c r="E266">
        <v>982</v>
      </c>
      <c r="F266">
        <v>997</v>
      </c>
      <c r="G266">
        <v>15</v>
      </c>
      <c r="H266">
        <v>979</v>
      </c>
      <c r="I266">
        <v>3</v>
      </c>
      <c r="J266">
        <v>18</v>
      </c>
      <c r="K266">
        <v>0.99694501018329895</v>
      </c>
      <c r="L266">
        <v>0.98194583751253695</v>
      </c>
      <c r="M266">
        <v>0.98495486459378101</v>
      </c>
      <c r="N266">
        <v>0.98938858009095498</v>
      </c>
    </row>
    <row r="267" spans="1:14" x14ac:dyDescent="0.25">
      <c r="A267">
        <v>75</v>
      </c>
      <c r="B267">
        <v>30</v>
      </c>
      <c r="C267" t="s">
        <v>15</v>
      </c>
      <c r="D267">
        <v>2</v>
      </c>
      <c r="E267">
        <v>832</v>
      </c>
      <c r="F267">
        <v>810</v>
      </c>
      <c r="G267">
        <v>22</v>
      </c>
      <c r="H267">
        <v>768</v>
      </c>
      <c r="I267">
        <v>64</v>
      </c>
      <c r="J267">
        <v>42</v>
      </c>
      <c r="K267">
        <v>0.92307692307692302</v>
      </c>
      <c r="L267">
        <v>0.94814814814814796</v>
      </c>
      <c r="M267">
        <v>1.0271604938271599</v>
      </c>
      <c r="N267">
        <v>0.93544457978075501</v>
      </c>
    </row>
    <row r="268" spans="1:14" x14ac:dyDescent="0.25">
      <c r="A268">
        <v>75</v>
      </c>
      <c r="B268">
        <v>30</v>
      </c>
      <c r="C268" t="s">
        <v>16</v>
      </c>
      <c r="D268">
        <v>2</v>
      </c>
      <c r="E268">
        <v>278</v>
      </c>
      <c r="F268">
        <v>250</v>
      </c>
      <c r="G268">
        <v>28</v>
      </c>
      <c r="H268">
        <v>206</v>
      </c>
      <c r="I268">
        <v>72</v>
      </c>
      <c r="J268">
        <v>44</v>
      </c>
      <c r="K268">
        <v>0.74100719424460404</v>
      </c>
      <c r="L268">
        <v>0.82399999999999995</v>
      </c>
      <c r="M268">
        <v>1.1120000000000001</v>
      </c>
      <c r="N268">
        <v>0.78030303030303005</v>
      </c>
    </row>
    <row r="269" spans="1:14" x14ac:dyDescent="0.25">
      <c r="A269">
        <v>75</v>
      </c>
      <c r="B269">
        <v>30</v>
      </c>
      <c r="C269" t="s">
        <v>14</v>
      </c>
      <c r="D269">
        <v>3</v>
      </c>
      <c r="E269">
        <v>956</v>
      </c>
      <c r="F269">
        <v>997</v>
      </c>
      <c r="G269">
        <v>41</v>
      </c>
      <c r="H269">
        <v>955</v>
      </c>
      <c r="I269">
        <v>1</v>
      </c>
      <c r="J269">
        <v>42</v>
      </c>
      <c r="K269">
        <v>0.99895397489539695</v>
      </c>
      <c r="L269">
        <v>0.95787362086258698</v>
      </c>
      <c r="M269">
        <v>0.95887662988966904</v>
      </c>
      <c r="N269">
        <v>0.97798259088581596</v>
      </c>
    </row>
    <row r="270" spans="1:14" x14ac:dyDescent="0.25">
      <c r="A270">
        <v>75</v>
      </c>
      <c r="B270">
        <v>30</v>
      </c>
      <c r="C270" t="s">
        <v>15</v>
      </c>
      <c r="D270">
        <v>3</v>
      </c>
      <c r="E270">
        <v>769</v>
      </c>
      <c r="F270">
        <v>810</v>
      </c>
      <c r="G270">
        <v>41</v>
      </c>
      <c r="H270">
        <v>718</v>
      </c>
      <c r="I270">
        <v>51</v>
      </c>
      <c r="J270">
        <v>92</v>
      </c>
      <c r="K270">
        <v>0.93368010403120905</v>
      </c>
      <c r="L270">
        <v>0.88641975308641896</v>
      </c>
      <c r="M270">
        <v>0.94938271604938196</v>
      </c>
      <c r="N270">
        <v>0.90943635212159502</v>
      </c>
    </row>
    <row r="271" spans="1:14" x14ac:dyDescent="0.25">
      <c r="A271">
        <v>75</v>
      </c>
      <c r="B271">
        <v>30</v>
      </c>
      <c r="C271" t="s">
        <v>16</v>
      </c>
      <c r="D271">
        <v>3</v>
      </c>
      <c r="E271">
        <v>224</v>
      </c>
      <c r="F271">
        <v>250</v>
      </c>
      <c r="G271">
        <v>26</v>
      </c>
      <c r="H271">
        <v>187</v>
      </c>
      <c r="I271">
        <v>37</v>
      </c>
      <c r="J271">
        <v>63</v>
      </c>
      <c r="K271">
        <v>0.83482142857142805</v>
      </c>
      <c r="L271">
        <v>0.748</v>
      </c>
      <c r="M271">
        <v>0.89600000000000002</v>
      </c>
      <c r="N271">
        <v>0.78902953586497804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2020-11-07T03:12:49Z</dcterms:created>
  <dcterms:modified xsi:type="dcterms:W3CDTF">2020-11-07T03:12:49Z</dcterms:modified>
</cp:coreProperties>
</file>