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13_ncr:1_{BBC4C700-4AFC-490B-A044-E6EB4A64B269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ource" sheetId="8" r:id="rId1"/>
    <sheet name="Raw Data 1197 to 2011" sheetId="10" r:id="rId2"/>
    <sheet name="Quadratic Regression" sheetId="22" r:id="rId3"/>
    <sheet name="Comparison" sheetId="18" r:id="rId4"/>
    <sheet name="Linear Regression" sheetId="21" r:id="rId5"/>
    <sheet name="Exponential Reg and RMSE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0" l="1"/>
  <c r="G15" i="10"/>
  <c r="G16" i="10"/>
  <c r="G17" i="10"/>
  <c r="G18" i="10"/>
  <c r="G19" i="10"/>
  <c r="G20" i="10"/>
  <c r="G21" i="10"/>
  <c r="G22" i="10"/>
  <c r="G23" i="10"/>
  <c r="G24" i="10"/>
  <c r="G13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4" i="10"/>
  <c r="E13" i="10"/>
  <c r="D19" i="10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3" i="10"/>
  <c r="K12" i="22"/>
  <c r="K13" i="22"/>
  <c r="K14" i="22"/>
  <c r="K15" i="22"/>
  <c r="K16" i="22"/>
  <c r="K17" i="22"/>
  <c r="K18" i="22"/>
  <c r="K19" i="22"/>
  <c r="K20" i="22"/>
  <c r="K21" i="22"/>
  <c r="K22" i="22"/>
  <c r="K11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G24" i="21" s="1"/>
  <c r="G25" i="21" s="1"/>
  <c r="D28" i="21"/>
  <c r="D27" i="21"/>
  <c r="D26" i="21"/>
  <c r="D25" i="21"/>
  <c r="J25" i="20"/>
  <c r="I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5" i="20"/>
  <c r="L174" i="10"/>
  <c r="G26" i="22" l="1"/>
  <c r="G27" i="22" s="1"/>
</calcChain>
</file>

<file path=xl/sharedStrings.xml><?xml version="1.0" encoding="utf-8"?>
<sst xmlns="http://schemas.openxmlformats.org/spreadsheetml/2006/main" count="322" uniqueCount="255">
  <si>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</si>
  <si>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</si>
  <si>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</si>
  <si>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</si>
  <si>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</si>
  <si>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</si>
  <si>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</si>
  <si>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</si>
  <si>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</si>
  <si>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</si>
  <si>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</si>
  <si>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</si>
  <si>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</si>
  <si>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</si>
  <si>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</si>
  <si>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</si>
  <si>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</si>
  <si>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</si>
  <si>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</si>
  <si>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</si>
  <si>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</si>
  <si>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</si>
  <si>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</si>
  <si>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</si>
  <si>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</si>
  <si>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</si>
  <si>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</si>
  <si>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</si>
  <si>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</si>
  <si>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</si>
  <si>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</si>
  <si>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</si>
  <si>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</si>
  <si>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</si>
  <si>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</si>
  <si>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</si>
  <si>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</si>
  <si>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</si>
  <si>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</si>
  <si>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</si>
  <si>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</si>
  <si>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</si>
  <si>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</si>
  <si>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</si>
  <si>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</si>
  <si>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</si>
  <si>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</si>
  <si>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</si>
  <si>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</si>
  <si>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</si>
  <si>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</si>
  <si>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</si>
  <si>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</si>
  <si>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</si>
  <si>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</si>
  <si>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</si>
  <si>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</si>
  <si>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</si>
  <si>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</si>
  <si>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</si>
  <si>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</si>
  <si>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</si>
  <si>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</si>
  <si>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</si>
  <si>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</si>
  <si>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</si>
  <si>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</si>
  <si>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</si>
  <si>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</si>
  <si>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</si>
  <si>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</si>
  <si>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</si>
  <si>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</si>
  <si>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</si>
  <si>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</si>
  <si>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</si>
  <si>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</si>
  <si>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</si>
  <si>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</si>
  <si>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</si>
  <si>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</si>
  <si>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</si>
  <si>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</si>
  <si>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</si>
  <si>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</si>
  <si>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</si>
  <si>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</si>
  <si>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</si>
  <si>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</si>
  <si>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</si>
  <si>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</si>
  <si>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</si>
  <si>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</si>
  <si>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</si>
  <si>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</si>
  <si>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</si>
  <si>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</si>
  <si>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</si>
  <si>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</si>
  <si>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</si>
  <si>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</si>
  <si>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</si>
  <si>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</si>
  <si>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</si>
  <si>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</si>
  <si>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</si>
  <si>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</si>
  <si>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</si>
  <si>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</si>
  <si>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</si>
  <si>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</si>
  <si>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</si>
  <si>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</si>
  <si>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</si>
  <si>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</si>
  <si>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</si>
  <si>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</si>
  <si>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</si>
  <si>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</si>
  <si>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</si>
  <si>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</si>
  <si>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</si>
  <si>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</si>
  <si>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</si>
  <si>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</si>
  <si>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</si>
  <si>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</si>
  <si>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</si>
  <si>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</si>
  <si>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</si>
  <si>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</si>
  <si>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</si>
  <si>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</si>
  <si>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</si>
  <si>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</si>
  <si>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</si>
  <si>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</si>
  <si>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</si>
  <si>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</si>
  <si>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</si>
  <si>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</si>
  <si>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</si>
  <si>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</si>
  <si>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</si>
  <si>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</si>
  <si>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</si>
  <si>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</si>
  <si>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</si>
  <si>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</si>
  <si>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</si>
  <si>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</si>
  <si>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</si>
  <si>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</si>
  <si>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</si>
  <si>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</si>
  <si>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</si>
  <si>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</si>
  <si>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</si>
  <si>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</si>
  <si>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</si>
  <si>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</si>
  <si>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</si>
  <si>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</si>
  <si>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</si>
  <si>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</si>
  <si>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</si>
  <si>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</si>
  <si>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</si>
  <si>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</si>
  <si>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</si>
  <si>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</si>
  <si>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</si>
  <si>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</si>
  <si>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</si>
  <si>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</si>
  <si>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</si>
  <si>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</si>
  <si>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</si>
  <si>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</si>
  <si>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</si>
  <si>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Date</t>
  </si>
  <si>
    <t>Source: Retail Sales ; Total and Weekly Average Sales Data in Pounds Thousand; Publication Data: December 2014</t>
  </si>
  <si>
    <t>Value Non-Seasonally Adjusted: Total Sales: Household goods stores (IW6Y)</t>
  </si>
  <si>
    <t>Office for National Statistics: UK</t>
  </si>
  <si>
    <t>Period</t>
  </si>
  <si>
    <t>£ Millions</t>
  </si>
  <si>
    <t>Regression Statistics</t>
  </si>
  <si>
    <t>R Square</t>
  </si>
  <si>
    <t>Adjusted R Square</t>
  </si>
  <si>
    <t>Standard Error</t>
  </si>
  <si>
    <t>Intercept</t>
  </si>
  <si>
    <t>Coefficients</t>
  </si>
  <si>
    <t>t Stat</t>
  </si>
  <si>
    <t>ANOVA</t>
  </si>
  <si>
    <t>Regression</t>
  </si>
  <si>
    <t>Residual</t>
  </si>
  <si>
    <t>Total</t>
  </si>
  <si>
    <t>SS</t>
  </si>
  <si>
    <t>MS</t>
  </si>
  <si>
    <t>F</t>
  </si>
  <si>
    <t>Observation</t>
  </si>
  <si>
    <t>Residuals</t>
  </si>
  <si>
    <t>MSE</t>
  </si>
  <si>
    <t>RMSE</t>
  </si>
  <si>
    <t>SUMMARY OUTPUT</t>
  </si>
  <si>
    <t>Multiple R</t>
  </si>
  <si>
    <t>Observations</t>
  </si>
  <si>
    <t>df</t>
  </si>
  <si>
    <t>Significance F</t>
  </si>
  <si>
    <t>P-value</t>
  </si>
  <si>
    <t>Lower 95%</t>
  </si>
  <si>
    <t>Upper 95%</t>
  </si>
  <si>
    <t>Lower 95.0%</t>
  </si>
  <si>
    <t>Upper 95.0%</t>
  </si>
  <si>
    <t>RESIDUAL OUTPUT</t>
  </si>
  <si>
    <t>Predicted Ln Sales</t>
  </si>
  <si>
    <t>Error</t>
  </si>
  <si>
    <t>Actual Sales</t>
  </si>
  <si>
    <t>Linear</t>
  </si>
  <si>
    <t>Quadratic</t>
  </si>
  <si>
    <t>Exponential</t>
  </si>
  <si>
    <t>R^2</t>
  </si>
  <si>
    <t>Forecasted Sales</t>
  </si>
  <si>
    <t>Error Sq</t>
  </si>
  <si>
    <t>Quadratic Model</t>
  </si>
  <si>
    <t>Higher predictive power than Linear due higher R^2</t>
  </si>
  <si>
    <t>Better R^2 and lower RMSE than linear and exponential</t>
  </si>
  <si>
    <t>Exponential Model</t>
  </si>
  <si>
    <t>Linear Model</t>
  </si>
  <si>
    <t>Predicted £ Millions</t>
  </si>
  <si>
    <t>Error ^2</t>
  </si>
  <si>
    <t>Mean Standard Error</t>
  </si>
  <si>
    <t>Root Mean Standard Error</t>
  </si>
  <si>
    <t>Period Sq</t>
  </si>
  <si>
    <t>Forecast</t>
  </si>
  <si>
    <t>Moving Average 12 (MA12)</t>
  </si>
  <si>
    <t>Ratio to MA12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</si>
  <si>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</si>
  <si>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</si>
  <si>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</si>
  <si>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</si>
  <si>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</si>
  <si>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</si>
  <si>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</si>
  <si>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</si>
  <si>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</si>
  <si>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</si>
  <si>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</si>
  <si>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</si>
  <si>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More </t>
    </r>
    <r>
      <rPr>
        <b/>
        <i/>
        <strike/>
        <u/>
        <sz val="9"/>
        <color theme="1"/>
        <rFont val="Calibri"/>
        <family val="2"/>
        <scheme val="minor"/>
      </rPr>
      <t>accurate</t>
    </r>
    <r>
      <rPr>
        <i/>
        <strike/>
        <sz val="9"/>
        <color theme="1"/>
        <rFont val="Calibri"/>
        <family val="2"/>
        <scheme val="minor"/>
      </rPr>
      <t xml:space="preserve"> than Exp due to a lower RMSE</t>
    </r>
  </si>
  <si>
    <t>Not a useful forecast</t>
  </si>
  <si>
    <t>since we don't have seasonality</t>
  </si>
  <si>
    <t>Calculating the Seasonal Factors</t>
  </si>
  <si>
    <t>This means 12% less sales on average than the rest of the year</t>
  </si>
  <si>
    <t>This meaans +10% more sales on average than the rest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</si>
</sst>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0"/>
    <numFmt numFmtId="166" formatCode="0.0000"/>
    <numFmt numFmtId="167" formatCode="_-[$£-809]* #,##0.00_-;\-[$£-809]* #,##0.00_-;_-[$£-809]* &quot;-&quot;??_-;_-@_-"/>
    <numFmt numFmtId="169" formatCode="[$£-809]#,##0.00;[Red]\-[$£-809]#,##0.00"/>
    <numFmt numFmtId="171" formatCode="_-[$£-809]* #,##0_-;\-[$£-809]* #,##0_-;_-[$£-809]* &quot;-&quot;??_-;_-@_-"/>
    <numFmt numFmtId="173" formatCode="_([$€-2]\ * #,##0_);_([$€-2]\ * \(#,##0\);_([$€-2]\ * &quot;-&quot;??_);_(@_)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9"/>
      <color theme="1"/>
      <name val="Calibri"/>
      <family val="2"/>
      <scheme val="minor"/>
    </font>
    <font>
      <b/>
      <i/>
      <strike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2" fontId="1" fillId="0" borderId="0"/>
    <xf numFmtId="9" fontId="1" fillId="0" borderId="0"/>
    <xf numFmtId="44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3" fillId="0" borderId="0" xfId="6" applyNumberFormat="1" applyFont="1" applyFill="1" applyBorder="1" applyAlignment="1"/>
    <xf numFmtId="43" fontId="0" fillId="0" borderId="0" xfId="5" applyFont="1" applyFill="1" applyBorder="1" applyAlignment="1"/>
    <xf numFmtId="0" fontId="3" fillId="0" borderId="0" xfId="0" applyFont="1" applyFill="1" applyBorder="1" applyAlignment="1"/>
    <xf numFmtId="166" fontId="5" fillId="0" borderId="1" xfId="0" applyNumberFormat="1" applyFont="1" applyFill="1" applyBorder="1" applyAlignment="1"/>
    <xf numFmtId="0" fontId="5" fillId="0" borderId="0" xfId="0" applyFont="1"/>
    <xf numFmtId="167" fontId="0" fillId="0" borderId="0" xfId="0" applyNumberFormat="1"/>
    <xf numFmtId="0" fontId="3" fillId="2" borderId="0" xfId="0" applyFont="1" applyFill="1" applyAlignment="1">
      <alignment horizontal="right"/>
    </xf>
    <xf numFmtId="164" fontId="3" fillId="2" borderId="0" xfId="6" applyNumberFormat="1" applyFont="1" applyFill="1"/>
    <xf numFmtId="167" fontId="3" fillId="2" borderId="0" xfId="0" applyNumberFormat="1" applyFont="1" applyFill="1"/>
    <xf numFmtId="165" fontId="6" fillId="0" borderId="0" xfId="0" applyNumberFormat="1" applyFont="1"/>
    <xf numFmtId="165" fontId="7" fillId="0" borderId="0" xfId="0" applyNumberFormat="1" applyFont="1" applyFill="1" applyBorder="1" applyAlignment="1"/>
    <xf numFmtId="0" fontId="8" fillId="0" borderId="2" xfId="0" applyFont="1" applyFill="1" applyBorder="1" applyAlignment="1">
      <alignment horizontal="center"/>
    </xf>
    <xf numFmtId="169" fontId="0" fillId="0" borderId="0" xfId="0" applyNumberFormat="1"/>
    <xf numFmtId="0" fontId="9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2" xfId="0" applyFont="1" applyBorder="1" applyAlignment="1">
      <alignment horizontal="centerContinuous"/>
    </xf>
    <xf numFmtId="164" fontId="12" fillId="0" borderId="0" xfId="6" applyNumberFormat="1" applyFont="1" applyFill="1" applyBorder="1" applyAlignme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164" fontId="0" fillId="0" borderId="0" xfId="6" applyNumberFormat="1" applyFont="1" applyFill="1" applyBorder="1" applyAlignment="1"/>
    <xf numFmtId="164" fontId="0" fillId="0" borderId="1" xfId="6" applyNumberFormat="1" applyFont="1" applyFill="1" applyBorder="1" applyAlignment="1"/>
    <xf numFmtId="0" fontId="13" fillId="0" borderId="0" xfId="0" applyFont="1"/>
    <xf numFmtId="0" fontId="14" fillId="0" borderId="0" xfId="0" applyFont="1" applyAlignment="1">
      <alignment horizontal="center"/>
    </xf>
    <xf numFmtId="167" fontId="5" fillId="0" borderId="0" xfId="7" applyNumberFormat="1" applyFont="1"/>
    <xf numFmtId="167" fontId="0" fillId="0" borderId="0" xfId="7" applyNumberFormat="1" applyFont="1" applyFill="1" applyBorder="1" applyAlignment="1"/>
    <xf numFmtId="169" fontId="0" fillId="0" borderId="0" xfId="7" applyNumberFormat="1" applyFont="1" applyFill="1" applyBorder="1" applyAlignment="1"/>
    <xf numFmtId="0" fontId="15" fillId="0" borderId="0" xfId="0" applyFont="1" applyAlignment="1">
      <alignment horizontal="center"/>
    </xf>
    <xf numFmtId="167" fontId="15" fillId="0" borderId="0" xfId="7" applyNumberFormat="1" applyFont="1"/>
    <xf numFmtId="0" fontId="15" fillId="0" borderId="0" xfId="0" applyFont="1"/>
    <xf numFmtId="167" fontId="0" fillId="0" borderId="1" xfId="7" applyNumberFormat="1" applyFont="1" applyFill="1" applyBorder="1" applyAlignment="1"/>
    <xf numFmtId="169" fontId="0" fillId="0" borderId="1" xfId="7" applyNumberFormat="1" applyFont="1" applyFill="1" applyBorder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" fontId="0" fillId="0" borderId="0" xfId="0" applyNumberFormat="1"/>
    <xf numFmtId="0" fontId="0" fillId="0" borderId="0" xfId="0" applyBorder="1"/>
    <xf numFmtId="171" fontId="0" fillId="0" borderId="0" xfId="0" applyNumberFormat="1"/>
    <xf numFmtId="173" fontId="0" fillId="0" borderId="0" xfId="0" applyNumberFormat="1"/>
    <xf numFmtId="0" fontId="3" fillId="0" borderId="0" xfId="0" applyFont="1" applyAlignment="1">
      <alignment wrapText="1"/>
    </xf>
    <xf numFmtId="0" fontId="17" fillId="0" borderId="0" xfId="0" applyFont="1" applyAlignment="1">
      <alignment horizontal="right"/>
    </xf>
    <xf numFmtId="164" fontId="17" fillId="0" borderId="0" xfId="6" applyNumberFormat="1" applyFont="1"/>
    <xf numFmtId="167" fontId="17" fillId="0" borderId="0" xfId="0" applyNumberFormat="1" applyFont="1"/>
    <xf numFmtId="0" fontId="18" fillId="0" borderId="0" xfId="0" applyFont="1"/>
    <xf numFmtId="173" fontId="3" fillId="0" borderId="0" xfId="0" applyNumberFormat="1" applyFont="1"/>
    <xf numFmtId="0" fontId="3" fillId="0" borderId="0" xfId="0" applyFont="1" applyAlignment="1">
      <alignment horizontal="center" wrapText="1"/>
    </xf>
    <xf numFmtId="43" fontId="2" fillId="0" borderId="0" xfId="5" applyFont="1"/>
    <xf numFmtId="0" fontId="0" fillId="0" borderId="0" xfId="0" applyFont="1"/>
    <xf numFmtId="43" fontId="3" fillId="0" borderId="3" xfId="5" applyFont="1" applyBorder="1"/>
    <xf numFmtId="0" fontId="3" fillId="0" borderId="4" xfId="0" applyFont="1" applyBorder="1"/>
    <xf numFmtId="43" fontId="3" fillId="0" borderId="5" xfId="5" applyFont="1" applyBorder="1"/>
    <xf numFmtId="0" fontId="3" fillId="0" borderId="6" xfId="0" applyFont="1" applyBorder="1"/>
    <xf numFmtId="43" fontId="3" fillId="0" borderId="7" xfId="5" applyFont="1" applyBorder="1"/>
    <xf numFmtId="0" fontId="3" fillId="0" borderId="8" xfId="0" applyFont="1" applyBorder="1"/>
  </cellXfs>
  <cellStyles count="8">
    <cellStyle name="Comma" xfId="5" builtinId="3"/>
    <cellStyle name="Comma 2" xfId="2" xr:uid="{00000000-0005-0000-0000-000001000000}"/>
    <cellStyle name="Currency" xfId="7" builtinId="4"/>
    <cellStyle name="Currency 2" xfId="4" xr:uid="{00000000-0005-0000-0000-000002000000}"/>
    <cellStyle name="Normal" xfId="0" builtinId="0"/>
    <cellStyle name="Normal 2" xfId="1" xr:uid="{00000000-0005-0000-0000-000004000000}"/>
    <cellStyle name="Percent" xfId="6" builtinId="5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1197 to 2011'!$B$1</c:f>
              <c:strCache>
                <c:ptCount val="1"/>
                <c:pt idx="0">
                  <c:v>£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'Raw Data 1197 to 2011'!$B$2:$B$181</c:f>
              <c:numCache>
                <c:formatCode>_([$€-2]\ * #,##0_);_([$€-2]\ * \(#,##0\);_([$€-2]\ * "-"??_);_(@_)</c:formatCode>
                <c:ptCount val="180"/>
                <c:pt idx="0">
                  <c:v>1931.328</c:v>
                </c:pt>
                <c:pt idx="1">
                  <c:v>1883.98</c:v>
                </c:pt>
                <c:pt idx="2">
                  <c:v>2350.96</c:v>
                </c:pt>
                <c:pt idx="3">
                  <c:v>1881.568</c:v>
                </c:pt>
                <c:pt idx="4">
                  <c:v>1862.0319999999999</c:v>
                </c:pt>
                <c:pt idx="5">
                  <c:v>2466.0549999999998</c:v>
                </c:pt>
                <c:pt idx="6">
                  <c:v>1972.152</c:v>
                </c:pt>
                <c:pt idx="7">
                  <c:v>1934.2560000000001</c:v>
                </c:pt>
                <c:pt idx="8">
                  <c:v>2408.1840000000002</c:v>
                </c:pt>
                <c:pt idx="9">
                  <c:v>2117.9279999999999</c:v>
                </c:pt>
                <c:pt idx="10">
                  <c:v>2281.172</c:v>
                </c:pt>
                <c:pt idx="11">
                  <c:v>3360.8789999999999</c:v>
                </c:pt>
                <c:pt idx="12">
                  <c:v>2141.08</c:v>
                </c:pt>
                <c:pt idx="13">
                  <c:v>2013.0239999999999</c:v>
                </c:pt>
                <c:pt idx="14">
                  <c:v>2509.5410000000002</c:v>
                </c:pt>
                <c:pt idx="15">
                  <c:v>2089.1439999999998</c:v>
                </c:pt>
                <c:pt idx="16">
                  <c:v>1964.1279999999999</c:v>
                </c:pt>
                <c:pt idx="17">
                  <c:v>2453.913</c:v>
                </c:pt>
                <c:pt idx="18">
                  <c:v>2055.848</c:v>
                </c:pt>
                <c:pt idx="19">
                  <c:v>1987.08</c:v>
                </c:pt>
                <c:pt idx="20">
                  <c:v>2569.37</c:v>
                </c:pt>
                <c:pt idx="21">
                  <c:v>2144.6350000000002</c:v>
                </c:pt>
                <c:pt idx="22">
                  <c:v>2302.125</c:v>
                </c:pt>
                <c:pt idx="23">
                  <c:v>3448.35</c:v>
                </c:pt>
                <c:pt idx="24">
                  <c:v>2230.268</c:v>
                </c:pt>
                <c:pt idx="25">
                  <c:v>2104.306</c:v>
                </c:pt>
                <c:pt idx="26">
                  <c:v>2586.7440000000001</c:v>
                </c:pt>
                <c:pt idx="27">
                  <c:v>2098.596</c:v>
                </c:pt>
                <c:pt idx="28">
                  <c:v>2064.16</c:v>
                </c:pt>
                <c:pt idx="29">
                  <c:v>2560.8679999999999</c:v>
                </c:pt>
                <c:pt idx="30">
                  <c:v>2111.0450000000001</c:v>
                </c:pt>
                <c:pt idx="31">
                  <c:v>2147.511</c:v>
                </c:pt>
                <c:pt idx="32">
                  <c:v>2647.0360000000001</c:v>
                </c:pt>
                <c:pt idx="33">
                  <c:v>2286.172</c:v>
                </c:pt>
                <c:pt idx="34">
                  <c:v>2470.5279999999998</c:v>
                </c:pt>
                <c:pt idx="35">
                  <c:v>3490.2220000000002</c:v>
                </c:pt>
                <c:pt idx="36">
                  <c:v>2426.616</c:v>
                </c:pt>
                <c:pt idx="37">
                  <c:v>2153.5160000000001</c:v>
                </c:pt>
                <c:pt idx="38">
                  <c:v>2727.05</c:v>
                </c:pt>
                <c:pt idx="39">
                  <c:v>2212.248</c:v>
                </c:pt>
                <c:pt idx="40">
                  <c:v>2124.4679999999998</c:v>
                </c:pt>
                <c:pt idx="41">
                  <c:v>2622.51</c:v>
                </c:pt>
                <c:pt idx="42">
                  <c:v>2167.4639999999999</c:v>
                </c:pt>
                <c:pt idx="43">
                  <c:v>2169.5279999999998</c:v>
                </c:pt>
                <c:pt idx="44">
                  <c:v>2690.83</c:v>
                </c:pt>
                <c:pt idx="45">
                  <c:v>2306.2440000000001</c:v>
                </c:pt>
                <c:pt idx="46">
                  <c:v>2542.415</c:v>
                </c:pt>
                <c:pt idx="47">
                  <c:v>3651.9110000000001</c:v>
                </c:pt>
                <c:pt idx="48">
                  <c:v>2421.8119999999999</c:v>
                </c:pt>
                <c:pt idx="49">
                  <c:v>2319.6640000000002</c:v>
                </c:pt>
                <c:pt idx="50">
                  <c:v>2872.4589999999998</c:v>
                </c:pt>
                <c:pt idx="51">
                  <c:v>2426.64</c:v>
                </c:pt>
                <c:pt idx="52">
                  <c:v>2328.8879999999999</c:v>
                </c:pt>
                <c:pt idx="53">
                  <c:v>2822.799</c:v>
                </c:pt>
                <c:pt idx="54">
                  <c:v>2320.9639999999999</c:v>
                </c:pt>
                <c:pt idx="55">
                  <c:v>2333.348</c:v>
                </c:pt>
                <c:pt idx="56">
                  <c:v>2949.6460000000002</c:v>
                </c:pt>
                <c:pt idx="57">
                  <c:v>2600.5320000000002</c:v>
                </c:pt>
                <c:pt idx="58">
                  <c:v>2693.7240000000002</c:v>
                </c:pt>
                <c:pt idx="59">
                  <c:v>4006.232</c:v>
                </c:pt>
                <c:pt idx="60">
                  <c:v>3144.6010000000001</c:v>
                </c:pt>
                <c:pt idx="61">
                  <c:v>2445.616</c:v>
                </c:pt>
                <c:pt idx="62">
                  <c:v>3192.2460000000001</c:v>
                </c:pt>
                <c:pt idx="63">
                  <c:v>2506.3560000000002</c:v>
                </c:pt>
                <c:pt idx="64">
                  <c:v>2484.1469999999999</c:v>
                </c:pt>
                <c:pt idx="65">
                  <c:v>2888.2849999999999</c:v>
                </c:pt>
                <c:pt idx="66">
                  <c:v>2412.4520000000002</c:v>
                </c:pt>
                <c:pt idx="67">
                  <c:v>2397.0210000000002</c:v>
                </c:pt>
                <c:pt idx="68">
                  <c:v>3088.2249999999999</c:v>
                </c:pt>
                <c:pt idx="69">
                  <c:v>2642.0839999999998</c:v>
                </c:pt>
                <c:pt idx="70">
                  <c:v>2856.145</c:v>
                </c:pt>
                <c:pt idx="71">
                  <c:v>4013.835</c:v>
                </c:pt>
                <c:pt idx="72">
                  <c:v>2476.1999999999998</c:v>
                </c:pt>
                <c:pt idx="73">
                  <c:v>2429.797</c:v>
                </c:pt>
                <c:pt idx="74">
                  <c:v>3018.4090000000001</c:v>
                </c:pt>
                <c:pt idx="75">
                  <c:v>2571.4520000000002</c:v>
                </c:pt>
                <c:pt idx="76">
                  <c:v>2491.3440000000001</c:v>
                </c:pt>
                <c:pt idx="77">
                  <c:v>2911.0549999999998</c:v>
                </c:pt>
                <c:pt idx="78">
                  <c:v>2427.0100000000002</c:v>
                </c:pt>
                <c:pt idx="79">
                  <c:v>2402.5189999999998</c:v>
                </c:pt>
                <c:pt idx="80">
                  <c:v>3065.4740000000002</c:v>
                </c:pt>
                <c:pt idx="81">
                  <c:v>2640.1439999999998</c:v>
                </c:pt>
                <c:pt idx="82">
                  <c:v>2806.9830000000002</c:v>
                </c:pt>
                <c:pt idx="83">
                  <c:v>4046.8440000000001</c:v>
                </c:pt>
                <c:pt idx="84">
                  <c:v>2630.4560000000001</c:v>
                </c:pt>
                <c:pt idx="85">
                  <c:v>2524.7600000000002</c:v>
                </c:pt>
                <c:pt idx="86">
                  <c:v>3111.0189999999998</c:v>
                </c:pt>
                <c:pt idx="87">
                  <c:v>2664.4670000000001</c:v>
                </c:pt>
                <c:pt idx="88">
                  <c:v>2543.4969999999998</c:v>
                </c:pt>
                <c:pt idx="89">
                  <c:v>3065.0949999999998</c:v>
                </c:pt>
                <c:pt idx="90">
                  <c:v>2568.6370000000002</c:v>
                </c:pt>
                <c:pt idx="91">
                  <c:v>2510.5390000000002</c:v>
                </c:pt>
                <c:pt idx="92">
                  <c:v>3236.47</c:v>
                </c:pt>
                <c:pt idx="93">
                  <c:v>2702.5160000000001</c:v>
                </c:pt>
                <c:pt idx="94">
                  <c:v>2944.748</c:v>
                </c:pt>
                <c:pt idx="95">
                  <c:v>3977.91</c:v>
                </c:pt>
                <c:pt idx="96">
                  <c:v>2671.9</c:v>
                </c:pt>
                <c:pt idx="97">
                  <c:v>2469.625</c:v>
                </c:pt>
                <c:pt idx="98">
                  <c:v>3126.4140000000002</c:v>
                </c:pt>
                <c:pt idx="99">
                  <c:v>2503.2359999999999</c:v>
                </c:pt>
                <c:pt idx="100">
                  <c:v>2445.8069999999998</c:v>
                </c:pt>
                <c:pt idx="101">
                  <c:v>2949.72</c:v>
                </c:pt>
                <c:pt idx="102">
                  <c:v>2423.136</c:v>
                </c:pt>
                <c:pt idx="103">
                  <c:v>2373.8580000000002</c:v>
                </c:pt>
                <c:pt idx="104">
                  <c:v>3025.7289999999998</c:v>
                </c:pt>
                <c:pt idx="105">
                  <c:v>2586.163</c:v>
                </c:pt>
                <c:pt idx="106">
                  <c:v>2734.7040000000002</c:v>
                </c:pt>
                <c:pt idx="107">
                  <c:v>4040.8139999999999</c:v>
                </c:pt>
                <c:pt idx="108">
                  <c:v>2600.6770000000001</c:v>
                </c:pt>
                <c:pt idx="109">
                  <c:v>2374.1170000000002</c:v>
                </c:pt>
                <c:pt idx="110">
                  <c:v>2969.87</c:v>
                </c:pt>
                <c:pt idx="111">
                  <c:v>2601.2240000000002</c:v>
                </c:pt>
                <c:pt idx="112">
                  <c:v>2462.7440000000001</c:v>
                </c:pt>
                <c:pt idx="113">
                  <c:v>3032.971</c:v>
                </c:pt>
                <c:pt idx="114">
                  <c:v>2399.7269999999999</c:v>
                </c:pt>
                <c:pt idx="115">
                  <c:v>2484.431</c:v>
                </c:pt>
                <c:pt idx="116">
                  <c:v>3087.7379999999998</c:v>
                </c:pt>
                <c:pt idx="117">
                  <c:v>2598.5479999999998</c:v>
                </c:pt>
                <c:pt idx="118">
                  <c:v>2819.0830000000001</c:v>
                </c:pt>
                <c:pt idx="119">
                  <c:v>4142.5749999999998</c:v>
                </c:pt>
                <c:pt idx="120">
                  <c:v>2704.261</c:v>
                </c:pt>
                <c:pt idx="121">
                  <c:v>2508</c:v>
                </c:pt>
                <c:pt idx="122">
                  <c:v>3205.5680000000002</c:v>
                </c:pt>
                <c:pt idx="123">
                  <c:v>2645.4160000000002</c:v>
                </c:pt>
                <c:pt idx="124">
                  <c:v>2582.6239999999998</c:v>
                </c:pt>
                <c:pt idx="125">
                  <c:v>3172.18</c:v>
                </c:pt>
                <c:pt idx="126">
                  <c:v>2613.7440000000001</c:v>
                </c:pt>
                <c:pt idx="127">
                  <c:v>2538.944</c:v>
                </c:pt>
                <c:pt idx="128">
                  <c:v>3153.2750000000001</c:v>
                </c:pt>
                <c:pt idx="129">
                  <c:v>2665.3</c:v>
                </c:pt>
                <c:pt idx="130">
                  <c:v>2846.1469999999999</c:v>
                </c:pt>
                <c:pt idx="131">
                  <c:v>4096.3339999999998</c:v>
                </c:pt>
                <c:pt idx="132">
                  <c:v>3398.18</c:v>
                </c:pt>
                <c:pt idx="133">
                  <c:v>2465.444</c:v>
                </c:pt>
                <c:pt idx="134">
                  <c:v>3223.7510000000002</c:v>
                </c:pt>
                <c:pt idx="135">
                  <c:v>2575.64</c:v>
                </c:pt>
                <c:pt idx="136">
                  <c:v>2668.4989999999998</c:v>
                </c:pt>
                <c:pt idx="137">
                  <c:v>3077.34</c:v>
                </c:pt>
                <c:pt idx="138">
                  <c:v>2508.2080000000001</c:v>
                </c:pt>
                <c:pt idx="139">
                  <c:v>2505.2629999999999</c:v>
                </c:pt>
                <c:pt idx="140">
                  <c:v>3046.6990000000001</c:v>
                </c:pt>
                <c:pt idx="141">
                  <c:v>2543.3000000000002</c:v>
                </c:pt>
                <c:pt idx="142">
                  <c:v>2708.556</c:v>
                </c:pt>
                <c:pt idx="143">
                  <c:v>3924.9839999999999</c:v>
                </c:pt>
                <c:pt idx="144">
                  <c:v>2490.9769999999999</c:v>
                </c:pt>
                <c:pt idx="145">
                  <c:v>2200.6280000000002</c:v>
                </c:pt>
                <c:pt idx="146">
                  <c:v>2841.0520000000001</c:v>
                </c:pt>
                <c:pt idx="147">
                  <c:v>2418.2750000000001</c:v>
                </c:pt>
                <c:pt idx="148">
                  <c:v>2394.8440000000001</c:v>
                </c:pt>
                <c:pt idx="149">
                  <c:v>2813.096</c:v>
                </c:pt>
                <c:pt idx="150">
                  <c:v>2399.4839999999999</c:v>
                </c:pt>
                <c:pt idx="151">
                  <c:v>2414.5320000000002</c:v>
                </c:pt>
                <c:pt idx="152">
                  <c:v>3012.0050000000001</c:v>
                </c:pt>
                <c:pt idx="153">
                  <c:v>2604.3809999999999</c:v>
                </c:pt>
                <c:pt idx="154">
                  <c:v>2750.4839999999999</c:v>
                </c:pt>
                <c:pt idx="155">
                  <c:v>3955.645</c:v>
                </c:pt>
                <c:pt idx="156">
                  <c:v>2207.2060000000001</c:v>
                </c:pt>
                <c:pt idx="157">
                  <c:v>2247.2849999999999</c:v>
                </c:pt>
                <c:pt idx="158">
                  <c:v>2971.3180000000002</c:v>
                </c:pt>
                <c:pt idx="159">
                  <c:v>2404.1849999999999</c:v>
                </c:pt>
                <c:pt idx="160">
                  <c:v>2399.1039999999998</c:v>
                </c:pt>
                <c:pt idx="161">
                  <c:v>2837.56</c:v>
                </c:pt>
                <c:pt idx="162">
                  <c:v>2363.433</c:v>
                </c:pt>
                <c:pt idx="163">
                  <c:v>2331.9540000000002</c:v>
                </c:pt>
                <c:pt idx="164">
                  <c:v>2878.6239999999998</c:v>
                </c:pt>
                <c:pt idx="165">
                  <c:v>2404.0079999999998</c:v>
                </c:pt>
                <c:pt idx="166">
                  <c:v>2506.4830000000002</c:v>
                </c:pt>
                <c:pt idx="167">
                  <c:v>3471.1590000000001</c:v>
                </c:pt>
                <c:pt idx="168">
                  <c:v>2371.0880000000002</c:v>
                </c:pt>
                <c:pt idx="169">
                  <c:v>2146.681</c:v>
                </c:pt>
                <c:pt idx="170">
                  <c:v>2756.1590000000001</c:v>
                </c:pt>
                <c:pt idx="171">
                  <c:v>2382.6109999999999</c:v>
                </c:pt>
                <c:pt idx="172">
                  <c:v>2279.4859999999999</c:v>
                </c:pt>
                <c:pt idx="173">
                  <c:v>2742.9670000000001</c:v>
                </c:pt>
                <c:pt idx="174">
                  <c:v>2281.3200000000002</c:v>
                </c:pt>
                <c:pt idx="175">
                  <c:v>2214.1019999999999</c:v>
                </c:pt>
                <c:pt idx="176">
                  <c:v>2826.3009999999999</c:v>
                </c:pt>
                <c:pt idx="177">
                  <c:v>2429.6970000000001</c:v>
                </c:pt>
                <c:pt idx="178">
                  <c:v>2462.2710000000002</c:v>
                </c:pt>
                <c:pt idx="179">
                  <c:v>3419.6849999999999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FAE-4587-9383-D17CCE4E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70056"/>
        <c:axId val="508530208"/>
      </c:lineChart>
      <c:catAx>
        <c:axId val="5048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0208"/>
        <c:crosses val="autoZero"/>
        <c:auto val="1"/>
        <c:lblAlgn val="ctr"/>
        <c:lblOffset val="100"/>
        <c:noMultiLvlLbl val="0"/>
      </c:catAx>
      <c:valAx>
        <c:axId val="5085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0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'Quadratic Regression'!$K$10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'Quadratic Regression'!$J$11:$J$22</c:f>
              <c:numCache>
                <c:formatCode>mmm\-yy</c:formatCode>
                <c:ptCount val="1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</c:numCache>
            </c:numRef>
          </c:cat>
          <c:val>
            <c:numRef>
              <c:f>'Quadratic Regression'!$K$11:$K$22</c:f>
              <c:numCache>
                <c:formatCode>_-[$£-809]* #,##0_-;\-[$£-809]* #,##0_-;_-[$£-809]* "-"??_-;_-@_-</c:formatCode>
                <c:ptCount val="12"/>
                <c:pt idx="0">
                  <c:v>2490.36146303643</c:v>
                </c:pt>
                <c:pt idx="1">
                  <c:v>2480.1450030623914</c:v>
                </c:pt>
                <c:pt idx="2">
                  <c:v>2469.7887999192235</c:v>
                </c:pt>
                <c:pt idx="3">
                  <c:v>2459.2928536069267</c:v>
                </c:pt>
                <c:pt idx="4">
                  <c:v>2448.6571641255005</c:v>
                </c:pt>
                <c:pt idx="5">
                  <c:v>2437.8817314749449</c:v>
                </c:pt>
                <c:pt idx="6">
                  <c:v>2426.9665556552604</c:v>
                </c:pt>
                <c:pt idx="7">
                  <c:v>2415.9116366664462</c:v>
                </c:pt>
                <c:pt idx="8">
                  <c:v>2404.7169745085034</c:v>
                </c:pt>
                <c:pt idx="9">
                  <c:v>2393.3825691814309</c:v>
                </c:pt>
                <c:pt idx="10">
                  <c:v>2381.9084206852294</c:v>
                </c:pt>
                <c:pt idx="11">
                  <c:v>2370.2945290198986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5-429D-A604-400D6926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87136"/>
        <c:axId val="435189760"/>
      </c:lineChart>
      <c:dateAx>
        <c:axId val="435187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9760"/>
        <c:crosses val="autoZero"/>
        <c:auto val="1"/>
        <c:lblOffset val="100"/>
        <c:baseTimeUnit val="months"/>
      </c:dateAx>
      <c:valAx>
        <c:axId val="435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538788</xdr:colOff>
      <xdr:row>1</xdr:row>
      <xdr:rowOff>93168</xdr:rowOff>
    </xdr:from>
    <xdr:to>
      <xdr:col>17</xdr:col>
      <xdr:colOff>369937</xdr:colOff>
      <xdr:row>16</xdr:row>
      <xdr:rowOff>87107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3DF4F-9077-4AC8-B259-CF4B8DFD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109904</xdr:colOff>
      <xdr:row>8</xdr:row>
      <xdr:rowOff>118208</xdr:rowOff>
    </xdr:from>
    <xdr:to>
      <xdr:col>9</xdr:col>
      <xdr:colOff>349250</xdr:colOff>
      <xdr:row>23</xdr:row>
      <xdr:rowOff>57638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1A573-0791-4C78-BC9E-71CC1B33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sqref="A1:A3"/>
    </sheetView>
  </sheetViews>
  <sheetFormatPr defaultColWidth="8.81640625" defaultRowHeight="14.5" x14ac:dyDescent="0.35"/>
  <sheetData>
    <row r="1" spans="1:1" x14ac:dyDescent="0.35">
      <c r="A1" t="s">
        <v>181</v>
      </c>
    </row>
    <row r="2" spans="1:1" x14ac:dyDescent="0.35">
      <c r="A2" t="s">
        <v>182</v>
      </c>
    </row>
    <row r="3" spans="1:1" x14ac:dyDescent="0.35">
      <c r="A3" t="s">
        <v>183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abSelected="1" zoomScale="132" zoomScaleNormal="132" zoomScalePageLayoutView="125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ColWidth="8.81640625" defaultRowHeight="14.5" x14ac:dyDescent="0.35"/>
  <cols>
    <col min="2" max="2" width="9.1796875" customWidth="1"/>
    <col min="4" max="4" width="13.26953125" customWidth="1"/>
    <col min="7" max="7" width="10.26953125" customWidth="1"/>
  </cols>
  <sheetData>
    <row r="1" spans="1:8" ht="40.5" customHeight="1" x14ac:dyDescent="0.35">
      <c r="A1" s="25" t="s">
        <v>180</v>
      </c>
      <c r="B1" s="25" t="s">
        <v>185</v>
      </c>
      <c r="C1" s="25" t="s">
        <v>184</v>
      </c>
      <c r="D1" s="52" t="s">
        <v>235</v>
      </c>
      <c r="E1" s="46" t="s">
        <v>236</v>
      </c>
      <c r="F1" s="25"/>
      <c r="G1" s="46" t="s">
        <v>252</v>
      </c>
    </row>
    <row r="2" spans="1:8" x14ac:dyDescent="0.35">
      <c r="A2" t="s">
        <v>0</v>
      </c>
      <c r="B2" s="45">
        <v>1931.328</v>
      </c>
      <c r="C2">
        <v>1</v>
      </c>
    </row>
    <row r="3" spans="1:8" x14ac:dyDescent="0.35">
      <c r="A3" t="s">
        <v>1</v>
      </c>
      <c r="B3" s="45">
        <v>1883.98</v>
      </c>
      <c r="C3">
        <v>2</v>
      </c>
    </row>
    <row r="4" spans="1:8" x14ac:dyDescent="0.35">
      <c r="A4" t="s">
        <v>2</v>
      </c>
      <c r="B4" s="45">
        <v>2350.96</v>
      </c>
      <c r="C4">
        <v>3</v>
      </c>
    </row>
    <row r="5" spans="1:8" x14ac:dyDescent="0.35">
      <c r="A5" t="s">
        <v>3</v>
      </c>
      <c r="B5" s="45">
        <v>1881.568</v>
      </c>
      <c r="C5">
        <v>4</v>
      </c>
    </row>
    <row r="6" spans="1:8" x14ac:dyDescent="0.35">
      <c r="A6" t="s">
        <v>4</v>
      </c>
      <c r="B6" s="45">
        <v>1862.0319999999999</v>
      </c>
      <c r="C6">
        <v>5</v>
      </c>
    </row>
    <row r="7" spans="1:8" x14ac:dyDescent="0.35">
      <c r="A7" t="s">
        <v>5</v>
      </c>
      <c r="B7" s="45">
        <v>2466.0549999999998</v>
      </c>
      <c r="C7">
        <v>6</v>
      </c>
    </row>
    <row r="8" spans="1:8" x14ac:dyDescent="0.35">
      <c r="A8" t="s">
        <v>6</v>
      </c>
      <c r="B8" s="45">
        <v>1972.152</v>
      </c>
      <c r="C8">
        <v>7</v>
      </c>
    </row>
    <row r="9" spans="1:8" x14ac:dyDescent="0.35">
      <c r="A9" t="s">
        <v>7</v>
      </c>
      <c r="B9" s="45">
        <v>1934.2560000000001</v>
      </c>
      <c r="C9">
        <v>8</v>
      </c>
    </row>
    <row r="10" spans="1:8" x14ac:dyDescent="0.35">
      <c r="A10" t="s">
        <v>8</v>
      </c>
      <c r="B10" s="45">
        <v>2408.1840000000002</v>
      </c>
      <c r="C10">
        <v>9</v>
      </c>
    </row>
    <row r="11" spans="1:8" x14ac:dyDescent="0.35">
      <c r="A11" t="s">
        <v>9</v>
      </c>
      <c r="B11" s="45">
        <v>2117.9279999999999</v>
      </c>
      <c r="C11">
        <v>10</v>
      </c>
    </row>
    <row r="12" spans="1:8" ht="15" thickBot="1" x14ac:dyDescent="0.4">
      <c r="A12" t="s">
        <v>10</v>
      </c>
      <c r="B12" s="45">
        <v>2281.172</v>
      </c>
      <c r="C12">
        <v>11</v>
      </c>
    </row>
    <row r="13" spans="1:8" x14ac:dyDescent="0.35">
      <c r="A13" s="54" t="s">
        <v>11</v>
      </c>
      <c r="B13" s="45">
        <v>3360.8789999999999</v>
      </c>
      <c r="C13">
        <v>12</v>
      </c>
      <c r="D13" s="45">
        <f>AVERAGE(B2:B13)</f>
        <v>2204.2078333333334</v>
      </c>
      <c r="E13" s="53">
        <f>B13/D13</f>
        <v>1.5247559459570017</v>
      </c>
      <c r="G13" s="55">
        <f>AVERAGE(E13,E25,E37,E49,E61,E73,E85,E97,E109,E121,E133,E145,E157,E169,E181)</f>
        <v>1.4383625348697309</v>
      </c>
      <c r="H13" s="56" t="s">
        <v>248</v>
      </c>
    </row>
    <row r="14" spans="1:8" x14ac:dyDescent="0.35">
      <c r="A14" t="s">
        <v>12</v>
      </c>
      <c r="B14" s="45">
        <v>2141.08</v>
      </c>
      <c r="C14">
        <v>13</v>
      </c>
      <c r="D14" s="45">
        <f t="shared" ref="D14:D77" si="0">AVERAGE(B3:B14)</f>
        <v>2221.6871666666666</v>
      </c>
      <c r="E14" s="53">
        <f>B14/D14</f>
        <v>0.96371803921089105</v>
      </c>
      <c r="G14" s="57">
        <f t="shared" ref="G14:G24" si="1">AVERAGE(E14,E26,E38,E50,E62,E74,E86,E98,E110,E122,E134,E146,E158,E170,E182)</f>
        <v>0.96411768427858724</v>
      </c>
      <c r="H14" s="58" t="s">
        <v>237</v>
      </c>
    </row>
    <row r="15" spans="1:8" x14ac:dyDescent="0.35">
      <c r="A15" t="s">
        <v>13</v>
      </c>
      <c r="B15" s="45">
        <v>2013.0239999999999</v>
      </c>
      <c r="C15">
        <v>14</v>
      </c>
      <c r="D15" s="45">
        <f t="shared" si="0"/>
        <v>2232.4408333333331</v>
      </c>
      <c r="E15" s="53">
        <f t="shared" ref="E15:E78" si="2">B15/D15</f>
        <v>0.90171437914181385</v>
      </c>
      <c r="G15" s="57">
        <f t="shared" si="1"/>
        <v>0.87129091261325153</v>
      </c>
      <c r="H15" s="58" t="s">
        <v>238</v>
      </c>
    </row>
    <row r="16" spans="1:8" x14ac:dyDescent="0.35">
      <c r="A16" t="s">
        <v>14</v>
      </c>
      <c r="B16" s="45">
        <v>2509.5410000000002</v>
      </c>
      <c r="C16">
        <v>15</v>
      </c>
      <c r="D16" s="45">
        <f t="shared" si="0"/>
        <v>2245.6559166666666</v>
      </c>
      <c r="E16" s="53">
        <f t="shared" si="2"/>
        <v>1.1175091345806132</v>
      </c>
      <c r="G16" s="57">
        <f t="shared" si="1"/>
        <v>1.1033110070223044</v>
      </c>
      <c r="H16" s="58" t="s">
        <v>239</v>
      </c>
    </row>
    <row r="17" spans="1:9" x14ac:dyDescent="0.35">
      <c r="A17" t="s">
        <v>15</v>
      </c>
      <c r="B17" s="45">
        <v>2089.1439999999998</v>
      </c>
      <c r="C17">
        <v>16</v>
      </c>
      <c r="D17" s="45">
        <f t="shared" si="0"/>
        <v>2262.9539166666668</v>
      </c>
      <c r="E17" s="53">
        <f t="shared" si="2"/>
        <v>0.92319334680810061</v>
      </c>
      <c r="G17" s="57">
        <f t="shared" si="1"/>
        <v>0.91404077920162663</v>
      </c>
      <c r="H17" s="58" t="s">
        <v>240</v>
      </c>
    </row>
    <row r="18" spans="1:9" x14ac:dyDescent="0.35">
      <c r="A18" t="s">
        <v>16</v>
      </c>
      <c r="B18" s="45">
        <v>1964.1279999999999</v>
      </c>
      <c r="C18">
        <v>17</v>
      </c>
      <c r="D18" s="45">
        <f t="shared" si="0"/>
        <v>2271.4619166666666</v>
      </c>
      <c r="E18" s="53">
        <f t="shared" si="2"/>
        <v>0.86469774623486784</v>
      </c>
      <c r="G18" s="57">
        <f t="shared" si="1"/>
        <v>0.8891246894692989</v>
      </c>
      <c r="H18" s="58" t="s">
        <v>241</v>
      </c>
    </row>
    <row r="19" spans="1:9" x14ac:dyDescent="0.35">
      <c r="A19" t="s">
        <v>17</v>
      </c>
      <c r="B19" s="45">
        <v>2453.913</v>
      </c>
      <c r="C19">
        <v>18</v>
      </c>
      <c r="D19" s="45">
        <f>AVERAGE(B8:B19)</f>
        <v>2270.4500833333336</v>
      </c>
      <c r="E19" s="53">
        <f t="shared" si="2"/>
        <v>1.0808046466264158</v>
      </c>
      <c r="G19" s="57">
        <f t="shared" si="1"/>
        <v>1.0693467483995087</v>
      </c>
      <c r="H19" s="58" t="s">
        <v>242</v>
      </c>
    </row>
    <row r="20" spans="1:9" x14ac:dyDescent="0.35">
      <c r="A20" t="s">
        <v>18</v>
      </c>
      <c r="B20" s="45">
        <v>2055.848</v>
      </c>
      <c r="C20">
        <v>19</v>
      </c>
      <c r="D20" s="45">
        <f t="shared" si="0"/>
        <v>2277.4247500000001</v>
      </c>
      <c r="E20" s="53">
        <f t="shared" si="2"/>
        <v>0.90270732326062575</v>
      </c>
      <c r="G20" s="57">
        <f t="shared" si="1"/>
        <v>0.88423169719919925</v>
      </c>
      <c r="H20" s="58" t="s">
        <v>243</v>
      </c>
      <c r="I20" t="s">
        <v>253</v>
      </c>
    </row>
    <row r="21" spans="1:9" x14ac:dyDescent="0.35">
      <c r="A21" t="s">
        <v>19</v>
      </c>
      <c r="B21" s="45">
        <v>1987.08</v>
      </c>
      <c r="C21">
        <v>20</v>
      </c>
      <c r="D21" s="45">
        <f t="shared" si="0"/>
        <v>2281.8267500000002</v>
      </c>
      <c r="E21" s="53">
        <f t="shared" si="2"/>
        <v>0.87082860256590466</v>
      </c>
      <c r="G21" s="57">
        <f t="shared" si="1"/>
        <v>0.87715964166465266</v>
      </c>
      <c r="H21" s="58" t="s">
        <v>244</v>
      </c>
    </row>
    <row r="22" spans="1:9" x14ac:dyDescent="0.35">
      <c r="A22" t="s">
        <v>20</v>
      </c>
      <c r="B22" s="45">
        <v>2569.37</v>
      </c>
      <c r="C22">
        <v>21</v>
      </c>
      <c r="D22" s="45">
        <f t="shared" si="0"/>
        <v>2295.2589166666667</v>
      </c>
      <c r="E22" s="53">
        <f t="shared" si="2"/>
        <v>1.1194249072916864</v>
      </c>
      <c r="G22" s="57">
        <f t="shared" si="1"/>
        <v>1.1024737151194457</v>
      </c>
      <c r="H22" s="58" t="s">
        <v>245</v>
      </c>
      <c r="I22" t="s">
        <v>254</v>
      </c>
    </row>
    <row r="23" spans="1:9" x14ac:dyDescent="0.35">
      <c r="A23" t="s">
        <v>21</v>
      </c>
      <c r="B23" s="45">
        <v>2144.6350000000002</v>
      </c>
      <c r="C23">
        <v>22</v>
      </c>
      <c r="D23" s="45">
        <f t="shared" si="0"/>
        <v>2297.4845</v>
      </c>
      <c r="E23" s="53">
        <f t="shared" si="2"/>
        <v>0.9334709331009633</v>
      </c>
      <c r="G23" s="57">
        <f t="shared" si="1"/>
        <v>0.93837756065222122</v>
      </c>
      <c r="H23" s="58" t="s">
        <v>246</v>
      </c>
    </row>
    <row r="24" spans="1:9" ht="15" thickBot="1" x14ac:dyDescent="0.4">
      <c r="A24" t="s">
        <v>22</v>
      </c>
      <c r="B24" s="45">
        <v>2302.125</v>
      </c>
      <c r="C24">
        <v>23</v>
      </c>
      <c r="D24" s="45">
        <f t="shared" si="0"/>
        <v>2299.2305833333335</v>
      </c>
      <c r="E24" s="53">
        <f t="shared" si="2"/>
        <v>1.0012588631551997</v>
      </c>
      <c r="G24" s="59">
        <f t="shared" si="1"/>
        <v>0.99891595560784341</v>
      </c>
      <c r="H24" s="60" t="s">
        <v>247</v>
      </c>
    </row>
    <row r="25" spans="1:9" x14ac:dyDescent="0.35">
      <c r="A25" t="s">
        <v>23</v>
      </c>
      <c r="B25" s="45">
        <v>3448.35</v>
      </c>
      <c r="C25">
        <v>24</v>
      </c>
      <c r="D25" s="45">
        <f t="shared" si="0"/>
        <v>2306.5198333333333</v>
      </c>
      <c r="E25" s="53">
        <f t="shared" si="2"/>
        <v>1.4950445906274814</v>
      </c>
    </row>
    <row r="26" spans="1:9" x14ac:dyDescent="0.35">
      <c r="A26" t="s">
        <v>24</v>
      </c>
      <c r="B26" s="45">
        <v>2230.268</v>
      </c>
      <c r="C26">
        <v>25</v>
      </c>
      <c r="D26" s="45">
        <f t="shared" si="0"/>
        <v>2313.9521666666669</v>
      </c>
      <c r="E26" s="53">
        <f t="shared" si="2"/>
        <v>0.96383496259249946</v>
      </c>
    </row>
    <row r="27" spans="1:9" x14ac:dyDescent="0.35">
      <c r="A27" t="s">
        <v>25</v>
      </c>
      <c r="B27" s="45">
        <v>2104.306</v>
      </c>
      <c r="C27">
        <v>26</v>
      </c>
      <c r="D27" s="45">
        <f t="shared" si="0"/>
        <v>2321.5589999999997</v>
      </c>
      <c r="E27" s="53">
        <f t="shared" si="2"/>
        <v>0.90641935010051444</v>
      </c>
    </row>
    <row r="28" spans="1:9" x14ac:dyDescent="0.35">
      <c r="A28" t="s">
        <v>26</v>
      </c>
      <c r="B28" s="45">
        <v>2586.7440000000001</v>
      </c>
      <c r="C28">
        <v>27</v>
      </c>
      <c r="D28" s="45">
        <f t="shared" si="0"/>
        <v>2327.9925833333332</v>
      </c>
      <c r="E28" s="53">
        <f t="shared" si="2"/>
        <v>1.1111478698511033</v>
      </c>
    </row>
    <row r="29" spans="1:9" x14ac:dyDescent="0.35">
      <c r="A29" t="s">
        <v>27</v>
      </c>
      <c r="B29" s="45">
        <v>2098.596</v>
      </c>
      <c r="C29">
        <v>28</v>
      </c>
      <c r="D29" s="45">
        <f t="shared" si="0"/>
        <v>2328.7802500000003</v>
      </c>
      <c r="E29" s="53">
        <f t="shared" si="2"/>
        <v>0.90115673215624348</v>
      </c>
    </row>
    <row r="30" spans="1:9" x14ac:dyDescent="0.35">
      <c r="A30" t="s">
        <v>28</v>
      </c>
      <c r="B30" s="45">
        <v>2064.16</v>
      </c>
      <c r="C30">
        <v>29</v>
      </c>
      <c r="D30" s="45">
        <f t="shared" si="0"/>
        <v>2337.11625</v>
      </c>
      <c r="E30" s="53">
        <f t="shared" si="2"/>
        <v>0.88320809886970741</v>
      </c>
    </row>
    <row r="31" spans="1:9" x14ac:dyDescent="0.35">
      <c r="A31" t="s">
        <v>29</v>
      </c>
      <c r="B31" s="45">
        <v>2560.8679999999999</v>
      </c>
      <c r="C31">
        <v>30</v>
      </c>
      <c r="D31" s="45">
        <f t="shared" si="0"/>
        <v>2346.0291666666667</v>
      </c>
      <c r="E31" s="53">
        <f t="shared" si="2"/>
        <v>1.0915755167863428</v>
      </c>
    </row>
    <row r="32" spans="1:9" x14ac:dyDescent="0.35">
      <c r="A32" t="s">
        <v>30</v>
      </c>
      <c r="B32" s="45">
        <v>2111.0450000000001</v>
      </c>
      <c r="C32">
        <v>31</v>
      </c>
      <c r="D32" s="45">
        <f t="shared" si="0"/>
        <v>2350.6289166666666</v>
      </c>
      <c r="E32" s="53">
        <f t="shared" si="2"/>
        <v>0.8980766743028028</v>
      </c>
    </row>
    <row r="33" spans="1:5" x14ac:dyDescent="0.35">
      <c r="A33" t="s">
        <v>31</v>
      </c>
      <c r="B33" s="45">
        <v>2147.511</v>
      </c>
      <c r="C33">
        <v>32</v>
      </c>
      <c r="D33" s="45">
        <f t="shared" si="0"/>
        <v>2363.9981666666663</v>
      </c>
      <c r="E33" s="53">
        <f t="shared" si="2"/>
        <v>0.90842329333447747</v>
      </c>
    </row>
    <row r="34" spans="1:5" x14ac:dyDescent="0.35">
      <c r="A34" t="s">
        <v>32</v>
      </c>
      <c r="B34" s="45">
        <v>2647.0360000000001</v>
      </c>
      <c r="C34">
        <v>33</v>
      </c>
      <c r="D34" s="45">
        <f t="shared" si="0"/>
        <v>2370.4703333333332</v>
      </c>
      <c r="E34" s="53">
        <f t="shared" si="2"/>
        <v>1.1166712203808782</v>
      </c>
    </row>
    <row r="35" spans="1:5" x14ac:dyDescent="0.35">
      <c r="A35" t="s">
        <v>33</v>
      </c>
      <c r="B35" s="45">
        <v>2286.172</v>
      </c>
      <c r="C35">
        <v>34</v>
      </c>
      <c r="D35" s="45">
        <f t="shared" si="0"/>
        <v>2382.2650833333332</v>
      </c>
      <c r="E35" s="53">
        <f t="shared" si="2"/>
        <v>0.95966314412043641</v>
      </c>
    </row>
    <row r="36" spans="1:5" x14ac:dyDescent="0.35">
      <c r="A36" t="s">
        <v>34</v>
      </c>
      <c r="B36" s="45">
        <v>2470.5279999999998</v>
      </c>
      <c r="C36">
        <v>35</v>
      </c>
      <c r="D36" s="45">
        <f t="shared" si="0"/>
        <v>2396.2986666666661</v>
      </c>
      <c r="E36" s="53">
        <f t="shared" si="2"/>
        <v>1.0309766617850642</v>
      </c>
    </row>
    <row r="37" spans="1:5" x14ac:dyDescent="0.35">
      <c r="A37" t="s">
        <v>35</v>
      </c>
      <c r="B37" s="45">
        <v>3490.2220000000002</v>
      </c>
      <c r="C37">
        <v>36</v>
      </c>
      <c r="D37" s="45">
        <f t="shared" si="0"/>
        <v>2399.788</v>
      </c>
      <c r="E37" s="53">
        <f t="shared" si="2"/>
        <v>1.4543876375746525</v>
      </c>
    </row>
    <row r="38" spans="1:5" x14ac:dyDescent="0.35">
      <c r="A38" t="s">
        <v>36</v>
      </c>
      <c r="B38" s="45">
        <v>2426.616</v>
      </c>
      <c r="C38">
        <v>37</v>
      </c>
      <c r="D38" s="45">
        <f t="shared" si="0"/>
        <v>2416.1503333333335</v>
      </c>
      <c r="E38" s="53">
        <f t="shared" si="2"/>
        <v>1.004331546146894</v>
      </c>
    </row>
    <row r="39" spans="1:5" x14ac:dyDescent="0.35">
      <c r="A39" t="s">
        <v>37</v>
      </c>
      <c r="B39" s="45">
        <v>2153.5160000000001</v>
      </c>
      <c r="C39">
        <v>38</v>
      </c>
      <c r="D39" s="45">
        <f t="shared" si="0"/>
        <v>2420.2511666666664</v>
      </c>
      <c r="E39" s="53">
        <f t="shared" si="2"/>
        <v>0.88979029518079644</v>
      </c>
    </row>
    <row r="40" spans="1:5" x14ac:dyDescent="0.35">
      <c r="A40" t="s">
        <v>38</v>
      </c>
      <c r="B40" s="45">
        <v>2727.05</v>
      </c>
      <c r="C40">
        <v>39</v>
      </c>
      <c r="D40" s="45">
        <f t="shared" si="0"/>
        <v>2431.9433333333332</v>
      </c>
      <c r="E40" s="53">
        <f t="shared" si="2"/>
        <v>1.1213460291700876</v>
      </c>
    </row>
    <row r="41" spans="1:5" x14ac:dyDescent="0.35">
      <c r="A41" t="s">
        <v>39</v>
      </c>
      <c r="B41" s="45">
        <v>2212.248</v>
      </c>
      <c r="C41">
        <v>40</v>
      </c>
      <c r="D41" s="45">
        <f t="shared" si="0"/>
        <v>2441.4143333333336</v>
      </c>
      <c r="E41" s="53">
        <f t="shared" si="2"/>
        <v>0.90613378065146111</v>
      </c>
    </row>
    <row r="42" spans="1:5" x14ac:dyDescent="0.35">
      <c r="A42" t="s">
        <v>40</v>
      </c>
      <c r="B42" s="45">
        <v>2124.4679999999998</v>
      </c>
      <c r="C42">
        <v>41</v>
      </c>
      <c r="D42" s="45">
        <f t="shared" si="0"/>
        <v>2446.44</v>
      </c>
      <c r="E42" s="53">
        <f t="shared" si="2"/>
        <v>0.86839162211213017</v>
      </c>
    </row>
    <row r="43" spans="1:5" x14ac:dyDescent="0.35">
      <c r="A43" t="s">
        <v>41</v>
      </c>
      <c r="B43" s="45">
        <v>2622.51</v>
      </c>
      <c r="C43">
        <v>42</v>
      </c>
      <c r="D43" s="45">
        <f t="shared" si="0"/>
        <v>2451.5768333333331</v>
      </c>
      <c r="E43" s="53">
        <f t="shared" si="2"/>
        <v>1.0697237648612687</v>
      </c>
    </row>
    <row r="44" spans="1:5" x14ac:dyDescent="0.35">
      <c r="A44" t="s">
        <v>42</v>
      </c>
      <c r="B44" s="45">
        <v>2167.4639999999999</v>
      </c>
      <c r="C44">
        <v>43</v>
      </c>
      <c r="D44" s="45">
        <f t="shared" si="0"/>
        <v>2456.2784166666665</v>
      </c>
      <c r="E44" s="53">
        <f t="shared" si="2"/>
        <v>0.88241788279904887</v>
      </c>
    </row>
    <row r="45" spans="1:5" x14ac:dyDescent="0.35">
      <c r="A45" t="s">
        <v>43</v>
      </c>
      <c r="B45" s="45">
        <v>2169.5279999999998</v>
      </c>
      <c r="C45">
        <v>44</v>
      </c>
      <c r="D45" s="45">
        <f t="shared" si="0"/>
        <v>2458.1131666666665</v>
      </c>
      <c r="E45" s="53">
        <f t="shared" si="2"/>
        <v>0.88259890936673036</v>
      </c>
    </row>
    <row r="46" spans="1:5" x14ac:dyDescent="0.35">
      <c r="A46" t="s">
        <v>44</v>
      </c>
      <c r="B46" s="45">
        <v>2690.83</v>
      </c>
      <c r="C46">
        <v>45</v>
      </c>
      <c r="D46" s="45">
        <f t="shared" si="0"/>
        <v>2461.762666666667</v>
      </c>
      <c r="E46" s="53">
        <f t="shared" si="2"/>
        <v>1.0930501288507637</v>
      </c>
    </row>
    <row r="47" spans="1:5" x14ac:dyDescent="0.35">
      <c r="A47" t="s">
        <v>45</v>
      </c>
      <c r="B47" s="45">
        <v>2306.2440000000001</v>
      </c>
      <c r="C47">
        <v>46</v>
      </c>
      <c r="D47" s="45">
        <f t="shared" si="0"/>
        <v>2463.4353333333333</v>
      </c>
      <c r="E47" s="53">
        <f t="shared" si="2"/>
        <v>0.93619019293653072</v>
      </c>
    </row>
    <row r="48" spans="1:5" x14ac:dyDescent="0.35">
      <c r="A48" t="s">
        <v>46</v>
      </c>
      <c r="B48" s="45">
        <v>2542.415</v>
      </c>
      <c r="C48">
        <v>47</v>
      </c>
      <c r="D48" s="45">
        <f t="shared" si="0"/>
        <v>2469.4259166666666</v>
      </c>
      <c r="E48" s="53">
        <f t="shared" si="2"/>
        <v>1.0295571059008959</v>
      </c>
    </row>
    <row r="49" spans="1:5" x14ac:dyDescent="0.35">
      <c r="A49" t="s">
        <v>47</v>
      </c>
      <c r="B49" s="45">
        <v>3651.9110000000001</v>
      </c>
      <c r="C49">
        <v>48</v>
      </c>
      <c r="D49" s="45">
        <f t="shared" si="0"/>
        <v>2482.9</v>
      </c>
      <c r="E49" s="53">
        <f t="shared" si="2"/>
        <v>1.470824841918724</v>
      </c>
    </row>
    <row r="50" spans="1:5" x14ac:dyDescent="0.35">
      <c r="A50" t="s">
        <v>48</v>
      </c>
      <c r="B50" s="45">
        <v>2421.8119999999999</v>
      </c>
      <c r="C50">
        <v>49</v>
      </c>
      <c r="D50" s="45">
        <f t="shared" si="0"/>
        <v>2482.4996666666666</v>
      </c>
      <c r="E50" s="53">
        <f t="shared" si="2"/>
        <v>0.9755538067208871</v>
      </c>
    </row>
    <row r="51" spans="1:5" x14ac:dyDescent="0.35">
      <c r="A51" t="s">
        <v>49</v>
      </c>
      <c r="B51" s="45">
        <v>2319.6640000000002</v>
      </c>
      <c r="C51">
        <v>50</v>
      </c>
      <c r="D51" s="45">
        <f t="shared" si="0"/>
        <v>2496.3453333333337</v>
      </c>
      <c r="E51" s="53">
        <f t="shared" si="2"/>
        <v>0.92922400159379659</v>
      </c>
    </row>
    <row r="52" spans="1:5" x14ac:dyDescent="0.35">
      <c r="A52" t="s">
        <v>50</v>
      </c>
      <c r="B52" s="45">
        <v>2872.4589999999998</v>
      </c>
      <c r="C52">
        <v>51</v>
      </c>
      <c r="D52" s="45">
        <f t="shared" si="0"/>
        <v>2508.4627500000001</v>
      </c>
      <c r="E52" s="53">
        <f t="shared" si="2"/>
        <v>1.1451072972879504</v>
      </c>
    </row>
    <row r="53" spans="1:5" x14ac:dyDescent="0.35">
      <c r="A53" t="s">
        <v>51</v>
      </c>
      <c r="B53" s="45">
        <v>2426.64</v>
      </c>
      <c r="C53">
        <v>52</v>
      </c>
      <c r="D53" s="45">
        <f t="shared" si="0"/>
        <v>2526.3287500000001</v>
      </c>
      <c r="E53" s="53">
        <f t="shared" si="2"/>
        <v>0.96054007222931681</v>
      </c>
    </row>
    <row r="54" spans="1:5" x14ac:dyDescent="0.35">
      <c r="A54" t="s">
        <v>52</v>
      </c>
      <c r="B54" s="45">
        <v>2328.8879999999999</v>
      </c>
      <c r="C54">
        <v>53</v>
      </c>
      <c r="D54" s="45">
        <f t="shared" si="0"/>
        <v>2543.36375</v>
      </c>
      <c r="E54" s="53">
        <f t="shared" si="2"/>
        <v>0.91567240431102315</v>
      </c>
    </row>
    <row r="55" spans="1:5" x14ac:dyDescent="0.35">
      <c r="A55" t="s">
        <v>53</v>
      </c>
      <c r="B55" s="45">
        <v>2822.799</v>
      </c>
      <c r="C55">
        <v>54</v>
      </c>
      <c r="D55" s="45">
        <f t="shared" si="0"/>
        <v>2560.0544999999997</v>
      </c>
      <c r="E55" s="53">
        <f t="shared" si="2"/>
        <v>1.1026323853652336</v>
      </c>
    </row>
    <row r="56" spans="1:5" x14ac:dyDescent="0.35">
      <c r="A56" t="s">
        <v>54</v>
      </c>
      <c r="B56" s="45">
        <v>2320.9639999999999</v>
      </c>
      <c r="C56">
        <v>55</v>
      </c>
      <c r="D56" s="45">
        <f t="shared" si="0"/>
        <v>2572.8461666666662</v>
      </c>
      <c r="E56" s="53">
        <f t="shared" si="2"/>
        <v>0.90209979518791039</v>
      </c>
    </row>
    <row r="57" spans="1:5" x14ac:dyDescent="0.35">
      <c r="A57" t="s">
        <v>55</v>
      </c>
      <c r="B57" s="45">
        <v>2333.348</v>
      </c>
      <c r="C57">
        <v>56</v>
      </c>
      <c r="D57" s="45">
        <f t="shared" si="0"/>
        <v>2586.4978333333333</v>
      </c>
      <c r="E57" s="53">
        <f t="shared" si="2"/>
        <v>0.90212640812187028</v>
      </c>
    </row>
    <row r="58" spans="1:5" x14ac:dyDescent="0.35">
      <c r="A58" t="s">
        <v>56</v>
      </c>
      <c r="B58" s="45">
        <v>2949.6460000000002</v>
      </c>
      <c r="C58">
        <v>57</v>
      </c>
      <c r="D58" s="45">
        <f t="shared" si="0"/>
        <v>2608.0658333333336</v>
      </c>
      <c r="E58" s="53">
        <f t="shared" si="2"/>
        <v>1.1309706842139402</v>
      </c>
    </row>
    <row r="59" spans="1:5" x14ac:dyDescent="0.35">
      <c r="A59" t="s">
        <v>57</v>
      </c>
      <c r="B59" s="45">
        <v>2600.5320000000002</v>
      </c>
      <c r="C59">
        <v>58</v>
      </c>
      <c r="D59" s="45">
        <f t="shared" si="0"/>
        <v>2632.589833333333</v>
      </c>
      <c r="E59" s="53">
        <f t="shared" si="2"/>
        <v>0.98782270108034953</v>
      </c>
    </row>
    <row r="60" spans="1:5" x14ac:dyDescent="0.35">
      <c r="A60" t="s">
        <v>58</v>
      </c>
      <c r="B60" s="45">
        <v>2693.7240000000002</v>
      </c>
      <c r="C60">
        <v>59</v>
      </c>
      <c r="D60" s="45">
        <f t="shared" si="0"/>
        <v>2645.1989166666667</v>
      </c>
      <c r="E60" s="53">
        <f t="shared" si="2"/>
        <v>1.0183445876329338</v>
      </c>
    </row>
    <row r="61" spans="1:5" x14ac:dyDescent="0.35">
      <c r="A61" t="s">
        <v>59</v>
      </c>
      <c r="B61" s="45">
        <v>4006.232</v>
      </c>
      <c r="C61">
        <v>60</v>
      </c>
      <c r="D61" s="45">
        <f t="shared" si="0"/>
        <v>2674.7256666666667</v>
      </c>
      <c r="E61" s="53">
        <f t="shared" si="2"/>
        <v>1.4978104296552781</v>
      </c>
    </row>
    <row r="62" spans="1:5" x14ac:dyDescent="0.35">
      <c r="A62" t="s">
        <v>60</v>
      </c>
      <c r="B62" s="45">
        <v>3144.6010000000001</v>
      </c>
      <c r="C62">
        <v>61</v>
      </c>
      <c r="D62" s="45">
        <f t="shared" si="0"/>
        <v>2734.958083333333</v>
      </c>
      <c r="E62" s="53">
        <f t="shared" si="2"/>
        <v>1.1497803272243936</v>
      </c>
    </row>
    <row r="63" spans="1:5" x14ac:dyDescent="0.35">
      <c r="A63" t="s">
        <v>61</v>
      </c>
      <c r="B63" s="45">
        <v>2445.616</v>
      </c>
      <c r="C63">
        <v>62</v>
      </c>
      <c r="D63" s="45">
        <f t="shared" si="0"/>
        <v>2745.4540833333335</v>
      </c>
      <c r="E63" s="53">
        <f t="shared" si="2"/>
        <v>0.89078743470759791</v>
      </c>
    </row>
    <row r="64" spans="1:5" x14ac:dyDescent="0.35">
      <c r="A64" t="s">
        <v>62</v>
      </c>
      <c r="B64" s="45">
        <v>3192.2460000000001</v>
      </c>
      <c r="C64">
        <v>63</v>
      </c>
      <c r="D64" s="45">
        <f t="shared" si="0"/>
        <v>2772.1030000000005</v>
      </c>
      <c r="E64" s="53">
        <f t="shared" si="2"/>
        <v>1.1515611072171559</v>
      </c>
    </row>
    <row r="65" spans="1:5" x14ac:dyDescent="0.35">
      <c r="A65" t="s">
        <v>63</v>
      </c>
      <c r="B65" s="45">
        <v>2506.3560000000002</v>
      </c>
      <c r="C65">
        <v>64</v>
      </c>
      <c r="D65" s="45">
        <f t="shared" si="0"/>
        <v>2778.7459999999996</v>
      </c>
      <c r="E65" s="53">
        <f t="shared" si="2"/>
        <v>0.901973768023418</v>
      </c>
    </row>
    <row r="66" spans="1:5" x14ac:dyDescent="0.35">
      <c r="A66" t="s">
        <v>64</v>
      </c>
      <c r="B66" s="45">
        <v>2484.1469999999999</v>
      </c>
      <c r="C66">
        <v>65</v>
      </c>
      <c r="D66" s="45">
        <f t="shared" si="0"/>
        <v>2791.6842499999998</v>
      </c>
      <c r="E66" s="53">
        <f t="shared" si="2"/>
        <v>0.88983809684064386</v>
      </c>
    </row>
    <row r="67" spans="1:5" x14ac:dyDescent="0.35">
      <c r="A67" t="s">
        <v>65</v>
      </c>
      <c r="B67" s="45">
        <v>2888.2849999999999</v>
      </c>
      <c r="C67">
        <v>66</v>
      </c>
      <c r="D67" s="45">
        <f t="shared" si="0"/>
        <v>2797.1414166666668</v>
      </c>
      <c r="E67" s="53">
        <f t="shared" si="2"/>
        <v>1.0325845460620107</v>
      </c>
    </row>
    <row r="68" spans="1:5" x14ac:dyDescent="0.35">
      <c r="A68" t="s">
        <v>66</v>
      </c>
      <c r="B68" s="45">
        <v>2412.4520000000002</v>
      </c>
      <c r="C68">
        <v>67</v>
      </c>
      <c r="D68" s="45">
        <f t="shared" si="0"/>
        <v>2804.7654166666666</v>
      </c>
      <c r="E68" s="53">
        <f t="shared" si="2"/>
        <v>0.86012612165871871</v>
      </c>
    </row>
    <row r="69" spans="1:5" x14ac:dyDescent="0.35">
      <c r="A69" t="s">
        <v>67</v>
      </c>
      <c r="B69" s="45">
        <v>2397.0210000000002</v>
      </c>
      <c r="C69">
        <v>68</v>
      </c>
      <c r="D69" s="45">
        <f t="shared" si="0"/>
        <v>2810.0715</v>
      </c>
      <c r="E69" s="53">
        <f t="shared" si="2"/>
        <v>0.85301067962149724</v>
      </c>
    </row>
    <row r="70" spans="1:5" x14ac:dyDescent="0.35">
      <c r="A70" t="s">
        <v>68</v>
      </c>
      <c r="B70" s="45">
        <v>3088.2249999999999</v>
      </c>
      <c r="C70">
        <v>69</v>
      </c>
      <c r="D70" s="45">
        <f t="shared" si="0"/>
        <v>2821.6197500000003</v>
      </c>
      <c r="E70" s="53">
        <f t="shared" si="2"/>
        <v>1.0944865976359854</v>
      </c>
    </row>
    <row r="71" spans="1:5" x14ac:dyDescent="0.35">
      <c r="A71" t="s">
        <v>69</v>
      </c>
      <c r="B71" s="45">
        <v>2642.0839999999998</v>
      </c>
      <c r="C71">
        <v>70</v>
      </c>
      <c r="D71" s="45">
        <f t="shared" si="0"/>
        <v>2825.0824166666666</v>
      </c>
      <c r="E71" s="53">
        <f t="shared" si="2"/>
        <v>0.93522368919679599</v>
      </c>
    </row>
    <row r="72" spans="1:5" x14ac:dyDescent="0.35">
      <c r="A72" t="s">
        <v>70</v>
      </c>
      <c r="B72" s="45">
        <v>2856.145</v>
      </c>
      <c r="C72">
        <v>71</v>
      </c>
      <c r="D72" s="45">
        <f t="shared" si="0"/>
        <v>2838.6174999999998</v>
      </c>
      <c r="E72" s="53">
        <f t="shared" si="2"/>
        <v>1.00617466072833</v>
      </c>
    </row>
    <row r="73" spans="1:5" x14ac:dyDescent="0.35">
      <c r="A73" t="s">
        <v>71</v>
      </c>
      <c r="B73" s="45">
        <v>4013.835</v>
      </c>
      <c r="C73">
        <v>72</v>
      </c>
      <c r="D73" s="45">
        <f t="shared" si="0"/>
        <v>2839.2510833333331</v>
      </c>
      <c r="E73" s="53">
        <f t="shared" si="2"/>
        <v>1.4136949787785882</v>
      </c>
    </row>
    <row r="74" spans="1:5" x14ac:dyDescent="0.35">
      <c r="A74" t="s">
        <v>72</v>
      </c>
      <c r="B74" s="45">
        <v>2476.1999999999998</v>
      </c>
      <c r="C74">
        <v>73</v>
      </c>
      <c r="D74" s="45">
        <f t="shared" si="0"/>
        <v>2783.5509999999999</v>
      </c>
      <c r="E74" s="53">
        <f t="shared" si="2"/>
        <v>0.88958312601421707</v>
      </c>
    </row>
    <row r="75" spans="1:5" x14ac:dyDescent="0.35">
      <c r="A75" t="s">
        <v>73</v>
      </c>
      <c r="B75" s="45">
        <v>2429.797</v>
      </c>
      <c r="C75">
        <v>74</v>
      </c>
      <c r="D75" s="45">
        <f t="shared" si="0"/>
        <v>2782.2327499999997</v>
      </c>
      <c r="E75" s="53">
        <f t="shared" si="2"/>
        <v>0.87332628803251644</v>
      </c>
    </row>
    <row r="76" spans="1:5" x14ac:dyDescent="0.35">
      <c r="A76" t="s">
        <v>74</v>
      </c>
      <c r="B76" s="45">
        <v>3018.4090000000001</v>
      </c>
      <c r="C76">
        <v>75</v>
      </c>
      <c r="D76" s="45">
        <f t="shared" si="0"/>
        <v>2767.746333333334</v>
      </c>
      <c r="E76" s="53">
        <f t="shared" si="2"/>
        <v>1.0905656214400186</v>
      </c>
    </row>
    <row r="77" spans="1:5" x14ac:dyDescent="0.35">
      <c r="A77" t="s">
        <v>75</v>
      </c>
      <c r="B77" s="45">
        <v>2571.4520000000002</v>
      </c>
      <c r="C77">
        <v>76</v>
      </c>
      <c r="D77" s="45">
        <f t="shared" si="0"/>
        <v>2773.1709999999998</v>
      </c>
      <c r="E77" s="53">
        <f t="shared" si="2"/>
        <v>0.92726052594665109</v>
      </c>
    </row>
    <row r="78" spans="1:5" x14ac:dyDescent="0.35">
      <c r="A78" t="s">
        <v>76</v>
      </c>
      <c r="B78" s="45">
        <v>2491.3440000000001</v>
      </c>
      <c r="C78">
        <v>77</v>
      </c>
      <c r="D78" s="45">
        <f t="shared" ref="D78:D141" si="3">AVERAGE(B67:B78)</f>
        <v>2773.7707499999997</v>
      </c>
      <c r="E78" s="53">
        <f t="shared" si="2"/>
        <v>0.89817949086095172</v>
      </c>
    </row>
    <row r="79" spans="1:5" x14ac:dyDescent="0.35">
      <c r="A79" t="s">
        <v>77</v>
      </c>
      <c r="B79" s="45">
        <v>2911.0549999999998</v>
      </c>
      <c r="C79">
        <v>78</v>
      </c>
      <c r="D79" s="45">
        <f t="shared" si="3"/>
        <v>2775.6682500000002</v>
      </c>
      <c r="E79" s="53">
        <f t="shared" ref="E79:E142" si="4">B79/D79</f>
        <v>1.0487762721643696</v>
      </c>
    </row>
    <row r="80" spans="1:5" x14ac:dyDescent="0.35">
      <c r="A80" t="s">
        <v>78</v>
      </c>
      <c r="B80" s="45">
        <v>2427.0100000000002</v>
      </c>
      <c r="C80">
        <v>79</v>
      </c>
      <c r="D80" s="45">
        <f t="shared" si="3"/>
        <v>2776.8814166666671</v>
      </c>
      <c r="E80" s="53">
        <f t="shared" si="4"/>
        <v>0.8740056328776733</v>
      </c>
    </row>
    <row r="81" spans="1:5" x14ac:dyDescent="0.35">
      <c r="A81" t="s">
        <v>79</v>
      </c>
      <c r="B81" s="45">
        <v>2402.5189999999998</v>
      </c>
      <c r="C81">
        <v>80</v>
      </c>
      <c r="D81" s="45">
        <f t="shared" si="3"/>
        <v>2777.3395833333338</v>
      </c>
      <c r="E81" s="53">
        <f t="shared" si="4"/>
        <v>0.86504330058066636</v>
      </c>
    </row>
    <row r="82" spans="1:5" x14ac:dyDescent="0.35">
      <c r="A82" t="s">
        <v>80</v>
      </c>
      <c r="B82" s="45">
        <v>3065.4740000000002</v>
      </c>
      <c r="C82">
        <v>81</v>
      </c>
      <c r="D82" s="45">
        <f t="shared" si="3"/>
        <v>2775.4436666666675</v>
      </c>
      <c r="E82" s="53">
        <f t="shared" si="4"/>
        <v>1.1044987281913243</v>
      </c>
    </row>
    <row r="83" spans="1:5" x14ac:dyDescent="0.35">
      <c r="A83" t="s">
        <v>81</v>
      </c>
      <c r="B83" s="45">
        <v>2640.1439999999998</v>
      </c>
      <c r="C83">
        <v>82</v>
      </c>
      <c r="D83" s="45">
        <f t="shared" si="3"/>
        <v>2775.2820000000006</v>
      </c>
      <c r="E83" s="53">
        <f t="shared" si="4"/>
        <v>0.95130656992694762</v>
      </c>
    </row>
    <row r="84" spans="1:5" x14ac:dyDescent="0.35">
      <c r="A84" t="s">
        <v>82</v>
      </c>
      <c r="B84" s="45">
        <v>2806.9830000000002</v>
      </c>
      <c r="C84">
        <v>83</v>
      </c>
      <c r="D84" s="45">
        <f t="shared" si="3"/>
        <v>2771.1851666666666</v>
      </c>
      <c r="E84" s="53">
        <f t="shared" si="4"/>
        <v>1.0129178785178015</v>
      </c>
    </row>
    <row r="85" spans="1:5" x14ac:dyDescent="0.35">
      <c r="A85" t="s">
        <v>83</v>
      </c>
      <c r="B85" s="45">
        <v>4046.8440000000001</v>
      </c>
      <c r="C85">
        <v>84</v>
      </c>
      <c r="D85" s="45">
        <f t="shared" si="3"/>
        <v>2773.9359166666668</v>
      </c>
      <c r="E85" s="53">
        <f t="shared" si="4"/>
        <v>1.4588815753404061</v>
      </c>
    </row>
    <row r="86" spans="1:5" x14ac:dyDescent="0.35">
      <c r="A86" t="s">
        <v>84</v>
      </c>
      <c r="B86" s="45">
        <v>2630.4560000000001</v>
      </c>
      <c r="C86">
        <v>85</v>
      </c>
      <c r="D86" s="45">
        <f t="shared" si="3"/>
        <v>2786.7905833333334</v>
      </c>
      <c r="E86" s="53">
        <f t="shared" si="4"/>
        <v>0.94390156753496046</v>
      </c>
    </row>
    <row r="87" spans="1:5" x14ac:dyDescent="0.35">
      <c r="A87" t="s">
        <v>85</v>
      </c>
      <c r="B87" s="45">
        <v>2524.7600000000002</v>
      </c>
      <c r="C87">
        <v>86</v>
      </c>
      <c r="D87" s="45">
        <f t="shared" si="3"/>
        <v>2794.7041666666669</v>
      </c>
      <c r="E87" s="53">
        <f t="shared" si="4"/>
        <v>0.90340867921321433</v>
      </c>
    </row>
    <row r="88" spans="1:5" x14ac:dyDescent="0.35">
      <c r="A88" t="s">
        <v>86</v>
      </c>
      <c r="B88" s="45">
        <v>3111.0189999999998</v>
      </c>
      <c r="C88">
        <v>87</v>
      </c>
      <c r="D88" s="45">
        <f t="shared" si="3"/>
        <v>2802.4216666666671</v>
      </c>
      <c r="E88" s="53">
        <f t="shared" si="4"/>
        <v>1.1101180942910682</v>
      </c>
    </row>
    <row r="89" spans="1:5" x14ac:dyDescent="0.35">
      <c r="A89" t="s">
        <v>87</v>
      </c>
      <c r="B89" s="45">
        <v>2664.4670000000001</v>
      </c>
      <c r="C89">
        <v>88</v>
      </c>
      <c r="D89" s="45">
        <f t="shared" si="3"/>
        <v>2810.1729166666669</v>
      </c>
      <c r="E89" s="53">
        <f t="shared" si="4"/>
        <v>0.94815055123387271</v>
      </c>
    </row>
    <row r="90" spans="1:5" x14ac:dyDescent="0.35">
      <c r="A90" t="s">
        <v>88</v>
      </c>
      <c r="B90" s="45">
        <v>2543.4969999999998</v>
      </c>
      <c r="C90">
        <v>89</v>
      </c>
      <c r="D90" s="45">
        <f t="shared" si="3"/>
        <v>2814.5190000000002</v>
      </c>
      <c r="E90" s="53">
        <f t="shared" si="4"/>
        <v>0.90370574865545394</v>
      </c>
    </row>
    <row r="91" spans="1:5" x14ac:dyDescent="0.35">
      <c r="A91" t="s">
        <v>89</v>
      </c>
      <c r="B91" s="45">
        <v>3065.0949999999998</v>
      </c>
      <c r="C91">
        <v>90</v>
      </c>
      <c r="D91" s="45">
        <f t="shared" si="3"/>
        <v>2827.3556666666668</v>
      </c>
      <c r="E91" s="53">
        <f t="shared" si="4"/>
        <v>1.0840854004100651</v>
      </c>
    </row>
    <row r="92" spans="1:5" x14ac:dyDescent="0.35">
      <c r="A92" t="s">
        <v>90</v>
      </c>
      <c r="B92" s="45">
        <v>2568.6370000000002</v>
      </c>
      <c r="C92">
        <v>91</v>
      </c>
      <c r="D92" s="45">
        <f t="shared" si="3"/>
        <v>2839.157916666667</v>
      </c>
      <c r="E92" s="53">
        <f t="shared" si="4"/>
        <v>0.9047179041790413</v>
      </c>
    </row>
    <row r="93" spans="1:5" x14ac:dyDescent="0.35">
      <c r="A93" t="s">
        <v>91</v>
      </c>
      <c r="B93" s="45">
        <v>2510.5390000000002</v>
      </c>
      <c r="C93">
        <v>92</v>
      </c>
      <c r="D93" s="45">
        <f t="shared" si="3"/>
        <v>2848.1595833333336</v>
      </c>
      <c r="E93" s="53">
        <f t="shared" si="4"/>
        <v>0.88146008906628737</v>
      </c>
    </row>
    <row r="94" spans="1:5" x14ac:dyDescent="0.35">
      <c r="A94" t="s">
        <v>92</v>
      </c>
      <c r="B94" s="45">
        <v>3236.47</v>
      </c>
      <c r="C94">
        <v>93</v>
      </c>
      <c r="D94" s="45">
        <f t="shared" si="3"/>
        <v>2862.4092500000002</v>
      </c>
      <c r="E94" s="53">
        <f t="shared" si="4"/>
        <v>1.1306803875092284</v>
      </c>
    </row>
    <row r="95" spans="1:5" x14ac:dyDescent="0.35">
      <c r="A95" t="s">
        <v>93</v>
      </c>
      <c r="B95" s="45">
        <v>2702.5160000000001</v>
      </c>
      <c r="C95">
        <v>94</v>
      </c>
      <c r="D95" s="45">
        <f t="shared" si="3"/>
        <v>2867.6069166666671</v>
      </c>
      <c r="E95" s="53">
        <f t="shared" si="4"/>
        <v>0.94242902829284214</v>
      </c>
    </row>
    <row r="96" spans="1:5" x14ac:dyDescent="0.35">
      <c r="A96" t="s">
        <v>94</v>
      </c>
      <c r="B96" s="45">
        <v>2944.748</v>
      </c>
      <c r="C96">
        <v>95</v>
      </c>
      <c r="D96" s="45">
        <f t="shared" si="3"/>
        <v>2879.0873333333334</v>
      </c>
      <c r="E96" s="53">
        <f t="shared" si="4"/>
        <v>1.0228060697938768</v>
      </c>
    </row>
    <row r="97" spans="1:5" x14ac:dyDescent="0.35">
      <c r="A97" t="s">
        <v>95</v>
      </c>
      <c r="B97" s="45">
        <v>3977.91</v>
      </c>
      <c r="C97">
        <v>96</v>
      </c>
      <c r="D97" s="45">
        <f t="shared" si="3"/>
        <v>2873.3428333333336</v>
      </c>
      <c r="E97" s="53">
        <f t="shared" si="4"/>
        <v>1.3844188566197895</v>
      </c>
    </row>
    <row r="98" spans="1:5" x14ac:dyDescent="0.35">
      <c r="A98" t="s">
        <v>96</v>
      </c>
      <c r="B98" s="45">
        <v>2671.9</v>
      </c>
      <c r="C98">
        <v>97</v>
      </c>
      <c r="D98" s="45">
        <f t="shared" si="3"/>
        <v>2876.7964999999999</v>
      </c>
      <c r="E98" s="53">
        <f t="shared" si="4"/>
        <v>0.92877615778523093</v>
      </c>
    </row>
    <row r="99" spans="1:5" x14ac:dyDescent="0.35">
      <c r="A99" t="s">
        <v>97</v>
      </c>
      <c r="B99" s="45">
        <v>2469.625</v>
      </c>
      <c r="C99">
        <v>98</v>
      </c>
      <c r="D99" s="45">
        <f t="shared" si="3"/>
        <v>2872.2019166666669</v>
      </c>
      <c r="E99" s="53">
        <f t="shared" si="4"/>
        <v>0.85983683308244663</v>
      </c>
    </row>
    <row r="100" spans="1:5" x14ac:dyDescent="0.35">
      <c r="A100" t="s">
        <v>98</v>
      </c>
      <c r="B100" s="45">
        <v>3126.4140000000002</v>
      </c>
      <c r="C100">
        <v>99</v>
      </c>
      <c r="D100" s="45">
        <f t="shared" si="3"/>
        <v>2873.4848333333334</v>
      </c>
      <c r="E100" s="53">
        <f t="shared" si="4"/>
        <v>1.0880217510573253</v>
      </c>
    </row>
    <row r="101" spans="1:5" x14ac:dyDescent="0.35">
      <c r="A101" t="s">
        <v>99</v>
      </c>
      <c r="B101" s="45">
        <v>2503.2359999999999</v>
      </c>
      <c r="C101">
        <v>100</v>
      </c>
      <c r="D101" s="45">
        <f t="shared" si="3"/>
        <v>2860.0489166666666</v>
      </c>
      <c r="E101" s="53">
        <f t="shared" si="4"/>
        <v>0.87524237274846139</v>
      </c>
    </row>
    <row r="102" spans="1:5" x14ac:dyDescent="0.35">
      <c r="A102" t="s">
        <v>100</v>
      </c>
      <c r="B102" s="45">
        <v>2445.8069999999998</v>
      </c>
      <c r="C102">
        <v>101</v>
      </c>
      <c r="D102" s="45">
        <f t="shared" si="3"/>
        <v>2851.9080833333337</v>
      </c>
      <c r="E102" s="53">
        <f t="shared" si="4"/>
        <v>0.85760372653431394</v>
      </c>
    </row>
    <row r="103" spans="1:5" x14ac:dyDescent="0.35">
      <c r="A103" t="s">
        <v>101</v>
      </c>
      <c r="B103" s="45">
        <v>2949.72</v>
      </c>
      <c r="C103">
        <v>102</v>
      </c>
      <c r="D103" s="45">
        <f t="shared" si="3"/>
        <v>2842.2935000000002</v>
      </c>
      <c r="E103" s="53">
        <f t="shared" si="4"/>
        <v>1.037795709697116</v>
      </c>
    </row>
    <row r="104" spans="1:5" x14ac:dyDescent="0.35">
      <c r="A104" t="s">
        <v>102</v>
      </c>
      <c r="B104" s="45">
        <v>2423.136</v>
      </c>
      <c r="C104">
        <v>103</v>
      </c>
      <c r="D104" s="45">
        <f t="shared" si="3"/>
        <v>2830.1684166666669</v>
      </c>
      <c r="E104" s="53">
        <f t="shared" si="4"/>
        <v>0.85618084977922837</v>
      </c>
    </row>
    <row r="105" spans="1:5" x14ac:dyDescent="0.35">
      <c r="A105" t="s">
        <v>103</v>
      </c>
      <c r="B105" s="45">
        <v>2373.8580000000002</v>
      </c>
      <c r="C105">
        <v>104</v>
      </c>
      <c r="D105" s="45">
        <f t="shared" si="3"/>
        <v>2818.7783333333336</v>
      </c>
      <c r="E105" s="53">
        <f t="shared" si="4"/>
        <v>0.84215845280490897</v>
      </c>
    </row>
    <row r="106" spans="1:5" x14ac:dyDescent="0.35">
      <c r="A106" t="s">
        <v>104</v>
      </c>
      <c r="B106" s="45">
        <v>3025.7289999999998</v>
      </c>
      <c r="C106">
        <v>105</v>
      </c>
      <c r="D106" s="45">
        <f t="shared" si="3"/>
        <v>2801.2165833333333</v>
      </c>
      <c r="E106" s="53">
        <f t="shared" si="4"/>
        <v>1.080148182044355</v>
      </c>
    </row>
    <row r="107" spans="1:5" x14ac:dyDescent="0.35">
      <c r="A107" t="s">
        <v>105</v>
      </c>
      <c r="B107" s="45">
        <v>2586.163</v>
      </c>
      <c r="C107">
        <v>106</v>
      </c>
      <c r="D107" s="45">
        <f t="shared" si="3"/>
        <v>2791.5205000000001</v>
      </c>
      <c r="E107" s="53">
        <f t="shared" si="4"/>
        <v>0.92643525275920413</v>
      </c>
    </row>
    <row r="108" spans="1:5" x14ac:dyDescent="0.35">
      <c r="A108" t="s">
        <v>106</v>
      </c>
      <c r="B108" s="45">
        <v>2734.7040000000002</v>
      </c>
      <c r="C108">
        <v>107</v>
      </c>
      <c r="D108" s="45">
        <f t="shared" si="3"/>
        <v>2774.0168333333331</v>
      </c>
      <c r="E108" s="53">
        <f t="shared" si="4"/>
        <v>0.985828192222578</v>
      </c>
    </row>
    <row r="109" spans="1:5" x14ac:dyDescent="0.35">
      <c r="A109" t="s">
        <v>107</v>
      </c>
      <c r="B109" s="45">
        <v>4040.8139999999999</v>
      </c>
      <c r="C109">
        <v>108</v>
      </c>
      <c r="D109" s="45">
        <f t="shared" si="3"/>
        <v>2779.2588333333333</v>
      </c>
      <c r="E109" s="53">
        <f t="shared" si="4"/>
        <v>1.4539178400860229</v>
      </c>
    </row>
    <row r="110" spans="1:5" x14ac:dyDescent="0.35">
      <c r="A110" t="s">
        <v>108</v>
      </c>
      <c r="B110" s="45">
        <v>2600.6770000000001</v>
      </c>
      <c r="C110">
        <v>109</v>
      </c>
      <c r="D110" s="45">
        <f t="shared" si="3"/>
        <v>2773.3235833333333</v>
      </c>
      <c r="E110" s="53">
        <f t="shared" si="4"/>
        <v>0.93774740734515205</v>
      </c>
    </row>
    <row r="111" spans="1:5" x14ac:dyDescent="0.35">
      <c r="A111" t="s">
        <v>109</v>
      </c>
      <c r="B111" s="45">
        <v>2374.1170000000002</v>
      </c>
      <c r="C111">
        <v>110</v>
      </c>
      <c r="D111" s="45">
        <f t="shared" si="3"/>
        <v>2765.3645833333335</v>
      </c>
      <c r="E111" s="53">
        <f t="shared" si="4"/>
        <v>0.85851862510594223</v>
      </c>
    </row>
    <row r="112" spans="1:5" x14ac:dyDescent="0.35">
      <c r="A112" t="s">
        <v>110</v>
      </c>
      <c r="B112" s="45">
        <v>2969.87</v>
      </c>
      <c r="C112">
        <v>111</v>
      </c>
      <c r="D112" s="45">
        <f t="shared" si="3"/>
        <v>2752.31925</v>
      </c>
      <c r="E112" s="53">
        <f t="shared" si="4"/>
        <v>1.0790427018958646</v>
      </c>
    </row>
    <row r="113" spans="1:5" x14ac:dyDescent="0.35">
      <c r="A113" t="s">
        <v>111</v>
      </c>
      <c r="B113" s="45">
        <v>2601.2240000000002</v>
      </c>
      <c r="C113">
        <v>112</v>
      </c>
      <c r="D113" s="45">
        <f t="shared" si="3"/>
        <v>2760.4849166666663</v>
      </c>
      <c r="E113" s="53">
        <f t="shared" si="4"/>
        <v>0.94230690567982656</v>
      </c>
    </row>
    <row r="114" spans="1:5" x14ac:dyDescent="0.35">
      <c r="A114" t="s">
        <v>112</v>
      </c>
      <c r="B114" s="45">
        <v>2462.7440000000001</v>
      </c>
      <c r="C114">
        <v>113</v>
      </c>
      <c r="D114" s="45">
        <f t="shared" si="3"/>
        <v>2761.8963333333327</v>
      </c>
      <c r="E114" s="53">
        <f t="shared" si="4"/>
        <v>0.89168589359315831</v>
      </c>
    </row>
    <row r="115" spans="1:5" x14ac:dyDescent="0.35">
      <c r="A115" t="s">
        <v>113</v>
      </c>
      <c r="B115" s="45">
        <v>3032.971</v>
      </c>
      <c r="C115">
        <v>114</v>
      </c>
      <c r="D115" s="45">
        <f t="shared" si="3"/>
        <v>2768.833916666666</v>
      </c>
      <c r="E115" s="53">
        <f t="shared" si="4"/>
        <v>1.0953965067183671</v>
      </c>
    </row>
    <row r="116" spans="1:5" x14ac:dyDescent="0.35">
      <c r="A116" t="s">
        <v>114</v>
      </c>
      <c r="B116" s="45">
        <v>2399.7269999999999</v>
      </c>
      <c r="C116">
        <v>115</v>
      </c>
      <c r="D116" s="45">
        <f t="shared" si="3"/>
        <v>2766.8831666666665</v>
      </c>
      <c r="E116" s="53">
        <f t="shared" si="4"/>
        <v>0.86730333572089746</v>
      </c>
    </row>
    <row r="117" spans="1:5" x14ac:dyDescent="0.35">
      <c r="A117" t="s">
        <v>115</v>
      </c>
      <c r="B117" s="45">
        <v>2484.431</v>
      </c>
      <c r="C117">
        <v>116</v>
      </c>
      <c r="D117" s="45">
        <f t="shared" si="3"/>
        <v>2776.0975833333328</v>
      </c>
      <c r="E117" s="53">
        <f t="shared" si="4"/>
        <v>0.89493648022879624</v>
      </c>
    </row>
    <row r="118" spans="1:5" x14ac:dyDescent="0.35">
      <c r="A118" t="s">
        <v>116</v>
      </c>
      <c r="B118" s="45">
        <v>3087.7379999999998</v>
      </c>
      <c r="C118">
        <v>117</v>
      </c>
      <c r="D118" s="45">
        <f t="shared" si="3"/>
        <v>2781.2649999999999</v>
      </c>
      <c r="E118" s="53">
        <f t="shared" si="4"/>
        <v>1.1101919450322066</v>
      </c>
    </row>
    <row r="119" spans="1:5" x14ac:dyDescent="0.35">
      <c r="A119" t="s">
        <v>117</v>
      </c>
      <c r="B119" s="45">
        <v>2598.5479999999998</v>
      </c>
      <c r="C119">
        <v>118</v>
      </c>
      <c r="D119" s="45">
        <f t="shared" si="3"/>
        <v>2782.2970833333334</v>
      </c>
      <c r="E119" s="53">
        <f t="shared" si="4"/>
        <v>0.9339577773940686</v>
      </c>
    </row>
    <row r="120" spans="1:5" x14ac:dyDescent="0.35">
      <c r="A120" t="s">
        <v>118</v>
      </c>
      <c r="B120" s="45">
        <v>2819.0830000000001</v>
      </c>
      <c r="C120">
        <v>119</v>
      </c>
      <c r="D120" s="45">
        <f t="shared" si="3"/>
        <v>2789.3286666666668</v>
      </c>
      <c r="E120" s="53">
        <f t="shared" si="4"/>
        <v>1.0106672023590861</v>
      </c>
    </row>
    <row r="121" spans="1:5" x14ac:dyDescent="0.35">
      <c r="A121" t="s">
        <v>119</v>
      </c>
      <c r="B121" s="45">
        <v>4142.5749999999998</v>
      </c>
      <c r="C121">
        <v>120</v>
      </c>
      <c r="D121" s="45">
        <f t="shared" si="3"/>
        <v>2797.8087499999997</v>
      </c>
      <c r="E121" s="53">
        <f t="shared" si="4"/>
        <v>1.4806498121074216</v>
      </c>
    </row>
    <row r="122" spans="1:5" x14ac:dyDescent="0.35">
      <c r="A122" t="s">
        <v>120</v>
      </c>
      <c r="B122" s="45">
        <v>2704.261</v>
      </c>
      <c r="C122">
        <v>121</v>
      </c>
      <c r="D122" s="45">
        <f t="shared" si="3"/>
        <v>2806.4407499999998</v>
      </c>
      <c r="E122" s="53">
        <f t="shared" si="4"/>
        <v>0.96359098263521159</v>
      </c>
    </row>
    <row r="123" spans="1:5" x14ac:dyDescent="0.35">
      <c r="A123" t="s">
        <v>121</v>
      </c>
      <c r="B123" s="45">
        <v>2508</v>
      </c>
      <c r="C123">
        <v>122</v>
      </c>
      <c r="D123" s="45">
        <f t="shared" si="3"/>
        <v>2817.5976666666666</v>
      </c>
      <c r="E123" s="53">
        <f t="shared" si="4"/>
        <v>0.89011998755914168</v>
      </c>
    </row>
    <row r="124" spans="1:5" x14ac:dyDescent="0.35">
      <c r="A124" t="s">
        <v>122</v>
      </c>
      <c r="B124" s="45">
        <v>3205.5680000000002</v>
      </c>
      <c r="C124">
        <v>123</v>
      </c>
      <c r="D124" s="45">
        <f t="shared" si="3"/>
        <v>2837.2391666666667</v>
      </c>
      <c r="E124" s="53">
        <f t="shared" si="4"/>
        <v>1.1298194518321361</v>
      </c>
    </row>
    <row r="125" spans="1:5" x14ac:dyDescent="0.35">
      <c r="A125" t="s">
        <v>123</v>
      </c>
      <c r="B125" s="45">
        <v>2645.4160000000002</v>
      </c>
      <c r="C125">
        <v>124</v>
      </c>
      <c r="D125" s="45">
        <f t="shared" si="3"/>
        <v>2840.9218333333333</v>
      </c>
      <c r="E125" s="53">
        <f t="shared" si="4"/>
        <v>0.93118225533719079</v>
      </c>
    </row>
    <row r="126" spans="1:5" x14ac:dyDescent="0.35">
      <c r="A126" t="s">
        <v>124</v>
      </c>
      <c r="B126" s="45">
        <v>2582.6239999999998</v>
      </c>
      <c r="C126">
        <v>125</v>
      </c>
      <c r="D126" s="45">
        <f t="shared" si="3"/>
        <v>2850.9118333333331</v>
      </c>
      <c r="E126" s="53">
        <f t="shared" si="4"/>
        <v>0.90589402653688988</v>
      </c>
    </row>
    <row r="127" spans="1:5" x14ac:dyDescent="0.35">
      <c r="A127" t="s">
        <v>125</v>
      </c>
      <c r="B127" s="45">
        <v>3172.18</v>
      </c>
      <c r="C127">
        <v>126</v>
      </c>
      <c r="D127" s="45">
        <f t="shared" si="3"/>
        <v>2862.5125833333332</v>
      </c>
      <c r="E127" s="53">
        <f t="shared" si="4"/>
        <v>1.1081802813617909</v>
      </c>
    </row>
    <row r="128" spans="1:5" x14ac:dyDescent="0.35">
      <c r="A128" t="s">
        <v>126</v>
      </c>
      <c r="B128" s="45">
        <v>2613.7440000000001</v>
      </c>
      <c r="C128">
        <v>127</v>
      </c>
      <c r="D128" s="45">
        <f t="shared" si="3"/>
        <v>2880.3473333333332</v>
      </c>
      <c r="E128" s="53">
        <f t="shared" si="4"/>
        <v>0.90744056098789949</v>
      </c>
    </row>
    <row r="129" spans="1:5" x14ac:dyDescent="0.35">
      <c r="A129" t="s">
        <v>127</v>
      </c>
      <c r="B129" s="45">
        <v>2538.944</v>
      </c>
      <c r="C129">
        <v>128</v>
      </c>
      <c r="D129" s="45">
        <f t="shared" si="3"/>
        <v>2884.8900833333337</v>
      </c>
      <c r="E129" s="53">
        <f t="shared" si="4"/>
        <v>0.88008344396483495</v>
      </c>
    </row>
    <row r="130" spans="1:5" x14ac:dyDescent="0.35">
      <c r="A130" t="s">
        <v>128</v>
      </c>
      <c r="B130" s="45">
        <v>3153.2750000000001</v>
      </c>
      <c r="C130">
        <v>129</v>
      </c>
      <c r="D130" s="45">
        <f t="shared" si="3"/>
        <v>2890.3515000000002</v>
      </c>
      <c r="E130" s="53">
        <f t="shared" si="4"/>
        <v>1.0909659257706199</v>
      </c>
    </row>
    <row r="131" spans="1:5" x14ac:dyDescent="0.35">
      <c r="A131" t="s">
        <v>129</v>
      </c>
      <c r="B131" s="45">
        <v>2665.3</v>
      </c>
      <c r="C131">
        <v>130</v>
      </c>
      <c r="D131" s="45">
        <f t="shared" si="3"/>
        <v>2895.9141666666669</v>
      </c>
      <c r="E131" s="53">
        <f t="shared" si="4"/>
        <v>0.9203656761235729</v>
      </c>
    </row>
    <row r="132" spans="1:5" x14ac:dyDescent="0.35">
      <c r="A132" t="s">
        <v>130</v>
      </c>
      <c r="B132" s="45">
        <v>2846.1469999999999</v>
      </c>
      <c r="C132">
        <v>131</v>
      </c>
      <c r="D132" s="45">
        <f t="shared" si="3"/>
        <v>2898.1695</v>
      </c>
      <c r="E132" s="53">
        <f t="shared" si="4"/>
        <v>0.98204987665490229</v>
      </c>
    </row>
    <row r="133" spans="1:5" x14ac:dyDescent="0.35">
      <c r="A133" t="s">
        <v>131</v>
      </c>
      <c r="B133" s="45">
        <v>4096.3339999999998</v>
      </c>
      <c r="C133">
        <v>132</v>
      </c>
      <c r="D133" s="45">
        <f t="shared" si="3"/>
        <v>2894.3160833333336</v>
      </c>
      <c r="E133" s="53">
        <f t="shared" si="4"/>
        <v>1.4153029185680104</v>
      </c>
    </row>
    <row r="134" spans="1:5" x14ac:dyDescent="0.35">
      <c r="A134" t="s">
        <v>132</v>
      </c>
      <c r="B134" s="45">
        <v>3398.18</v>
      </c>
      <c r="C134">
        <v>133</v>
      </c>
      <c r="D134" s="45">
        <f t="shared" si="3"/>
        <v>2952.1426666666666</v>
      </c>
      <c r="E134" s="53">
        <f t="shared" si="4"/>
        <v>1.1510893556634796</v>
      </c>
    </row>
    <row r="135" spans="1:5" x14ac:dyDescent="0.35">
      <c r="A135" t="s">
        <v>133</v>
      </c>
      <c r="B135" s="45">
        <v>2465.444</v>
      </c>
      <c r="C135">
        <v>134</v>
      </c>
      <c r="D135" s="45">
        <f t="shared" si="3"/>
        <v>2948.5963333333334</v>
      </c>
      <c r="E135" s="53">
        <f t="shared" si="4"/>
        <v>0.83614158103929448</v>
      </c>
    </row>
    <row r="136" spans="1:5" x14ac:dyDescent="0.35">
      <c r="A136" t="s">
        <v>134</v>
      </c>
      <c r="B136" s="45">
        <v>3223.7510000000002</v>
      </c>
      <c r="C136">
        <v>135</v>
      </c>
      <c r="D136" s="45">
        <f t="shared" si="3"/>
        <v>2950.1115833333333</v>
      </c>
      <c r="E136" s="53">
        <f t="shared" si="4"/>
        <v>1.0927556158257179</v>
      </c>
    </row>
    <row r="137" spans="1:5" x14ac:dyDescent="0.35">
      <c r="A137" t="s">
        <v>135</v>
      </c>
      <c r="B137" s="45">
        <v>2575.64</v>
      </c>
      <c r="C137">
        <v>136</v>
      </c>
      <c r="D137" s="45">
        <f t="shared" si="3"/>
        <v>2944.2969166666667</v>
      </c>
      <c r="E137" s="53">
        <f t="shared" si="4"/>
        <v>0.87478949063193157</v>
      </c>
    </row>
    <row r="138" spans="1:5" x14ac:dyDescent="0.35">
      <c r="A138" t="s">
        <v>136</v>
      </c>
      <c r="B138" s="45">
        <v>2668.4989999999998</v>
      </c>
      <c r="C138">
        <v>137</v>
      </c>
      <c r="D138" s="45">
        <f t="shared" si="3"/>
        <v>2951.4531666666662</v>
      </c>
      <c r="E138" s="53">
        <f t="shared" si="4"/>
        <v>0.9041305585118834</v>
      </c>
    </row>
    <row r="139" spans="1:5" x14ac:dyDescent="0.35">
      <c r="A139" t="s">
        <v>137</v>
      </c>
      <c r="B139" s="45">
        <v>3077.34</v>
      </c>
      <c r="C139">
        <v>138</v>
      </c>
      <c r="D139" s="45">
        <f t="shared" si="3"/>
        <v>2943.549833333333</v>
      </c>
      <c r="E139" s="53">
        <f t="shared" si="4"/>
        <v>1.0454519794948267</v>
      </c>
    </row>
    <row r="140" spans="1:5" x14ac:dyDescent="0.35">
      <c r="A140" t="s">
        <v>138</v>
      </c>
      <c r="B140" s="45">
        <v>2508.2080000000001</v>
      </c>
      <c r="C140">
        <v>139</v>
      </c>
      <c r="D140" s="45">
        <f t="shared" si="3"/>
        <v>2934.7551666666664</v>
      </c>
      <c r="E140" s="53">
        <f t="shared" si="4"/>
        <v>0.8546566434190338</v>
      </c>
    </row>
    <row r="141" spans="1:5" x14ac:dyDescent="0.35">
      <c r="A141" t="s">
        <v>139</v>
      </c>
      <c r="B141" s="45">
        <v>2505.2629999999999</v>
      </c>
      <c r="C141">
        <v>140</v>
      </c>
      <c r="D141" s="45">
        <f t="shared" si="3"/>
        <v>2931.9484166666666</v>
      </c>
      <c r="E141" s="53">
        <f t="shared" si="4"/>
        <v>0.85447035348876788</v>
      </c>
    </row>
    <row r="142" spans="1:5" x14ac:dyDescent="0.35">
      <c r="A142" t="s">
        <v>140</v>
      </c>
      <c r="B142" s="45">
        <v>3046.6990000000001</v>
      </c>
      <c r="C142">
        <v>141</v>
      </c>
      <c r="D142" s="45">
        <f t="shared" ref="D142:D181" si="5">AVERAGE(B131:B142)</f>
        <v>2923.0670833333329</v>
      </c>
      <c r="E142" s="53">
        <f t="shared" si="4"/>
        <v>1.0422952717614962</v>
      </c>
    </row>
    <row r="143" spans="1:5" x14ac:dyDescent="0.35">
      <c r="A143" t="s">
        <v>141</v>
      </c>
      <c r="B143" s="45">
        <v>2543.3000000000002</v>
      </c>
      <c r="C143">
        <v>142</v>
      </c>
      <c r="D143" s="45">
        <f t="shared" si="5"/>
        <v>2912.9004166666668</v>
      </c>
      <c r="E143" s="53">
        <f t="shared" ref="E143:E181" si="6">B143/D143</f>
        <v>0.87311601366392977</v>
      </c>
    </row>
    <row r="144" spans="1:5" x14ac:dyDescent="0.35">
      <c r="A144" t="s">
        <v>142</v>
      </c>
      <c r="B144" s="45">
        <v>2708.556</v>
      </c>
      <c r="C144">
        <v>143</v>
      </c>
      <c r="D144" s="45">
        <f t="shared" si="5"/>
        <v>2901.4344999999994</v>
      </c>
      <c r="E144" s="53">
        <f t="shared" si="6"/>
        <v>0.93352305557819781</v>
      </c>
    </row>
    <row r="145" spans="1:5" x14ac:dyDescent="0.35">
      <c r="A145" t="s">
        <v>143</v>
      </c>
      <c r="B145" s="45">
        <v>3924.9839999999999</v>
      </c>
      <c r="C145">
        <v>144</v>
      </c>
      <c r="D145" s="45">
        <f t="shared" si="5"/>
        <v>2887.1553333333327</v>
      </c>
      <c r="E145" s="53">
        <f t="shared" si="6"/>
        <v>1.3594640907209012</v>
      </c>
    </row>
    <row r="146" spans="1:5" x14ac:dyDescent="0.35">
      <c r="A146" t="s">
        <v>144</v>
      </c>
      <c r="B146" s="45">
        <v>2490.9769999999999</v>
      </c>
      <c r="C146">
        <v>145</v>
      </c>
      <c r="D146" s="45">
        <f t="shared" si="5"/>
        <v>2811.5550833333332</v>
      </c>
      <c r="E146" s="53">
        <f t="shared" si="6"/>
        <v>0.88597837359342746</v>
      </c>
    </row>
    <row r="147" spans="1:5" x14ac:dyDescent="0.35">
      <c r="A147" t="s">
        <v>145</v>
      </c>
      <c r="B147" s="45">
        <v>2200.6280000000002</v>
      </c>
      <c r="C147">
        <v>146</v>
      </c>
      <c r="D147" s="45">
        <f t="shared" si="5"/>
        <v>2789.4870833333334</v>
      </c>
      <c r="E147" s="53">
        <f t="shared" si="6"/>
        <v>0.7889005879067672</v>
      </c>
    </row>
    <row r="148" spans="1:5" x14ac:dyDescent="0.35">
      <c r="A148" t="s">
        <v>146</v>
      </c>
      <c r="B148" s="45">
        <v>2841.0520000000001</v>
      </c>
      <c r="C148">
        <v>147</v>
      </c>
      <c r="D148" s="45">
        <f t="shared" si="5"/>
        <v>2757.5954999999999</v>
      </c>
      <c r="E148" s="53">
        <f t="shared" si="6"/>
        <v>1.0302642283830243</v>
      </c>
    </row>
    <row r="149" spans="1:5" x14ac:dyDescent="0.35">
      <c r="A149" t="s">
        <v>147</v>
      </c>
      <c r="B149" s="45">
        <v>2418.2750000000001</v>
      </c>
      <c r="C149">
        <v>148</v>
      </c>
      <c r="D149" s="45">
        <f t="shared" si="5"/>
        <v>2744.4817500000004</v>
      </c>
      <c r="E149" s="53">
        <f t="shared" si="6"/>
        <v>0.88114085655698016</v>
      </c>
    </row>
    <row r="150" spans="1:5" x14ac:dyDescent="0.35">
      <c r="A150" t="s">
        <v>148</v>
      </c>
      <c r="B150" s="45">
        <v>2394.8440000000001</v>
      </c>
      <c r="C150">
        <v>149</v>
      </c>
      <c r="D150" s="45">
        <f t="shared" si="5"/>
        <v>2721.6771666666668</v>
      </c>
      <c r="E150" s="53">
        <f t="shared" si="6"/>
        <v>0.87991479273533724</v>
      </c>
    </row>
    <row r="151" spans="1:5" x14ac:dyDescent="0.35">
      <c r="A151" t="s">
        <v>149</v>
      </c>
      <c r="B151" s="45">
        <v>2813.096</v>
      </c>
      <c r="C151">
        <v>150</v>
      </c>
      <c r="D151" s="45">
        <f t="shared" si="5"/>
        <v>2699.6568333333339</v>
      </c>
      <c r="E151" s="53">
        <f t="shared" si="6"/>
        <v>1.0420198468434967</v>
      </c>
    </row>
    <row r="152" spans="1:5" x14ac:dyDescent="0.35">
      <c r="A152" t="s">
        <v>150</v>
      </c>
      <c r="B152" s="45">
        <v>2399.4839999999999</v>
      </c>
      <c r="C152">
        <v>151</v>
      </c>
      <c r="D152" s="45">
        <f t="shared" si="5"/>
        <v>2690.5965000000001</v>
      </c>
      <c r="E152" s="53">
        <f t="shared" si="6"/>
        <v>0.89180373199771867</v>
      </c>
    </row>
    <row r="153" spans="1:5" x14ac:dyDescent="0.35">
      <c r="A153" t="s">
        <v>151</v>
      </c>
      <c r="B153" s="45">
        <v>2414.5320000000002</v>
      </c>
      <c r="C153">
        <v>152</v>
      </c>
      <c r="D153" s="45">
        <f t="shared" si="5"/>
        <v>2683.0355833333338</v>
      </c>
      <c r="E153" s="53">
        <f t="shared" si="6"/>
        <v>0.89992544824927301</v>
      </c>
    </row>
    <row r="154" spans="1:5" x14ac:dyDescent="0.35">
      <c r="A154" t="s">
        <v>152</v>
      </c>
      <c r="B154" s="45">
        <v>3012.0050000000001</v>
      </c>
      <c r="C154">
        <v>153</v>
      </c>
      <c r="D154" s="45">
        <f t="shared" si="5"/>
        <v>2680.144416666667</v>
      </c>
      <c r="E154" s="53">
        <f t="shared" si="6"/>
        <v>1.1238219035025256</v>
      </c>
    </row>
    <row r="155" spans="1:5" x14ac:dyDescent="0.35">
      <c r="A155" t="s">
        <v>153</v>
      </c>
      <c r="B155" s="45">
        <v>2604.3809999999999</v>
      </c>
      <c r="C155">
        <v>154</v>
      </c>
      <c r="D155" s="45">
        <f t="shared" si="5"/>
        <v>2685.2345000000005</v>
      </c>
      <c r="E155" s="53">
        <f t="shared" si="6"/>
        <v>0.96988959437248379</v>
      </c>
    </row>
    <row r="156" spans="1:5" x14ac:dyDescent="0.35">
      <c r="A156" t="s">
        <v>154</v>
      </c>
      <c r="B156" s="45">
        <v>2750.4839999999999</v>
      </c>
      <c r="C156">
        <v>155</v>
      </c>
      <c r="D156" s="45">
        <f t="shared" si="5"/>
        <v>2688.7285000000002</v>
      </c>
      <c r="E156" s="53">
        <f t="shared" si="6"/>
        <v>1.0229682915177192</v>
      </c>
    </row>
    <row r="157" spans="1:5" x14ac:dyDescent="0.35">
      <c r="A157" t="s">
        <v>155</v>
      </c>
      <c r="B157" s="45">
        <v>3955.645</v>
      </c>
      <c r="C157">
        <v>156</v>
      </c>
      <c r="D157" s="45">
        <f t="shared" si="5"/>
        <v>2691.2835833333334</v>
      </c>
      <c r="E157" s="53">
        <f t="shared" si="6"/>
        <v>1.4697986583415603</v>
      </c>
    </row>
    <row r="158" spans="1:5" x14ac:dyDescent="0.35">
      <c r="A158" t="s">
        <v>156</v>
      </c>
      <c r="B158" s="45">
        <v>2207.2060000000001</v>
      </c>
      <c r="C158">
        <v>157</v>
      </c>
      <c r="D158" s="45">
        <f t="shared" si="5"/>
        <v>2667.6360000000004</v>
      </c>
      <c r="E158" s="53">
        <f t="shared" si="6"/>
        <v>0.82740148955854542</v>
      </c>
    </row>
    <row r="159" spans="1:5" x14ac:dyDescent="0.35">
      <c r="A159" t="s">
        <v>157</v>
      </c>
      <c r="B159" s="45">
        <v>2247.2849999999999</v>
      </c>
      <c r="C159">
        <v>158</v>
      </c>
      <c r="D159" s="45">
        <f t="shared" si="5"/>
        <v>2671.5240833333332</v>
      </c>
      <c r="E159" s="53">
        <f t="shared" si="6"/>
        <v>0.84119960363449209</v>
      </c>
    </row>
    <row r="160" spans="1:5" x14ac:dyDescent="0.35">
      <c r="A160" t="s">
        <v>158</v>
      </c>
      <c r="B160" s="45">
        <v>2971.3180000000002</v>
      </c>
      <c r="C160">
        <v>159</v>
      </c>
      <c r="D160" s="45">
        <f t="shared" si="5"/>
        <v>2682.3795833333338</v>
      </c>
      <c r="E160" s="53">
        <f t="shared" si="6"/>
        <v>1.1077171994828596</v>
      </c>
    </row>
    <row r="161" spans="1:12" x14ac:dyDescent="0.35">
      <c r="A161" t="s">
        <v>159</v>
      </c>
      <c r="B161" s="45">
        <v>2404.1849999999999</v>
      </c>
      <c r="C161">
        <v>160</v>
      </c>
      <c r="D161" s="45">
        <f t="shared" si="5"/>
        <v>2681.2054166666671</v>
      </c>
      <c r="E161" s="53">
        <f t="shared" si="6"/>
        <v>0.89668064410705806</v>
      </c>
    </row>
    <row r="162" spans="1:12" x14ac:dyDescent="0.35">
      <c r="A162" t="s">
        <v>160</v>
      </c>
      <c r="B162" s="45">
        <v>2399.1039999999998</v>
      </c>
      <c r="C162">
        <v>161</v>
      </c>
      <c r="D162" s="45">
        <f t="shared" si="5"/>
        <v>2681.5604166666667</v>
      </c>
      <c r="E162" s="53">
        <f t="shared" si="6"/>
        <v>0.89466714420785776</v>
      </c>
    </row>
    <row r="163" spans="1:12" x14ac:dyDescent="0.35">
      <c r="A163" t="s">
        <v>161</v>
      </c>
      <c r="B163" s="45">
        <v>2837.56</v>
      </c>
      <c r="C163">
        <v>162</v>
      </c>
      <c r="D163" s="45">
        <f t="shared" si="5"/>
        <v>2683.5990833333335</v>
      </c>
      <c r="E163" s="53">
        <f t="shared" si="6"/>
        <v>1.0573710572577144</v>
      </c>
    </row>
    <row r="164" spans="1:12" x14ac:dyDescent="0.35">
      <c r="A164" t="s">
        <v>162</v>
      </c>
      <c r="B164" s="45">
        <v>2363.433</v>
      </c>
      <c r="C164">
        <v>163</v>
      </c>
      <c r="D164" s="45">
        <f t="shared" si="5"/>
        <v>2680.5948333333336</v>
      </c>
      <c r="E164" s="53">
        <f t="shared" si="6"/>
        <v>0.88168229327707048</v>
      </c>
    </row>
    <row r="165" spans="1:12" x14ac:dyDescent="0.35">
      <c r="A165" t="s">
        <v>163</v>
      </c>
      <c r="B165" s="45">
        <v>2331.9540000000002</v>
      </c>
      <c r="C165">
        <v>164</v>
      </c>
      <c r="D165" s="45">
        <f t="shared" si="5"/>
        <v>2673.7133333333336</v>
      </c>
      <c r="E165" s="53">
        <f t="shared" si="6"/>
        <v>0.87217801958325125</v>
      </c>
    </row>
    <row r="166" spans="1:12" x14ac:dyDescent="0.35">
      <c r="A166" t="s">
        <v>164</v>
      </c>
      <c r="B166" s="45">
        <v>2878.6239999999998</v>
      </c>
      <c r="C166">
        <v>165</v>
      </c>
      <c r="D166" s="45">
        <f t="shared" si="5"/>
        <v>2662.5982500000005</v>
      </c>
      <c r="E166" s="53">
        <f t="shared" si="6"/>
        <v>1.0811334379867481</v>
      </c>
    </row>
    <row r="167" spans="1:12" x14ac:dyDescent="0.35">
      <c r="A167" t="s">
        <v>165</v>
      </c>
      <c r="B167" s="45">
        <v>2404.0079999999998</v>
      </c>
      <c r="C167">
        <v>166</v>
      </c>
      <c r="D167" s="45">
        <f t="shared" si="5"/>
        <v>2645.9005000000002</v>
      </c>
      <c r="E167" s="53">
        <f t="shared" si="6"/>
        <v>0.90857838380543776</v>
      </c>
    </row>
    <row r="168" spans="1:12" x14ac:dyDescent="0.35">
      <c r="A168" t="s">
        <v>166</v>
      </c>
      <c r="B168" s="45">
        <v>2506.4830000000002</v>
      </c>
      <c r="C168">
        <v>167</v>
      </c>
      <c r="D168" s="45">
        <f t="shared" si="5"/>
        <v>2625.5670833333334</v>
      </c>
      <c r="E168" s="53">
        <f t="shared" si="6"/>
        <v>0.95464443316293102</v>
      </c>
    </row>
    <row r="169" spans="1:12" x14ac:dyDescent="0.35">
      <c r="A169" t="s">
        <v>167</v>
      </c>
      <c r="B169" s="45">
        <v>3471.1590000000001</v>
      </c>
      <c r="C169">
        <v>168</v>
      </c>
      <c r="D169" s="45">
        <f t="shared" si="5"/>
        <v>2585.1932500000003</v>
      </c>
      <c r="E169" s="53">
        <f t="shared" si="6"/>
        <v>1.3427077453494047</v>
      </c>
    </row>
    <row r="170" spans="1:12" x14ac:dyDescent="0.35">
      <c r="A170" t="s">
        <v>168</v>
      </c>
      <c r="B170" s="45">
        <v>2371.0880000000002</v>
      </c>
      <c r="C170">
        <v>169</v>
      </c>
      <c r="D170" s="45">
        <f t="shared" si="5"/>
        <v>2598.8500833333333</v>
      </c>
      <c r="E170" s="53">
        <f t="shared" si="6"/>
        <v>0.91236043787443055</v>
      </c>
    </row>
    <row r="171" spans="1:12" x14ac:dyDescent="0.35">
      <c r="A171" t="s">
        <v>169</v>
      </c>
      <c r="B171" s="45">
        <v>2146.681</v>
      </c>
      <c r="C171">
        <v>170</v>
      </c>
      <c r="D171" s="45">
        <f t="shared" si="5"/>
        <v>2590.4664166666666</v>
      </c>
      <c r="E171" s="53">
        <f t="shared" si="6"/>
        <v>0.82868513028718738</v>
      </c>
    </row>
    <row r="172" spans="1:12" x14ac:dyDescent="0.35">
      <c r="A172" t="s">
        <v>170</v>
      </c>
      <c r="B172" s="45">
        <v>2756.1590000000001</v>
      </c>
      <c r="C172">
        <v>171</v>
      </c>
      <c r="D172" s="45">
        <f t="shared" si="5"/>
        <v>2572.5364999999997</v>
      </c>
      <c r="E172" s="53">
        <f t="shared" si="6"/>
        <v>1.071377995997336</v>
      </c>
    </row>
    <row r="173" spans="1:12" x14ac:dyDescent="0.35">
      <c r="A173" t="s">
        <v>171</v>
      </c>
      <c r="B173" s="45">
        <v>2382.6109999999999</v>
      </c>
      <c r="C173">
        <v>172</v>
      </c>
      <c r="D173" s="45">
        <f t="shared" si="5"/>
        <v>2570.7386666666666</v>
      </c>
      <c r="E173" s="53">
        <f t="shared" si="6"/>
        <v>0.92681960671226005</v>
      </c>
    </row>
    <row r="174" spans="1:12" x14ac:dyDescent="0.35">
      <c r="A174" t="s">
        <v>172</v>
      </c>
      <c r="B174" s="45">
        <v>2279.4859999999999</v>
      </c>
      <c r="C174">
        <v>173</v>
      </c>
      <c r="D174" s="45">
        <f t="shared" si="5"/>
        <v>2560.7705000000001</v>
      </c>
      <c r="E174" s="53">
        <f t="shared" si="6"/>
        <v>0.8901563025659659</v>
      </c>
      <c r="L174">
        <f>LN(2382.4)</f>
        <v>7.775863661929745</v>
      </c>
    </row>
    <row r="175" spans="1:12" x14ac:dyDescent="0.35">
      <c r="A175" t="s">
        <v>173</v>
      </c>
      <c r="B175" s="45">
        <v>2742.9670000000001</v>
      </c>
      <c r="C175">
        <v>174</v>
      </c>
      <c r="D175" s="45">
        <f t="shared" si="5"/>
        <v>2552.8877500000003</v>
      </c>
      <c r="E175" s="53">
        <f t="shared" si="6"/>
        <v>1.0744565639441059</v>
      </c>
    </row>
    <row r="176" spans="1:12" x14ac:dyDescent="0.35">
      <c r="A176" t="s">
        <v>174</v>
      </c>
      <c r="B176" s="45">
        <v>2281.3200000000002</v>
      </c>
      <c r="C176">
        <v>175</v>
      </c>
      <c r="D176" s="45">
        <f t="shared" si="5"/>
        <v>2546.0450000000001</v>
      </c>
      <c r="E176" s="53">
        <f t="shared" si="6"/>
        <v>0.89602501134111934</v>
      </c>
    </row>
    <row r="177" spans="1:8" x14ac:dyDescent="0.35">
      <c r="A177" t="s">
        <v>175</v>
      </c>
      <c r="B177" s="45">
        <v>2214.1019999999999</v>
      </c>
      <c r="C177">
        <v>176</v>
      </c>
      <c r="D177" s="45">
        <f t="shared" si="5"/>
        <v>2536.2240000000002</v>
      </c>
      <c r="E177" s="53">
        <f t="shared" si="6"/>
        <v>0.87299150232787004</v>
      </c>
    </row>
    <row r="178" spans="1:8" x14ac:dyDescent="0.35">
      <c r="A178" t="s">
        <v>176</v>
      </c>
      <c r="B178" s="45">
        <v>2826.3009999999999</v>
      </c>
      <c r="C178">
        <v>177</v>
      </c>
      <c r="D178" s="45">
        <f t="shared" si="5"/>
        <v>2531.86375</v>
      </c>
      <c r="E178" s="53">
        <f t="shared" si="6"/>
        <v>1.1162926915004805</v>
      </c>
    </row>
    <row r="179" spans="1:8" x14ac:dyDescent="0.35">
      <c r="A179" t="s">
        <v>177</v>
      </c>
      <c r="B179" s="45">
        <v>2429.6970000000001</v>
      </c>
      <c r="C179">
        <v>178</v>
      </c>
      <c r="D179" s="45">
        <f t="shared" si="5"/>
        <v>2534.0045</v>
      </c>
      <c r="E179" s="53">
        <f t="shared" si="6"/>
        <v>0.95883689235753133</v>
      </c>
      <c r="H179" s="9"/>
    </row>
    <row r="180" spans="1:8" x14ac:dyDescent="0.35">
      <c r="A180" t="s">
        <v>178</v>
      </c>
      <c r="B180" s="45">
        <v>2462.2710000000002</v>
      </c>
      <c r="C180">
        <v>179</v>
      </c>
      <c r="D180" s="45">
        <f t="shared" si="5"/>
        <v>2530.3201666666669</v>
      </c>
      <c r="E180" s="53">
        <f t="shared" si="6"/>
        <v>0.97310649950029382</v>
      </c>
    </row>
    <row r="181" spans="1:8" x14ac:dyDescent="0.35">
      <c r="A181" s="25" t="s">
        <v>179</v>
      </c>
      <c r="B181" s="51">
        <v>3419.6849999999999</v>
      </c>
      <c r="C181" s="25">
        <v>180</v>
      </c>
      <c r="D181" s="45">
        <f t="shared" si="5"/>
        <v>2526.030666666667</v>
      </c>
      <c r="E181" s="53">
        <f t="shared" si="6"/>
        <v>1.3537781014007217</v>
      </c>
    </row>
    <row r="187" spans="1:8" x14ac:dyDescent="0.35">
      <c r="E187" s="14"/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3C4B-1249-4C78-A3F0-2675FBF13113}">
  <dimension ref="A1:M206"/>
  <sheetViews>
    <sheetView topLeftCell="C9" zoomScale="130" zoomScaleNormal="130" workbookViewId="0">
      <selection activeCell="M15" sqref="M15"/>
    </sheetView>
  </sheetViews>
  <sheetFormatPr defaultRowHeight="14.5" x14ac:dyDescent="0.35"/>
  <cols>
    <col min="2" max="3" width="10.54296875" bestFit="1" customWidth="1"/>
    <col min="4" max="4" width="14.26953125" bestFit="1" customWidth="1"/>
    <col min="7" max="7" width="12.81640625" bestFit="1" customWidth="1"/>
    <col min="11" max="11" width="10.36328125" bestFit="1" customWidth="1"/>
  </cols>
  <sheetData>
    <row r="1" spans="1:13" x14ac:dyDescent="0.35">
      <c r="A1" t="s">
        <v>204</v>
      </c>
    </row>
    <row r="2" spans="1:13" ht="15" thickBot="1" x14ac:dyDescent="0.4"/>
    <row r="3" spans="1:13" x14ac:dyDescent="0.35">
      <c r="A3" s="23" t="s">
        <v>186</v>
      </c>
      <c r="B3" s="23"/>
    </row>
    <row r="4" spans="1:13" x14ac:dyDescent="0.35">
      <c r="A4" t="s">
        <v>205</v>
      </c>
      <c r="B4">
        <v>0.44979377734035025</v>
      </c>
    </row>
    <row r="5" spans="1:13" x14ac:dyDescent="0.35">
      <c r="A5" s="25" t="s">
        <v>187</v>
      </c>
      <c r="B5" s="5">
        <v>0.2023144421341006</v>
      </c>
    </row>
    <row r="6" spans="1:13" x14ac:dyDescent="0.35">
      <c r="A6" t="s">
        <v>188</v>
      </c>
      <c r="B6">
        <v>0.19330104600002265</v>
      </c>
    </row>
    <row r="7" spans="1:13" x14ac:dyDescent="0.35">
      <c r="A7" t="s">
        <v>189</v>
      </c>
      <c r="B7">
        <v>426.39676641428355</v>
      </c>
    </row>
    <row r="8" spans="1:13" ht="15" thickBot="1" x14ac:dyDescent="0.4">
      <c r="A8" s="26" t="s">
        <v>206</v>
      </c>
      <c r="B8" s="26">
        <v>180</v>
      </c>
    </row>
    <row r="10" spans="1:13" ht="15" thickBot="1" x14ac:dyDescent="0.4">
      <c r="A10" t="s">
        <v>193</v>
      </c>
      <c r="J10" s="19"/>
      <c r="K10" s="19" t="s">
        <v>234</v>
      </c>
    </row>
    <row r="11" spans="1:13" x14ac:dyDescent="0.35">
      <c r="A11" s="27"/>
      <c r="B11" s="27" t="s">
        <v>207</v>
      </c>
      <c r="C11" s="27" t="s">
        <v>197</v>
      </c>
      <c r="D11" s="27" t="s">
        <v>198</v>
      </c>
      <c r="E11" s="27" t="s">
        <v>199</v>
      </c>
      <c r="F11" s="27" t="s">
        <v>208</v>
      </c>
      <c r="I11">
        <v>181</v>
      </c>
      <c r="J11" s="42">
        <v>40909</v>
      </c>
      <c r="K11" s="44">
        <f>$B$18+I11*$B$19+I11*I11*$B$20</f>
        <v>2490.36146303643</v>
      </c>
    </row>
    <row r="12" spans="1:13" x14ac:dyDescent="0.35">
      <c r="A12" t="s">
        <v>194</v>
      </c>
      <c r="B12">
        <v>2</v>
      </c>
      <c r="C12">
        <v>8161993.1899523735</v>
      </c>
      <c r="D12">
        <v>4080996.5949761868</v>
      </c>
      <c r="E12">
        <v>22.44597254182446</v>
      </c>
      <c r="F12">
        <v>2.0516724854317461E-9</v>
      </c>
      <c r="I12">
        <v>182</v>
      </c>
      <c r="J12" s="42">
        <v>40940</v>
      </c>
      <c r="K12" s="44">
        <f t="shared" ref="K12:K22" si="0">$B$18+I12*$B$19+I12*I12*$B$20</f>
        <v>2480.1450030623914</v>
      </c>
    </row>
    <row r="13" spans="1:13" x14ac:dyDescent="0.35">
      <c r="A13" t="s">
        <v>195</v>
      </c>
      <c r="B13">
        <v>177</v>
      </c>
      <c r="C13">
        <v>32181113.826314606</v>
      </c>
      <c r="D13">
        <v>181814.20240855709</v>
      </c>
      <c r="I13">
        <v>183</v>
      </c>
      <c r="J13" s="42">
        <v>40969</v>
      </c>
      <c r="K13" s="44">
        <f t="shared" si="0"/>
        <v>2469.7887999192235</v>
      </c>
      <c r="M13" t="s">
        <v>250</v>
      </c>
    </row>
    <row r="14" spans="1:13" ht="15" thickBot="1" x14ac:dyDescent="0.4">
      <c r="A14" s="26" t="s">
        <v>196</v>
      </c>
      <c r="B14" s="26">
        <v>179</v>
      </c>
      <c r="C14" s="26">
        <v>40343107.016266979</v>
      </c>
      <c r="D14" s="26"/>
      <c r="E14" s="26"/>
      <c r="F14" s="26"/>
      <c r="I14">
        <v>184</v>
      </c>
      <c r="J14" s="42">
        <v>41000</v>
      </c>
      <c r="K14" s="44">
        <f t="shared" si="0"/>
        <v>2459.2928536069267</v>
      </c>
      <c r="M14" t="s">
        <v>251</v>
      </c>
    </row>
    <row r="15" spans="1:13" x14ac:dyDescent="0.35">
      <c r="A15" s="43"/>
      <c r="B15" s="43"/>
      <c r="C15" s="43"/>
      <c r="D15" s="43"/>
      <c r="E15" s="43"/>
      <c r="F15" s="43"/>
      <c r="I15">
        <v>185</v>
      </c>
      <c r="J15" s="42">
        <v>41030</v>
      </c>
      <c r="K15" s="44">
        <f t="shared" si="0"/>
        <v>2448.6571641255005</v>
      </c>
    </row>
    <row r="16" spans="1:13" ht="15" thickBot="1" x14ac:dyDescent="0.4">
      <c r="I16">
        <v>186</v>
      </c>
      <c r="J16" s="42">
        <v>41061</v>
      </c>
      <c r="K16" s="44">
        <f t="shared" si="0"/>
        <v>2437.8817314749449</v>
      </c>
    </row>
    <row r="17" spans="1:11" x14ac:dyDescent="0.35">
      <c r="A17" s="27"/>
      <c r="B17" s="27" t="s">
        <v>191</v>
      </c>
      <c r="C17" s="27" t="s">
        <v>189</v>
      </c>
      <c r="D17" s="27" t="s">
        <v>192</v>
      </c>
      <c r="E17" s="27" t="s">
        <v>209</v>
      </c>
      <c r="F17" s="27" t="s">
        <v>210</v>
      </c>
      <c r="G17" s="27" t="s">
        <v>211</v>
      </c>
      <c r="I17">
        <v>187</v>
      </c>
      <c r="J17" s="42">
        <v>41091</v>
      </c>
      <c r="K17" s="44">
        <f t="shared" si="0"/>
        <v>2426.9665556552604</v>
      </c>
    </row>
    <row r="18" spans="1:11" x14ac:dyDescent="0.35">
      <c r="A18" t="s">
        <v>190</v>
      </c>
      <c r="B18">
        <v>2037.830979609987</v>
      </c>
      <c r="C18">
        <v>96.414503999201685</v>
      </c>
      <c r="D18">
        <v>21.136145445781274</v>
      </c>
      <c r="E18">
        <v>2.7345217445177433E-50</v>
      </c>
      <c r="F18">
        <v>1847.5610823546679</v>
      </c>
      <c r="G18">
        <v>2228.1008768653064</v>
      </c>
      <c r="I18">
        <v>188</v>
      </c>
      <c r="J18" s="42">
        <v>41122</v>
      </c>
      <c r="K18" s="44">
        <f t="shared" si="0"/>
        <v>2415.9116366664462</v>
      </c>
    </row>
    <row r="19" spans="1:11" x14ac:dyDescent="0.35">
      <c r="A19" t="s">
        <v>184</v>
      </c>
      <c r="B19">
        <v>15.146925222915325</v>
      </c>
      <c r="C19">
        <v>2.4594844558446707</v>
      </c>
      <c r="D19">
        <v>6.1585773339288519</v>
      </c>
      <c r="E19">
        <v>4.797603548115228E-9</v>
      </c>
      <c r="F19">
        <v>10.293237911320642</v>
      </c>
      <c r="G19">
        <v>20.000612534510008</v>
      </c>
      <c r="I19">
        <v>189</v>
      </c>
      <c r="J19" s="42">
        <v>41153</v>
      </c>
      <c r="K19" s="44">
        <f t="shared" si="0"/>
        <v>2404.7169745085034</v>
      </c>
    </row>
    <row r="20" spans="1:11" ht="15" thickBot="1" x14ac:dyDescent="0.4">
      <c r="A20" s="26" t="s">
        <v>233</v>
      </c>
      <c r="B20" s="26">
        <v>-6.9871584564611303E-2</v>
      </c>
      <c r="C20" s="26">
        <v>1.3161409580100673E-2</v>
      </c>
      <c r="D20" s="26">
        <v>-5.3088222913640868</v>
      </c>
      <c r="E20" s="26">
        <v>3.275854532766424E-7</v>
      </c>
      <c r="F20" s="26">
        <v>-9.584506308358666E-2</v>
      </c>
      <c r="G20" s="26">
        <v>-4.3898106045635946E-2</v>
      </c>
      <c r="I20">
        <v>190</v>
      </c>
      <c r="J20" s="42">
        <v>41183</v>
      </c>
      <c r="K20" s="44">
        <f t="shared" si="0"/>
        <v>2393.3825691814309</v>
      </c>
    </row>
    <row r="21" spans="1:11" x14ac:dyDescent="0.35">
      <c r="I21">
        <v>191</v>
      </c>
      <c r="J21" s="42">
        <v>41214</v>
      </c>
      <c r="K21" s="44">
        <f t="shared" si="0"/>
        <v>2381.9084206852294</v>
      </c>
    </row>
    <row r="22" spans="1:11" x14ac:dyDescent="0.35">
      <c r="I22">
        <v>192</v>
      </c>
      <c r="J22" s="42">
        <v>41244</v>
      </c>
      <c r="K22" s="44">
        <f t="shared" si="0"/>
        <v>2370.2945290198986</v>
      </c>
    </row>
    <row r="24" spans="1:11" x14ac:dyDescent="0.35">
      <c r="A24" t="s">
        <v>214</v>
      </c>
    </row>
    <row r="25" spans="1:11" ht="15" thickBot="1" x14ac:dyDescent="0.4">
      <c r="C25" s="9" t="s">
        <v>216</v>
      </c>
      <c r="G25" s="30" t="s">
        <v>224</v>
      </c>
    </row>
    <row r="26" spans="1:11" x14ac:dyDescent="0.35">
      <c r="A26" s="27" t="s">
        <v>200</v>
      </c>
      <c r="B26" s="27" t="s">
        <v>229</v>
      </c>
      <c r="C26" s="27" t="s">
        <v>201</v>
      </c>
      <c r="D26" s="31" t="s">
        <v>223</v>
      </c>
      <c r="F26" s="40" t="s">
        <v>202</v>
      </c>
      <c r="G26" s="32">
        <f>AVERAGE(D27:D206)</f>
        <v>178783.96570174795</v>
      </c>
      <c r="H26" s="9" t="s">
        <v>231</v>
      </c>
    </row>
    <row r="27" spans="1:11" x14ac:dyDescent="0.35">
      <c r="A27">
        <v>1</v>
      </c>
      <c r="B27" s="33">
        <v>2052.9080332483377</v>
      </c>
      <c r="C27" s="34">
        <v>-121.58003324833771</v>
      </c>
      <c r="D27" s="32">
        <f>C27*C27</f>
        <v>14781.704484666903</v>
      </c>
      <c r="F27" s="41" t="s">
        <v>203</v>
      </c>
      <c r="G27" s="36">
        <f>SQRT(G26)</f>
        <v>422.82852990514721</v>
      </c>
      <c r="H27" s="37" t="s">
        <v>232</v>
      </c>
    </row>
    <row r="28" spans="1:11" x14ac:dyDescent="0.35">
      <c r="A28">
        <v>2</v>
      </c>
      <c r="B28" s="33">
        <v>2067.8453437175594</v>
      </c>
      <c r="C28" s="34">
        <v>-183.86534371755943</v>
      </c>
      <c r="D28" s="32">
        <f t="shared" ref="D28:D91" si="1">C28*C28</f>
        <v>33806.464620376268</v>
      </c>
    </row>
    <row r="29" spans="1:11" x14ac:dyDescent="0.35">
      <c r="A29">
        <v>3</v>
      </c>
      <c r="B29" s="33">
        <v>2082.6429110176514</v>
      </c>
      <c r="C29" s="34">
        <v>268.31708898234865</v>
      </c>
      <c r="D29" s="32">
        <f t="shared" si="1"/>
        <v>71994.060239961604</v>
      </c>
    </row>
    <row r="30" spans="1:11" x14ac:dyDescent="0.35">
      <c r="A30">
        <v>4</v>
      </c>
      <c r="B30" s="33">
        <v>2097.3007351486144</v>
      </c>
      <c r="C30" s="34">
        <v>-215.73273514861444</v>
      </c>
      <c r="D30" s="32">
        <f t="shared" si="1"/>
        <v>46540.613014702227</v>
      </c>
    </row>
    <row r="31" spans="1:11" x14ac:dyDescent="0.35">
      <c r="A31">
        <v>5</v>
      </c>
      <c r="B31" s="33">
        <v>2111.8188161104486</v>
      </c>
      <c r="C31" s="34">
        <v>-249.78681611044863</v>
      </c>
      <c r="D31" s="32">
        <f t="shared" si="1"/>
        <v>62393.453502595075</v>
      </c>
    </row>
    <row r="32" spans="1:11" x14ac:dyDescent="0.35">
      <c r="A32">
        <v>6</v>
      </c>
      <c r="B32" s="33">
        <v>2126.1971539031529</v>
      </c>
      <c r="C32" s="34">
        <v>339.85784609684697</v>
      </c>
      <c r="D32" s="32">
        <f t="shared" si="1"/>
        <v>115503.35555358812</v>
      </c>
    </row>
    <row r="33" spans="1:4" x14ac:dyDescent="0.35">
      <c r="A33">
        <v>7</v>
      </c>
      <c r="B33" s="33">
        <v>2140.4357485267283</v>
      </c>
      <c r="C33" s="34">
        <v>-168.28374852672823</v>
      </c>
      <c r="D33" s="32">
        <f t="shared" si="1"/>
        <v>28319.420018207107</v>
      </c>
    </row>
    <row r="34" spans="1:4" x14ac:dyDescent="0.35">
      <c r="A34">
        <v>8</v>
      </c>
      <c r="B34" s="33">
        <v>2154.5345999811748</v>
      </c>
      <c r="C34" s="34">
        <v>-220.27859998117469</v>
      </c>
      <c r="D34" s="32">
        <f t="shared" si="1"/>
        <v>48522.661609666378</v>
      </c>
    </row>
    <row r="35" spans="1:4" x14ac:dyDescent="0.35">
      <c r="A35">
        <v>9</v>
      </c>
      <c r="B35" s="33">
        <v>2168.4937082664915</v>
      </c>
      <c r="C35" s="34">
        <v>239.69029173350873</v>
      </c>
      <c r="D35" s="32">
        <f t="shared" si="1"/>
        <v>57451.435951294523</v>
      </c>
    </row>
    <row r="36" spans="1:4" x14ac:dyDescent="0.35">
      <c r="A36">
        <v>10</v>
      </c>
      <c r="B36" s="33">
        <v>2182.3130733826792</v>
      </c>
      <c r="C36" s="34">
        <v>-64.385073382679366</v>
      </c>
      <c r="D36" s="32">
        <f t="shared" si="1"/>
        <v>4145.4376744930069</v>
      </c>
    </row>
    <row r="37" spans="1:4" x14ac:dyDescent="0.35">
      <c r="A37">
        <v>11</v>
      </c>
      <c r="B37" s="33">
        <v>2195.9926953297377</v>
      </c>
      <c r="C37" s="34">
        <v>85.179304670262354</v>
      </c>
      <c r="D37" s="32">
        <f t="shared" si="1"/>
        <v>7255.5139441093779</v>
      </c>
    </row>
    <row r="38" spans="1:4" x14ac:dyDescent="0.35">
      <c r="A38">
        <v>12</v>
      </c>
      <c r="B38" s="33">
        <v>2209.5325741076667</v>
      </c>
      <c r="C38" s="34">
        <v>1151.3464258923332</v>
      </c>
      <c r="D38" s="32">
        <f t="shared" si="1"/>
        <v>1325598.5924150499</v>
      </c>
    </row>
    <row r="39" spans="1:4" x14ac:dyDescent="0.35">
      <c r="A39">
        <v>13</v>
      </c>
      <c r="B39" s="33">
        <v>2222.9327097164669</v>
      </c>
      <c r="C39" s="34">
        <v>-81.852709716466961</v>
      </c>
      <c r="D39" s="32">
        <f t="shared" si="1"/>
        <v>6699.8660879282052</v>
      </c>
    </row>
    <row r="40" spans="1:4" x14ac:dyDescent="0.35">
      <c r="A40">
        <v>14</v>
      </c>
      <c r="B40" s="33">
        <v>2236.1931021561377</v>
      </c>
      <c r="C40" s="34">
        <v>-223.1691021561378</v>
      </c>
      <c r="D40" s="32">
        <f t="shared" si="1"/>
        <v>49804.448157176666</v>
      </c>
    </row>
    <row r="41" spans="1:4" x14ac:dyDescent="0.35">
      <c r="A41">
        <v>15</v>
      </c>
      <c r="B41" s="33">
        <v>2249.3137514266791</v>
      </c>
      <c r="C41" s="34">
        <v>260.22724857332105</v>
      </c>
      <c r="D41" s="32">
        <f t="shared" si="1"/>
        <v>67718.220900041022</v>
      </c>
    </row>
    <row r="42" spans="1:4" x14ac:dyDescent="0.35">
      <c r="A42">
        <v>16</v>
      </c>
      <c r="B42" s="33">
        <v>2262.2946575280916</v>
      </c>
      <c r="C42" s="34">
        <v>-173.15065752809187</v>
      </c>
      <c r="D42" s="32">
        <f t="shared" si="1"/>
        <v>29981.150202410558</v>
      </c>
    </row>
    <row r="43" spans="1:4" x14ac:dyDescent="0.35">
      <c r="A43">
        <v>17</v>
      </c>
      <c r="B43" s="33">
        <v>2275.1358204603748</v>
      </c>
      <c r="C43" s="34">
        <v>-311.00782046037489</v>
      </c>
      <c r="D43" s="32">
        <f t="shared" si="1"/>
        <v>96725.864387512775</v>
      </c>
    </row>
    <row r="44" spans="1:4" x14ac:dyDescent="0.35">
      <c r="A44">
        <v>18</v>
      </c>
      <c r="B44" s="33">
        <v>2287.8372402235286</v>
      </c>
      <c r="C44" s="34">
        <v>166.07575977647139</v>
      </c>
      <c r="D44" s="32">
        <f t="shared" si="1"/>
        <v>27581.157985332233</v>
      </c>
    </row>
    <row r="45" spans="1:4" x14ac:dyDescent="0.35">
      <c r="A45">
        <v>19</v>
      </c>
      <c r="B45" s="33">
        <v>2300.3989168175535</v>
      </c>
      <c r="C45" s="34">
        <v>-244.55091681755357</v>
      </c>
      <c r="D45" s="32">
        <f t="shared" si="1"/>
        <v>59805.150916306004</v>
      </c>
    </row>
    <row r="46" spans="1:4" x14ac:dyDescent="0.35">
      <c r="A46">
        <v>20</v>
      </c>
      <c r="B46" s="33">
        <v>2312.8208502424491</v>
      </c>
      <c r="C46" s="34">
        <v>-325.74085024244914</v>
      </c>
      <c r="D46" s="32">
        <f t="shared" si="1"/>
        <v>106107.10151667368</v>
      </c>
    </row>
    <row r="47" spans="1:4" x14ac:dyDescent="0.35">
      <c r="A47">
        <v>21</v>
      </c>
      <c r="B47" s="33">
        <v>2325.1030404982153</v>
      </c>
      <c r="C47" s="34">
        <v>244.26695950178464</v>
      </c>
      <c r="D47" s="32">
        <f t="shared" si="1"/>
        <v>59666.3475042465</v>
      </c>
    </row>
    <row r="48" spans="1:4" x14ac:dyDescent="0.35">
      <c r="A48">
        <v>22</v>
      </c>
      <c r="B48" s="33">
        <v>2337.2454875848521</v>
      </c>
      <c r="C48" s="34">
        <v>-192.61048758485185</v>
      </c>
      <c r="D48" s="32">
        <f t="shared" si="1"/>
        <v>37098.799927674372</v>
      </c>
    </row>
    <row r="49" spans="1:4" x14ac:dyDescent="0.35">
      <c r="A49">
        <v>23</v>
      </c>
      <c r="B49" s="33">
        <v>2349.24819150236</v>
      </c>
      <c r="C49" s="34">
        <v>-47.123191502359987</v>
      </c>
      <c r="D49" s="32">
        <f t="shared" si="1"/>
        <v>2220.5951773680927</v>
      </c>
    </row>
    <row r="50" spans="1:4" x14ac:dyDescent="0.35">
      <c r="A50">
        <v>24</v>
      </c>
      <c r="B50" s="33">
        <v>2361.1111522507385</v>
      </c>
      <c r="C50" s="34">
        <v>1087.2388477492614</v>
      </c>
      <c r="D50" s="32">
        <f t="shared" si="1"/>
        <v>1182088.3120551414</v>
      </c>
    </row>
    <row r="51" spans="1:4" x14ac:dyDescent="0.35">
      <c r="A51">
        <v>25</v>
      </c>
      <c r="B51" s="33">
        <v>2372.8343698299882</v>
      </c>
      <c r="C51" s="34">
        <v>-142.56636982998816</v>
      </c>
      <c r="D51" s="32">
        <f t="shared" si="1"/>
        <v>20325.169806500959</v>
      </c>
    </row>
    <row r="52" spans="1:4" x14ac:dyDescent="0.35">
      <c r="A52">
        <v>26</v>
      </c>
      <c r="B52" s="33">
        <v>2384.417844240108</v>
      </c>
      <c r="C52" s="34">
        <v>-280.11184424010798</v>
      </c>
      <c r="D52" s="32">
        <f t="shared" si="1"/>
        <v>78462.645283594524</v>
      </c>
    </row>
    <row r="53" spans="1:4" x14ac:dyDescent="0.35">
      <c r="A53">
        <v>27</v>
      </c>
      <c r="B53" s="33">
        <v>2395.861575481099</v>
      </c>
      <c r="C53" s="34">
        <v>190.88242451890119</v>
      </c>
      <c r="D53" s="32">
        <f t="shared" si="1"/>
        <v>36436.09999021401</v>
      </c>
    </row>
    <row r="54" spans="1:4" x14ac:dyDescent="0.35">
      <c r="A54">
        <v>28</v>
      </c>
      <c r="B54" s="33">
        <v>2407.165563552961</v>
      </c>
      <c r="C54" s="34">
        <v>-308.56956355296097</v>
      </c>
      <c r="D54" s="32">
        <f t="shared" si="1"/>
        <v>95215.175551264823</v>
      </c>
    </row>
    <row r="55" spans="1:4" x14ac:dyDescent="0.35">
      <c r="A55">
        <v>29</v>
      </c>
      <c r="B55" s="33">
        <v>2418.3298084556932</v>
      </c>
      <c r="C55" s="34">
        <v>-354.16980845569333</v>
      </c>
      <c r="D55" s="32">
        <f t="shared" si="1"/>
        <v>125436.2532215425</v>
      </c>
    </row>
    <row r="56" spans="1:4" x14ac:dyDescent="0.35">
      <c r="A56">
        <v>30</v>
      </c>
      <c r="B56" s="33">
        <v>2429.3543101892965</v>
      </c>
      <c r="C56" s="34">
        <v>131.51368981070345</v>
      </c>
      <c r="D56" s="32">
        <f t="shared" si="1"/>
        <v>17295.850607625925</v>
      </c>
    </row>
    <row r="57" spans="1:4" x14ac:dyDescent="0.35">
      <c r="A57">
        <v>31</v>
      </c>
      <c r="B57" s="33">
        <v>2440.2390687537709</v>
      </c>
      <c r="C57" s="34">
        <v>-329.19406875377081</v>
      </c>
      <c r="D57" s="32">
        <f t="shared" si="1"/>
        <v>108368.73490266239</v>
      </c>
    </row>
    <row r="58" spans="1:4" x14ac:dyDescent="0.35">
      <c r="A58">
        <v>32</v>
      </c>
      <c r="B58" s="33">
        <v>2450.9840841491155</v>
      </c>
      <c r="C58" s="34">
        <v>-303.47308414911549</v>
      </c>
      <c r="D58" s="32">
        <f t="shared" si="1"/>
        <v>92095.912802976134</v>
      </c>
    </row>
    <row r="59" spans="1:4" x14ac:dyDescent="0.35">
      <c r="A59">
        <v>33</v>
      </c>
      <c r="B59" s="33">
        <v>2461.5893563753311</v>
      </c>
      <c r="C59" s="34">
        <v>185.44664362466892</v>
      </c>
      <c r="D59" s="32">
        <f t="shared" si="1"/>
        <v>34390.457631654957</v>
      </c>
    </row>
    <row r="60" spans="1:4" x14ac:dyDescent="0.35">
      <c r="A60">
        <v>34</v>
      </c>
      <c r="B60" s="33">
        <v>2472.0548854324174</v>
      </c>
      <c r="C60" s="34">
        <v>-185.88288543241742</v>
      </c>
      <c r="D60" s="32">
        <f t="shared" si="1"/>
        <v>34552.447096681222</v>
      </c>
    </row>
    <row r="61" spans="1:4" x14ac:dyDescent="0.35">
      <c r="A61">
        <v>35</v>
      </c>
      <c r="B61" s="33">
        <v>2482.3806713203749</v>
      </c>
      <c r="C61" s="34">
        <v>-11.852671320375066</v>
      </c>
      <c r="D61" s="32">
        <f t="shared" si="1"/>
        <v>140.48581742884161</v>
      </c>
    </row>
    <row r="62" spans="1:4" x14ac:dyDescent="0.35">
      <c r="A62">
        <v>36</v>
      </c>
      <c r="B62" s="33">
        <v>2492.5667140392025</v>
      </c>
      <c r="C62" s="34">
        <v>997.65528596079776</v>
      </c>
      <c r="D62" s="32">
        <f t="shared" si="1"/>
        <v>995316.06960552116</v>
      </c>
    </row>
    <row r="63" spans="1:4" x14ac:dyDescent="0.35">
      <c r="A63">
        <v>37</v>
      </c>
      <c r="B63" s="33">
        <v>2502.6130135889016</v>
      </c>
      <c r="C63" s="34">
        <v>-75.997013588901609</v>
      </c>
      <c r="D63" s="32">
        <f t="shared" si="1"/>
        <v>5775.5460744316961</v>
      </c>
    </row>
    <row r="64" spans="1:4" x14ac:dyDescent="0.35">
      <c r="A64">
        <v>38</v>
      </c>
      <c r="B64" s="33">
        <v>2512.5195699694709</v>
      </c>
      <c r="C64" s="34">
        <v>-359.00356996947085</v>
      </c>
      <c r="D64" s="32">
        <f t="shared" si="1"/>
        <v>128883.56325082475</v>
      </c>
    </row>
    <row r="65" spans="1:4" x14ac:dyDescent="0.35">
      <c r="A65">
        <v>39</v>
      </c>
      <c r="B65" s="33">
        <v>2522.2863831809113</v>
      </c>
      <c r="C65" s="34">
        <v>204.76361681908884</v>
      </c>
      <c r="D65" s="32">
        <f t="shared" si="1"/>
        <v>41928.138772834638</v>
      </c>
    </row>
    <row r="66" spans="1:4" x14ac:dyDescent="0.35">
      <c r="A66">
        <v>40</v>
      </c>
      <c r="B66" s="33">
        <v>2531.9134532232224</v>
      </c>
      <c r="C66" s="34">
        <v>-319.66545322322236</v>
      </c>
      <c r="D66" s="32">
        <f t="shared" si="1"/>
        <v>102186.00198440815</v>
      </c>
    </row>
    <row r="67" spans="1:4" x14ac:dyDescent="0.35">
      <c r="A67">
        <v>41</v>
      </c>
      <c r="B67" s="33">
        <v>2541.4007800964041</v>
      </c>
      <c r="C67" s="34">
        <v>-416.93278009640426</v>
      </c>
      <c r="D67" s="32">
        <f t="shared" si="1"/>
        <v>173832.94311891659</v>
      </c>
    </row>
    <row r="68" spans="1:4" x14ac:dyDescent="0.35">
      <c r="A68">
        <v>42</v>
      </c>
      <c r="B68" s="33">
        <v>2550.748363800456</v>
      </c>
      <c r="C68" s="34">
        <v>71.761636199544228</v>
      </c>
      <c r="D68" s="32">
        <f t="shared" si="1"/>
        <v>5149.7324300357368</v>
      </c>
    </row>
    <row r="69" spans="1:4" x14ac:dyDescent="0.35">
      <c r="A69">
        <v>43</v>
      </c>
      <c r="B69" s="33">
        <v>2559.9562043353794</v>
      </c>
      <c r="C69" s="34">
        <v>-392.49220433537948</v>
      </c>
      <c r="D69" s="32">
        <f t="shared" si="1"/>
        <v>154050.13046404527</v>
      </c>
    </row>
    <row r="70" spans="1:4" x14ac:dyDescent="0.35">
      <c r="A70">
        <v>44</v>
      </c>
      <c r="B70" s="33">
        <v>2569.0243017011735</v>
      </c>
      <c r="C70" s="34">
        <v>-399.49630170117371</v>
      </c>
      <c r="D70" s="32">
        <f t="shared" si="1"/>
        <v>159597.29507291521</v>
      </c>
    </row>
    <row r="71" spans="1:4" x14ac:dyDescent="0.35">
      <c r="A71">
        <v>45</v>
      </c>
      <c r="B71" s="33">
        <v>2577.9526558978387</v>
      </c>
      <c r="C71" s="34">
        <v>112.87734410216126</v>
      </c>
      <c r="D71" s="32">
        <f t="shared" si="1"/>
        <v>12741.29481155772</v>
      </c>
    </row>
    <row r="72" spans="1:4" x14ac:dyDescent="0.35">
      <c r="A72">
        <v>46</v>
      </c>
      <c r="B72" s="33">
        <v>2586.7412669253745</v>
      </c>
      <c r="C72" s="34">
        <v>-280.49726692537433</v>
      </c>
      <c r="D72" s="32">
        <f t="shared" si="1"/>
        <v>78678.716752604698</v>
      </c>
    </row>
    <row r="73" spans="1:4" x14ac:dyDescent="0.35">
      <c r="A73">
        <v>47</v>
      </c>
      <c r="B73" s="33">
        <v>2595.3901347837809</v>
      </c>
      <c r="C73" s="34">
        <v>-52.975134783780959</v>
      </c>
      <c r="D73" s="32">
        <f t="shared" si="1"/>
        <v>2806.3649053597592</v>
      </c>
    </row>
    <row r="74" spans="1:4" x14ac:dyDescent="0.35">
      <c r="A74">
        <v>48</v>
      </c>
      <c r="B74" s="33">
        <v>2603.899259473058</v>
      </c>
      <c r="C74" s="34">
        <v>1048.011740526942</v>
      </c>
      <c r="D74" s="32">
        <f t="shared" si="1"/>
        <v>1098328.6082823104</v>
      </c>
    </row>
    <row r="75" spans="1:4" x14ac:dyDescent="0.35">
      <c r="A75">
        <v>49</v>
      </c>
      <c r="B75" s="33">
        <v>2612.2686409932062</v>
      </c>
      <c r="C75" s="34">
        <v>-190.45664099320629</v>
      </c>
      <c r="D75" s="32">
        <f t="shared" si="1"/>
        <v>36273.732098415065</v>
      </c>
    </row>
    <row r="76" spans="1:4" x14ac:dyDescent="0.35">
      <c r="A76">
        <v>50</v>
      </c>
      <c r="B76" s="33">
        <v>2620.498279344225</v>
      </c>
      <c r="C76" s="34">
        <v>-300.8342793442248</v>
      </c>
      <c r="D76" s="32">
        <f t="shared" si="1"/>
        <v>90501.263628559085</v>
      </c>
    </row>
    <row r="77" spans="1:4" x14ac:dyDescent="0.35">
      <c r="A77">
        <v>51</v>
      </c>
      <c r="B77" s="33">
        <v>2628.5881745261145</v>
      </c>
      <c r="C77" s="34">
        <v>243.87082547388536</v>
      </c>
      <c r="D77" s="32">
        <f t="shared" si="1"/>
        <v>59472.979517314256</v>
      </c>
    </row>
    <row r="78" spans="1:4" x14ac:dyDescent="0.35">
      <c r="A78">
        <v>52</v>
      </c>
      <c r="B78" s="33">
        <v>2636.538326538875</v>
      </c>
      <c r="C78" s="34">
        <v>-209.89832653887515</v>
      </c>
      <c r="D78" s="32">
        <f t="shared" si="1"/>
        <v>44057.307483820259</v>
      </c>
    </row>
    <row r="79" spans="1:4" x14ac:dyDescent="0.35">
      <c r="A79">
        <v>53</v>
      </c>
      <c r="B79" s="33">
        <v>2644.3487353825062</v>
      </c>
      <c r="C79" s="34">
        <v>-315.4607353825063</v>
      </c>
      <c r="D79" s="32">
        <f t="shared" si="1"/>
        <v>99515.475568071663</v>
      </c>
    </row>
    <row r="80" spans="1:4" x14ac:dyDescent="0.35">
      <c r="A80">
        <v>54</v>
      </c>
      <c r="B80" s="33">
        <v>2652.0194010570081</v>
      </c>
      <c r="C80" s="34">
        <v>170.77959894299192</v>
      </c>
      <c r="D80" s="32">
        <f t="shared" si="1"/>
        <v>29165.671415129167</v>
      </c>
    </row>
    <row r="81" spans="1:4" x14ac:dyDescent="0.35">
      <c r="A81">
        <v>55</v>
      </c>
      <c r="B81" s="33">
        <v>2659.550323562381</v>
      </c>
      <c r="C81" s="34">
        <v>-338.58632356238104</v>
      </c>
      <c r="D81" s="32">
        <f t="shared" si="1"/>
        <v>114640.69850348939</v>
      </c>
    </row>
    <row r="82" spans="1:4" x14ac:dyDescent="0.35">
      <c r="A82">
        <v>56</v>
      </c>
      <c r="B82" s="33">
        <v>2666.9415028986241</v>
      </c>
      <c r="C82" s="34">
        <v>-333.59350289862414</v>
      </c>
      <c r="D82" s="32">
        <f t="shared" si="1"/>
        <v>111284.62517617435</v>
      </c>
    </row>
    <row r="83" spans="1:4" x14ac:dyDescent="0.35">
      <c r="A83">
        <v>57</v>
      </c>
      <c r="B83" s="33">
        <v>2674.1929390657388</v>
      </c>
      <c r="C83" s="34">
        <v>275.45306093426143</v>
      </c>
      <c r="D83" s="32">
        <f t="shared" si="1"/>
        <v>75874.388778053937</v>
      </c>
    </row>
    <row r="84" spans="1:4" x14ac:dyDescent="0.35">
      <c r="A84">
        <v>58</v>
      </c>
      <c r="B84" s="33">
        <v>2681.3046320637236</v>
      </c>
      <c r="C84" s="34">
        <v>-80.772632063723449</v>
      </c>
      <c r="D84" s="32">
        <f t="shared" si="1"/>
        <v>6524.2180905016457</v>
      </c>
    </row>
    <row r="85" spans="1:4" x14ac:dyDescent="0.35">
      <c r="A85">
        <v>59</v>
      </c>
      <c r="B85" s="33">
        <v>2688.2765818925795</v>
      </c>
      <c r="C85" s="34">
        <v>5.4474181074206172</v>
      </c>
      <c r="D85" s="32">
        <f t="shared" si="1"/>
        <v>29.674364037054019</v>
      </c>
    </row>
    <row r="86" spans="1:4" x14ac:dyDescent="0.35">
      <c r="A86">
        <v>60</v>
      </c>
      <c r="B86" s="33">
        <v>2695.1087885523061</v>
      </c>
      <c r="C86" s="34">
        <v>1311.1232114476938</v>
      </c>
      <c r="D86" s="32">
        <f t="shared" si="1"/>
        <v>1719044.0755969142</v>
      </c>
    </row>
    <row r="87" spans="1:4" x14ac:dyDescent="0.35">
      <c r="A87">
        <v>61</v>
      </c>
      <c r="B87" s="33">
        <v>2701.8012520429029</v>
      </c>
      <c r="C87" s="34">
        <v>442.79974795709722</v>
      </c>
      <c r="D87" s="32">
        <f t="shared" si="1"/>
        <v>196071.61679086884</v>
      </c>
    </row>
    <row r="88" spans="1:4" x14ac:dyDescent="0.35">
      <c r="A88">
        <v>62</v>
      </c>
      <c r="B88" s="33">
        <v>2708.3539723643712</v>
      </c>
      <c r="C88" s="34">
        <v>-262.73797236437122</v>
      </c>
      <c r="D88" s="32">
        <f t="shared" si="1"/>
        <v>69031.242122141091</v>
      </c>
    </row>
    <row r="89" spans="1:4" x14ac:dyDescent="0.35">
      <c r="A89">
        <v>63</v>
      </c>
      <c r="B89" s="33">
        <v>2714.7669495167102</v>
      </c>
      <c r="C89" s="34">
        <v>477.47905048328994</v>
      </c>
      <c r="D89" s="32">
        <f t="shared" si="1"/>
        <v>227986.24365042415</v>
      </c>
    </row>
    <row r="90" spans="1:4" x14ac:dyDescent="0.35">
      <c r="A90">
        <v>64</v>
      </c>
      <c r="B90" s="33">
        <v>2721.0401834999197</v>
      </c>
      <c r="C90" s="34">
        <v>-214.68418349991953</v>
      </c>
      <c r="D90" s="32">
        <f t="shared" si="1"/>
        <v>46089.29864502712</v>
      </c>
    </row>
    <row r="91" spans="1:4" x14ac:dyDescent="0.35">
      <c r="A91">
        <v>65</v>
      </c>
      <c r="B91" s="33">
        <v>2727.173674314</v>
      </c>
      <c r="C91" s="34">
        <v>-243.02667431400005</v>
      </c>
      <c r="D91" s="32">
        <f t="shared" si="1"/>
        <v>59061.96442812305</v>
      </c>
    </row>
    <row r="92" spans="1:4" x14ac:dyDescent="0.35">
      <c r="A92">
        <v>66</v>
      </c>
      <c r="B92" s="33">
        <v>2733.1674219589513</v>
      </c>
      <c r="C92" s="34">
        <v>155.11757804104855</v>
      </c>
      <c r="D92" s="32">
        <f t="shared" ref="D92:D155" si="2">C92*C92</f>
        <v>24061.463017320784</v>
      </c>
    </row>
    <row r="93" spans="1:4" x14ac:dyDescent="0.35">
      <c r="A93">
        <v>67</v>
      </c>
      <c r="B93" s="33">
        <v>2739.0214264347733</v>
      </c>
      <c r="C93" s="34">
        <v>-326.56942643477305</v>
      </c>
      <c r="D93" s="32">
        <f t="shared" si="2"/>
        <v>106647.59028193665</v>
      </c>
    </row>
    <row r="94" spans="1:4" x14ac:dyDescent="0.35">
      <c r="A94">
        <v>68</v>
      </c>
      <c r="B94" s="33">
        <v>2744.7356877414663</v>
      </c>
      <c r="C94" s="34">
        <v>-347.71468774146615</v>
      </c>
      <c r="D94" s="32">
        <f t="shared" si="2"/>
        <v>120905.5040711453</v>
      </c>
    </row>
    <row r="95" spans="1:4" x14ac:dyDescent="0.35">
      <c r="A95">
        <v>69</v>
      </c>
      <c r="B95" s="33">
        <v>2750.31020587903</v>
      </c>
      <c r="C95" s="34">
        <v>337.91479412096987</v>
      </c>
      <c r="D95" s="32">
        <f t="shared" si="2"/>
        <v>114186.40808581746</v>
      </c>
    </row>
    <row r="96" spans="1:4" x14ac:dyDescent="0.35">
      <c r="A96">
        <v>70</v>
      </c>
      <c r="B96" s="33">
        <v>2755.7449808474644</v>
      </c>
      <c r="C96" s="34">
        <v>-113.66098084746454</v>
      </c>
      <c r="D96" s="32">
        <f t="shared" si="2"/>
        <v>12918.818567207702</v>
      </c>
    </row>
    <row r="97" spans="1:4" x14ac:dyDescent="0.35">
      <c r="A97">
        <v>71</v>
      </c>
      <c r="B97" s="33">
        <v>2761.0400126467694</v>
      </c>
      <c r="C97" s="34">
        <v>95.104987353230626</v>
      </c>
      <c r="D97" s="32">
        <f t="shared" si="2"/>
        <v>9044.958619458157</v>
      </c>
    </row>
    <row r="98" spans="1:4" x14ac:dyDescent="0.35">
      <c r="A98">
        <v>72</v>
      </c>
      <c r="B98" s="33">
        <v>2766.1953012769454</v>
      </c>
      <c r="C98" s="34">
        <v>1247.6396987230546</v>
      </c>
      <c r="D98" s="32">
        <f t="shared" si="2"/>
        <v>1556604.8178297544</v>
      </c>
    </row>
    <row r="99" spans="1:4" x14ac:dyDescent="0.35">
      <c r="A99">
        <v>73</v>
      </c>
      <c r="B99" s="33">
        <v>2771.2108467379921</v>
      </c>
      <c r="C99" s="34">
        <v>-295.01084673799232</v>
      </c>
      <c r="D99" s="32">
        <f t="shared" si="2"/>
        <v>87031.3996930672</v>
      </c>
    </row>
    <row r="100" spans="1:4" x14ac:dyDescent="0.35">
      <c r="A100">
        <v>74</v>
      </c>
      <c r="B100" s="33">
        <v>2776.0866490299095</v>
      </c>
      <c r="C100" s="34">
        <v>-346.28964902990947</v>
      </c>
      <c r="D100" s="32">
        <f t="shared" si="2"/>
        <v>119916.52102525788</v>
      </c>
    </row>
    <row r="101" spans="1:4" x14ac:dyDescent="0.35">
      <c r="A101">
        <v>75</v>
      </c>
      <c r="B101" s="33">
        <v>2780.8227081526979</v>
      </c>
      <c r="C101" s="34">
        <v>237.58629184730216</v>
      </c>
      <c r="D101" s="32">
        <f t="shared" si="2"/>
        <v>56447.246073751441</v>
      </c>
    </row>
    <row r="102" spans="1:4" x14ac:dyDescent="0.35">
      <c r="A102">
        <v>76</v>
      </c>
      <c r="B102" s="33">
        <v>2785.419024106357</v>
      </c>
      <c r="C102" s="34">
        <v>-213.9670241063568</v>
      </c>
      <c r="D102" s="32">
        <f t="shared" si="2"/>
        <v>45781.887404930276</v>
      </c>
    </row>
    <row r="103" spans="1:4" x14ac:dyDescent="0.35">
      <c r="A103">
        <v>77</v>
      </c>
      <c r="B103" s="33">
        <v>2789.8755968908868</v>
      </c>
      <c r="C103" s="34">
        <v>-298.5315968908867</v>
      </c>
      <c r="D103" s="32">
        <f t="shared" si="2"/>
        <v>89121.114342222878</v>
      </c>
    </row>
    <row r="104" spans="1:4" x14ac:dyDescent="0.35">
      <c r="A104">
        <v>78</v>
      </c>
      <c r="B104" s="33">
        <v>2794.1924265062871</v>
      </c>
      <c r="C104" s="34">
        <v>116.86257349371272</v>
      </c>
      <c r="D104" s="32">
        <f t="shared" si="2"/>
        <v>13656.861083573405</v>
      </c>
    </row>
    <row r="105" spans="1:4" x14ac:dyDescent="0.35">
      <c r="A105">
        <v>79</v>
      </c>
      <c r="B105" s="33">
        <v>2798.3695129525586</v>
      </c>
      <c r="C105" s="34">
        <v>-371.35951295255836</v>
      </c>
      <c r="D105" s="32">
        <f t="shared" si="2"/>
        <v>137907.88786036137</v>
      </c>
    </row>
    <row r="106" spans="1:4" x14ac:dyDescent="0.35">
      <c r="A106">
        <v>80</v>
      </c>
      <c r="B106" s="33">
        <v>2802.4068562297007</v>
      </c>
      <c r="C106" s="34">
        <v>-399.8878562297009</v>
      </c>
      <c r="D106" s="32">
        <f t="shared" si="2"/>
        <v>159910.29755998595</v>
      </c>
    </row>
    <row r="107" spans="1:4" x14ac:dyDescent="0.35">
      <c r="A107">
        <v>81</v>
      </c>
      <c r="B107" s="33">
        <v>2806.3044563377134</v>
      </c>
      <c r="C107" s="34">
        <v>259.16954366228674</v>
      </c>
      <c r="D107" s="32">
        <f t="shared" si="2"/>
        <v>67168.852362117948</v>
      </c>
    </row>
    <row r="108" spans="1:4" x14ac:dyDescent="0.35">
      <c r="A108">
        <v>82</v>
      </c>
      <c r="B108" s="33">
        <v>2810.0623132765973</v>
      </c>
      <c r="C108" s="34">
        <v>-169.91831327659747</v>
      </c>
      <c r="D108" s="32">
        <f t="shared" si="2"/>
        <v>28872.233186763922</v>
      </c>
    </row>
    <row r="109" spans="1:4" x14ac:dyDescent="0.35">
      <c r="A109">
        <v>83</v>
      </c>
      <c r="B109" s="33">
        <v>2813.6804270463517</v>
      </c>
      <c r="C109" s="34">
        <v>-6.6974270463515495</v>
      </c>
      <c r="D109" s="32">
        <f t="shared" si="2"/>
        <v>44.855529041201244</v>
      </c>
    </row>
    <row r="110" spans="1:4" x14ac:dyDescent="0.35">
      <c r="A110">
        <v>84</v>
      </c>
      <c r="B110" s="33">
        <v>2817.1587976469773</v>
      </c>
      <c r="C110" s="34">
        <v>1229.6852023530228</v>
      </c>
      <c r="D110" s="32">
        <f t="shared" si="2"/>
        <v>1512125.6968859946</v>
      </c>
    </row>
    <row r="111" spans="1:4" x14ac:dyDescent="0.35">
      <c r="A111">
        <v>85</v>
      </c>
      <c r="B111" s="33">
        <v>2820.497425078473</v>
      </c>
      <c r="C111" s="34">
        <v>-190.04142507847291</v>
      </c>
      <c r="D111" s="32">
        <f t="shared" si="2"/>
        <v>36115.743245856836</v>
      </c>
    </row>
    <row r="112" spans="1:4" x14ac:dyDescent="0.35">
      <c r="A112">
        <v>86</v>
      </c>
      <c r="B112" s="33">
        <v>2823.6963093408399</v>
      </c>
      <c r="C112" s="34">
        <v>-298.93630934083967</v>
      </c>
      <c r="D112" s="32">
        <f t="shared" si="2"/>
        <v>89362.91704232218</v>
      </c>
    </row>
    <row r="113" spans="1:4" x14ac:dyDescent="0.35">
      <c r="A113">
        <v>87</v>
      </c>
      <c r="B113" s="33">
        <v>2826.7554504340774</v>
      </c>
      <c r="C113" s="34">
        <v>284.2635495659224</v>
      </c>
      <c r="D113" s="32">
        <f t="shared" si="2"/>
        <v>80805.765611817624</v>
      </c>
    </row>
    <row r="114" spans="1:4" x14ac:dyDescent="0.35">
      <c r="A114">
        <v>88</v>
      </c>
      <c r="B114" s="33">
        <v>2829.674848358186</v>
      </c>
      <c r="C114" s="34">
        <v>-165.20784835818586</v>
      </c>
      <c r="D114" s="32">
        <f t="shared" si="2"/>
        <v>27293.633159141333</v>
      </c>
    </row>
    <row r="115" spans="1:4" x14ac:dyDescent="0.35">
      <c r="A115">
        <v>89</v>
      </c>
      <c r="B115" s="33">
        <v>2832.4545031131652</v>
      </c>
      <c r="C115" s="34">
        <v>-288.95750311316533</v>
      </c>
      <c r="D115" s="32">
        <f t="shared" si="2"/>
        <v>83496.438605394957</v>
      </c>
    </row>
    <row r="116" spans="1:4" x14ac:dyDescent="0.35">
      <c r="A116">
        <v>90</v>
      </c>
      <c r="B116" s="33">
        <v>2835.094414699015</v>
      </c>
      <c r="C116" s="34">
        <v>230.00058530098477</v>
      </c>
      <c r="D116" s="32">
        <f t="shared" si="2"/>
        <v>52900.269238795569</v>
      </c>
    </row>
    <row r="117" spans="1:4" x14ac:dyDescent="0.35">
      <c r="A117">
        <v>91</v>
      </c>
      <c r="B117" s="33">
        <v>2837.5945831157355</v>
      </c>
      <c r="C117" s="34">
        <v>-268.95758311573536</v>
      </c>
      <c r="D117" s="32">
        <f t="shared" si="2"/>
        <v>72338.181515457691</v>
      </c>
    </row>
    <row r="118" spans="1:4" x14ac:dyDescent="0.35">
      <c r="A118">
        <v>92</v>
      </c>
      <c r="B118" s="33">
        <v>2839.9550083633271</v>
      </c>
      <c r="C118" s="34">
        <v>-329.41600836332691</v>
      </c>
      <c r="D118" s="32">
        <f t="shared" si="2"/>
        <v>108514.90656602746</v>
      </c>
    </row>
    <row r="119" spans="1:4" x14ac:dyDescent="0.35">
      <c r="A119">
        <v>93</v>
      </c>
      <c r="B119" s="33">
        <v>2842.1756904417894</v>
      </c>
      <c r="C119" s="34">
        <v>394.29430955821044</v>
      </c>
      <c r="D119" s="32">
        <f t="shared" si="2"/>
        <v>155468.00254998589</v>
      </c>
    </row>
    <row r="120" spans="1:4" x14ac:dyDescent="0.35">
      <c r="A120">
        <v>94</v>
      </c>
      <c r="B120" s="33">
        <v>2844.2566293511222</v>
      </c>
      <c r="C120" s="34">
        <v>-141.74062935112215</v>
      </c>
      <c r="D120" s="32">
        <f t="shared" si="2"/>
        <v>20090.406008852191</v>
      </c>
    </row>
    <row r="121" spans="1:4" x14ac:dyDescent="0.35">
      <c r="A121">
        <v>95</v>
      </c>
      <c r="B121" s="33">
        <v>2846.1978250913262</v>
      </c>
      <c r="C121" s="34">
        <v>98.550174908673853</v>
      </c>
      <c r="D121" s="32">
        <f t="shared" si="2"/>
        <v>9712.136974530209</v>
      </c>
    </row>
    <row r="122" spans="1:4" x14ac:dyDescent="0.35">
      <c r="A122">
        <v>96</v>
      </c>
      <c r="B122" s="33">
        <v>2847.9992776624003</v>
      </c>
      <c r="C122" s="34">
        <v>1129.9107223375995</v>
      </c>
      <c r="D122" s="32">
        <f t="shared" si="2"/>
        <v>1276698.2404534759</v>
      </c>
    </row>
    <row r="123" spans="1:4" x14ac:dyDescent="0.35">
      <c r="A123">
        <v>97</v>
      </c>
      <c r="B123" s="33">
        <v>2849.6609870643456</v>
      </c>
      <c r="C123" s="34">
        <v>-177.7609870643455</v>
      </c>
      <c r="D123" s="32">
        <f t="shared" si="2"/>
        <v>31598.968522090407</v>
      </c>
    </row>
    <row r="124" spans="1:4" x14ac:dyDescent="0.35">
      <c r="A124">
        <v>98</v>
      </c>
      <c r="B124" s="33">
        <v>2851.1829532971619</v>
      </c>
      <c r="C124" s="34">
        <v>-381.55795329716193</v>
      </c>
      <c r="D124" s="32">
        <f t="shared" si="2"/>
        <v>145586.47172431921</v>
      </c>
    </row>
    <row r="125" spans="1:4" x14ac:dyDescent="0.35">
      <c r="A125">
        <v>99</v>
      </c>
      <c r="B125" s="33">
        <v>2852.5651763608489</v>
      </c>
      <c r="C125" s="34">
        <v>273.84882363915131</v>
      </c>
      <c r="D125" s="32">
        <f t="shared" si="2"/>
        <v>74993.178208546989</v>
      </c>
    </row>
    <row r="126" spans="1:4" x14ac:dyDescent="0.35">
      <c r="A126">
        <v>100</v>
      </c>
      <c r="B126" s="33">
        <v>2853.8076562554065</v>
      </c>
      <c r="C126" s="34">
        <v>-350.57165625540665</v>
      </c>
      <c r="D126" s="32">
        <f t="shared" si="2"/>
        <v>122900.48616965901</v>
      </c>
    </row>
    <row r="127" spans="1:4" x14ac:dyDescent="0.35">
      <c r="A127">
        <v>101</v>
      </c>
      <c r="B127" s="33">
        <v>2854.9103929808348</v>
      </c>
      <c r="C127" s="34">
        <v>-409.103392980835</v>
      </c>
      <c r="D127" s="32">
        <f t="shared" si="2"/>
        <v>167365.58614843152</v>
      </c>
    </row>
    <row r="128" spans="1:4" x14ac:dyDescent="0.35">
      <c r="A128">
        <v>102</v>
      </c>
      <c r="B128" s="33">
        <v>2855.8733865371341</v>
      </c>
      <c r="C128" s="34">
        <v>93.846613462865662</v>
      </c>
      <c r="D128" s="32">
        <f t="shared" si="2"/>
        <v>8807.1868584485183</v>
      </c>
    </row>
    <row r="129" spans="1:4" x14ac:dyDescent="0.35">
      <c r="A129">
        <v>103</v>
      </c>
      <c r="B129" s="33">
        <v>2856.6966369243041</v>
      </c>
      <c r="C129" s="34">
        <v>-433.56063692430416</v>
      </c>
      <c r="D129" s="32">
        <f t="shared" si="2"/>
        <v>187974.8258902083</v>
      </c>
    </row>
    <row r="130" spans="1:4" x14ac:dyDescent="0.35">
      <c r="A130">
        <v>104</v>
      </c>
      <c r="B130" s="33">
        <v>2857.3801441423448</v>
      </c>
      <c r="C130" s="34">
        <v>-483.52214414234459</v>
      </c>
      <c r="D130" s="32">
        <f t="shared" si="2"/>
        <v>233793.66387601025</v>
      </c>
    </row>
    <row r="131" spans="1:4" x14ac:dyDescent="0.35">
      <c r="A131">
        <v>105</v>
      </c>
      <c r="B131" s="33">
        <v>2857.9239081912565</v>
      </c>
      <c r="C131" s="34">
        <v>167.80509180874333</v>
      </c>
      <c r="D131" s="32">
        <f t="shared" si="2"/>
        <v>28158.548836940776</v>
      </c>
    </row>
    <row r="132" spans="1:4" x14ac:dyDescent="0.35">
      <c r="A132">
        <v>106</v>
      </c>
      <c r="B132" s="33">
        <v>2858.3279290710389</v>
      </c>
      <c r="C132" s="34">
        <v>-272.16492907103884</v>
      </c>
      <c r="D132" s="32">
        <f t="shared" si="2"/>
        <v>74073.748616243596</v>
      </c>
    </row>
    <row r="133" spans="1:4" x14ac:dyDescent="0.35">
      <c r="A133">
        <v>107</v>
      </c>
      <c r="B133" s="33">
        <v>2858.5922067816919</v>
      </c>
      <c r="C133" s="34">
        <v>-123.88820678169168</v>
      </c>
      <c r="D133" s="32">
        <f t="shared" si="2"/>
        <v>15348.287779583196</v>
      </c>
    </row>
    <row r="134" spans="1:4" x14ac:dyDescent="0.35">
      <c r="A134">
        <v>108</v>
      </c>
      <c r="B134" s="33">
        <v>2858.716741323216</v>
      </c>
      <c r="C134" s="34">
        <v>1182.0972586767839</v>
      </c>
      <c r="D134" s="32">
        <f t="shared" si="2"/>
        <v>1397353.9289711674</v>
      </c>
    </row>
    <row r="135" spans="1:4" x14ac:dyDescent="0.35">
      <c r="A135">
        <v>109</v>
      </c>
      <c r="B135" s="33">
        <v>2858.7015326956102</v>
      </c>
      <c r="C135" s="34">
        <v>-258.02453269561011</v>
      </c>
      <c r="D135" s="32">
        <f t="shared" si="2"/>
        <v>66576.659472787971</v>
      </c>
    </row>
    <row r="136" spans="1:4" x14ac:dyDescent="0.35">
      <c r="A136">
        <v>110</v>
      </c>
      <c r="B136" s="33">
        <v>2858.5465808988756</v>
      </c>
      <c r="C136" s="34">
        <v>-484.42958089887543</v>
      </c>
      <c r="D136" s="32">
        <f t="shared" si="2"/>
        <v>234672.01884986009</v>
      </c>
    </row>
    <row r="137" spans="1:4" x14ac:dyDescent="0.35">
      <c r="A137">
        <v>111</v>
      </c>
      <c r="B137" s="33">
        <v>2858.2518859330121</v>
      </c>
      <c r="C137" s="34">
        <v>111.6181140669878</v>
      </c>
      <c r="D137" s="32">
        <f t="shared" si="2"/>
        <v>12458.6033878711</v>
      </c>
    </row>
    <row r="138" spans="1:4" x14ac:dyDescent="0.35">
      <c r="A138">
        <v>112</v>
      </c>
      <c r="B138" s="33">
        <v>2857.8174477980192</v>
      </c>
      <c r="C138" s="34">
        <v>-256.59344779801904</v>
      </c>
      <c r="D138" s="32">
        <f t="shared" si="2"/>
        <v>65840.197452874723</v>
      </c>
    </row>
    <row r="139" spans="1:4" x14ac:dyDescent="0.35">
      <c r="A139">
        <v>113</v>
      </c>
      <c r="B139" s="33">
        <v>2857.243266493897</v>
      </c>
      <c r="C139" s="34">
        <v>-394.49926649389681</v>
      </c>
      <c r="D139" s="32">
        <f t="shared" si="2"/>
        <v>155629.67126422262</v>
      </c>
    </row>
    <row r="140" spans="1:4" x14ac:dyDescent="0.35">
      <c r="A140">
        <v>114</v>
      </c>
      <c r="B140" s="33">
        <v>2856.5293420206453</v>
      </c>
      <c r="C140" s="34">
        <v>176.44165797935466</v>
      </c>
      <c r="D140" s="32">
        <f t="shared" si="2"/>
        <v>31131.658670503566</v>
      </c>
    </row>
    <row r="141" spans="1:4" x14ac:dyDescent="0.35">
      <c r="A141">
        <v>115</v>
      </c>
      <c r="B141" s="33">
        <v>2855.6756743782648</v>
      </c>
      <c r="C141" s="34">
        <v>-455.94867437826497</v>
      </c>
      <c r="D141" s="32">
        <f t="shared" si="2"/>
        <v>207889.19366729711</v>
      </c>
    </row>
    <row r="142" spans="1:4" x14ac:dyDescent="0.35">
      <c r="A142">
        <v>116</v>
      </c>
      <c r="B142" s="33">
        <v>2854.682263566755</v>
      </c>
      <c r="C142" s="34">
        <v>-370.25126356675491</v>
      </c>
      <c r="D142" s="32">
        <f t="shared" si="2"/>
        <v>137085.99817277861</v>
      </c>
    </row>
    <row r="143" spans="1:4" x14ac:dyDescent="0.35">
      <c r="A143">
        <v>117</v>
      </c>
      <c r="B143" s="33">
        <v>2853.5491095861157</v>
      </c>
      <c r="C143" s="34">
        <v>234.18889041388411</v>
      </c>
      <c r="D143" s="32">
        <f t="shared" si="2"/>
        <v>54844.436393286218</v>
      </c>
    </row>
    <row r="144" spans="1:4" x14ac:dyDescent="0.35">
      <c r="A144">
        <v>118</v>
      </c>
      <c r="B144" s="33">
        <v>2852.2762124363471</v>
      </c>
      <c r="C144" s="34">
        <v>-253.72821243634735</v>
      </c>
      <c r="D144" s="32">
        <f t="shared" si="2"/>
        <v>64378.005786144211</v>
      </c>
    </row>
    <row r="145" spans="1:4" x14ac:dyDescent="0.35">
      <c r="A145">
        <v>119</v>
      </c>
      <c r="B145" s="33">
        <v>2850.8635721174496</v>
      </c>
      <c r="C145" s="34">
        <v>-31.780572117449537</v>
      </c>
      <c r="D145" s="32">
        <f t="shared" si="2"/>
        <v>1010.004764112411</v>
      </c>
    </row>
    <row r="146" spans="1:4" x14ac:dyDescent="0.35">
      <c r="A146">
        <v>120</v>
      </c>
      <c r="B146" s="33">
        <v>2849.3111886294232</v>
      </c>
      <c r="C146" s="34">
        <v>1293.2638113705766</v>
      </c>
      <c r="D146" s="32">
        <f t="shared" si="2"/>
        <v>1672531.2858007504</v>
      </c>
    </row>
    <row r="147" spans="1:4" x14ac:dyDescent="0.35">
      <c r="A147">
        <v>121</v>
      </c>
      <c r="B147" s="33">
        <v>2847.619061972267</v>
      </c>
      <c r="C147" s="34">
        <v>-143.35806197226702</v>
      </c>
      <c r="D147" s="32">
        <f t="shared" si="2"/>
        <v>20551.533932444352</v>
      </c>
    </row>
    <row r="148" spans="1:4" x14ac:dyDescent="0.35">
      <c r="A148">
        <v>122</v>
      </c>
      <c r="B148" s="33">
        <v>2845.7871921459819</v>
      </c>
      <c r="C148" s="34">
        <v>-337.78719214598186</v>
      </c>
      <c r="D148" s="32">
        <f t="shared" si="2"/>
        <v>114100.18717786646</v>
      </c>
    </row>
    <row r="149" spans="1:4" x14ac:dyDescent="0.35">
      <c r="A149">
        <v>123</v>
      </c>
      <c r="B149" s="33">
        <v>2843.8155791505678</v>
      </c>
      <c r="C149" s="34">
        <v>361.75242084943238</v>
      </c>
      <c r="D149" s="32">
        <f t="shared" si="2"/>
        <v>130864.81399042484</v>
      </c>
    </row>
    <row r="150" spans="1:4" x14ac:dyDescent="0.35">
      <c r="A150">
        <v>124</v>
      </c>
      <c r="B150" s="33">
        <v>2841.7042229860235</v>
      </c>
      <c r="C150" s="34">
        <v>-196.28822298602336</v>
      </c>
      <c r="D150" s="32">
        <f t="shared" si="2"/>
        <v>38529.066483010829</v>
      </c>
    </row>
    <row r="151" spans="1:4" x14ac:dyDescent="0.35">
      <c r="A151">
        <v>125</v>
      </c>
      <c r="B151" s="33">
        <v>2839.4531236523508</v>
      </c>
      <c r="C151" s="34">
        <v>-256.82912365235097</v>
      </c>
      <c r="D151" s="32">
        <f t="shared" si="2"/>
        <v>65961.198756034588</v>
      </c>
    </row>
    <row r="152" spans="1:4" x14ac:dyDescent="0.35">
      <c r="A152">
        <v>126</v>
      </c>
      <c r="B152" s="33">
        <v>2837.0622811495487</v>
      </c>
      <c r="C152" s="34">
        <v>335.11771885045118</v>
      </c>
      <c r="D152" s="32">
        <f t="shared" si="2"/>
        <v>112303.88548753005</v>
      </c>
    </row>
    <row r="153" spans="1:4" x14ac:dyDescent="0.35">
      <c r="A153">
        <v>127</v>
      </c>
      <c r="B153" s="33">
        <v>2834.5316954776176</v>
      </c>
      <c r="C153" s="34">
        <v>-220.78769547761749</v>
      </c>
      <c r="D153" s="32">
        <f t="shared" si="2"/>
        <v>48747.206474317158</v>
      </c>
    </row>
    <row r="154" spans="1:4" x14ac:dyDescent="0.35">
      <c r="A154">
        <v>128</v>
      </c>
      <c r="B154" s="33">
        <v>2831.8613666365572</v>
      </c>
      <c r="C154" s="34">
        <v>-292.91736663655729</v>
      </c>
      <c r="D154" s="32">
        <f t="shared" si="2"/>
        <v>85800.583677295319</v>
      </c>
    </row>
    <row r="155" spans="1:4" x14ac:dyDescent="0.35">
      <c r="A155">
        <v>129</v>
      </c>
      <c r="B155" s="33">
        <v>2829.0512946263671</v>
      </c>
      <c r="C155" s="34">
        <v>324.22370537363304</v>
      </c>
      <c r="D155" s="32">
        <f t="shared" si="2"/>
        <v>105121.0111262084</v>
      </c>
    </row>
    <row r="156" spans="1:4" x14ac:dyDescent="0.35">
      <c r="A156">
        <v>130</v>
      </c>
      <c r="B156" s="33">
        <v>2826.1014794470484</v>
      </c>
      <c r="C156" s="34">
        <v>-160.80147944704822</v>
      </c>
      <c r="D156" s="32">
        <f t="shared" ref="D156:D206" si="3">C156*C156</f>
        <v>25857.115792359473</v>
      </c>
    </row>
    <row r="157" spans="1:4" x14ac:dyDescent="0.35">
      <c r="A157">
        <v>131</v>
      </c>
      <c r="B157" s="33">
        <v>2823.0119210986004</v>
      </c>
      <c r="C157" s="34">
        <v>23.135078901399538</v>
      </c>
      <c r="D157" s="32">
        <f t="shared" si="3"/>
        <v>535.2318757739821</v>
      </c>
    </row>
    <row r="158" spans="1:4" x14ac:dyDescent="0.35">
      <c r="A158">
        <v>132</v>
      </c>
      <c r="B158" s="33">
        <v>2819.7826195810226</v>
      </c>
      <c r="C158" s="34">
        <v>1276.5513804189773</v>
      </c>
      <c r="D158" s="32">
        <f t="shared" si="3"/>
        <v>1629583.4268495964</v>
      </c>
    </row>
    <row r="159" spans="1:4" x14ac:dyDescent="0.35">
      <c r="A159">
        <v>133</v>
      </c>
      <c r="B159" s="33">
        <v>2816.4135748943163</v>
      </c>
      <c r="C159" s="34">
        <v>581.76642510568354</v>
      </c>
      <c r="D159" s="32">
        <f t="shared" si="3"/>
        <v>338452.17338024691</v>
      </c>
    </row>
    <row r="160" spans="1:4" x14ac:dyDescent="0.35">
      <c r="A160">
        <v>134</v>
      </c>
      <c r="B160" s="33">
        <v>2812.9047870384802</v>
      </c>
      <c r="C160" s="34">
        <v>-347.46078703848025</v>
      </c>
      <c r="D160" s="32">
        <f t="shared" si="3"/>
        <v>120728.99852940012</v>
      </c>
    </row>
    <row r="161" spans="1:4" x14ac:dyDescent="0.35">
      <c r="A161">
        <v>135</v>
      </c>
      <c r="B161" s="33">
        <v>2809.2562560135148</v>
      </c>
      <c r="C161" s="34">
        <v>414.49474398648545</v>
      </c>
      <c r="D161" s="32">
        <f t="shared" si="3"/>
        <v>171805.89279242212</v>
      </c>
    </row>
    <row r="162" spans="1:4" x14ac:dyDescent="0.35">
      <c r="A162">
        <v>136</v>
      </c>
      <c r="B162" s="33">
        <v>2805.4679818194209</v>
      </c>
      <c r="C162" s="34">
        <v>-229.82798181942098</v>
      </c>
      <c r="D162" s="32">
        <f t="shared" si="3"/>
        <v>52820.9012271881</v>
      </c>
    </row>
    <row r="163" spans="1:4" x14ac:dyDescent="0.35">
      <c r="A163">
        <v>137</v>
      </c>
      <c r="B163" s="33">
        <v>2801.5399644561971</v>
      </c>
      <c r="C163" s="34">
        <v>-133.04096445619734</v>
      </c>
      <c r="D163" s="32">
        <f t="shared" si="3"/>
        <v>17699.898223435164</v>
      </c>
    </row>
    <row r="164" spans="1:4" x14ac:dyDescent="0.35">
      <c r="A164">
        <v>138</v>
      </c>
      <c r="B164" s="33">
        <v>2797.4722039238441</v>
      </c>
      <c r="C164" s="34">
        <v>279.86779607615608</v>
      </c>
      <c r="D164" s="32">
        <f t="shared" si="3"/>
        <v>78325.983280524888</v>
      </c>
    </row>
    <row r="165" spans="1:4" x14ac:dyDescent="0.35">
      <c r="A165">
        <v>139</v>
      </c>
      <c r="B165" s="33">
        <v>2793.2647002223621</v>
      </c>
      <c r="C165" s="34">
        <v>-285.056700222362</v>
      </c>
      <c r="D165" s="32">
        <f t="shared" si="3"/>
        <v>81257.322341661551</v>
      </c>
    </row>
    <row r="166" spans="1:4" x14ac:dyDescent="0.35">
      <c r="A166">
        <v>140</v>
      </c>
      <c r="B166" s="33">
        <v>2788.9174533517512</v>
      </c>
      <c r="C166" s="34">
        <v>-283.65445335175127</v>
      </c>
      <c r="D166" s="32">
        <f t="shared" si="3"/>
        <v>80459.848906280837</v>
      </c>
    </row>
    <row r="167" spans="1:4" x14ac:dyDescent="0.35">
      <c r="A167">
        <v>141</v>
      </c>
      <c r="B167" s="33">
        <v>2784.4304633120109</v>
      </c>
      <c r="C167" s="34">
        <v>262.26853668798913</v>
      </c>
      <c r="D167" s="32">
        <f t="shared" si="3"/>
        <v>68784.785336459099</v>
      </c>
    </row>
    <row r="168" spans="1:4" x14ac:dyDescent="0.35">
      <c r="A168">
        <v>142</v>
      </c>
      <c r="B168" s="33">
        <v>2779.80373010314</v>
      </c>
      <c r="C168" s="34">
        <v>-236.50373010313979</v>
      </c>
      <c r="D168" s="32">
        <f t="shared" si="3"/>
        <v>55934.014352698789</v>
      </c>
    </row>
    <row r="169" spans="1:4" x14ac:dyDescent="0.35">
      <c r="A169">
        <v>143</v>
      </c>
      <c r="B169" s="33">
        <v>2775.0372537251424</v>
      </c>
      <c r="C169" s="34">
        <v>-66.481253725142324</v>
      </c>
      <c r="D169" s="32">
        <f t="shared" si="3"/>
        <v>4419.7570968667496</v>
      </c>
    </row>
    <row r="170" spans="1:4" x14ac:dyDescent="0.35">
      <c r="A170">
        <v>144</v>
      </c>
      <c r="B170" s="33">
        <v>2770.1310341780131</v>
      </c>
      <c r="C170" s="34">
        <v>1154.8529658219868</v>
      </c>
      <c r="D170" s="32">
        <f t="shared" si="3"/>
        <v>1333685.3726678391</v>
      </c>
    </row>
    <row r="171" spans="1:4" x14ac:dyDescent="0.35">
      <c r="A171">
        <v>145</v>
      </c>
      <c r="B171" s="33">
        <v>2765.0850714617568</v>
      </c>
      <c r="C171" s="34">
        <v>-274.10807146175694</v>
      </c>
      <c r="D171" s="32">
        <f t="shared" si="3"/>
        <v>75135.234840483652</v>
      </c>
    </row>
    <row r="172" spans="1:4" x14ac:dyDescent="0.35">
      <c r="A172">
        <v>146</v>
      </c>
      <c r="B172" s="33">
        <v>2759.8993655763693</v>
      </c>
      <c r="C172" s="34">
        <v>-559.27136557636913</v>
      </c>
      <c r="D172" s="32">
        <f t="shared" si="3"/>
        <v>312784.46035365673</v>
      </c>
    </row>
    <row r="173" spans="1:4" x14ac:dyDescent="0.35">
      <c r="A173">
        <v>147</v>
      </c>
      <c r="B173" s="33">
        <v>2754.5739165218547</v>
      </c>
      <c r="C173" s="34">
        <v>86.478083478145436</v>
      </c>
      <c r="D173" s="32">
        <f t="shared" si="3"/>
        <v>7478.4589220530906</v>
      </c>
    </row>
    <row r="174" spans="1:4" x14ac:dyDescent="0.35">
      <c r="A174">
        <v>148</v>
      </c>
      <c r="B174" s="33">
        <v>2749.1087242982085</v>
      </c>
      <c r="C174" s="34">
        <v>-330.83372429820838</v>
      </c>
      <c r="D174" s="32">
        <f t="shared" si="3"/>
        <v>109450.95313302295</v>
      </c>
    </row>
    <row r="175" spans="1:4" x14ac:dyDescent="0.35">
      <c r="A175">
        <v>149</v>
      </c>
      <c r="B175" s="33">
        <v>2743.5037889054352</v>
      </c>
      <c r="C175" s="34">
        <v>-348.65978890543511</v>
      </c>
      <c r="D175" s="32">
        <f t="shared" si="3"/>
        <v>121563.64839958257</v>
      </c>
    </row>
    <row r="176" spans="1:4" x14ac:dyDescent="0.35">
      <c r="A176">
        <v>150</v>
      </c>
      <c r="B176" s="33">
        <v>2737.7591103435307</v>
      </c>
      <c r="C176" s="34">
        <v>75.336889656469339</v>
      </c>
      <c r="D176" s="32">
        <f t="shared" si="3"/>
        <v>5675.6469431110372</v>
      </c>
    </row>
    <row r="177" spans="1:4" x14ac:dyDescent="0.35">
      <c r="A177">
        <v>151</v>
      </c>
      <c r="B177" s="33">
        <v>2731.8746886124991</v>
      </c>
      <c r="C177" s="34">
        <v>-332.39068861249916</v>
      </c>
      <c r="D177" s="32">
        <f t="shared" si="3"/>
        <v>110483.56987629138</v>
      </c>
    </row>
    <row r="178" spans="1:4" x14ac:dyDescent="0.35">
      <c r="A178">
        <v>152</v>
      </c>
      <c r="B178" s="33">
        <v>2725.8505237123363</v>
      </c>
      <c r="C178" s="34">
        <v>-311.31852371233617</v>
      </c>
      <c r="D178" s="32">
        <f t="shared" si="3"/>
        <v>96919.223206428418</v>
      </c>
    </row>
    <row r="179" spans="1:4" x14ac:dyDescent="0.35">
      <c r="A179">
        <v>153</v>
      </c>
      <c r="B179" s="33">
        <v>2719.686615643046</v>
      </c>
      <c r="C179" s="34">
        <v>292.31838435695408</v>
      </c>
      <c r="D179" s="32">
        <f t="shared" si="3"/>
        <v>85450.037833059934</v>
      </c>
    </row>
    <row r="180" spans="1:4" x14ac:dyDescent="0.35">
      <c r="A180">
        <v>154</v>
      </c>
      <c r="B180" s="33">
        <v>2713.382964404625</v>
      </c>
      <c r="C180" s="34">
        <v>-109.00196440462514</v>
      </c>
      <c r="D180" s="32">
        <f t="shared" si="3"/>
        <v>11881.428244067167</v>
      </c>
    </row>
    <row r="181" spans="1:4" x14ac:dyDescent="0.35">
      <c r="A181">
        <v>155</v>
      </c>
      <c r="B181" s="33">
        <v>2706.9395699970764</v>
      </c>
      <c r="C181" s="34">
        <v>43.544430002923491</v>
      </c>
      <c r="D181" s="32">
        <f t="shared" si="3"/>
        <v>1896.1173842795035</v>
      </c>
    </row>
    <row r="182" spans="1:4" x14ac:dyDescent="0.35">
      <c r="A182">
        <v>156</v>
      </c>
      <c r="B182" s="33">
        <v>2700.3564324203967</v>
      </c>
      <c r="C182" s="34">
        <v>1255.2885675796033</v>
      </c>
      <c r="D182" s="32">
        <f t="shared" si="3"/>
        <v>1575749.3878960523</v>
      </c>
    </row>
    <row r="183" spans="1:4" x14ac:dyDescent="0.35">
      <c r="A183">
        <v>157</v>
      </c>
      <c r="B183" s="33">
        <v>2693.6335516745894</v>
      </c>
      <c r="C183" s="34">
        <v>-486.42755167458927</v>
      </c>
      <c r="D183" s="32">
        <f t="shared" si="3"/>
        <v>236611.7630281352</v>
      </c>
    </row>
    <row r="184" spans="1:4" x14ac:dyDescent="0.35">
      <c r="A184">
        <v>158</v>
      </c>
      <c r="B184" s="33">
        <v>2686.7709277596514</v>
      </c>
      <c r="C184" s="34">
        <v>-439.48592775965153</v>
      </c>
      <c r="D184" s="32">
        <f t="shared" si="3"/>
        <v>193147.88069876164</v>
      </c>
    </row>
    <row r="185" spans="1:4" x14ac:dyDescent="0.35">
      <c r="A185">
        <v>159</v>
      </c>
      <c r="B185" s="33">
        <v>2679.7685606755858</v>
      </c>
      <c r="C185" s="34">
        <v>291.54943932441438</v>
      </c>
      <c r="D185" s="32">
        <f t="shared" si="3"/>
        <v>85001.075570380388</v>
      </c>
    </row>
    <row r="186" spans="1:4" x14ac:dyDescent="0.35">
      <c r="A186">
        <v>160</v>
      </c>
      <c r="B186" s="33">
        <v>2672.6264504223891</v>
      </c>
      <c r="C186" s="34">
        <v>-268.44145042238915</v>
      </c>
      <c r="D186" s="32">
        <f t="shared" si="3"/>
        <v>72060.812304876017</v>
      </c>
    </row>
    <row r="187" spans="1:4" x14ac:dyDescent="0.35">
      <c r="A187">
        <v>161</v>
      </c>
      <c r="B187" s="33">
        <v>2665.3445970000653</v>
      </c>
      <c r="C187" s="34">
        <v>-266.24059700006546</v>
      </c>
      <c r="D187" s="32">
        <f t="shared" si="3"/>
        <v>70884.055490951272</v>
      </c>
    </row>
    <row r="188" spans="1:4" x14ac:dyDescent="0.35">
      <c r="A188">
        <v>162</v>
      </c>
      <c r="B188" s="33">
        <v>2657.9230004086103</v>
      </c>
      <c r="C188" s="34">
        <v>179.63699959138967</v>
      </c>
      <c r="D188" s="32">
        <f t="shared" si="3"/>
        <v>32269.451622196932</v>
      </c>
    </row>
    <row r="189" spans="1:4" x14ac:dyDescent="0.35">
      <c r="A189">
        <v>163</v>
      </c>
      <c r="B189" s="33">
        <v>2650.3616606480282</v>
      </c>
      <c r="C189" s="34">
        <v>-286.9286606480282</v>
      </c>
      <c r="D189" s="32">
        <f t="shared" si="3"/>
        <v>82328.056301271325</v>
      </c>
    </row>
    <row r="190" spans="1:4" x14ac:dyDescent="0.35">
      <c r="A190">
        <v>164</v>
      </c>
      <c r="B190" s="33">
        <v>2642.6605777183145</v>
      </c>
      <c r="C190" s="34">
        <v>-310.70657771831429</v>
      </c>
      <c r="D190" s="32">
        <f t="shared" si="3"/>
        <v>96538.57743742688</v>
      </c>
    </row>
    <row r="191" spans="1:4" x14ac:dyDescent="0.35">
      <c r="A191">
        <v>165</v>
      </c>
      <c r="B191" s="33">
        <v>2634.8197516194737</v>
      </c>
      <c r="C191" s="34">
        <v>243.80424838052613</v>
      </c>
      <c r="D191" s="32">
        <f t="shared" si="3"/>
        <v>59440.511528393283</v>
      </c>
    </row>
    <row r="192" spans="1:4" x14ac:dyDescent="0.35">
      <c r="A192">
        <v>166</v>
      </c>
      <c r="B192" s="33">
        <v>2626.8391823515017</v>
      </c>
      <c r="C192" s="34">
        <v>-222.83118235150187</v>
      </c>
      <c r="D192" s="32">
        <f t="shared" si="3"/>
        <v>49653.735828168275</v>
      </c>
    </row>
    <row r="193" spans="1:4" x14ac:dyDescent="0.35">
      <c r="A193">
        <v>167</v>
      </c>
      <c r="B193" s="33">
        <v>2618.7188699144017</v>
      </c>
      <c r="C193" s="34">
        <v>-112.23586991440152</v>
      </c>
      <c r="D193" s="32">
        <f t="shared" si="3"/>
        <v>12596.89049544246</v>
      </c>
    </row>
    <row r="194" spans="1:4" x14ac:dyDescent="0.35">
      <c r="A194">
        <v>168</v>
      </c>
      <c r="B194" s="33">
        <v>2610.4588143081719</v>
      </c>
      <c r="C194" s="34">
        <v>860.70018569182821</v>
      </c>
      <c r="D194" s="32">
        <f t="shared" si="3"/>
        <v>740804.80964994757</v>
      </c>
    </row>
    <row r="195" spans="1:4" x14ac:dyDescent="0.35">
      <c r="A195">
        <v>169</v>
      </c>
      <c r="B195" s="33">
        <v>2602.0590155328136</v>
      </c>
      <c r="C195" s="34">
        <v>-230.97101553281345</v>
      </c>
      <c r="D195" s="32">
        <f t="shared" si="3"/>
        <v>53347.610016259154</v>
      </c>
    </row>
    <row r="196" spans="1:4" x14ac:dyDescent="0.35">
      <c r="A196">
        <v>170</v>
      </c>
      <c r="B196" s="33">
        <v>2593.5194735883251</v>
      </c>
      <c r="C196" s="34">
        <v>-446.83847358832509</v>
      </c>
      <c r="D196" s="32">
        <f t="shared" si="3"/>
        <v>199664.62147874429</v>
      </c>
    </row>
    <row r="197" spans="1:4" x14ac:dyDescent="0.35">
      <c r="A197">
        <v>171</v>
      </c>
      <c r="B197" s="33">
        <v>2584.8401884747082</v>
      </c>
      <c r="C197" s="34">
        <v>171.31881152529195</v>
      </c>
      <c r="D197" s="32">
        <f t="shared" si="3"/>
        <v>29350.135182438506</v>
      </c>
    </row>
    <row r="198" spans="1:4" x14ac:dyDescent="0.35">
      <c r="A198">
        <v>172</v>
      </c>
      <c r="B198" s="33">
        <v>2576.0211601919618</v>
      </c>
      <c r="C198" s="34">
        <v>-193.41016019196195</v>
      </c>
      <c r="D198" s="32">
        <f t="shared" si="3"/>
        <v>37407.490065480386</v>
      </c>
    </row>
    <row r="199" spans="1:4" x14ac:dyDescent="0.35">
      <c r="A199">
        <v>173</v>
      </c>
      <c r="B199" s="33">
        <v>2567.0623887400866</v>
      </c>
      <c r="C199" s="34">
        <v>-287.57638874008671</v>
      </c>
      <c r="D199" s="32">
        <f t="shared" si="3"/>
        <v>82700.179360789465</v>
      </c>
    </row>
    <row r="200" spans="1:4" x14ac:dyDescent="0.35">
      <c r="A200">
        <v>174</v>
      </c>
      <c r="B200" s="33">
        <v>2557.9638741190815</v>
      </c>
      <c r="C200" s="34">
        <v>185.00312588091856</v>
      </c>
      <c r="D200" s="32">
        <f t="shared" si="3"/>
        <v>34226.156585710996</v>
      </c>
    </row>
    <row r="201" spans="1:4" x14ac:dyDescent="0.35">
      <c r="A201">
        <v>175</v>
      </c>
      <c r="B201" s="33">
        <v>2548.7256163289476</v>
      </c>
      <c r="C201" s="34">
        <v>-267.40561632894742</v>
      </c>
      <c r="D201" s="32">
        <f t="shared" si="3"/>
        <v>71505.763644264225</v>
      </c>
    </row>
    <row r="202" spans="1:4" x14ac:dyDescent="0.35">
      <c r="A202">
        <v>176</v>
      </c>
      <c r="B202" s="33">
        <v>2539.3476153696843</v>
      </c>
      <c r="C202" s="34">
        <v>-325.2456153696844</v>
      </c>
      <c r="D202" s="32">
        <f t="shared" si="3"/>
        <v>105784.71031720469</v>
      </c>
    </row>
    <row r="203" spans="1:4" x14ac:dyDescent="0.35">
      <c r="A203">
        <v>177</v>
      </c>
      <c r="B203" s="33">
        <v>2529.829871241292</v>
      </c>
      <c r="C203" s="34">
        <v>296.47112875870789</v>
      </c>
      <c r="D203" s="32">
        <f t="shared" si="3"/>
        <v>87895.13018746236</v>
      </c>
    </row>
    <row r="204" spans="1:4" x14ac:dyDescent="0.35">
      <c r="A204">
        <v>178</v>
      </c>
      <c r="B204" s="33">
        <v>2520.1723839437705</v>
      </c>
      <c r="C204" s="34">
        <v>-90.475383943770339</v>
      </c>
      <c r="D204" s="32">
        <f t="shared" si="3"/>
        <v>8185.7950997726557</v>
      </c>
    </row>
    <row r="205" spans="1:4" x14ac:dyDescent="0.35">
      <c r="A205">
        <v>179</v>
      </c>
      <c r="B205" s="33">
        <v>2510.3751534771195</v>
      </c>
      <c r="C205" s="34">
        <v>-48.104153477119326</v>
      </c>
      <c r="D205" s="32">
        <f t="shared" si="3"/>
        <v>2314.0095817502511</v>
      </c>
    </row>
    <row r="206" spans="1:4" ht="15" thickBot="1" x14ac:dyDescent="0.4">
      <c r="A206" s="26">
        <v>180</v>
      </c>
      <c r="B206" s="38">
        <v>2500.4381798413392</v>
      </c>
      <c r="C206" s="39">
        <v>919.24682015866074</v>
      </c>
      <c r="D206" s="32">
        <f t="shared" si="3"/>
        <v>845014.71637180913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4F87-07C6-4195-A5BE-A1FBFA38C862}">
  <dimension ref="E2:H5"/>
  <sheetViews>
    <sheetView topLeftCell="D1" zoomScale="210" zoomScaleNormal="210" workbookViewId="0">
      <selection activeCell="E5" sqref="E5:H5"/>
    </sheetView>
  </sheetViews>
  <sheetFormatPr defaultRowHeight="14.5" x14ac:dyDescent="0.35"/>
  <sheetData>
    <row r="2" spans="5:8" x14ac:dyDescent="0.35">
      <c r="F2" s="20" t="s">
        <v>221</v>
      </c>
      <c r="G2" s="20" t="s">
        <v>203</v>
      </c>
    </row>
    <row r="3" spans="5:8" x14ac:dyDescent="0.35">
      <c r="E3" s="47" t="s">
        <v>218</v>
      </c>
      <c r="F3" s="48">
        <v>7.5299492985497415E-2</v>
      </c>
      <c r="G3" s="49">
        <v>455.24896431929545</v>
      </c>
      <c r="H3" s="50" t="s">
        <v>249</v>
      </c>
    </row>
    <row r="4" spans="5:8" x14ac:dyDescent="0.35">
      <c r="E4" s="11" t="s">
        <v>219</v>
      </c>
      <c r="F4" s="12">
        <v>0.2023144421341006</v>
      </c>
      <c r="G4" s="13">
        <v>422.82852990514721</v>
      </c>
      <c r="H4" s="21" t="s">
        <v>226</v>
      </c>
    </row>
    <row r="5" spans="5:8" x14ac:dyDescent="0.35">
      <c r="E5" s="47" t="s">
        <v>220</v>
      </c>
      <c r="F5" s="48">
        <v>9.7139839768508415E-2</v>
      </c>
      <c r="G5" s="49">
        <v>457.81113643569</v>
      </c>
      <c r="H5" s="50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0F55-B517-49F1-8F19-ABAD53EB99FE}">
  <dimension ref="A1:H204"/>
  <sheetViews>
    <sheetView topLeftCell="A16" zoomScale="138" zoomScaleNormal="138" workbookViewId="0">
      <selection activeCell="G23" sqref="G23"/>
    </sheetView>
  </sheetViews>
  <sheetFormatPr defaultRowHeight="14.5" x14ac:dyDescent="0.35"/>
  <cols>
    <col min="2" max="3" width="10.54296875" bestFit="1" customWidth="1"/>
    <col min="4" max="4" width="14.26953125" bestFit="1" customWidth="1"/>
    <col min="7" max="7" width="12.7265625" bestFit="1" customWidth="1"/>
  </cols>
  <sheetData>
    <row r="1" spans="1:7" x14ac:dyDescent="0.35">
      <c r="A1" t="s">
        <v>204</v>
      </c>
    </row>
    <row r="2" spans="1:7" ht="15" thickBot="1" x14ac:dyDescent="0.4"/>
    <row r="3" spans="1:7" x14ac:dyDescent="0.35">
      <c r="A3" s="23" t="s">
        <v>186</v>
      </c>
      <c r="B3" s="23"/>
    </row>
    <row r="4" spans="1:7" x14ac:dyDescent="0.35">
      <c r="A4" t="s">
        <v>205</v>
      </c>
      <c r="B4">
        <v>0.27440753084690916</v>
      </c>
    </row>
    <row r="5" spans="1:7" ht="21" x14ac:dyDescent="0.5">
      <c r="A5" t="s">
        <v>187</v>
      </c>
      <c r="B5" s="24">
        <v>7.5299492985497415E-2</v>
      </c>
    </row>
    <row r="6" spans="1:7" x14ac:dyDescent="0.35">
      <c r="A6" s="25" t="s">
        <v>188</v>
      </c>
      <c r="B6" s="25">
        <v>7.0104546316876612E-2</v>
      </c>
    </row>
    <row r="7" spans="1:7" x14ac:dyDescent="0.35">
      <c r="A7" t="s">
        <v>189</v>
      </c>
      <c r="B7">
        <v>457.79939864089886</v>
      </c>
    </row>
    <row r="8" spans="1:7" ht="15" thickBot="1" x14ac:dyDescent="0.4">
      <c r="A8" s="26" t="s">
        <v>206</v>
      </c>
      <c r="B8" s="26">
        <v>180</v>
      </c>
    </row>
    <row r="10" spans="1:7" ht="15" thickBot="1" x14ac:dyDescent="0.4">
      <c r="A10" t="s">
        <v>193</v>
      </c>
    </row>
    <row r="11" spans="1:7" x14ac:dyDescent="0.35">
      <c r="A11" s="27"/>
      <c r="B11" s="27" t="s">
        <v>207</v>
      </c>
      <c r="C11" s="27" t="s">
        <v>197</v>
      </c>
      <c r="D11" s="27" t="s">
        <v>198</v>
      </c>
      <c r="E11" s="27" t="s">
        <v>199</v>
      </c>
      <c r="F11" s="27" t="s">
        <v>208</v>
      </c>
    </row>
    <row r="12" spans="1:7" x14ac:dyDescent="0.35">
      <c r="A12" t="s">
        <v>194</v>
      </c>
      <c r="B12">
        <v>1</v>
      </c>
      <c r="C12">
        <v>3037815.5037845671</v>
      </c>
      <c r="D12">
        <v>3037815.5037845671</v>
      </c>
      <c r="E12">
        <v>14.494757653688978</v>
      </c>
      <c r="F12">
        <v>1.9321295816615005E-4</v>
      </c>
    </row>
    <row r="13" spans="1:7" x14ac:dyDescent="0.35">
      <c r="A13" t="s">
        <v>195</v>
      </c>
      <c r="B13">
        <v>178</v>
      </c>
      <c r="C13">
        <v>37305291.512482412</v>
      </c>
      <c r="D13">
        <v>209580.2893959686</v>
      </c>
    </row>
    <row r="14" spans="1:7" ht="15" thickBot="1" x14ac:dyDescent="0.4">
      <c r="A14" s="26" t="s">
        <v>196</v>
      </c>
      <c r="B14" s="26">
        <v>179</v>
      </c>
      <c r="C14" s="26">
        <v>40343107.016266979</v>
      </c>
      <c r="D14" s="26"/>
      <c r="E14" s="26"/>
      <c r="F14" s="26"/>
    </row>
    <row r="15" spans="1:7" ht="15" thickBot="1" x14ac:dyDescent="0.4"/>
    <row r="16" spans="1:7" x14ac:dyDescent="0.35">
      <c r="A16" s="27"/>
      <c r="B16" s="27" t="s">
        <v>191</v>
      </c>
      <c r="C16" s="27" t="s">
        <v>189</v>
      </c>
      <c r="D16" s="27" t="s">
        <v>192</v>
      </c>
      <c r="E16" s="27" t="s">
        <v>209</v>
      </c>
      <c r="F16" s="27" t="s">
        <v>210</v>
      </c>
      <c r="G16" s="27" t="s">
        <v>211</v>
      </c>
    </row>
    <row r="17" spans="1:8" x14ac:dyDescent="0.35">
      <c r="A17" t="s">
        <v>190</v>
      </c>
      <c r="B17">
        <v>2421.4492693978914</v>
      </c>
      <c r="C17">
        <v>68.530049986899868</v>
      </c>
      <c r="D17">
        <v>35.334123787459269</v>
      </c>
      <c r="E17" s="28">
        <v>2.3009241310854051E-82</v>
      </c>
      <c r="F17">
        <v>2286.213378462448</v>
      </c>
      <c r="G17">
        <v>2556.6851603333348</v>
      </c>
    </row>
    <row r="18" spans="1:8" ht="15" thickBot="1" x14ac:dyDescent="0.4">
      <c r="A18" s="26" t="s">
        <v>184</v>
      </c>
      <c r="B18" s="26">
        <v>2.500168416720677</v>
      </c>
      <c r="C18" s="26">
        <v>0.65669511457316454</v>
      </c>
      <c r="D18" s="26">
        <v>3.8071981369097352</v>
      </c>
      <c r="E18" s="29">
        <v>1.9321295816615247E-4</v>
      </c>
      <c r="F18" s="26">
        <v>1.2042588280186166</v>
      </c>
      <c r="G18" s="26">
        <v>3.7960780054227374</v>
      </c>
    </row>
    <row r="22" spans="1:8" x14ac:dyDescent="0.35">
      <c r="A22" t="s">
        <v>214</v>
      </c>
    </row>
    <row r="23" spans="1:8" ht="15" thickBot="1" x14ac:dyDescent="0.4">
      <c r="C23" s="9" t="s">
        <v>216</v>
      </c>
      <c r="G23" s="30" t="s">
        <v>228</v>
      </c>
    </row>
    <row r="24" spans="1:8" x14ac:dyDescent="0.35">
      <c r="A24" s="27" t="s">
        <v>200</v>
      </c>
      <c r="B24" s="27" t="s">
        <v>229</v>
      </c>
      <c r="C24" s="27" t="s">
        <v>201</v>
      </c>
      <c r="D24" s="31" t="s">
        <v>230</v>
      </c>
      <c r="F24" s="31" t="s">
        <v>202</v>
      </c>
      <c r="G24" s="32">
        <f>AVERAGE(D25:D204)</f>
        <v>207251.61951379114</v>
      </c>
      <c r="H24" s="9" t="s">
        <v>231</v>
      </c>
    </row>
    <row r="25" spans="1:8" x14ac:dyDescent="0.35">
      <c r="A25">
        <v>1</v>
      </c>
      <c r="B25" s="33">
        <v>2423.9494378146119</v>
      </c>
      <c r="C25" s="34">
        <v>-492.62143781461191</v>
      </c>
      <c r="D25" s="32">
        <f>C25*C25</f>
        <v>242675.88099453555</v>
      </c>
      <c r="F25" s="35" t="s">
        <v>203</v>
      </c>
      <c r="G25" s="36">
        <f>SQRT(G24)</f>
        <v>455.24896431929545</v>
      </c>
      <c r="H25" s="37" t="s">
        <v>232</v>
      </c>
    </row>
    <row r="26" spans="1:8" x14ac:dyDescent="0.35">
      <c r="A26">
        <v>2</v>
      </c>
      <c r="B26" s="33">
        <v>2426.4496062313328</v>
      </c>
      <c r="C26" s="34">
        <v>-542.46960623133282</v>
      </c>
      <c r="D26" s="32">
        <f t="shared" ref="D26:D89" si="0">C26*C26</f>
        <v>294273.27368477726</v>
      </c>
    </row>
    <row r="27" spans="1:8" x14ac:dyDescent="0.35">
      <c r="A27">
        <v>3</v>
      </c>
      <c r="B27" s="33">
        <v>2428.9497746480533</v>
      </c>
      <c r="C27" s="34">
        <v>-77.989774648053299</v>
      </c>
      <c r="D27" s="32">
        <f t="shared" si="0"/>
        <v>6082.4049496541375</v>
      </c>
    </row>
    <row r="28" spans="1:8" x14ac:dyDescent="0.35">
      <c r="A28">
        <v>4</v>
      </c>
      <c r="B28" s="33">
        <v>2431.4499430647743</v>
      </c>
      <c r="C28" s="34">
        <v>-549.8819430647743</v>
      </c>
      <c r="D28" s="32">
        <f t="shared" si="0"/>
        <v>302370.15130869171</v>
      </c>
    </row>
    <row r="29" spans="1:8" x14ac:dyDescent="0.35">
      <c r="A29">
        <v>5</v>
      </c>
      <c r="B29" s="33">
        <v>2433.9501114814948</v>
      </c>
      <c r="C29" s="34">
        <v>-571.91811148149486</v>
      </c>
      <c r="D29" s="32">
        <f t="shared" si="0"/>
        <v>327090.32624055957</v>
      </c>
    </row>
    <row r="30" spans="1:8" x14ac:dyDescent="0.35">
      <c r="A30">
        <v>6</v>
      </c>
      <c r="B30" s="33">
        <v>2436.4502798982153</v>
      </c>
      <c r="C30" s="34">
        <v>29.604720101784551</v>
      </c>
      <c r="D30" s="32">
        <f t="shared" si="0"/>
        <v>876.43945230500628</v>
      </c>
    </row>
    <row r="31" spans="1:8" x14ac:dyDescent="0.35">
      <c r="A31">
        <v>7</v>
      </c>
      <c r="B31" s="33">
        <v>2438.9504483149362</v>
      </c>
      <c r="C31" s="34">
        <v>-466.79844831493619</v>
      </c>
      <c r="D31" s="32">
        <f t="shared" si="0"/>
        <v>217900.79134923217</v>
      </c>
    </row>
    <row r="32" spans="1:8" x14ac:dyDescent="0.35">
      <c r="A32">
        <v>8</v>
      </c>
      <c r="B32" s="33">
        <v>2441.4506167316567</v>
      </c>
      <c r="C32" s="34">
        <v>-507.19461673165665</v>
      </c>
      <c r="D32" s="32">
        <f t="shared" si="0"/>
        <v>257246.37924157208</v>
      </c>
    </row>
    <row r="33" spans="1:4" x14ac:dyDescent="0.35">
      <c r="A33">
        <v>9</v>
      </c>
      <c r="B33" s="33">
        <v>2443.9507851483777</v>
      </c>
      <c r="C33" s="34">
        <v>-35.766785148377494</v>
      </c>
      <c r="D33" s="32">
        <f t="shared" si="0"/>
        <v>1279.2629198501968</v>
      </c>
    </row>
    <row r="34" spans="1:4" x14ac:dyDescent="0.35">
      <c r="A34">
        <v>10</v>
      </c>
      <c r="B34" s="33">
        <v>2446.4509535650982</v>
      </c>
      <c r="C34" s="34">
        <v>-328.52295356509831</v>
      </c>
      <c r="D34" s="32">
        <f t="shared" si="0"/>
        <v>107927.33101913573</v>
      </c>
    </row>
    <row r="35" spans="1:4" x14ac:dyDescent="0.35">
      <c r="A35">
        <v>11</v>
      </c>
      <c r="B35" s="33">
        <v>2448.9511219818187</v>
      </c>
      <c r="C35" s="34">
        <v>-167.77912198181866</v>
      </c>
      <c r="D35" s="32">
        <f t="shared" si="0"/>
        <v>28149.833772989987</v>
      </c>
    </row>
    <row r="36" spans="1:4" x14ac:dyDescent="0.35">
      <c r="A36">
        <v>12</v>
      </c>
      <c r="B36" s="33">
        <v>2451.4512903985396</v>
      </c>
      <c r="C36" s="34">
        <v>909.42770960146026</v>
      </c>
      <c r="D36" s="32">
        <f t="shared" si="0"/>
        <v>827058.75899095798</v>
      </c>
    </row>
    <row r="37" spans="1:4" x14ac:dyDescent="0.35">
      <c r="A37">
        <v>13</v>
      </c>
      <c r="B37" s="33">
        <v>2453.9514588152601</v>
      </c>
      <c r="C37" s="34">
        <v>-312.87145881526021</v>
      </c>
      <c r="D37" s="32">
        <f t="shared" si="0"/>
        <v>97888.549741189068</v>
      </c>
    </row>
    <row r="38" spans="1:4" x14ac:dyDescent="0.35">
      <c r="A38">
        <v>14</v>
      </c>
      <c r="B38" s="33">
        <v>2456.4516272319806</v>
      </c>
      <c r="C38" s="34">
        <v>-443.42762723198075</v>
      </c>
      <c r="D38" s="32">
        <f t="shared" si="0"/>
        <v>196628.06059258449</v>
      </c>
    </row>
    <row r="39" spans="1:4" x14ac:dyDescent="0.35">
      <c r="A39">
        <v>15</v>
      </c>
      <c r="B39" s="33">
        <v>2458.9517956487016</v>
      </c>
      <c r="C39" s="34">
        <v>50.589204351298577</v>
      </c>
      <c r="D39" s="32">
        <f t="shared" si="0"/>
        <v>2559.2675968974468</v>
      </c>
    </row>
    <row r="40" spans="1:4" x14ac:dyDescent="0.35">
      <c r="A40">
        <v>16</v>
      </c>
      <c r="B40" s="33">
        <v>2461.4519640654221</v>
      </c>
      <c r="C40" s="34">
        <v>-372.30796406542231</v>
      </c>
      <c r="D40" s="32">
        <f t="shared" si="0"/>
        <v>138613.22010653978</v>
      </c>
    </row>
    <row r="41" spans="1:4" x14ac:dyDescent="0.35">
      <c r="A41">
        <v>17</v>
      </c>
      <c r="B41" s="33">
        <v>2463.952132482143</v>
      </c>
      <c r="C41" s="34">
        <v>-499.82413248214311</v>
      </c>
      <c r="D41" s="32">
        <f t="shared" si="0"/>
        <v>249824.16341152694</v>
      </c>
    </row>
    <row r="42" spans="1:4" x14ac:dyDescent="0.35">
      <c r="A42">
        <v>18</v>
      </c>
      <c r="B42" s="33">
        <v>2466.4523008988635</v>
      </c>
      <c r="C42" s="34">
        <v>-12.53930089886353</v>
      </c>
      <c r="D42" s="32">
        <f t="shared" si="0"/>
        <v>157.23406703223972</v>
      </c>
    </row>
    <row r="43" spans="1:4" x14ac:dyDescent="0.35">
      <c r="A43">
        <v>19</v>
      </c>
      <c r="B43" s="33">
        <v>2468.952469315584</v>
      </c>
      <c r="C43" s="34">
        <v>-413.10446931558408</v>
      </c>
      <c r="D43" s="32">
        <f t="shared" si="0"/>
        <v>170655.30256851035</v>
      </c>
    </row>
    <row r="44" spans="1:4" x14ac:dyDescent="0.35">
      <c r="A44">
        <v>20</v>
      </c>
      <c r="B44" s="33">
        <v>2471.452637732305</v>
      </c>
      <c r="C44" s="34">
        <v>-484.37263773230507</v>
      </c>
      <c r="D44" s="32">
        <f t="shared" si="0"/>
        <v>234616.85218375083</v>
      </c>
    </row>
    <row r="45" spans="1:4" x14ac:dyDescent="0.35">
      <c r="A45">
        <v>21</v>
      </c>
      <c r="B45" s="33">
        <v>2473.9528061490255</v>
      </c>
      <c r="C45" s="34">
        <v>95.4171938509744</v>
      </c>
      <c r="D45" s="32">
        <f t="shared" si="0"/>
        <v>9104.4408823944268</v>
      </c>
    </row>
    <row r="46" spans="1:4" x14ac:dyDescent="0.35">
      <c r="A46">
        <v>22</v>
      </c>
      <c r="B46" s="33">
        <v>2476.4529745657464</v>
      </c>
      <c r="C46" s="34">
        <v>-331.81797456574623</v>
      </c>
      <c r="D46" s="32">
        <f t="shared" si="0"/>
        <v>110103.16824491421</v>
      </c>
    </row>
    <row r="47" spans="1:4" x14ac:dyDescent="0.35">
      <c r="A47">
        <v>23</v>
      </c>
      <c r="B47" s="33">
        <v>2478.9531429824669</v>
      </c>
      <c r="C47" s="34">
        <v>-176.82814298246694</v>
      </c>
      <c r="D47" s="32">
        <f t="shared" si="0"/>
        <v>31268.192150627772</v>
      </c>
    </row>
    <row r="48" spans="1:4" x14ac:dyDescent="0.35">
      <c r="A48">
        <v>24</v>
      </c>
      <c r="B48" s="33">
        <v>2481.4533113991874</v>
      </c>
      <c r="C48" s="34">
        <v>966.89668860081247</v>
      </c>
      <c r="D48" s="32">
        <f t="shared" si="0"/>
        <v>934889.20642721653</v>
      </c>
    </row>
    <row r="49" spans="1:4" x14ac:dyDescent="0.35">
      <c r="A49">
        <v>25</v>
      </c>
      <c r="B49" s="33">
        <v>2483.9534798159084</v>
      </c>
      <c r="C49" s="34">
        <v>-253.68547981590837</v>
      </c>
      <c r="D49" s="32">
        <f t="shared" si="0"/>
        <v>64356.322669427653</v>
      </c>
    </row>
    <row r="50" spans="1:4" x14ac:dyDescent="0.35">
      <c r="A50">
        <v>26</v>
      </c>
      <c r="B50" s="33">
        <v>2486.4536482326289</v>
      </c>
      <c r="C50" s="34">
        <v>-382.14764823262885</v>
      </c>
      <c r="D50" s="32">
        <f t="shared" si="0"/>
        <v>146036.82504972903</v>
      </c>
    </row>
    <row r="51" spans="1:4" x14ac:dyDescent="0.35">
      <c r="A51">
        <v>27</v>
      </c>
      <c r="B51" s="33">
        <v>2488.9538166493498</v>
      </c>
      <c r="C51" s="34">
        <v>97.790183350650295</v>
      </c>
      <c r="D51" s="32">
        <f t="shared" si="0"/>
        <v>9562.9199597538027</v>
      </c>
    </row>
    <row r="52" spans="1:4" x14ac:dyDescent="0.35">
      <c r="A52">
        <v>28</v>
      </c>
      <c r="B52" s="33">
        <v>2491.4539850660703</v>
      </c>
      <c r="C52" s="34">
        <v>-392.85798506607034</v>
      </c>
      <c r="D52" s="32">
        <f t="shared" si="0"/>
        <v>154337.39643017275</v>
      </c>
    </row>
    <row r="53" spans="1:4" x14ac:dyDescent="0.35">
      <c r="A53">
        <v>29</v>
      </c>
      <c r="B53" s="33">
        <v>2493.9541534827908</v>
      </c>
      <c r="C53" s="34">
        <v>-429.79415348279099</v>
      </c>
      <c r="D53" s="32">
        <f t="shared" si="0"/>
        <v>184723.01436798889</v>
      </c>
    </row>
    <row r="54" spans="1:4" x14ac:dyDescent="0.35">
      <c r="A54">
        <v>30</v>
      </c>
      <c r="B54" s="33">
        <v>2496.4543218995118</v>
      </c>
      <c r="C54" s="34">
        <v>64.413678100488141</v>
      </c>
      <c r="D54" s="32">
        <f t="shared" si="0"/>
        <v>4149.1219264333058</v>
      </c>
    </row>
    <row r="55" spans="1:4" x14ac:dyDescent="0.35">
      <c r="A55">
        <v>31</v>
      </c>
      <c r="B55" s="33">
        <v>2498.9544903162323</v>
      </c>
      <c r="C55" s="34">
        <v>-387.90949031623222</v>
      </c>
      <c r="D55" s="32">
        <f t="shared" si="0"/>
        <v>150473.77267739907</v>
      </c>
    </row>
    <row r="56" spans="1:4" x14ac:dyDescent="0.35">
      <c r="A56">
        <v>32</v>
      </c>
      <c r="B56" s="33">
        <v>2501.4546587329532</v>
      </c>
      <c r="C56" s="34">
        <v>-353.94365873295328</v>
      </c>
      <c r="D56" s="32">
        <f t="shared" si="0"/>
        <v>125276.1135572693</v>
      </c>
    </row>
    <row r="57" spans="1:4" x14ac:dyDescent="0.35">
      <c r="A57">
        <v>33</v>
      </c>
      <c r="B57" s="33">
        <v>2503.9548271496737</v>
      </c>
      <c r="C57" s="34">
        <v>143.08117285032631</v>
      </c>
      <c r="D57" s="32">
        <f t="shared" si="0"/>
        <v>20472.222024224957</v>
      </c>
    </row>
    <row r="58" spans="1:4" x14ac:dyDescent="0.35">
      <c r="A58">
        <v>34</v>
      </c>
      <c r="B58" s="33">
        <v>2506.4549955663942</v>
      </c>
      <c r="C58" s="34">
        <v>-220.28299556639422</v>
      </c>
      <c r="D58" s="32">
        <f t="shared" si="0"/>
        <v>48524.598135704058</v>
      </c>
    </row>
    <row r="59" spans="1:4" x14ac:dyDescent="0.35">
      <c r="A59">
        <v>35</v>
      </c>
      <c r="B59" s="33">
        <v>2508.9551639831152</v>
      </c>
      <c r="C59" s="34">
        <v>-38.427163983115406</v>
      </c>
      <c r="D59" s="32">
        <f t="shared" si="0"/>
        <v>1476.6469317852418</v>
      </c>
    </row>
    <row r="60" spans="1:4" x14ac:dyDescent="0.35">
      <c r="A60">
        <v>36</v>
      </c>
      <c r="B60" s="33">
        <v>2511.4553323998357</v>
      </c>
      <c r="C60" s="34">
        <v>978.76666760016451</v>
      </c>
      <c r="D60" s="32">
        <f t="shared" si="0"/>
        <v>957984.18960513093</v>
      </c>
    </row>
    <row r="61" spans="1:4" x14ac:dyDescent="0.35">
      <c r="A61">
        <v>37</v>
      </c>
      <c r="B61" s="33">
        <v>2513.9555008165567</v>
      </c>
      <c r="C61" s="34">
        <v>-87.339500816556665</v>
      </c>
      <c r="D61" s="32">
        <f t="shared" si="0"/>
        <v>7628.1884028853028</v>
      </c>
    </row>
    <row r="62" spans="1:4" x14ac:dyDescent="0.35">
      <c r="A62">
        <v>38</v>
      </c>
      <c r="B62" s="33">
        <v>2516.4556692332771</v>
      </c>
      <c r="C62" s="34">
        <v>-362.93966923327707</v>
      </c>
      <c r="D62" s="32">
        <f t="shared" si="0"/>
        <v>131725.20350316056</v>
      </c>
    </row>
    <row r="63" spans="1:4" x14ac:dyDescent="0.35">
      <c r="A63">
        <v>39</v>
      </c>
      <c r="B63" s="33">
        <v>2518.9558376499976</v>
      </c>
      <c r="C63" s="34">
        <v>208.09416235000253</v>
      </c>
      <c r="D63" s="32">
        <f t="shared" si="0"/>
        <v>43303.180404149214</v>
      </c>
    </row>
    <row r="64" spans="1:4" x14ac:dyDescent="0.35">
      <c r="A64">
        <v>40</v>
      </c>
      <c r="B64" s="33">
        <v>2521.4560060667186</v>
      </c>
      <c r="C64" s="34">
        <v>-309.20800606671855</v>
      </c>
      <c r="D64" s="32">
        <f t="shared" si="0"/>
        <v>95609.591015755854</v>
      </c>
    </row>
    <row r="65" spans="1:4" x14ac:dyDescent="0.35">
      <c r="A65">
        <v>41</v>
      </c>
      <c r="B65" s="33">
        <v>2523.9561744834391</v>
      </c>
      <c r="C65" s="34">
        <v>-399.48817448343925</v>
      </c>
      <c r="D65" s="32">
        <f t="shared" si="0"/>
        <v>159590.80155211082</v>
      </c>
    </row>
    <row r="66" spans="1:4" x14ac:dyDescent="0.35">
      <c r="A66">
        <v>42</v>
      </c>
      <c r="B66" s="33">
        <v>2526.4563429001601</v>
      </c>
      <c r="C66" s="34">
        <v>96.053657099840166</v>
      </c>
      <c r="D66" s="32">
        <f t="shared" si="0"/>
        <v>9226.3050422536744</v>
      </c>
    </row>
    <row r="67" spans="1:4" x14ac:dyDescent="0.35">
      <c r="A67">
        <v>43</v>
      </c>
      <c r="B67" s="33">
        <v>2528.9565113168806</v>
      </c>
      <c r="C67" s="34">
        <v>-361.49251131688061</v>
      </c>
      <c r="D67" s="32">
        <f t="shared" si="0"/>
        <v>130676.83573818505</v>
      </c>
    </row>
    <row r="68" spans="1:4" x14ac:dyDescent="0.35">
      <c r="A68">
        <v>44</v>
      </c>
      <c r="B68" s="33">
        <v>2531.456679733601</v>
      </c>
      <c r="C68" s="34">
        <v>-361.92867973360126</v>
      </c>
      <c r="D68" s="32">
        <f t="shared" si="0"/>
        <v>130992.36921370772</v>
      </c>
    </row>
    <row r="69" spans="1:4" x14ac:dyDescent="0.35">
      <c r="A69">
        <v>45</v>
      </c>
      <c r="B69" s="33">
        <v>2533.956848150322</v>
      </c>
      <c r="C69" s="34">
        <v>156.87315184967792</v>
      </c>
      <c r="D69" s="32">
        <f t="shared" si="0"/>
        <v>24609.185771252109</v>
      </c>
    </row>
    <row r="70" spans="1:4" x14ac:dyDescent="0.35">
      <c r="A70">
        <v>46</v>
      </c>
      <c r="B70" s="33">
        <v>2536.4570165670425</v>
      </c>
      <c r="C70" s="34">
        <v>-230.21301656704236</v>
      </c>
      <c r="D70" s="32">
        <f t="shared" si="0"/>
        <v>52998.032996897316</v>
      </c>
    </row>
    <row r="71" spans="1:4" x14ac:dyDescent="0.35">
      <c r="A71">
        <v>47</v>
      </c>
      <c r="B71" s="33">
        <v>2538.957184983763</v>
      </c>
      <c r="C71" s="34">
        <v>3.4578150162369639</v>
      </c>
      <c r="D71" s="32">
        <f t="shared" si="0"/>
        <v>11.956484686513834</v>
      </c>
    </row>
    <row r="72" spans="1:4" x14ac:dyDescent="0.35">
      <c r="A72">
        <v>48</v>
      </c>
      <c r="B72" s="33">
        <v>2541.457353400484</v>
      </c>
      <c r="C72" s="34">
        <v>1110.4536465995161</v>
      </c>
      <c r="D72" s="32">
        <f t="shared" si="0"/>
        <v>1233107.301246163</v>
      </c>
    </row>
    <row r="73" spans="1:4" x14ac:dyDescent="0.35">
      <c r="A73">
        <v>49</v>
      </c>
      <c r="B73" s="33">
        <v>2543.9575218172045</v>
      </c>
      <c r="C73" s="34">
        <v>-122.14552181720455</v>
      </c>
      <c r="D73" s="32">
        <f t="shared" si="0"/>
        <v>14919.528499997194</v>
      </c>
    </row>
    <row r="74" spans="1:4" x14ac:dyDescent="0.35">
      <c r="A74">
        <v>50</v>
      </c>
      <c r="B74" s="33">
        <v>2546.4576902339254</v>
      </c>
      <c r="C74" s="34">
        <v>-226.79369023392519</v>
      </c>
      <c r="D74" s="32">
        <f t="shared" si="0"/>
        <v>51435.377929921611</v>
      </c>
    </row>
    <row r="75" spans="1:4" x14ac:dyDescent="0.35">
      <c r="A75">
        <v>51</v>
      </c>
      <c r="B75" s="33">
        <v>2548.9578586506459</v>
      </c>
      <c r="C75" s="34">
        <v>323.50114134935393</v>
      </c>
      <c r="D75" s="32">
        <f t="shared" si="0"/>
        <v>104652.98845433467</v>
      </c>
    </row>
    <row r="76" spans="1:4" x14ac:dyDescent="0.35">
      <c r="A76">
        <v>52</v>
      </c>
      <c r="B76" s="33">
        <v>2551.4580270673664</v>
      </c>
      <c r="C76" s="34">
        <v>-124.81802706736653</v>
      </c>
      <c r="D76" s="32">
        <f t="shared" si="0"/>
        <v>15579.539880989843</v>
      </c>
    </row>
    <row r="77" spans="1:4" x14ac:dyDescent="0.35">
      <c r="A77">
        <v>53</v>
      </c>
      <c r="B77" s="33">
        <v>2553.9581954840874</v>
      </c>
      <c r="C77" s="34">
        <v>-225.07019548408744</v>
      </c>
      <c r="D77" s="32">
        <f t="shared" si="0"/>
        <v>50656.592895245332</v>
      </c>
    </row>
    <row r="78" spans="1:4" x14ac:dyDescent="0.35">
      <c r="A78">
        <v>54</v>
      </c>
      <c r="B78" s="33">
        <v>2556.4583639008079</v>
      </c>
      <c r="C78" s="34">
        <v>266.34063609919212</v>
      </c>
      <c r="D78" s="32">
        <f t="shared" si="0"/>
        <v>70937.334437722282</v>
      </c>
    </row>
    <row r="79" spans="1:4" x14ac:dyDescent="0.35">
      <c r="A79">
        <v>55</v>
      </c>
      <c r="B79" s="33">
        <v>2558.9585323175288</v>
      </c>
      <c r="C79" s="34">
        <v>-237.99453231752886</v>
      </c>
      <c r="D79" s="32">
        <f t="shared" si="0"/>
        <v>56641.397413039289</v>
      </c>
    </row>
    <row r="80" spans="1:4" x14ac:dyDescent="0.35">
      <c r="A80">
        <v>56</v>
      </c>
      <c r="B80" s="33">
        <v>2561.4587007342493</v>
      </c>
      <c r="C80" s="34">
        <v>-228.11070073424935</v>
      </c>
      <c r="D80" s="32">
        <f t="shared" si="0"/>
        <v>52034.491789470267</v>
      </c>
    </row>
    <row r="81" spans="1:4" x14ac:dyDescent="0.35">
      <c r="A81">
        <v>57</v>
      </c>
      <c r="B81" s="33">
        <v>2563.9588691509698</v>
      </c>
      <c r="C81" s="34">
        <v>385.68713084903038</v>
      </c>
      <c r="D81" s="32">
        <f t="shared" si="0"/>
        <v>148754.56290255708</v>
      </c>
    </row>
    <row r="82" spans="1:4" x14ac:dyDescent="0.35">
      <c r="A82">
        <v>58</v>
      </c>
      <c r="B82" s="33">
        <v>2566.4590375676908</v>
      </c>
      <c r="C82" s="34">
        <v>34.072962432309396</v>
      </c>
      <c r="D82" s="32">
        <f t="shared" si="0"/>
        <v>1160.9667689135674</v>
      </c>
    </row>
    <row r="83" spans="1:4" x14ac:dyDescent="0.35">
      <c r="A83">
        <v>59</v>
      </c>
      <c r="B83" s="33">
        <v>2568.9592059844113</v>
      </c>
      <c r="C83" s="34">
        <v>124.7647940155889</v>
      </c>
      <c r="D83" s="32">
        <f t="shared" si="0"/>
        <v>15566.253825752328</v>
      </c>
    </row>
    <row r="84" spans="1:4" x14ac:dyDescent="0.35">
      <c r="A84">
        <v>60</v>
      </c>
      <c r="B84" s="33">
        <v>2571.4593744011322</v>
      </c>
      <c r="C84" s="34">
        <v>1434.7726255988678</v>
      </c>
      <c r="D84" s="32">
        <f t="shared" si="0"/>
        <v>2058572.4871678688</v>
      </c>
    </row>
    <row r="85" spans="1:4" x14ac:dyDescent="0.35">
      <c r="A85">
        <v>61</v>
      </c>
      <c r="B85" s="33">
        <v>2573.9595428178527</v>
      </c>
      <c r="C85" s="34">
        <v>570.64145718214741</v>
      </c>
      <c r="D85" s="32">
        <f t="shared" si="0"/>
        <v>325631.67265496455</v>
      </c>
    </row>
    <row r="86" spans="1:4" x14ac:dyDescent="0.35">
      <c r="A86">
        <v>62</v>
      </c>
      <c r="B86" s="33">
        <v>2576.4597112345732</v>
      </c>
      <c r="C86" s="34">
        <v>-130.84371123457322</v>
      </c>
      <c r="D86" s="32">
        <f t="shared" si="0"/>
        <v>17120.076769636384</v>
      </c>
    </row>
    <row r="87" spans="1:4" x14ac:dyDescent="0.35">
      <c r="A87">
        <v>63</v>
      </c>
      <c r="B87" s="33">
        <v>2578.9598796512942</v>
      </c>
      <c r="C87" s="34">
        <v>613.28612034870594</v>
      </c>
      <c r="D87" s="32">
        <f t="shared" si="0"/>
        <v>376119.86541236745</v>
      </c>
    </row>
    <row r="88" spans="1:4" x14ac:dyDescent="0.35">
      <c r="A88">
        <v>64</v>
      </c>
      <c r="B88" s="33">
        <v>2581.4600480680147</v>
      </c>
      <c r="C88" s="34">
        <v>-75.104048068014436</v>
      </c>
      <c r="D88" s="32">
        <f t="shared" si="0"/>
        <v>5640.6180362026225</v>
      </c>
    </row>
    <row r="89" spans="1:4" x14ac:dyDescent="0.35">
      <c r="A89">
        <v>65</v>
      </c>
      <c r="B89" s="33">
        <v>2583.9602164847356</v>
      </c>
      <c r="C89" s="34">
        <v>-99.813216484735676</v>
      </c>
      <c r="D89" s="32">
        <f t="shared" si="0"/>
        <v>9962.6781850287098</v>
      </c>
    </row>
    <row r="90" spans="1:4" x14ac:dyDescent="0.35">
      <c r="A90">
        <v>66</v>
      </c>
      <c r="B90" s="33">
        <v>2586.4603849014561</v>
      </c>
      <c r="C90" s="34">
        <v>301.82461509854375</v>
      </c>
      <c r="D90" s="32">
        <f t="shared" ref="D90:D153" si="1">C90*C90</f>
        <v>91098.098279384081</v>
      </c>
    </row>
    <row r="91" spans="1:4" x14ac:dyDescent="0.35">
      <c r="A91">
        <v>67</v>
      </c>
      <c r="B91" s="33">
        <v>2588.9605533181766</v>
      </c>
      <c r="C91" s="34">
        <v>-176.50855331817638</v>
      </c>
      <c r="D91" s="32">
        <f t="shared" si="1"/>
        <v>31155.269394475516</v>
      </c>
    </row>
    <row r="92" spans="1:4" x14ac:dyDescent="0.35">
      <c r="A92">
        <v>68</v>
      </c>
      <c r="B92" s="33">
        <v>2591.4607217348976</v>
      </c>
      <c r="C92" s="34">
        <v>-194.43972173489738</v>
      </c>
      <c r="D92" s="32">
        <f t="shared" si="1"/>
        <v>37806.805388344321</v>
      </c>
    </row>
    <row r="93" spans="1:4" x14ac:dyDescent="0.35">
      <c r="A93">
        <v>69</v>
      </c>
      <c r="B93" s="33">
        <v>2593.9608901516181</v>
      </c>
      <c r="C93" s="34">
        <v>494.26410984838185</v>
      </c>
      <c r="D93" s="32">
        <f t="shared" si="1"/>
        <v>244297.01028421329</v>
      </c>
    </row>
    <row r="94" spans="1:4" x14ac:dyDescent="0.35">
      <c r="A94">
        <v>70</v>
      </c>
      <c r="B94" s="33">
        <v>2596.4610585683386</v>
      </c>
      <c r="C94" s="34">
        <v>45.622941431661275</v>
      </c>
      <c r="D94" s="32">
        <f t="shared" si="1"/>
        <v>2081.4527848767948</v>
      </c>
    </row>
    <row r="95" spans="1:4" x14ac:dyDescent="0.35">
      <c r="A95">
        <v>71</v>
      </c>
      <c r="B95" s="33">
        <v>2598.9612269850595</v>
      </c>
      <c r="C95" s="34">
        <v>257.18377301494047</v>
      </c>
      <c r="D95" s="32">
        <f t="shared" si="1"/>
        <v>66143.493102200417</v>
      </c>
    </row>
    <row r="96" spans="1:4" x14ac:dyDescent="0.35">
      <c r="A96">
        <v>72</v>
      </c>
      <c r="B96" s="33">
        <v>2601.46139540178</v>
      </c>
      <c r="C96" s="34">
        <v>1412.37360459822</v>
      </c>
      <c r="D96" s="32">
        <f t="shared" si="1"/>
        <v>1994799.1989657693</v>
      </c>
    </row>
    <row r="97" spans="1:4" x14ac:dyDescent="0.35">
      <c r="A97">
        <v>73</v>
      </c>
      <c r="B97" s="33">
        <v>2603.961563818501</v>
      </c>
      <c r="C97" s="34">
        <v>-127.76156381850114</v>
      </c>
      <c r="D97" s="32">
        <f t="shared" si="1"/>
        <v>16323.017189348941</v>
      </c>
    </row>
    <row r="98" spans="1:4" x14ac:dyDescent="0.35">
      <c r="A98">
        <v>74</v>
      </c>
      <c r="B98" s="33">
        <v>2606.4617322352215</v>
      </c>
      <c r="C98" s="34">
        <v>-176.66473223522144</v>
      </c>
      <c r="D98" s="32">
        <f t="shared" si="1"/>
        <v>31210.427615742487</v>
      </c>
    </row>
    <row r="99" spans="1:4" x14ac:dyDescent="0.35">
      <c r="A99">
        <v>75</v>
      </c>
      <c r="B99" s="33">
        <v>2608.961900651942</v>
      </c>
      <c r="C99" s="34">
        <v>409.44709934805815</v>
      </c>
      <c r="D99" s="32">
        <f t="shared" si="1"/>
        <v>167646.92716453859</v>
      </c>
    </row>
    <row r="100" spans="1:4" x14ac:dyDescent="0.35">
      <c r="A100">
        <v>76</v>
      </c>
      <c r="B100" s="33">
        <v>2611.4620690686629</v>
      </c>
      <c r="C100" s="34">
        <v>-40.010069068662688</v>
      </c>
      <c r="D100" s="32">
        <f t="shared" si="1"/>
        <v>1600.8056268791588</v>
      </c>
    </row>
    <row r="101" spans="1:4" x14ac:dyDescent="0.35">
      <c r="A101">
        <v>77</v>
      </c>
      <c r="B101" s="33">
        <v>2613.9622374853834</v>
      </c>
      <c r="C101" s="34">
        <v>-122.61823748538336</v>
      </c>
      <c r="D101" s="32">
        <f t="shared" si="1"/>
        <v>15035.232164021872</v>
      </c>
    </row>
    <row r="102" spans="1:4" x14ac:dyDescent="0.35">
      <c r="A102">
        <v>78</v>
      </c>
      <c r="B102" s="33">
        <v>2616.4624059021044</v>
      </c>
      <c r="C102" s="34">
        <v>294.59259409789547</v>
      </c>
      <c r="D102" s="32">
        <f t="shared" si="1"/>
        <v>86784.796497327392</v>
      </c>
    </row>
    <row r="103" spans="1:4" x14ac:dyDescent="0.35">
      <c r="A103">
        <v>79</v>
      </c>
      <c r="B103" s="33">
        <v>2618.9625743188249</v>
      </c>
      <c r="C103" s="34">
        <v>-191.95257431882465</v>
      </c>
      <c r="D103" s="32">
        <f t="shared" si="1"/>
        <v>36845.790787623897</v>
      </c>
    </row>
    <row r="104" spans="1:4" x14ac:dyDescent="0.35">
      <c r="A104">
        <v>80</v>
      </c>
      <c r="B104" s="33">
        <v>2621.4627427355454</v>
      </c>
      <c r="C104" s="34">
        <v>-218.94374273554558</v>
      </c>
      <c r="D104" s="32">
        <f t="shared" si="1"/>
        <v>47936.362483048768</v>
      </c>
    </row>
    <row r="105" spans="1:4" x14ac:dyDescent="0.35">
      <c r="A105">
        <v>81</v>
      </c>
      <c r="B105" s="33">
        <v>2623.9629111522663</v>
      </c>
      <c r="C105" s="34">
        <v>441.51108884773384</v>
      </c>
      <c r="D105" s="32">
        <f t="shared" si="1"/>
        <v>194932.04157551154</v>
      </c>
    </row>
    <row r="106" spans="1:4" x14ac:dyDescent="0.35">
      <c r="A106">
        <v>82</v>
      </c>
      <c r="B106" s="33">
        <v>2626.4630795689868</v>
      </c>
      <c r="C106" s="34">
        <v>13.680920431012964</v>
      </c>
      <c r="D106" s="32">
        <f t="shared" si="1"/>
        <v>187.16758383970796</v>
      </c>
    </row>
    <row r="107" spans="1:4" x14ac:dyDescent="0.35">
      <c r="A107">
        <v>83</v>
      </c>
      <c r="B107" s="33">
        <v>2628.9632479857078</v>
      </c>
      <c r="C107" s="34">
        <v>178.01975201429241</v>
      </c>
      <c r="D107" s="32">
        <f t="shared" si="1"/>
        <v>31691.032107230167</v>
      </c>
    </row>
    <row r="108" spans="1:4" x14ac:dyDescent="0.35">
      <c r="A108">
        <v>84</v>
      </c>
      <c r="B108" s="33">
        <v>2631.4634164024283</v>
      </c>
      <c r="C108" s="34">
        <v>1415.3805835975718</v>
      </c>
      <c r="D108" s="32">
        <f t="shared" si="1"/>
        <v>2003302.196425003</v>
      </c>
    </row>
    <row r="109" spans="1:4" x14ac:dyDescent="0.35">
      <c r="A109">
        <v>85</v>
      </c>
      <c r="B109" s="33">
        <v>2633.9635848191488</v>
      </c>
      <c r="C109" s="34">
        <v>-3.507584819148633</v>
      </c>
      <c r="D109" s="32">
        <f t="shared" si="1"/>
        <v>12.303151263521949</v>
      </c>
    </row>
    <row r="110" spans="1:4" x14ac:dyDescent="0.35">
      <c r="A110">
        <v>86</v>
      </c>
      <c r="B110" s="33">
        <v>2636.4637532358697</v>
      </c>
      <c r="C110" s="34">
        <v>-111.7037532358695</v>
      </c>
      <c r="D110" s="32">
        <f t="shared" si="1"/>
        <v>12477.728486980026</v>
      </c>
    </row>
    <row r="111" spans="1:4" x14ac:dyDescent="0.35">
      <c r="A111">
        <v>87</v>
      </c>
      <c r="B111" s="33">
        <v>2638.9639216525902</v>
      </c>
      <c r="C111" s="34">
        <v>472.05507834740956</v>
      </c>
      <c r="D111" s="32">
        <f t="shared" si="1"/>
        <v>222835.99699357897</v>
      </c>
    </row>
    <row r="112" spans="1:4" x14ac:dyDescent="0.35">
      <c r="A112">
        <v>88</v>
      </c>
      <c r="B112" s="33">
        <v>2641.4640900693112</v>
      </c>
      <c r="C112" s="34">
        <v>23.002909930688929</v>
      </c>
      <c r="D112" s="32">
        <f t="shared" si="1"/>
        <v>529.13386527938735</v>
      </c>
    </row>
    <row r="113" spans="1:4" x14ac:dyDescent="0.35">
      <c r="A113">
        <v>89</v>
      </c>
      <c r="B113" s="33">
        <v>2643.9642584860317</v>
      </c>
      <c r="C113" s="34">
        <v>-100.46725848603182</v>
      </c>
      <c r="D113" s="32">
        <f t="shared" si="1"/>
        <v>10093.670027699134</v>
      </c>
    </row>
    <row r="114" spans="1:4" x14ac:dyDescent="0.35">
      <c r="A114">
        <v>90</v>
      </c>
      <c r="B114" s="33">
        <v>2646.4644269027522</v>
      </c>
      <c r="C114" s="34">
        <v>418.63057309724763</v>
      </c>
      <c r="D114" s="32">
        <f t="shared" si="1"/>
        <v>175251.55673173</v>
      </c>
    </row>
    <row r="115" spans="1:4" x14ac:dyDescent="0.35">
      <c r="A115">
        <v>91</v>
      </c>
      <c r="B115" s="33">
        <v>2648.9645953194731</v>
      </c>
      <c r="C115" s="34">
        <v>-80.327595319472948</v>
      </c>
      <c r="D115" s="32">
        <f t="shared" si="1"/>
        <v>6452.5225698090126</v>
      </c>
    </row>
    <row r="116" spans="1:4" x14ac:dyDescent="0.35">
      <c r="A116">
        <v>92</v>
      </c>
      <c r="B116" s="33">
        <v>2651.4647637361936</v>
      </c>
      <c r="C116" s="34">
        <v>-140.9257637361934</v>
      </c>
      <c r="D116" s="32">
        <f t="shared" si="1"/>
        <v>19860.070884629404</v>
      </c>
    </row>
    <row r="117" spans="1:4" x14ac:dyDescent="0.35">
      <c r="A117">
        <v>93</v>
      </c>
      <c r="B117" s="33">
        <v>2653.9649321529141</v>
      </c>
      <c r="C117" s="34">
        <v>582.50506784708568</v>
      </c>
      <c r="D117" s="32">
        <f t="shared" si="1"/>
        <v>339312.15406753792</v>
      </c>
    </row>
    <row r="118" spans="1:4" x14ac:dyDescent="0.35">
      <c r="A118">
        <v>94</v>
      </c>
      <c r="B118" s="33">
        <v>2656.4651005696351</v>
      </c>
      <c r="C118" s="34">
        <v>46.050899430365007</v>
      </c>
      <c r="D118" s="32">
        <f t="shared" si="1"/>
        <v>2120.6853383455923</v>
      </c>
    </row>
    <row r="119" spans="1:4" x14ac:dyDescent="0.35">
      <c r="A119">
        <v>95</v>
      </c>
      <c r="B119" s="33">
        <v>2658.9652689863556</v>
      </c>
      <c r="C119" s="34">
        <v>285.78273101364448</v>
      </c>
      <c r="D119" s="32">
        <f t="shared" si="1"/>
        <v>81671.769345617067</v>
      </c>
    </row>
    <row r="120" spans="1:4" x14ac:dyDescent="0.35">
      <c r="A120">
        <v>96</v>
      </c>
      <c r="B120" s="33">
        <v>2661.4654374030765</v>
      </c>
      <c r="C120" s="34">
        <v>1316.4445625969233</v>
      </c>
      <c r="D120" s="32">
        <f t="shared" si="1"/>
        <v>1733026.2863910047</v>
      </c>
    </row>
    <row r="121" spans="1:4" x14ac:dyDescent="0.35">
      <c r="A121">
        <v>97</v>
      </c>
      <c r="B121" s="33">
        <v>2663.965605819797</v>
      </c>
      <c r="C121" s="34">
        <v>7.9343941802030713</v>
      </c>
      <c r="D121" s="32">
        <f t="shared" si="1"/>
        <v>62.954611006840366</v>
      </c>
    </row>
    <row r="122" spans="1:4" x14ac:dyDescent="0.35">
      <c r="A122">
        <v>98</v>
      </c>
      <c r="B122" s="33">
        <v>2666.465774236518</v>
      </c>
      <c r="C122" s="34">
        <v>-196.84077423651797</v>
      </c>
      <c r="D122" s="32">
        <f t="shared" si="1"/>
        <v>38746.290402031838</v>
      </c>
    </row>
    <row r="123" spans="1:4" x14ac:dyDescent="0.35">
      <c r="A123">
        <v>99</v>
      </c>
      <c r="B123" s="33">
        <v>2668.9659426532385</v>
      </c>
      <c r="C123" s="34">
        <v>457.44805734676174</v>
      </c>
      <c r="D123" s="32">
        <f t="shared" si="1"/>
        <v>209258.72517032622</v>
      </c>
    </row>
    <row r="124" spans="1:4" x14ac:dyDescent="0.35">
      <c r="A124">
        <v>100</v>
      </c>
      <c r="B124" s="33">
        <v>2671.466111069959</v>
      </c>
      <c r="C124" s="34">
        <v>-168.23011106995909</v>
      </c>
      <c r="D124" s="32">
        <f t="shared" si="1"/>
        <v>28301.370270610772</v>
      </c>
    </row>
    <row r="125" spans="1:4" x14ac:dyDescent="0.35">
      <c r="A125">
        <v>101</v>
      </c>
      <c r="B125" s="33">
        <v>2673.9662794866799</v>
      </c>
      <c r="C125" s="34">
        <v>-228.15927948668013</v>
      </c>
      <c r="D125" s="32">
        <f t="shared" si="1"/>
        <v>52056.656815881019</v>
      </c>
    </row>
    <row r="126" spans="1:4" x14ac:dyDescent="0.35">
      <c r="A126">
        <v>102</v>
      </c>
      <c r="B126" s="33">
        <v>2676.4664479034004</v>
      </c>
      <c r="C126" s="34">
        <v>273.25355209659938</v>
      </c>
      <c r="D126" s="32">
        <f t="shared" si="1"/>
        <v>74667.503733408957</v>
      </c>
    </row>
    <row r="127" spans="1:4" x14ac:dyDescent="0.35">
      <c r="A127">
        <v>103</v>
      </c>
      <c r="B127" s="33">
        <v>2678.9666163201209</v>
      </c>
      <c r="C127" s="34">
        <v>-255.83061632012095</v>
      </c>
      <c r="D127" s="32">
        <f t="shared" si="1"/>
        <v>65449.304246732936</v>
      </c>
    </row>
    <row r="128" spans="1:4" x14ac:dyDescent="0.35">
      <c r="A128">
        <v>104</v>
      </c>
      <c r="B128" s="33">
        <v>2681.4667847368419</v>
      </c>
      <c r="C128" s="34">
        <v>-307.6087847368417</v>
      </c>
      <c r="D128" s="32">
        <f t="shared" si="1"/>
        <v>94623.16444727662</v>
      </c>
    </row>
    <row r="129" spans="1:4" x14ac:dyDescent="0.35">
      <c r="A129">
        <v>105</v>
      </c>
      <c r="B129" s="33">
        <v>2683.9669531535624</v>
      </c>
      <c r="C129" s="34">
        <v>341.76204684643744</v>
      </c>
      <c r="D129" s="32">
        <f t="shared" si="1"/>
        <v>116801.2966646665</v>
      </c>
    </row>
    <row r="130" spans="1:4" x14ac:dyDescent="0.35">
      <c r="A130">
        <v>106</v>
      </c>
      <c r="B130" s="33">
        <v>2686.4671215702833</v>
      </c>
      <c r="C130" s="34">
        <v>-100.30412157028331</v>
      </c>
      <c r="D130" s="32">
        <f t="shared" si="1"/>
        <v>10060.916803986174</v>
      </c>
    </row>
    <row r="131" spans="1:4" x14ac:dyDescent="0.35">
      <c r="A131">
        <v>107</v>
      </c>
      <c r="B131" s="33">
        <v>2688.9672899870038</v>
      </c>
      <c r="C131" s="34">
        <v>45.736710012996355</v>
      </c>
      <c r="D131" s="32">
        <f t="shared" si="1"/>
        <v>2091.8466428129209</v>
      </c>
    </row>
    <row r="132" spans="1:4" x14ac:dyDescent="0.35">
      <c r="A132">
        <v>108</v>
      </c>
      <c r="B132" s="33">
        <v>2691.4674584037243</v>
      </c>
      <c r="C132" s="34">
        <v>1349.3465415962755</v>
      </c>
      <c r="D132" s="32">
        <f t="shared" si="1"/>
        <v>1820736.0893178293</v>
      </c>
    </row>
    <row r="133" spans="1:4" x14ac:dyDescent="0.35">
      <c r="A133">
        <v>109</v>
      </c>
      <c r="B133" s="33">
        <v>2693.9676268204453</v>
      </c>
      <c r="C133" s="34">
        <v>-93.290626820445141</v>
      </c>
      <c r="D133" s="32">
        <f t="shared" si="1"/>
        <v>8703.1410525515585</v>
      </c>
    </row>
    <row r="134" spans="1:4" x14ac:dyDescent="0.35">
      <c r="A134">
        <v>110</v>
      </c>
      <c r="B134" s="33">
        <v>2696.4677952371658</v>
      </c>
      <c r="C134" s="34">
        <v>-322.35079523716558</v>
      </c>
      <c r="D134" s="32">
        <f t="shared" si="1"/>
        <v>103910.03519003306</v>
      </c>
    </row>
    <row r="135" spans="1:4" x14ac:dyDescent="0.35">
      <c r="A135">
        <v>111</v>
      </c>
      <c r="B135" s="33">
        <v>2698.9679636538867</v>
      </c>
      <c r="C135" s="34">
        <v>270.90203634611316</v>
      </c>
      <c r="D135" s="32">
        <f t="shared" si="1"/>
        <v>73387.913296470811</v>
      </c>
    </row>
    <row r="136" spans="1:4" x14ac:dyDescent="0.35">
      <c r="A136">
        <v>112</v>
      </c>
      <c r="B136" s="33">
        <v>2701.4681320706072</v>
      </c>
      <c r="C136" s="34">
        <v>-100.24413207060707</v>
      </c>
      <c r="D136" s="32">
        <f t="shared" si="1"/>
        <v>10048.886014589312</v>
      </c>
    </row>
    <row r="137" spans="1:4" x14ac:dyDescent="0.35">
      <c r="A137">
        <v>113</v>
      </c>
      <c r="B137" s="33">
        <v>2703.9683004873277</v>
      </c>
      <c r="C137" s="34">
        <v>-241.22430048732758</v>
      </c>
      <c r="D137" s="32">
        <f t="shared" si="1"/>
        <v>58189.163145600513</v>
      </c>
    </row>
    <row r="138" spans="1:4" x14ac:dyDescent="0.35">
      <c r="A138">
        <v>114</v>
      </c>
      <c r="B138" s="33">
        <v>2706.4684689040487</v>
      </c>
      <c r="C138" s="34">
        <v>326.50253109595133</v>
      </c>
      <c r="D138" s="32">
        <f t="shared" si="1"/>
        <v>106603.90281206266</v>
      </c>
    </row>
    <row r="139" spans="1:4" x14ac:dyDescent="0.35">
      <c r="A139">
        <v>115</v>
      </c>
      <c r="B139" s="33">
        <v>2708.9686373207692</v>
      </c>
      <c r="C139" s="34">
        <v>-309.24163732076931</v>
      </c>
      <c r="D139" s="32">
        <f t="shared" si="1"/>
        <v>95630.390252830228</v>
      </c>
    </row>
    <row r="140" spans="1:4" x14ac:dyDescent="0.35">
      <c r="A140">
        <v>116</v>
      </c>
      <c r="B140" s="33">
        <v>2711.4688057374897</v>
      </c>
      <c r="C140" s="34">
        <v>-227.03780573748963</v>
      </c>
      <c r="D140" s="32">
        <f t="shared" si="1"/>
        <v>51546.165234094078</v>
      </c>
    </row>
    <row r="141" spans="1:4" x14ac:dyDescent="0.35">
      <c r="A141">
        <v>117</v>
      </c>
      <c r="B141" s="33">
        <v>2713.9689741542106</v>
      </c>
      <c r="C141" s="34">
        <v>373.7690258457892</v>
      </c>
      <c r="D141" s="32">
        <f t="shared" si="1"/>
        <v>139703.28468171024</v>
      </c>
    </row>
    <row r="142" spans="1:4" x14ac:dyDescent="0.35">
      <c r="A142">
        <v>118</v>
      </c>
      <c r="B142" s="33">
        <v>2716.4691425709311</v>
      </c>
      <c r="C142" s="34">
        <v>-117.92114257093135</v>
      </c>
      <c r="D142" s="32">
        <f t="shared" si="1"/>
        <v>13905.395865233919</v>
      </c>
    </row>
    <row r="143" spans="1:4" x14ac:dyDescent="0.35">
      <c r="A143">
        <v>119</v>
      </c>
      <c r="B143" s="33">
        <v>2718.9693109876521</v>
      </c>
      <c r="C143" s="34">
        <v>100.113689012348</v>
      </c>
      <c r="D143" s="32">
        <f t="shared" si="1"/>
        <v>10022.750727661129</v>
      </c>
    </row>
    <row r="144" spans="1:4" x14ac:dyDescent="0.35">
      <c r="A144">
        <v>120</v>
      </c>
      <c r="B144" s="33">
        <v>2721.4694794043726</v>
      </c>
      <c r="C144" s="34">
        <v>1421.1055205956272</v>
      </c>
      <c r="D144" s="32">
        <f t="shared" si="1"/>
        <v>2019540.9006673687</v>
      </c>
    </row>
    <row r="145" spans="1:4" x14ac:dyDescent="0.35">
      <c r="A145">
        <v>121</v>
      </c>
      <c r="B145" s="33">
        <v>2723.9696478210935</v>
      </c>
      <c r="C145" s="34">
        <v>-19.708647821093564</v>
      </c>
      <c r="D145" s="32">
        <f t="shared" si="1"/>
        <v>388.43079893589606</v>
      </c>
    </row>
    <row r="146" spans="1:4" x14ac:dyDescent="0.35">
      <c r="A146">
        <v>122</v>
      </c>
      <c r="B146" s="33">
        <v>2726.469816237814</v>
      </c>
      <c r="C146" s="34">
        <v>-218.46981623781403</v>
      </c>
      <c r="D146" s="32">
        <f t="shared" si="1"/>
        <v>47729.060606984232</v>
      </c>
    </row>
    <row r="147" spans="1:4" x14ac:dyDescent="0.35">
      <c r="A147">
        <v>123</v>
      </c>
      <c r="B147" s="33">
        <v>2728.9699846545345</v>
      </c>
      <c r="C147" s="34">
        <v>476.59801534546568</v>
      </c>
      <c r="D147" s="32">
        <f t="shared" si="1"/>
        <v>227145.66823123675</v>
      </c>
    </row>
    <row r="148" spans="1:4" x14ac:dyDescent="0.35">
      <c r="A148">
        <v>124</v>
      </c>
      <c r="B148" s="33">
        <v>2731.4701530712555</v>
      </c>
      <c r="C148" s="34">
        <v>-86.054153071255314</v>
      </c>
      <c r="D148" s="32">
        <f t="shared" si="1"/>
        <v>7405.3172608110408</v>
      </c>
    </row>
    <row r="149" spans="1:4" x14ac:dyDescent="0.35">
      <c r="A149">
        <v>125</v>
      </c>
      <c r="B149" s="33">
        <v>2733.970321487976</v>
      </c>
      <c r="C149" s="34">
        <v>-151.34632148797618</v>
      </c>
      <c r="D149" s="32">
        <f t="shared" si="1"/>
        <v>22905.709027941841</v>
      </c>
    </row>
    <row r="150" spans="1:4" x14ac:dyDescent="0.35">
      <c r="A150">
        <v>126</v>
      </c>
      <c r="B150" s="33">
        <v>2736.4704899046965</v>
      </c>
      <c r="C150" s="34">
        <v>435.70951009530336</v>
      </c>
      <c r="D150" s="32">
        <f t="shared" si="1"/>
        <v>189842.77718748926</v>
      </c>
    </row>
    <row r="151" spans="1:4" x14ac:dyDescent="0.35">
      <c r="A151">
        <v>127</v>
      </c>
      <c r="B151" s="33">
        <v>2738.9706583214174</v>
      </c>
      <c r="C151" s="34">
        <v>-125.22665832141729</v>
      </c>
      <c r="D151" s="32">
        <f t="shared" si="1"/>
        <v>15681.715954348991</v>
      </c>
    </row>
    <row r="152" spans="1:4" x14ac:dyDescent="0.35">
      <c r="A152">
        <v>128</v>
      </c>
      <c r="B152" s="33">
        <v>2741.4708267381379</v>
      </c>
      <c r="C152" s="34">
        <v>-202.52682673813797</v>
      </c>
      <c r="D152" s="32">
        <f t="shared" si="1"/>
        <v>41017.11554861976</v>
      </c>
    </row>
    <row r="153" spans="1:4" x14ac:dyDescent="0.35">
      <c r="A153">
        <v>129</v>
      </c>
      <c r="B153" s="33">
        <v>2743.9709951548589</v>
      </c>
      <c r="C153" s="34">
        <v>409.30400484514121</v>
      </c>
      <c r="D153" s="32">
        <f t="shared" si="1"/>
        <v>167529.76838227137</v>
      </c>
    </row>
    <row r="154" spans="1:4" x14ac:dyDescent="0.35">
      <c r="A154">
        <v>130</v>
      </c>
      <c r="B154" s="33">
        <v>2746.4711635715794</v>
      </c>
      <c r="C154" s="34">
        <v>-81.1711635715792</v>
      </c>
      <c r="D154" s="32">
        <f t="shared" ref="D154:D204" si="2">C154*C154</f>
        <v>6588.7577955640663</v>
      </c>
    </row>
    <row r="155" spans="1:4" x14ac:dyDescent="0.35">
      <c r="A155">
        <v>131</v>
      </c>
      <c r="B155" s="33">
        <v>2748.9713319882999</v>
      </c>
      <c r="C155" s="34">
        <v>97.175668011700054</v>
      </c>
      <c r="D155" s="32">
        <f t="shared" si="2"/>
        <v>9443.1104535201448</v>
      </c>
    </row>
    <row r="156" spans="1:4" x14ac:dyDescent="0.35">
      <c r="A156">
        <v>132</v>
      </c>
      <c r="B156" s="33">
        <v>2751.4715004050208</v>
      </c>
      <c r="C156" s="34">
        <v>1344.862499594979</v>
      </c>
      <c r="D156" s="32">
        <f t="shared" si="2"/>
        <v>1808655.1428168549</v>
      </c>
    </row>
    <row r="157" spans="1:4" x14ac:dyDescent="0.35">
      <c r="A157">
        <v>133</v>
      </c>
      <c r="B157" s="33">
        <v>2753.9716688217413</v>
      </c>
      <c r="C157" s="34">
        <v>644.2083311782585</v>
      </c>
      <c r="D157" s="32">
        <f t="shared" si="2"/>
        <v>415004.37395947677</v>
      </c>
    </row>
    <row r="158" spans="1:4" x14ac:dyDescent="0.35">
      <c r="A158">
        <v>134</v>
      </c>
      <c r="B158" s="33">
        <v>2756.4718372384623</v>
      </c>
      <c r="C158" s="34">
        <v>-291.02783723846233</v>
      </c>
      <c r="D158" s="32">
        <f t="shared" si="2"/>
        <v>84697.202047696919</v>
      </c>
    </row>
    <row r="159" spans="1:4" x14ac:dyDescent="0.35">
      <c r="A159">
        <v>135</v>
      </c>
      <c r="B159" s="33">
        <v>2758.9720056551828</v>
      </c>
      <c r="C159" s="34">
        <v>464.77899434481742</v>
      </c>
      <c r="D159" s="32">
        <f t="shared" si="2"/>
        <v>216019.51358417983</v>
      </c>
    </row>
    <row r="160" spans="1:4" x14ac:dyDescent="0.35">
      <c r="A160">
        <v>136</v>
      </c>
      <c r="B160" s="33">
        <v>2761.4721740719033</v>
      </c>
      <c r="C160" s="34">
        <v>-185.83217407190341</v>
      </c>
      <c r="D160" s="32">
        <f t="shared" si="2"/>
        <v>34533.596920290212</v>
      </c>
    </row>
    <row r="161" spans="1:4" x14ac:dyDescent="0.35">
      <c r="A161">
        <v>137</v>
      </c>
      <c r="B161" s="33">
        <v>2763.9723424886242</v>
      </c>
      <c r="C161" s="34">
        <v>-95.473342488624439</v>
      </c>
      <c r="D161" s="32">
        <f t="shared" si="2"/>
        <v>9115.1591259501802</v>
      </c>
    </row>
    <row r="162" spans="1:4" x14ac:dyDescent="0.35">
      <c r="A162">
        <v>138</v>
      </c>
      <c r="B162" s="33">
        <v>2766.4725109053447</v>
      </c>
      <c r="C162" s="34">
        <v>310.86748909465541</v>
      </c>
      <c r="D162" s="32">
        <f t="shared" si="2"/>
        <v>96638.595776015703</v>
      </c>
    </row>
    <row r="163" spans="1:4" x14ac:dyDescent="0.35">
      <c r="A163">
        <v>139</v>
      </c>
      <c r="B163" s="33">
        <v>2768.9726793220657</v>
      </c>
      <c r="C163" s="34">
        <v>-260.7646793220656</v>
      </c>
      <c r="D163" s="32">
        <f t="shared" si="2"/>
        <v>67998.217981939713</v>
      </c>
    </row>
    <row r="164" spans="1:4" x14ac:dyDescent="0.35">
      <c r="A164">
        <v>140</v>
      </c>
      <c r="B164" s="33">
        <v>2771.4728477387862</v>
      </c>
      <c r="C164" s="34">
        <v>-266.20984773878627</v>
      </c>
      <c r="D164" s="32">
        <f t="shared" si="2"/>
        <v>70867.683033107765</v>
      </c>
    </row>
    <row r="165" spans="1:4" x14ac:dyDescent="0.35">
      <c r="A165">
        <v>141</v>
      </c>
      <c r="B165" s="33">
        <v>2773.9730161555067</v>
      </c>
      <c r="C165" s="34">
        <v>272.72598384449338</v>
      </c>
      <c r="D165" s="32">
        <f t="shared" si="2"/>
        <v>74379.462263946873</v>
      </c>
    </row>
    <row r="166" spans="1:4" x14ac:dyDescent="0.35">
      <c r="A166">
        <v>142</v>
      </c>
      <c r="B166" s="33">
        <v>2776.4731845722276</v>
      </c>
      <c r="C166" s="34">
        <v>-233.17318457222746</v>
      </c>
      <c r="D166" s="32">
        <f t="shared" si="2"/>
        <v>54369.734003554055</v>
      </c>
    </row>
    <row r="167" spans="1:4" x14ac:dyDescent="0.35">
      <c r="A167">
        <v>143</v>
      </c>
      <c r="B167" s="33">
        <v>2778.9733529889481</v>
      </c>
      <c r="C167" s="34">
        <v>-70.417352988948096</v>
      </c>
      <c r="D167" s="32">
        <f t="shared" si="2"/>
        <v>4958.6036019701178</v>
      </c>
    </row>
    <row r="168" spans="1:4" x14ac:dyDescent="0.35">
      <c r="A168">
        <v>144</v>
      </c>
      <c r="B168" s="33">
        <v>2781.4735214056691</v>
      </c>
      <c r="C168" s="34">
        <v>1143.5104785943308</v>
      </c>
      <c r="D168" s="32">
        <f t="shared" si="2"/>
        <v>1307616.2146550356</v>
      </c>
    </row>
    <row r="169" spans="1:4" x14ac:dyDescent="0.35">
      <c r="A169">
        <v>145</v>
      </c>
      <c r="B169" s="33">
        <v>2783.9736898223896</v>
      </c>
      <c r="C169" s="34">
        <v>-292.99668982238973</v>
      </c>
      <c r="D169" s="32">
        <f t="shared" si="2"/>
        <v>85847.060246877649</v>
      </c>
    </row>
    <row r="170" spans="1:4" x14ac:dyDescent="0.35">
      <c r="A170">
        <v>146</v>
      </c>
      <c r="B170" s="33">
        <v>2786.4738582391101</v>
      </c>
      <c r="C170" s="34">
        <v>-585.84585823910993</v>
      </c>
      <c r="D170" s="32">
        <f t="shared" si="2"/>
        <v>343215.36961591931</v>
      </c>
    </row>
    <row r="171" spans="1:4" x14ac:dyDescent="0.35">
      <c r="A171">
        <v>147</v>
      </c>
      <c r="B171" s="33">
        <v>2788.974026655831</v>
      </c>
      <c r="C171" s="34">
        <v>52.077973344169095</v>
      </c>
      <c r="D171" s="32">
        <f t="shared" si="2"/>
        <v>2712.1153076359869</v>
      </c>
    </row>
    <row r="172" spans="1:4" x14ac:dyDescent="0.35">
      <c r="A172">
        <v>148</v>
      </c>
      <c r="B172" s="33">
        <v>2791.4741950725515</v>
      </c>
      <c r="C172" s="34">
        <v>-373.19919507255145</v>
      </c>
      <c r="D172" s="32">
        <f t="shared" si="2"/>
        <v>139277.63920280032</v>
      </c>
    </row>
    <row r="173" spans="1:4" x14ac:dyDescent="0.35">
      <c r="A173">
        <v>149</v>
      </c>
      <c r="B173" s="33">
        <v>2793.974363489272</v>
      </c>
      <c r="C173" s="34">
        <v>-399.13036348927199</v>
      </c>
      <c r="D173" s="32">
        <f t="shared" si="2"/>
        <v>159305.04705907838</v>
      </c>
    </row>
    <row r="174" spans="1:4" x14ac:dyDescent="0.35">
      <c r="A174">
        <v>150</v>
      </c>
      <c r="B174" s="33">
        <v>2796.474531905993</v>
      </c>
      <c r="C174" s="34">
        <v>16.621468094007014</v>
      </c>
      <c r="D174" s="32">
        <f t="shared" si="2"/>
        <v>276.27320160009316</v>
      </c>
    </row>
    <row r="175" spans="1:4" x14ac:dyDescent="0.35">
      <c r="A175">
        <v>151</v>
      </c>
      <c r="B175" s="33">
        <v>2798.9747003227135</v>
      </c>
      <c r="C175" s="34">
        <v>-399.49070032271356</v>
      </c>
      <c r="D175" s="32">
        <f t="shared" si="2"/>
        <v>159592.81964433214</v>
      </c>
    </row>
    <row r="176" spans="1:4" x14ac:dyDescent="0.35">
      <c r="A176">
        <v>152</v>
      </c>
      <c r="B176" s="33">
        <v>2801.4748687394344</v>
      </c>
      <c r="C176" s="34">
        <v>-386.94286873943429</v>
      </c>
      <c r="D176" s="32">
        <f t="shared" si="2"/>
        <v>149724.78366830308</v>
      </c>
    </row>
    <row r="177" spans="1:4" x14ac:dyDescent="0.35">
      <c r="A177">
        <v>153</v>
      </c>
      <c r="B177" s="33">
        <v>2803.9750371561549</v>
      </c>
      <c r="C177" s="34">
        <v>208.02996284384517</v>
      </c>
      <c r="D177" s="32">
        <f t="shared" si="2"/>
        <v>43276.465440811604</v>
      </c>
    </row>
    <row r="178" spans="1:4" x14ac:dyDescent="0.35">
      <c r="A178">
        <v>154</v>
      </c>
      <c r="B178" s="33">
        <v>2806.4752055728759</v>
      </c>
      <c r="C178" s="34">
        <v>-202.09420557287604</v>
      </c>
      <c r="D178" s="32">
        <f t="shared" si="2"/>
        <v>40842.06792613188</v>
      </c>
    </row>
    <row r="179" spans="1:4" x14ac:dyDescent="0.35">
      <c r="A179">
        <v>155</v>
      </c>
      <c r="B179" s="33">
        <v>2808.9753739895964</v>
      </c>
      <c r="C179" s="34">
        <v>-58.491373989596468</v>
      </c>
      <c r="D179" s="32">
        <f t="shared" si="2"/>
        <v>3421.2408311908421</v>
      </c>
    </row>
    <row r="180" spans="1:4" x14ac:dyDescent="0.35">
      <c r="A180">
        <v>156</v>
      </c>
      <c r="B180" s="33">
        <v>2811.4755424063169</v>
      </c>
      <c r="C180" s="34">
        <v>1144.1694575936831</v>
      </c>
      <c r="D180" s="32">
        <f t="shared" si="2"/>
        <v>1309123.7476902229</v>
      </c>
    </row>
    <row r="181" spans="1:4" x14ac:dyDescent="0.35">
      <c r="A181">
        <v>157</v>
      </c>
      <c r="B181" s="33">
        <v>2813.9757108230378</v>
      </c>
      <c r="C181" s="34">
        <v>-606.76971082303771</v>
      </c>
      <c r="D181" s="32">
        <f t="shared" si="2"/>
        <v>368169.4819722728</v>
      </c>
    </row>
    <row r="182" spans="1:4" x14ac:dyDescent="0.35">
      <c r="A182">
        <v>158</v>
      </c>
      <c r="B182" s="33">
        <v>2816.4758792397583</v>
      </c>
      <c r="C182" s="34">
        <v>-569.19087923975849</v>
      </c>
      <c r="D182" s="32">
        <f t="shared" si="2"/>
        <v>323978.25700972934</v>
      </c>
    </row>
    <row r="183" spans="1:4" x14ac:dyDescent="0.35">
      <c r="A183">
        <v>159</v>
      </c>
      <c r="B183" s="33">
        <v>2818.9760476564788</v>
      </c>
      <c r="C183" s="34">
        <v>152.34195234352137</v>
      </c>
      <c r="D183" s="32">
        <f t="shared" si="2"/>
        <v>23208.070443835735</v>
      </c>
    </row>
    <row r="184" spans="1:4" x14ac:dyDescent="0.35">
      <c r="A184">
        <v>160</v>
      </c>
      <c r="B184" s="33">
        <v>2821.4762160731998</v>
      </c>
      <c r="C184" s="34">
        <v>-417.29121607319985</v>
      </c>
      <c r="D184" s="32">
        <f t="shared" si="2"/>
        <v>174131.95901184998</v>
      </c>
    </row>
    <row r="185" spans="1:4" x14ac:dyDescent="0.35">
      <c r="A185">
        <v>161</v>
      </c>
      <c r="B185" s="33">
        <v>2823.9763844899203</v>
      </c>
      <c r="C185" s="34">
        <v>-424.87238448992048</v>
      </c>
      <c r="D185" s="32">
        <f t="shared" si="2"/>
        <v>180516.54310215081</v>
      </c>
    </row>
    <row r="186" spans="1:4" x14ac:dyDescent="0.35">
      <c r="A186">
        <v>162</v>
      </c>
      <c r="B186" s="33">
        <v>2826.4765529066412</v>
      </c>
      <c r="C186" s="34">
        <v>11.0834470933587</v>
      </c>
      <c r="D186" s="32">
        <f t="shared" si="2"/>
        <v>122.84279947128141</v>
      </c>
    </row>
    <row r="187" spans="1:4" x14ac:dyDescent="0.35">
      <c r="A187">
        <v>163</v>
      </c>
      <c r="B187" s="33">
        <v>2828.9767213233617</v>
      </c>
      <c r="C187" s="34">
        <v>-465.54372132336175</v>
      </c>
      <c r="D187" s="32">
        <f t="shared" si="2"/>
        <v>216730.95646360391</v>
      </c>
    </row>
    <row r="188" spans="1:4" x14ac:dyDescent="0.35">
      <c r="A188">
        <v>164</v>
      </c>
      <c r="B188" s="33">
        <v>2831.4768897400822</v>
      </c>
      <c r="C188" s="34">
        <v>-499.52288974008206</v>
      </c>
      <c r="D188" s="32">
        <f t="shared" si="2"/>
        <v>249523.11737428218</v>
      </c>
    </row>
    <row r="189" spans="1:4" x14ac:dyDescent="0.35">
      <c r="A189">
        <v>165</v>
      </c>
      <c r="B189" s="33">
        <v>2833.9770581568032</v>
      </c>
      <c r="C189" s="34">
        <v>44.646941843196601</v>
      </c>
      <c r="D189" s="32">
        <f t="shared" si="2"/>
        <v>1993.3494159497795</v>
      </c>
    </row>
    <row r="190" spans="1:4" x14ac:dyDescent="0.35">
      <c r="A190">
        <v>166</v>
      </c>
      <c r="B190" s="33">
        <v>2836.4772265735237</v>
      </c>
      <c r="C190" s="34">
        <v>-432.46922657352388</v>
      </c>
      <c r="D190" s="32">
        <f t="shared" si="2"/>
        <v>187029.63193310195</v>
      </c>
    </row>
    <row r="191" spans="1:4" x14ac:dyDescent="0.35">
      <c r="A191">
        <v>167</v>
      </c>
      <c r="B191" s="33">
        <v>2838.9773949902446</v>
      </c>
      <c r="C191" s="34">
        <v>-332.49439499024447</v>
      </c>
      <c r="D191" s="32">
        <f t="shared" si="2"/>
        <v>110552.52269992871</v>
      </c>
    </row>
    <row r="192" spans="1:4" x14ac:dyDescent="0.35">
      <c r="A192">
        <v>168</v>
      </c>
      <c r="B192" s="33">
        <v>2841.4775634069651</v>
      </c>
      <c r="C192" s="34">
        <v>629.68143659303496</v>
      </c>
      <c r="D192" s="32">
        <f t="shared" si="2"/>
        <v>396498.7115898683</v>
      </c>
    </row>
    <row r="193" spans="1:4" x14ac:dyDescent="0.35">
      <c r="A193">
        <v>169</v>
      </c>
      <c r="B193" s="33">
        <v>2843.9777318236856</v>
      </c>
      <c r="C193" s="34">
        <v>-472.88973182368545</v>
      </c>
      <c r="D193" s="32">
        <f t="shared" si="2"/>
        <v>223624.69846427714</v>
      </c>
    </row>
    <row r="194" spans="1:4" x14ac:dyDescent="0.35">
      <c r="A194">
        <v>170</v>
      </c>
      <c r="B194" s="33">
        <v>2846.4779002404066</v>
      </c>
      <c r="C194" s="34">
        <v>-699.79690024040656</v>
      </c>
      <c r="D194" s="32">
        <f t="shared" si="2"/>
        <v>489715.70158608153</v>
      </c>
    </row>
    <row r="195" spans="1:4" x14ac:dyDescent="0.35">
      <c r="A195">
        <v>171</v>
      </c>
      <c r="B195" s="33">
        <v>2848.9780686571271</v>
      </c>
      <c r="C195" s="34">
        <v>-92.819068657126991</v>
      </c>
      <c r="D195" s="32">
        <f t="shared" si="2"/>
        <v>8615.3795063764537</v>
      </c>
    </row>
    <row r="196" spans="1:4" x14ac:dyDescent="0.35">
      <c r="A196">
        <v>172</v>
      </c>
      <c r="B196" s="33">
        <v>2851.4782370738476</v>
      </c>
      <c r="C196" s="34">
        <v>-468.86723707384772</v>
      </c>
      <c r="D196" s="32">
        <f t="shared" si="2"/>
        <v>219836.48600126372</v>
      </c>
    </row>
    <row r="197" spans="1:4" x14ac:dyDescent="0.35">
      <c r="A197">
        <v>173</v>
      </c>
      <c r="B197" s="33">
        <v>2853.9784054905685</v>
      </c>
      <c r="C197" s="34">
        <v>-574.49240549056867</v>
      </c>
      <c r="D197" s="32">
        <f t="shared" si="2"/>
        <v>330041.52396634</v>
      </c>
    </row>
    <row r="198" spans="1:4" x14ac:dyDescent="0.35">
      <c r="A198">
        <v>174</v>
      </c>
      <c r="B198" s="33">
        <v>2856.478573907289</v>
      </c>
      <c r="C198" s="34">
        <v>-113.51157390728895</v>
      </c>
      <c r="D198" s="32">
        <f t="shared" si="2"/>
        <v>12884.877410909921</v>
      </c>
    </row>
    <row r="199" spans="1:4" x14ac:dyDescent="0.35">
      <c r="A199">
        <v>175</v>
      </c>
      <c r="B199" s="33">
        <v>2858.97874232401</v>
      </c>
      <c r="C199" s="34">
        <v>-577.65874232400984</v>
      </c>
      <c r="D199" s="32">
        <f t="shared" si="2"/>
        <v>333689.6225833568</v>
      </c>
    </row>
    <row r="200" spans="1:4" x14ac:dyDescent="0.35">
      <c r="A200">
        <v>176</v>
      </c>
      <c r="B200" s="33">
        <v>2861.4789107407305</v>
      </c>
      <c r="C200" s="34">
        <v>-647.37691074073064</v>
      </c>
      <c r="D200" s="32">
        <f t="shared" si="2"/>
        <v>419096.86456021195</v>
      </c>
    </row>
    <row r="201" spans="1:4" x14ac:dyDescent="0.35">
      <c r="A201">
        <v>177</v>
      </c>
      <c r="B201" s="33">
        <v>2863.9790791574515</v>
      </c>
      <c r="C201" s="34">
        <v>-37.678079157451521</v>
      </c>
      <c r="D201" s="32">
        <f t="shared" si="2"/>
        <v>1419.6376489951826</v>
      </c>
    </row>
    <row r="202" spans="1:4" x14ac:dyDescent="0.35">
      <c r="A202">
        <v>178</v>
      </c>
      <c r="B202" s="33">
        <v>2866.4792475741719</v>
      </c>
      <c r="C202" s="34">
        <v>-436.78224757417183</v>
      </c>
      <c r="D202" s="32">
        <f t="shared" si="2"/>
        <v>190778.73179594515</v>
      </c>
    </row>
    <row r="203" spans="1:4" x14ac:dyDescent="0.35">
      <c r="A203">
        <v>179</v>
      </c>
      <c r="B203" s="33">
        <v>2868.9794159908924</v>
      </c>
      <c r="C203" s="34">
        <v>-406.70841599089226</v>
      </c>
      <c r="D203" s="32">
        <f t="shared" si="2"/>
        <v>165411.73563782068</v>
      </c>
    </row>
    <row r="204" spans="1:4" ht="15" thickBot="1" x14ac:dyDescent="0.4">
      <c r="A204" s="26">
        <v>180</v>
      </c>
      <c r="B204" s="38">
        <v>2871.4795844076134</v>
      </c>
      <c r="C204" s="39">
        <v>548.20541559238654</v>
      </c>
      <c r="D204" s="32">
        <f t="shared" si="2"/>
        <v>300529.17768482125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D2F-1C73-446B-9F8E-9B7CFBBCDB0C}">
  <dimension ref="A1:J204"/>
  <sheetViews>
    <sheetView topLeftCell="A21" zoomScale="140" zoomScaleNormal="140" workbookViewId="0">
      <selection activeCell="I24" sqref="I24:J24"/>
    </sheetView>
  </sheetViews>
  <sheetFormatPr defaultRowHeight="14.5" x14ac:dyDescent="0.35"/>
  <cols>
    <col min="2" max="2" width="16.1796875" bestFit="1" customWidth="1"/>
    <col min="4" max="4" width="14.6328125" bestFit="1" customWidth="1"/>
    <col min="5" max="5" width="10.08984375" bestFit="1" customWidth="1"/>
    <col min="7" max="7" width="13.90625" bestFit="1" customWidth="1"/>
    <col min="9" max="9" width="12.26953125" bestFit="1" customWidth="1"/>
  </cols>
  <sheetData>
    <row r="1" spans="1:9" x14ac:dyDescent="0.35">
      <c r="A1" t="s">
        <v>204</v>
      </c>
    </row>
    <row r="2" spans="1:9" ht="15" thickBot="1" x14ac:dyDescent="0.4"/>
    <row r="3" spans="1:9" x14ac:dyDescent="0.35">
      <c r="A3" s="4" t="s">
        <v>186</v>
      </c>
      <c r="B3" s="4"/>
    </row>
    <row r="4" spans="1:9" x14ac:dyDescent="0.35">
      <c r="A4" s="1" t="s">
        <v>205</v>
      </c>
      <c r="B4" s="1">
        <v>0.31167264841257469</v>
      </c>
    </row>
    <row r="5" spans="1:9" x14ac:dyDescent="0.35">
      <c r="A5" s="7" t="s">
        <v>187</v>
      </c>
      <c r="B5" s="5">
        <v>9.7139839768508415E-2</v>
      </c>
    </row>
    <row r="6" spans="1:9" x14ac:dyDescent="0.35">
      <c r="A6" s="7" t="s">
        <v>188</v>
      </c>
      <c r="B6" s="5">
        <v>9.206759167732026E-2</v>
      </c>
    </row>
    <row r="7" spans="1:9" x14ac:dyDescent="0.35">
      <c r="A7" s="1" t="s">
        <v>189</v>
      </c>
      <c r="B7" s="1">
        <v>0.16016761563645868</v>
      </c>
    </row>
    <row r="8" spans="1:9" ht="15" thickBot="1" x14ac:dyDescent="0.4">
      <c r="A8" s="2" t="s">
        <v>206</v>
      </c>
      <c r="B8" s="2">
        <v>180</v>
      </c>
    </row>
    <row r="10" spans="1:9" ht="15" thickBot="1" x14ac:dyDescent="0.4">
      <c r="A10" t="s">
        <v>193</v>
      </c>
    </row>
    <row r="11" spans="1:9" x14ac:dyDescent="0.35">
      <c r="A11" s="3"/>
      <c r="B11" s="3" t="s">
        <v>207</v>
      </c>
      <c r="C11" s="3" t="s">
        <v>197</v>
      </c>
      <c r="D11" s="3" t="s">
        <v>198</v>
      </c>
      <c r="E11" s="3" t="s">
        <v>199</v>
      </c>
      <c r="F11" s="3" t="s">
        <v>208</v>
      </c>
    </row>
    <row r="12" spans="1:9" x14ac:dyDescent="0.35">
      <c r="A12" s="1" t="s">
        <v>194</v>
      </c>
      <c r="B12" s="1">
        <v>1</v>
      </c>
      <c r="C12" s="1">
        <v>0.49129949331320688</v>
      </c>
      <c r="D12" s="1">
        <v>0.49129949331320688</v>
      </c>
      <c r="E12" s="1">
        <v>19.151239849104812</v>
      </c>
      <c r="F12" s="1">
        <v>2.0537314823466115E-5</v>
      </c>
    </row>
    <row r="13" spans="1:9" x14ac:dyDescent="0.35">
      <c r="A13" s="1" t="s">
        <v>195</v>
      </c>
      <c r="B13" s="1">
        <v>178</v>
      </c>
      <c r="C13" s="1">
        <v>4.5663523875629686</v>
      </c>
      <c r="D13" s="1">
        <v>2.5653665098668364E-2</v>
      </c>
      <c r="E13" s="1"/>
      <c r="F13" s="1"/>
    </row>
    <row r="14" spans="1:9" ht="15" thickBot="1" x14ac:dyDescent="0.4">
      <c r="A14" s="2" t="s">
        <v>196</v>
      </c>
      <c r="B14" s="2">
        <v>179</v>
      </c>
      <c r="C14" s="2">
        <v>5.0576518808761755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191</v>
      </c>
      <c r="C16" s="3" t="s">
        <v>189</v>
      </c>
      <c r="D16" s="3" t="s">
        <v>192</v>
      </c>
      <c r="E16" s="3" t="s">
        <v>209</v>
      </c>
      <c r="F16" s="3" t="s">
        <v>210</v>
      </c>
      <c r="G16" s="3" t="s">
        <v>211</v>
      </c>
      <c r="H16" s="3" t="s">
        <v>212</v>
      </c>
      <c r="I16" s="3" t="s">
        <v>213</v>
      </c>
    </row>
    <row r="17" spans="1:10" x14ac:dyDescent="0.35">
      <c r="A17" s="1" t="s">
        <v>190</v>
      </c>
      <c r="B17" s="15">
        <v>7.7758603205343295</v>
      </c>
      <c r="C17" s="1">
        <v>2.397621040664355E-2</v>
      </c>
      <c r="D17" s="1">
        <v>324.31565241768658</v>
      </c>
      <c r="E17" s="1">
        <v>1.1122915310056627E-248</v>
      </c>
      <c r="F17" s="1">
        <v>7.7285461251380339</v>
      </c>
      <c r="G17" s="1">
        <v>7.8231745159306252</v>
      </c>
      <c r="H17" s="1">
        <v>7.7285461251380339</v>
      </c>
      <c r="I17" s="1">
        <v>7.8231745159306252</v>
      </c>
    </row>
    <row r="18" spans="1:10" ht="15" thickBot="1" x14ac:dyDescent="0.4">
      <c r="A18" s="2" t="s">
        <v>184</v>
      </c>
      <c r="B18" s="8">
        <v>1.0054528874800964E-3</v>
      </c>
      <c r="C18" s="2">
        <v>2.2975410411973867E-4</v>
      </c>
      <c r="D18" s="2">
        <v>4.3762129574673212</v>
      </c>
      <c r="E18" s="2">
        <v>2.0537314823465393E-5</v>
      </c>
      <c r="F18" s="2">
        <v>5.5206052934454839E-4</v>
      </c>
      <c r="G18" s="2">
        <v>1.4588452456156444E-3</v>
      </c>
      <c r="H18" s="2">
        <v>5.5206052934454839E-4</v>
      </c>
      <c r="I18" s="2">
        <v>1.4588452456156444E-3</v>
      </c>
    </row>
    <row r="22" spans="1:10" x14ac:dyDescent="0.35">
      <c r="A22" t="s">
        <v>214</v>
      </c>
    </row>
    <row r="23" spans="1:10" ht="15" thickBot="1" x14ac:dyDescent="0.4">
      <c r="I23" s="18" t="s">
        <v>227</v>
      </c>
    </row>
    <row r="24" spans="1:10" x14ac:dyDescent="0.35">
      <c r="A24" s="3" t="s">
        <v>200</v>
      </c>
      <c r="B24" s="16" t="s">
        <v>215</v>
      </c>
      <c r="C24" s="3" t="s">
        <v>201</v>
      </c>
      <c r="D24" t="s">
        <v>222</v>
      </c>
      <c r="E24" t="s">
        <v>217</v>
      </c>
      <c r="F24" t="s">
        <v>216</v>
      </c>
      <c r="G24" t="s">
        <v>223</v>
      </c>
      <c r="I24" s="22" t="s">
        <v>202</v>
      </c>
      <c r="J24" s="22" t="s">
        <v>203</v>
      </c>
    </row>
    <row r="25" spans="1:10" x14ac:dyDescent="0.35">
      <c r="A25" s="1">
        <v>1</v>
      </c>
      <c r="B25" s="6">
        <v>7.7768657734218092</v>
      </c>
      <c r="C25" s="1">
        <v>-0.21090264524182611</v>
      </c>
      <c r="D25" s="10">
        <f>EXP(B25)</f>
        <v>2384.7886270541117</v>
      </c>
      <c r="E25" s="10">
        <v>1931.328</v>
      </c>
      <c r="F25" s="17">
        <f>E25-D25</f>
        <v>-453.46062705411168</v>
      </c>
      <c r="G25" s="10">
        <f>F25*F25</f>
        <v>205626.54028830817</v>
      </c>
      <c r="I25" s="10">
        <f>AVERAGE(G25:G204)</f>
        <v>209591.03664453796</v>
      </c>
      <c r="J25" s="10">
        <f>SQRT(I25)</f>
        <v>457.81113643569</v>
      </c>
    </row>
    <row r="26" spans="1:10" x14ac:dyDescent="0.35">
      <c r="A26" s="1">
        <v>2</v>
      </c>
      <c r="B26" s="6">
        <v>7.7778712263092897</v>
      </c>
      <c r="C26" s="1">
        <v>-0.23672938694058132</v>
      </c>
      <c r="D26" s="10">
        <f t="shared" ref="D26:D89" si="0">EXP(B26)</f>
        <v>2387.1876255030702</v>
      </c>
      <c r="E26" s="10">
        <v>1883.98</v>
      </c>
      <c r="F26" s="17">
        <f t="shared" ref="F26:F89" si="1">E26-D26</f>
        <v>-503.20762550307018</v>
      </c>
      <c r="G26" s="10">
        <f t="shared" ref="G26:G89" si="2">F26*F26</f>
        <v>253217.91436443813</v>
      </c>
    </row>
    <row r="27" spans="1:10" x14ac:dyDescent="0.35">
      <c r="A27" s="1">
        <v>3</v>
      </c>
      <c r="B27" s="6">
        <v>7.7788766791967694</v>
      </c>
      <c r="C27" s="1">
        <v>-1.6297644838020098E-2</v>
      </c>
      <c r="D27" s="10">
        <f t="shared" si="0"/>
        <v>2389.5890372449667</v>
      </c>
      <c r="E27" s="10">
        <v>2350.96</v>
      </c>
      <c r="F27" s="17">
        <f t="shared" si="1"/>
        <v>-38.629037244966639</v>
      </c>
      <c r="G27" s="10">
        <f t="shared" si="2"/>
        <v>1492.2025184730198</v>
      </c>
    </row>
    <row r="28" spans="1:10" x14ac:dyDescent="0.35">
      <c r="A28" s="1">
        <v>4</v>
      </c>
      <c r="B28" s="6">
        <v>7.7798821320842499</v>
      </c>
      <c r="C28" s="1">
        <v>-0.24002138132728046</v>
      </c>
      <c r="D28" s="10">
        <f t="shared" si="0"/>
        <v>2391.9928647074785</v>
      </c>
      <c r="E28" s="10">
        <v>1881.568</v>
      </c>
      <c r="F28" s="17">
        <f t="shared" si="1"/>
        <v>-510.42486470747849</v>
      </c>
      <c r="G28" s="10">
        <f t="shared" si="2"/>
        <v>260533.54251164771</v>
      </c>
    </row>
    <row r="29" spans="1:10" x14ac:dyDescent="0.35">
      <c r="A29" s="1">
        <v>5</v>
      </c>
      <c r="B29" s="6">
        <v>7.7808875849717296</v>
      </c>
      <c r="C29" s="1">
        <v>-0.25146394146069451</v>
      </c>
      <c r="D29" s="10">
        <f t="shared" si="0"/>
        <v>2394.3991103207163</v>
      </c>
      <c r="E29" s="10">
        <v>1862.0319999999999</v>
      </c>
      <c r="F29" s="17">
        <f t="shared" si="1"/>
        <v>-532.36711032071639</v>
      </c>
      <c r="G29" s="10">
        <f t="shared" si="2"/>
        <v>283414.74015122984</v>
      </c>
    </row>
    <row r="30" spans="1:10" x14ac:dyDescent="0.35">
      <c r="A30" s="1">
        <v>6</v>
      </c>
      <c r="B30" s="6">
        <v>7.7818930378592102</v>
      </c>
      <c r="C30" s="1">
        <v>2.8481948941586843E-2</v>
      </c>
      <c r="D30" s="10">
        <f t="shared" si="0"/>
        <v>2396.8077765172429</v>
      </c>
      <c r="E30" s="10">
        <v>2466.0549999999998</v>
      </c>
      <c r="F30" s="17">
        <f t="shared" si="1"/>
        <v>69.247223482756908</v>
      </c>
      <c r="G30" s="10">
        <f t="shared" si="2"/>
        <v>4795.1779600708796</v>
      </c>
    </row>
    <row r="31" spans="1:10" x14ac:dyDescent="0.35">
      <c r="A31" s="1">
        <v>7</v>
      </c>
      <c r="B31" s="6">
        <v>7.7828984907466898</v>
      </c>
      <c r="C31" s="1">
        <v>-0.19601787944704618</v>
      </c>
      <c r="D31" s="10">
        <f t="shared" si="0"/>
        <v>2399.2188657320612</v>
      </c>
      <c r="E31" s="10">
        <v>1972.152</v>
      </c>
      <c r="F31" s="17">
        <f t="shared" si="1"/>
        <v>-427.06686573206116</v>
      </c>
      <c r="G31" s="10">
        <f t="shared" si="2"/>
        <v>182386.10780620636</v>
      </c>
    </row>
    <row r="32" spans="1:10" x14ac:dyDescent="0.35">
      <c r="A32" s="1">
        <v>8</v>
      </c>
      <c r="B32" s="1">
        <v>7.7839039436341704</v>
      </c>
      <c r="C32" s="1">
        <v>-0.21642590823190666</v>
      </c>
      <c r="D32" s="10">
        <f t="shared" si="0"/>
        <v>2401.632380402631</v>
      </c>
      <c r="E32" s="10">
        <v>1934.2560000000001</v>
      </c>
      <c r="F32" s="17">
        <f t="shared" si="1"/>
        <v>-467.37638040263096</v>
      </c>
      <c r="G32" s="10">
        <f t="shared" si="2"/>
        <v>218440.6809582648</v>
      </c>
    </row>
    <row r="33" spans="1:7" x14ac:dyDescent="0.35">
      <c r="A33" s="1">
        <v>9</v>
      </c>
      <c r="B33" s="1">
        <v>7.78490939652165</v>
      </c>
      <c r="C33" s="1">
        <v>1.7188189479497851E-3</v>
      </c>
      <c r="D33" s="10">
        <f t="shared" si="0"/>
        <v>2404.0483229688557</v>
      </c>
      <c r="E33" s="10">
        <v>2408.1840000000002</v>
      </c>
      <c r="F33" s="17">
        <f t="shared" si="1"/>
        <v>4.1356770311444961</v>
      </c>
      <c r="G33" s="10">
        <f t="shared" si="2"/>
        <v>17.103824505936153</v>
      </c>
    </row>
    <row r="34" spans="1:7" x14ac:dyDescent="0.35">
      <c r="A34" s="1">
        <v>10</v>
      </c>
      <c r="B34" s="1">
        <v>7.7859148494091306</v>
      </c>
      <c r="C34" s="1">
        <v>-0.12772131815987731</v>
      </c>
      <c r="D34" s="10">
        <f t="shared" si="0"/>
        <v>2406.4666958731023</v>
      </c>
      <c r="E34" s="10">
        <v>2117.9279999999999</v>
      </c>
      <c r="F34" s="17">
        <f t="shared" si="1"/>
        <v>-288.53869587310237</v>
      </c>
      <c r="G34" s="10">
        <f t="shared" si="2"/>
        <v>83254.579016150659</v>
      </c>
    </row>
    <row r="35" spans="1:7" x14ac:dyDescent="0.35">
      <c r="A35" s="1">
        <v>11</v>
      </c>
      <c r="B35" s="1">
        <v>7.7869203022966103</v>
      </c>
      <c r="C35" s="1">
        <v>-5.4475677331183192E-2</v>
      </c>
      <c r="D35" s="10">
        <f t="shared" si="0"/>
        <v>2408.8875015601857</v>
      </c>
      <c r="E35" s="10">
        <v>2281.172</v>
      </c>
      <c r="F35" s="17">
        <f t="shared" si="1"/>
        <v>-127.71550156018566</v>
      </c>
      <c r="G35" s="10">
        <f t="shared" si="2"/>
        <v>16311.249338769785</v>
      </c>
    </row>
    <row r="36" spans="1:7" x14ac:dyDescent="0.35">
      <c r="A36" s="1">
        <v>12</v>
      </c>
      <c r="B36" s="1">
        <v>7.7879257551840908</v>
      </c>
      <c r="C36" s="1">
        <v>0.33203207070283369</v>
      </c>
      <c r="D36" s="10">
        <f t="shared" si="0"/>
        <v>2411.3107424773889</v>
      </c>
      <c r="E36" s="10">
        <v>3360.8789999999999</v>
      </c>
      <c r="F36" s="17">
        <f t="shared" si="1"/>
        <v>949.56825752261102</v>
      </c>
      <c r="G36" s="10">
        <f t="shared" si="2"/>
        <v>901679.87569452776</v>
      </c>
    </row>
    <row r="37" spans="1:7" x14ac:dyDescent="0.35">
      <c r="A37" s="1">
        <v>13</v>
      </c>
      <c r="B37" s="1">
        <v>7.7889312080715705</v>
      </c>
      <c r="C37" s="1">
        <v>-0.11986555446301406</v>
      </c>
      <c r="D37" s="10">
        <f t="shared" si="0"/>
        <v>2413.7364210744481</v>
      </c>
      <c r="E37" s="10">
        <v>2141.08</v>
      </c>
      <c r="F37" s="17">
        <f t="shared" si="1"/>
        <v>-272.65642107444819</v>
      </c>
      <c r="G37" s="10">
        <f t="shared" si="2"/>
        <v>74341.523953126802</v>
      </c>
    </row>
    <row r="38" spans="1:7" x14ac:dyDescent="0.35">
      <c r="A38" s="1">
        <v>14</v>
      </c>
      <c r="B38" s="1">
        <v>7.789936660959051</v>
      </c>
      <c r="C38" s="1">
        <v>-0.1825433128866063</v>
      </c>
      <c r="D38" s="10">
        <f t="shared" si="0"/>
        <v>2416.1645398035721</v>
      </c>
      <c r="E38" s="10">
        <v>2013.0239999999999</v>
      </c>
      <c r="F38" s="17">
        <f t="shared" si="1"/>
        <v>-403.14053980357221</v>
      </c>
      <c r="G38" s="10">
        <f t="shared" si="2"/>
        <v>162522.29483311559</v>
      </c>
    </row>
    <row r="39" spans="1:7" x14ac:dyDescent="0.35">
      <c r="A39" s="1">
        <v>15</v>
      </c>
      <c r="B39" s="1">
        <v>7.7909421138465307</v>
      </c>
      <c r="C39" s="1">
        <v>3.6913033030915088E-2</v>
      </c>
      <c r="D39" s="10">
        <f t="shared" si="0"/>
        <v>2418.5951011194284</v>
      </c>
      <c r="E39" s="10">
        <v>2509.5410000000002</v>
      </c>
      <c r="F39" s="17">
        <f t="shared" si="1"/>
        <v>90.945898880571804</v>
      </c>
      <c r="G39" s="10">
        <f t="shared" si="2"/>
        <v>8271.1565231951918</v>
      </c>
    </row>
    <row r="40" spans="1:7" x14ac:dyDescent="0.35">
      <c r="A40" s="1">
        <v>16</v>
      </c>
      <c r="B40" s="1">
        <v>7.7919475667340112</v>
      </c>
      <c r="C40" s="1">
        <v>-0.14743787504959105</v>
      </c>
      <c r="D40" s="10">
        <f t="shared" si="0"/>
        <v>2421.0281074791624</v>
      </c>
      <c r="E40" s="10">
        <v>2089.1439999999998</v>
      </c>
      <c r="F40" s="17">
        <f t="shared" si="1"/>
        <v>-331.88410747916259</v>
      </c>
      <c r="G40" s="10">
        <f t="shared" si="2"/>
        <v>110147.06079724035</v>
      </c>
    </row>
    <row r="41" spans="1:7" x14ac:dyDescent="0.35">
      <c r="A41" s="1">
        <v>17</v>
      </c>
      <c r="B41" s="1">
        <v>7.7929530196214909</v>
      </c>
      <c r="C41" s="1">
        <v>-0.21014935971466553</v>
      </c>
      <c r="D41" s="10">
        <f t="shared" si="0"/>
        <v>2423.4635613423825</v>
      </c>
      <c r="E41" s="10">
        <v>1964.1279999999999</v>
      </c>
      <c r="F41" s="17">
        <f t="shared" si="1"/>
        <v>-459.33556134238256</v>
      </c>
      <c r="G41" s="10">
        <f t="shared" si="2"/>
        <v>210989.15791372169</v>
      </c>
    </row>
    <row r="42" spans="1:7" x14ac:dyDescent="0.35">
      <c r="A42" s="1">
        <v>18</v>
      </c>
      <c r="B42" s="1">
        <v>7.7939584725089714</v>
      </c>
      <c r="C42" s="1">
        <v>1.148069981069888E-2</v>
      </c>
      <c r="D42" s="10">
        <f t="shared" si="0"/>
        <v>2425.9014651711796</v>
      </c>
      <c r="E42" s="10">
        <v>2453.913</v>
      </c>
      <c r="F42" s="17">
        <f t="shared" si="1"/>
        <v>28.011534828820459</v>
      </c>
      <c r="G42" s="10">
        <f t="shared" si="2"/>
        <v>784.64608346622163</v>
      </c>
    </row>
    <row r="43" spans="1:7" x14ac:dyDescent="0.35">
      <c r="A43" s="1">
        <v>19</v>
      </c>
      <c r="B43" s="1">
        <v>7.7949639253964511</v>
      </c>
      <c r="C43" s="1">
        <v>-0.16652023151543904</v>
      </c>
      <c r="D43" s="10">
        <f t="shared" si="0"/>
        <v>2428.3418214301137</v>
      </c>
      <c r="E43" s="10">
        <v>2055.848</v>
      </c>
      <c r="F43" s="17">
        <f t="shared" si="1"/>
        <v>-372.49382143011371</v>
      </c>
      <c r="G43" s="10">
        <f t="shared" si="2"/>
        <v>138751.64700360945</v>
      </c>
    </row>
    <row r="44" spans="1:7" x14ac:dyDescent="0.35">
      <c r="A44" s="1">
        <v>20</v>
      </c>
      <c r="B44" s="1">
        <v>7.7959693782839317</v>
      </c>
      <c r="C44" s="1">
        <v>-0.20154787484153847</v>
      </c>
      <c r="D44" s="10">
        <f t="shared" si="0"/>
        <v>2430.784632586232</v>
      </c>
      <c r="E44" s="10">
        <v>1987.08</v>
      </c>
      <c r="F44" s="17">
        <f t="shared" si="1"/>
        <v>-443.70463258623204</v>
      </c>
      <c r="G44" s="10">
        <f t="shared" si="2"/>
        <v>196873.80097848317</v>
      </c>
    </row>
    <row r="45" spans="1:7" x14ac:dyDescent="0.35">
      <c r="A45" s="1">
        <v>21</v>
      </c>
      <c r="B45" s="1">
        <v>7.7969748311714113</v>
      </c>
      <c r="C45" s="1">
        <v>5.4441180480297113E-2</v>
      </c>
      <c r="D45" s="10">
        <f t="shared" si="0"/>
        <v>2433.2299011090549</v>
      </c>
      <c r="E45" s="10">
        <v>2569.37</v>
      </c>
      <c r="F45" s="17">
        <f t="shared" si="1"/>
        <v>136.14009889094496</v>
      </c>
      <c r="G45" s="10">
        <f t="shared" si="2"/>
        <v>18534.126526036271</v>
      </c>
    </row>
    <row r="46" spans="1:7" x14ac:dyDescent="0.35">
      <c r="A46" s="1">
        <v>22</v>
      </c>
      <c r="B46" s="1">
        <v>7.7979802840588919</v>
      </c>
      <c r="C46" s="1">
        <v>-0.12725563034633236</v>
      </c>
      <c r="D46" s="10">
        <f t="shared" si="0"/>
        <v>2435.6776294705955</v>
      </c>
      <c r="E46" s="10">
        <v>2144.6350000000002</v>
      </c>
      <c r="F46" s="17">
        <f t="shared" si="1"/>
        <v>-291.04262947059533</v>
      </c>
      <c r="G46" s="10">
        <f t="shared" si="2"/>
        <v>84705.812169158249</v>
      </c>
    </row>
    <row r="47" spans="1:7" x14ac:dyDescent="0.35">
      <c r="A47" s="1">
        <v>23</v>
      </c>
      <c r="B47" s="1">
        <v>7.7989857369463715</v>
      </c>
      <c r="C47" s="1">
        <v>-5.7397848530601259E-2</v>
      </c>
      <c r="D47" s="10">
        <f t="shared" si="0"/>
        <v>2438.1278201453451</v>
      </c>
      <c r="E47" s="10">
        <v>2302.125</v>
      </c>
      <c r="F47" s="17">
        <f t="shared" si="1"/>
        <v>-136.00282014534514</v>
      </c>
      <c r="G47" s="10">
        <f t="shared" si="2"/>
        <v>18496.767087487096</v>
      </c>
    </row>
    <row r="48" spans="1:7" x14ac:dyDescent="0.35">
      <c r="A48" s="1">
        <v>24</v>
      </c>
      <c r="B48" s="1">
        <v>7.7999911898338521</v>
      </c>
      <c r="C48" s="1">
        <v>0.34565994491878094</v>
      </c>
      <c r="D48" s="10">
        <f t="shared" si="0"/>
        <v>2440.5804756102934</v>
      </c>
      <c r="E48" s="10">
        <v>3448.35</v>
      </c>
      <c r="F48" s="17">
        <f t="shared" si="1"/>
        <v>1007.7695243897065</v>
      </c>
      <c r="G48" s="10">
        <f t="shared" si="2"/>
        <v>1015599.4142886552</v>
      </c>
    </row>
    <row r="49" spans="1:7" x14ac:dyDescent="0.35">
      <c r="A49" s="1">
        <v>25</v>
      </c>
      <c r="B49" s="1">
        <v>7.8009966427213318</v>
      </c>
      <c r="C49" s="1">
        <v>-9.1119606115932505E-2</v>
      </c>
      <c r="D49" s="10">
        <f t="shared" si="0"/>
        <v>2443.0355983449131</v>
      </c>
      <c r="E49" s="10">
        <v>2230.268</v>
      </c>
      <c r="F49" s="17">
        <f t="shared" si="1"/>
        <v>-212.76759834491304</v>
      </c>
      <c r="G49" s="10">
        <f t="shared" si="2"/>
        <v>45270.050905462245</v>
      </c>
    </row>
    <row r="50" spans="1:7" x14ac:dyDescent="0.35">
      <c r="A50" s="1">
        <v>26</v>
      </c>
      <c r="B50" s="1">
        <v>7.8020020956088123</v>
      </c>
      <c r="C50" s="1">
        <v>-0.15026109506382745</v>
      </c>
      <c r="D50" s="10">
        <f t="shared" si="0"/>
        <v>2445.4931908311783</v>
      </c>
      <c r="E50" s="10">
        <v>2104.306</v>
      </c>
      <c r="F50" s="17">
        <f t="shared" si="1"/>
        <v>-341.18719083117821</v>
      </c>
      <c r="G50" s="10">
        <f t="shared" si="2"/>
        <v>116408.69918727082</v>
      </c>
    </row>
    <row r="51" spans="1:7" x14ac:dyDescent="0.35">
      <c r="A51" s="1">
        <v>27</v>
      </c>
      <c r="B51" s="1">
        <v>7.803007548496292</v>
      </c>
      <c r="C51" s="1">
        <v>5.5147672473175646E-2</v>
      </c>
      <c r="D51" s="10">
        <f t="shared" si="0"/>
        <v>2447.9532555535534</v>
      </c>
      <c r="E51" s="10">
        <v>2586.7440000000001</v>
      </c>
      <c r="F51" s="17">
        <f t="shared" si="1"/>
        <v>138.79074444644675</v>
      </c>
      <c r="G51" s="10">
        <f t="shared" si="2"/>
        <v>19262.87074399889</v>
      </c>
    </row>
    <row r="52" spans="1:7" x14ac:dyDescent="0.35">
      <c r="A52" s="1">
        <v>28</v>
      </c>
      <c r="B52" s="1">
        <v>7.8040130013837725</v>
      </c>
      <c r="C52" s="1">
        <v>-0.15498917269437129</v>
      </c>
      <c r="D52" s="10">
        <f t="shared" si="0"/>
        <v>2450.4157949990094</v>
      </c>
      <c r="E52" s="10">
        <v>2098.596</v>
      </c>
      <c r="F52" s="17">
        <f t="shared" si="1"/>
        <v>-351.81979499900945</v>
      </c>
      <c r="G52" s="10">
        <f t="shared" si="2"/>
        <v>123777.16815314503</v>
      </c>
    </row>
    <row r="53" spans="1:7" x14ac:dyDescent="0.35">
      <c r="A53" s="1">
        <v>29</v>
      </c>
      <c r="B53" s="1">
        <v>7.8050184542712522</v>
      </c>
      <c r="C53" s="1">
        <v>-0.17253981129442586</v>
      </c>
      <c r="D53" s="10">
        <f t="shared" si="0"/>
        <v>2452.8808116570108</v>
      </c>
      <c r="E53" s="10">
        <v>2064.16</v>
      </c>
      <c r="F53" s="17">
        <f t="shared" si="1"/>
        <v>-388.72081165701093</v>
      </c>
      <c r="G53" s="10">
        <f t="shared" si="2"/>
        <v>151103.86941528536</v>
      </c>
    </row>
    <row r="54" spans="1:7" x14ac:dyDescent="0.35">
      <c r="A54" s="1">
        <v>30</v>
      </c>
      <c r="B54" s="1">
        <v>7.8060239071587327</v>
      </c>
      <c r="C54" s="1">
        <v>4.207763534617559E-2</v>
      </c>
      <c r="D54" s="10">
        <f t="shared" si="0"/>
        <v>2455.3483080195351</v>
      </c>
      <c r="E54" s="10">
        <v>2560.8679999999999</v>
      </c>
      <c r="F54" s="17">
        <f t="shared" si="1"/>
        <v>105.51969198046481</v>
      </c>
      <c r="G54" s="10">
        <f t="shared" si="2"/>
        <v>11134.405395652169</v>
      </c>
    </row>
    <row r="55" spans="1:7" x14ac:dyDescent="0.35">
      <c r="A55" s="1">
        <v>31</v>
      </c>
      <c r="B55" s="1">
        <v>7.8070293600462124</v>
      </c>
      <c r="C55" s="1">
        <v>-0.15209099551367711</v>
      </c>
      <c r="D55" s="10">
        <f t="shared" si="0"/>
        <v>2457.8182865810572</v>
      </c>
      <c r="E55" s="10">
        <v>2111.0450000000001</v>
      </c>
      <c r="F55" s="17">
        <f t="shared" si="1"/>
        <v>-346.77328658105716</v>
      </c>
      <c r="G55" s="10">
        <f t="shared" si="2"/>
        <v>120251.71228622799</v>
      </c>
    </row>
    <row r="56" spans="1:7" x14ac:dyDescent="0.35">
      <c r="A56" s="1">
        <v>32</v>
      </c>
      <c r="B56" s="1">
        <v>7.8080348129336929</v>
      </c>
      <c r="C56" s="1">
        <v>-0.13597003685324438</v>
      </c>
      <c r="D56" s="10">
        <f t="shared" si="0"/>
        <v>2460.2907498385721</v>
      </c>
      <c r="E56" s="10">
        <v>2147.511</v>
      </c>
      <c r="F56" s="17">
        <f t="shared" si="1"/>
        <v>-312.77974983857212</v>
      </c>
      <c r="G56" s="10">
        <f t="shared" si="2"/>
        <v>97831.171909079756</v>
      </c>
    </row>
    <row r="57" spans="1:7" x14ac:dyDescent="0.35">
      <c r="A57" s="1">
        <v>33</v>
      </c>
      <c r="B57" s="1">
        <v>7.8090402658211726</v>
      </c>
      <c r="C57" s="1">
        <v>7.2155536615674087E-2</v>
      </c>
      <c r="D57" s="10">
        <f t="shared" si="0"/>
        <v>2462.7657002915748</v>
      </c>
      <c r="E57" s="10">
        <v>2647.0360000000001</v>
      </c>
      <c r="F57" s="17">
        <f t="shared" si="1"/>
        <v>184.27029970842523</v>
      </c>
      <c r="G57" s="10">
        <f t="shared" si="2"/>
        <v>33955.543354632857</v>
      </c>
    </row>
    <row r="58" spans="1:7" x14ac:dyDescent="0.35">
      <c r="A58" s="1">
        <v>34</v>
      </c>
      <c r="B58" s="1">
        <v>7.8100457187086532</v>
      </c>
      <c r="C58" s="1">
        <v>-7.5411636589403308E-2</v>
      </c>
      <c r="D58" s="10">
        <f t="shared" si="0"/>
        <v>2465.2431404420868</v>
      </c>
      <c r="E58" s="10">
        <v>2286.172</v>
      </c>
      <c r="F58" s="17">
        <f t="shared" si="1"/>
        <v>-179.07114044208674</v>
      </c>
      <c r="G58" s="10">
        <f t="shared" si="2"/>
        <v>32066.473339229553</v>
      </c>
    </row>
    <row r="59" spans="1:7" x14ac:dyDescent="0.35">
      <c r="A59" s="1">
        <v>35</v>
      </c>
      <c r="B59" s="1">
        <v>7.8110511715961328</v>
      </c>
      <c r="C59" s="1">
        <v>1.1360003635552118E-3</v>
      </c>
      <c r="D59" s="10">
        <f t="shared" si="0"/>
        <v>2467.7230727946348</v>
      </c>
      <c r="E59" s="10">
        <v>2470.5279999999998</v>
      </c>
      <c r="F59" s="17">
        <f t="shared" si="1"/>
        <v>2.8049272053649474</v>
      </c>
      <c r="G59" s="10">
        <f t="shared" si="2"/>
        <v>7.8676166273964139</v>
      </c>
    </row>
    <row r="60" spans="1:7" x14ac:dyDescent="0.35">
      <c r="A60" s="1">
        <v>36</v>
      </c>
      <c r="B60" s="1">
        <v>7.8120566244836134</v>
      </c>
      <c r="C60" s="1">
        <v>0.34566399900499611</v>
      </c>
      <c r="D60" s="10">
        <f t="shared" si="0"/>
        <v>2470.2054998562762</v>
      </c>
      <c r="E60" s="10">
        <v>3490.2220000000002</v>
      </c>
      <c r="F60" s="17">
        <f t="shared" si="1"/>
        <v>1020.016500143724</v>
      </c>
      <c r="G60" s="10">
        <f t="shared" si="2"/>
        <v>1040433.6605654517</v>
      </c>
    </row>
    <row r="61" spans="1:7" x14ac:dyDescent="0.35">
      <c r="A61" s="1">
        <v>37</v>
      </c>
      <c r="B61" s="1">
        <v>7.813062077371093</v>
      </c>
      <c r="C61" s="1">
        <v>-1.8809104187321957E-2</v>
      </c>
      <c r="D61" s="10">
        <f t="shared" si="0"/>
        <v>2472.6904241365796</v>
      </c>
      <c r="E61" s="10">
        <v>2426.616</v>
      </c>
      <c r="F61" s="17">
        <f t="shared" si="1"/>
        <v>-46.074424136579637</v>
      </c>
      <c r="G61" s="10">
        <f t="shared" si="2"/>
        <v>2122.8525595174324</v>
      </c>
    </row>
    <row r="62" spans="1:7" x14ac:dyDescent="0.35">
      <c r="A62" s="1">
        <v>38</v>
      </c>
      <c r="B62" s="1">
        <v>7.8140675302585736</v>
      </c>
      <c r="C62" s="1">
        <v>-0.13921039602651053</v>
      </c>
      <c r="D62" s="10">
        <f t="shared" si="0"/>
        <v>2475.1778481476481</v>
      </c>
      <c r="E62" s="10">
        <v>2153.5160000000001</v>
      </c>
      <c r="F62" s="17">
        <f t="shared" si="1"/>
        <v>-321.66184814764802</v>
      </c>
      <c r="G62" s="10">
        <f t="shared" si="2"/>
        <v>103466.34455376057</v>
      </c>
    </row>
    <row r="63" spans="1:7" x14ac:dyDescent="0.35">
      <c r="A63" s="1">
        <v>39</v>
      </c>
      <c r="B63" s="1">
        <v>7.8150729831460533</v>
      </c>
      <c r="C63" s="1">
        <v>9.5902734698298353E-2</v>
      </c>
      <c r="D63" s="10">
        <f t="shared" si="0"/>
        <v>2477.6677744041031</v>
      </c>
      <c r="E63" s="10">
        <v>2727.05</v>
      </c>
      <c r="F63" s="17">
        <f t="shared" si="1"/>
        <v>249.38222559589713</v>
      </c>
      <c r="G63" s="10">
        <f t="shared" si="2"/>
        <v>62191.494443162926</v>
      </c>
    </row>
    <row r="64" spans="1:7" x14ac:dyDescent="0.35">
      <c r="A64" s="1">
        <v>40</v>
      </c>
      <c r="B64" s="1">
        <v>7.8160784360335338</v>
      </c>
      <c r="C64" s="1">
        <v>-0.11431396394343807</v>
      </c>
      <c r="D64" s="10">
        <f t="shared" si="0"/>
        <v>2480.1602054231039</v>
      </c>
      <c r="E64" s="10">
        <v>2212.248</v>
      </c>
      <c r="F64" s="17">
        <f t="shared" si="1"/>
        <v>-267.91220542310384</v>
      </c>
      <c r="G64" s="10">
        <f t="shared" si="2"/>
        <v>71776.949814671389</v>
      </c>
    </row>
    <row r="65" spans="1:7" x14ac:dyDescent="0.35">
      <c r="A65" s="1">
        <v>41</v>
      </c>
      <c r="B65" s="1">
        <v>7.8170838889210135</v>
      </c>
      <c r="C65" s="1">
        <v>-0.15580719184720149</v>
      </c>
      <c r="D65" s="10">
        <f t="shared" si="0"/>
        <v>2482.6551437243329</v>
      </c>
      <c r="E65" s="10">
        <v>2124.4679999999998</v>
      </c>
      <c r="F65" s="17">
        <f t="shared" si="1"/>
        <v>-358.18714372433305</v>
      </c>
      <c r="G65" s="10">
        <f t="shared" si="2"/>
        <v>128298.02992939603</v>
      </c>
    </row>
    <row r="66" spans="1:7" x14ac:dyDescent="0.35">
      <c r="A66" s="1">
        <v>42</v>
      </c>
      <c r="B66" s="1">
        <v>7.8180893418084931</v>
      </c>
      <c r="C66" s="1">
        <v>5.3797811610075463E-2</v>
      </c>
      <c r="D66" s="10">
        <f t="shared" si="0"/>
        <v>2485.1525918300149</v>
      </c>
      <c r="E66" s="10">
        <v>2622.51</v>
      </c>
      <c r="F66" s="17">
        <f t="shared" si="1"/>
        <v>137.35740816998532</v>
      </c>
      <c r="G66" s="10">
        <f t="shared" si="2"/>
        <v>18867.057579175951</v>
      </c>
    </row>
    <row r="67" spans="1:7" x14ac:dyDescent="0.35">
      <c r="A67" s="1">
        <v>43</v>
      </c>
      <c r="B67" s="1">
        <v>7.8190947946959737</v>
      </c>
      <c r="C67" s="1">
        <v>-0.13778169517574756</v>
      </c>
      <c r="D67" s="10">
        <f t="shared" si="0"/>
        <v>2487.6525522649108</v>
      </c>
      <c r="E67" s="10">
        <v>2167.4639999999999</v>
      </c>
      <c r="F67" s="17">
        <f t="shared" si="1"/>
        <v>-320.18855226491087</v>
      </c>
      <c r="G67" s="10">
        <f t="shared" si="2"/>
        <v>102520.70900149956</v>
      </c>
    </row>
    <row r="68" spans="1:7" x14ac:dyDescent="0.35">
      <c r="A68" s="1">
        <v>44</v>
      </c>
      <c r="B68" s="1">
        <v>7.8201002475834533</v>
      </c>
      <c r="C68" s="1">
        <v>-0.137835336228747</v>
      </c>
      <c r="D68" s="10">
        <f t="shared" si="0"/>
        <v>2490.1550275563154</v>
      </c>
      <c r="E68" s="10">
        <v>2169.5279999999998</v>
      </c>
      <c r="F68" s="17">
        <f t="shared" si="1"/>
        <v>-320.62702755631562</v>
      </c>
      <c r="G68" s="10">
        <f t="shared" si="2"/>
        <v>102801.69079959838</v>
      </c>
    </row>
    <row r="69" spans="1:7" x14ac:dyDescent="0.35">
      <c r="A69" s="1">
        <v>45</v>
      </c>
      <c r="B69" s="1">
        <v>7.8211057004709339</v>
      </c>
      <c r="C69" s="1">
        <v>7.6499274719004973E-2</v>
      </c>
      <c r="D69" s="10">
        <f t="shared" si="0"/>
        <v>2492.6600202340746</v>
      </c>
      <c r="E69" s="10">
        <v>2690.83</v>
      </c>
      <c r="F69" s="17">
        <f t="shared" si="1"/>
        <v>198.16997976592529</v>
      </c>
      <c r="G69" s="10">
        <f t="shared" si="2"/>
        <v>39271.34088042724</v>
      </c>
    </row>
    <row r="70" spans="1:7" x14ac:dyDescent="0.35">
      <c r="A70" s="1">
        <v>46</v>
      </c>
      <c r="B70" s="1">
        <v>7.8221111533584136</v>
      </c>
      <c r="C70" s="1">
        <v>-7.8735647198977077E-2</v>
      </c>
      <c r="D70" s="10">
        <f t="shared" si="0"/>
        <v>2495.1675328305696</v>
      </c>
      <c r="E70" s="10">
        <v>2306.2440000000001</v>
      </c>
      <c r="F70" s="17">
        <f t="shared" si="1"/>
        <v>-188.92353283056946</v>
      </c>
      <c r="G70" s="10">
        <f t="shared" si="2"/>
        <v>35692.101257183254</v>
      </c>
    </row>
    <row r="71" spans="1:7" x14ac:dyDescent="0.35">
      <c r="A71" s="1">
        <v>47</v>
      </c>
      <c r="B71" s="1">
        <v>7.8231166062458941</v>
      </c>
      <c r="C71" s="1">
        <v>1.7753089456220117E-2</v>
      </c>
      <c r="D71" s="10">
        <f t="shared" si="0"/>
        <v>2497.6775678807394</v>
      </c>
      <c r="E71" s="10">
        <v>2542.415</v>
      </c>
      <c r="F71" s="17">
        <f t="shared" si="1"/>
        <v>44.737432119260575</v>
      </c>
      <c r="G71" s="10">
        <f t="shared" si="2"/>
        <v>2001.4378326254478</v>
      </c>
    </row>
    <row r="72" spans="1:7" x14ac:dyDescent="0.35">
      <c r="A72" s="1">
        <v>48</v>
      </c>
      <c r="B72" s="1">
        <v>7.8241220591333738</v>
      </c>
      <c r="C72" s="1">
        <v>0.3788838120764213</v>
      </c>
      <c r="D72" s="10">
        <f t="shared" si="0"/>
        <v>2500.1901279220629</v>
      </c>
      <c r="E72" s="10">
        <v>3651.9110000000001</v>
      </c>
      <c r="F72" s="17">
        <f t="shared" si="1"/>
        <v>1151.7208720779372</v>
      </c>
      <c r="G72" s="10">
        <f t="shared" si="2"/>
        <v>1326460.9671799643</v>
      </c>
    </row>
    <row r="73" spans="1:7" x14ac:dyDescent="0.35">
      <c r="A73" s="1">
        <v>49</v>
      </c>
      <c r="B73" s="1">
        <v>7.8251275120208543</v>
      </c>
      <c r="C73" s="1">
        <v>-3.2856212720710154E-2</v>
      </c>
      <c r="D73" s="10">
        <f t="shared" si="0"/>
        <v>2502.7052154945809</v>
      </c>
      <c r="E73" s="10">
        <v>2421.8119999999999</v>
      </c>
      <c r="F73" s="17">
        <f t="shared" si="1"/>
        <v>-80.893215494581</v>
      </c>
      <c r="G73" s="10">
        <f t="shared" si="2"/>
        <v>6543.7123130527198</v>
      </c>
    </row>
    <row r="74" spans="1:7" x14ac:dyDescent="0.35">
      <c r="A74" s="1">
        <v>50</v>
      </c>
      <c r="B74" s="1">
        <v>7.826132964908334</v>
      </c>
      <c r="C74" s="1">
        <v>-7.6955338322712841E-2</v>
      </c>
      <c r="D74" s="10">
        <f t="shared" si="0"/>
        <v>2505.2228331408805</v>
      </c>
      <c r="E74" s="10">
        <v>2319.6640000000002</v>
      </c>
      <c r="F74" s="17">
        <f t="shared" si="1"/>
        <v>-185.55883314088032</v>
      </c>
      <c r="G74" s="10">
        <f t="shared" si="2"/>
        <v>34432.080556605069</v>
      </c>
    </row>
    <row r="75" spans="1:7" x14ac:dyDescent="0.35">
      <c r="A75" s="1">
        <v>51</v>
      </c>
      <c r="B75" s="1">
        <v>7.8271384177958145</v>
      </c>
      <c r="C75" s="1">
        <v>0.13578531854411757</v>
      </c>
      <c r="D75" s="10">
        <f t="shared" si="0"/>
        <v>2507.7429834061159</v>
      </c>
      <c r="E75" s="10">
        <v>2872.4589999999998</v>
      </c>
      <c r="F75" s="17">
        <f t="shared" si="1"/>
        <v>364.71601659388398</v>
      </c>
      <c r="G75" s="10">
        <f t="shared" si="2"/>
        <v>133017.77276011027</v>
      </c>
    </row>
    <row r="76" spans="1:7" x14ac:dyDescent="0.35">
      <c r="A76" s="1">
        <v>52</v>
      </c>
      <c r="B76" s="1">
        <v>7.8281438706832942</v>
      </c>
      <c r="C76" s="1">
        <v>-3.3881007232040794E-2</v>
      </c>
      <c r="D76" s="10">
        <f t="shared" si="0"/>
        <v>2510.2656688379916</v>
      </c>
      <c r="E76" s="10">
        <v>2426.64</v>
      </c>
      <c r="F76" s="17">
        <f t="shared" si="1"/>
        <v>-83.625668837991725</v>
      </c>
      <c r="G76" s="10">
        <f t="shared" si="2"/>
        <v>6993.2524886014598</v>
      </c>
    </row>
    <row r="77" spans="1:7" x14ac:dyDescent="0.35">
      <c r="A77" s="1">
        <v>53</v>
      </c>
      <c r="B77" s="1">
        <v>7.8291493235707748</v>
      </c>
      <c r="C77" s="1">
        <v>-7.6003144151477464E-2</v>
      </c>
      <c r="D77" s="10">
        <f t="shared" si="0"/>
        <v>2512.7908919867846</v>
      </c>
      <c r="E77" s="10">
        <v>2328.8879999999999</v>
      </c>
      <c r="F77" s="17">
        <f t="shared" si="1"/>
        <v>-183.90289198678465</v>
      </c>
      <c r="G77" s="10">
        <f t="shared" si="2"/>
        <v>33820.273681102983</v>
      </c>
    </row>
    <row r="78" spans="1:7" x14ac:dyDescent="0.35">
      <c r="A78" s="1">
        <v>54</v>
      </c>
      <c r="B78" s="1">
        <v>7.8301547764582544</v>
      </c>
      <c r="C78" s="1">
        <v>0.11532944841017478</v>
      </c>
      <c r="D78" s="10">
        <f t="shared" si="0"/>
        <v>2515.3186554053291</v>
      </c>
      <c r="E78" s="10">
        <v>2822.799</v>
      </c>
      <c r="F78" s="17">
        <f t="shared" si="1"/>
        <v>307.4803445946709</v>
      </c>
      <c r="G78" s="10">
        <f t="shared" si="2"/>
        <v>94544.162312057553</v>
      </c>
    </row>
    <row r="79" spans="1:7" x14ac:dyDescent="0.35">
      <c r="A79" s="1">
        <v>55</v>
      </c>
      <c r="B79" s="1">
        <v>7.831160229345735</v>
      </c>
      <c r="C79" s="1">
        <v>-8.1422333747382503E-2</v>
      </c>
      <c r="D79" s="10">
        <f t="shared" si="0"/>
        <v>2517.8489616490347</v>
      </c>
      <c r="E79" s="10">
        <v>2320.9639999999999</v>
      </c>
      <c r="F79" s="17">
        <f t="shared" si="1"/>
        <v>-196.88496164903472</v>
      </c>
      <c r="G79" s="10">
        <f t="shared" si="2"/>
        <v>38763.68812354187</v>
      </c>
    </row>
    <row r="80" spans="1:7" x14ac:dyDescent="0.35">
      <c r="A80" s="1">
        <v>56</v>
      </c>
      <c r="B80" s="1">
        <v>7.8321656822332146</v>
      </c>
      <c r="C80" s="1">
        <v>-7.7106257169343273E-2</v>
      </c>
      <c r="D80" s="10">
        <f t="shared" si="0"/>
        <v>2520.3818132758743</v>
      </c>
      <c r="E80" s="10">
        <v>2333.348</v>
      </c>
      <c r="F80" s="17">
        <f t="shared" si="1"/>
        <v>-187.03381327587431</v>
      </c>
      <c r="G80" s="10">
        <f t="shared" si="2"/>
        <v>34981.647308514614</v>
      </c>
    </row>
    <row r="81" spans="1:7" x14ac:dyDescent="0.35">
      <c r="A81" s="1">
        <v>57</v>
      </c>
      <c r="B81" s="1">
        <v>7.8331711351206952</v>
      </c>
      <c r="C81" s="1">
        <v>0.15626930701259401</v>
      </c>
      <c r="D81" s="10">
        <f t="shared" si="0"/>
        <v>2522.9172128464015</v>
      </c>
      <c r="E81" s="10">
        <v>2949.6460000000002</v>
      </c>
      <c r="F81" s="17">
        <f t="shared" si="1"/>
        <v>426.72878715359866</v>
      </c>
      <c r="G81" s="10">
        <f t="shared" si="2"/>
        <v>182097.4577855813</v>
      </c>
    </row>
    <row r="82" spans="1:7" x14ac:dyDescent="0.35">
      <c r="A82" s="1">
        <v>58</v>
      </c>
      <c r="B82" s="1">
        <v>7.8341765880081748</v>
      </c>
      <c r="C82" s="1">
        <v>2.9294730455140972E-2</v>
      </c>
      <c r="D82" s="10">
        <f t="shared" si="0"/>
        <v>2525.4551629237385</v>
      </c>
      <c r="E82" s="10">
        <v>2600.5320000000002</v>
      </c>
      <c r="F82" s="17">
        <f t="shared" si="1"/>
        <v>75.076837076261654</v>
      </c>
      <c r="G82" s="10">
        <f t="shared" si="2"/>
        <v>5636.5314653755368</v>
      </c>
    </row>
    <row r="83" spans="1:7" x14ac:dyDescent="0.35">
      <c r="A83" s="1">
        <v>59</v>
      </c>
      <c r="B83" s="1">
        <v>7.8351820408956554</v>
      </c>
      <c r="C83" s="1">
        <v>6.3497860937664186E-2</v>
      </c>
      <c r="D83" s="10">
        <f t="shared" si="0"/>
        <v>2527.9956660735929</v>
      </c>
      <c r="E83" s="10">
        <v>2693.7240000000002</v>
      </c>
      <c r="F83" s="17">
        <f t="shared" si="1"/>
        <v>165.72833392640723</v>
      </c>
      <c r="G83" s="10">
        <f t="shared" si="2"/>
        <v>27465.880666022742</v>
      </c>
    </row>
    <row r="84" spans="1:7" x14ac:dyDescent="0.35">
      <c r="A84" s="1">
        <v>60</v>
      </c>
      <c r="B84" s="1">
        <v>7.8361874937831351</v>
      </c>
      <c r="C84" s="1">
        <v>0.45941893389603283</v>
      </c>
      <c r="D84" s="10">
        <f t="shared" si="0"/>
        <v>2530.5387248642455</v>
      </c>
      <c r="E84" s="10">
        <v>4006.232</v>
      </c>
      <c r="F84" s="17">
        <f t="shared" si="1"/>
        <v>1475.6932751357544</v>
      </c>
      <c r="G84" s="10">
        <f t="shared" si="2"/>
        <v>2177670.6422808897</v>
      </c>
    </row>
    <row r="85" spans="1:7" x14ac:dyDescent="0.35">
      <c r="A85" s="1">
        <v>61</v>
      </c>
      <c r="B85" s="1">
        <v>7.8371929466706156</v>
      </c>
      <c r="C85" s="1">
        <v>0.21624934637097937</v>
      </c>
      <c r="D85" s="10">
        <f t="shared" si="0"/>
        <v>2533.08434186657</v>
      </c>
      <c r="E85" s="10">
        <v>3144.6010000000001</v>
      </c>
      <c r="F85" s="17">
        <f t="shared" si="1"/>
        <v>611.51665813343016</v>
      </c>
      <c r="G85" s="10">
        <f t="shared" si="2"/>
        <v>373952.62317467848</v>
      </c>
    </row>
    <row r="86" spans="1:7" x14ac:dyDescent="0.35">
      <c r="A86" s="1">
        <v>62</v>
      </c>
      <c r="B86" s="1">
        <v>7.8381983995580953</v>
      </c>
      <c r="C86" s="1">
        <v>-3.6146086641078767E-2</v>
      </c>
      <c r="D86" s="10">
        <f t="shared" si="0"/>
        <v>2535.6325196540161</v>
      </c>
      <c r="E86" s="10">
        <v>2445.616</v>
      </c>
      <c r="F86" s="17">
        <f t="shared" si="1"/>
        <v>-90.016519654016065</v>
      </c>
      <c r="G86" s="10">
        <f t="shared" si="2"/>
        <v>8102.9738106218601</v>
      </c>
    </row>
    <row r="87" spans="1:7" x14ac:dyDescent="0.35">
      <c r="A87" s="1">
        <v>63</v>
      </c>
      <c r="B87" s="1">
        <v>7.8392038524455758</v>
      </c>
      <c r="C87" s="1">
        <v>0.22927617082373697</v>
      </c>
      <c r="D87" s="10">
        <f t="shared" si="0"/>
        <v>2538.183260802632</v>
      </c>
      <c r="E87" s="10">
        <v>3192.2460000000001</v>
      </c>
      <c r="F87" s="17">
        <f t="shared" si="1"/>
        <v>654.06273919736805</v>
      </c>
      <c r="G87" s="10">
        <f t="shared" si="2"/>
        <v>427798.06680636428</v>
      </c>
    </row>
    <row r="88" spans="1:7" x14ac:dyDescent="0.35">
      <c r="A88" s="1">
        <v>64</v>
      </c>
      <c r="B88" s="1">
        <v>7.8402093053330555</v>
      </c>
      <c r="C88" s="1">
        <v>-1.3624120908214188E-2</v>
      </c>
      <c r="D88" s="10">
        <f t="shared" si="0"/>
        <v>2540.7365678910483</v>
      </c>
      <c r="E88" s="10">
        <v>2506.3560000000002</v>
      </c>
      <c r="F88" s="17">
        <f t="shared" si="1"/>
        <v>-34.380567891048031</v>
      </c>
      <c r="G88" s="10">
        <f t="shared" si="2"/>
        <v>1182.0234485109629</v>
      </c>
    </row>
    <row r="89" spans="1:7" x14ac:dyDescent="0.35">
      <c r="A89" s="1">
        <v>65</v>
      </c>
      <c r="B89" s="1">
        <v>7.841214758220536</v>
      </c>
      <c r="C89" s="1">
        <v>-2.3530138174198356E-2</v>
      </c>
      <c r="D89" s="10">
        <f t="shared" si="0"/>
        <v>2543.2924435004988</v>
      </c>
      <c r="E89" s="10">
        <v>2484.1469999999999</v>
      </c>
      <c r="F89" s="17">
        <f t="shared" si="1"/>
        <v>-59.145443500498914</v>
      </c>
      <c r="G89" s="10">
        <f t="shared" si="2"/>
        <v>3498.1834868707092</v>
      </c>
    </row>
    <row r="90" spans="1:7" x14ac:dyDescent="0.35">
      <c r="A90" s="1">
        <v>66</v>
      </c>
      <c r="B90" s="1">
        <v>7.8422202111080157</v>
      </c>
      <c r="C90" s="1">
        <v>0.12619796824626128</v>
      </c>
      <c r="D90" s="10">
        <f t="shared" ref="D90:D153" si="3">EXP(B90)</f>
        <v>2545.8508902148046</v>
      </c>
      <c r="E90" s="10">
        <v>2888.2849999999999</v>
      </c>
      <c r="F90" s="17">
        <f t="shared" ref="F90:F153" si="4">E90-D90</f>
        <v>342.43410978519523</v>
      </c>
      <c r="G90" s="10">
        <f t="shared" ref="G90:G153" si="5">F90*F90</f>
        <v>117261.11954437914</v>
      </c>
    </row>
    <row r="91" spans="1:7" x14ac:dyDescent="0.35">
      <c r="A91" s="1">
        <v>67</v>
      </c>
      <c r="B91" s="1">
        <v>7.8432256639954963</v>
      </c>
      <c r="C91" s="1">
        <v>-5.4826727353347593E-2</v>
      </c>
      <c r="D91" s="10">
        <f t="shared" si="3"/>
        <v>2548.4119106203943</v>
      </c>
      <c r="E91" s="10">
        <v>2412.4520000000002</v>
      </c>
      <c r="F91" s="17">
        <f t="shared" si="4"/>
        <v>-135.95991062039411</v>
      </c>
      <c r="G91" s="10">
        <f t="shared" si="5"/>
        <v>18485.097295905554</v>
      </c>
    </row>
    <row r="92" spans="1:7" x14ac:dyDescent="0.35">
      <c r="A92" s="1">
        <v>68</v>
      </c>
      <c r="B92" s="1">
        <v>7.8442311168829759</v>
      </c>
      <c r="C92" s="1">
        <v>-6.2249121535779217E-2</v>
      </c>
      <c r="D92" s="10">
        <f t="shared" si="3"/>
        <v>2550.9755073062911</v>
      </c>
      <c r="E92" s="10">
        <v>2397.0210000000002</v>
      </c>
      <c r="F92" s="17">
        <f t="shared" si="4"/>
        <v>-153.95450730629091</v>
      </c>
      <c r="G92" s="10">
        <f t="shared" si="5"/>
        <v>23701.990319922781</v>
      </c>
    </row>
    <row r="93" spans="1:7" x14ac:dyDescent="0.35">
      <c r="A93" s="1">
        <v>69</v>
      </c>
      <c r="B93" s="1">
        <v>7.8452365697704565</v>
      </c>
      <c r="C93" s="1">
        <v>0.19011520141415339</v>
      </c>
      <c r="D93" s="10">
        <f t="shared" si="3"/>
        <v>2553.5416828641301</v>
      </c>
      <c r="E93" s="10">
        <v>3088.2249999999999</v>
      </c>
      <c r="F93" s="17">
        <f t="shared" si="4"/>
        <v>534.68331713586986</v>
      </c>
      <c r="G93" s="10">
        <f t="shared" si="5"/>
        <v>285886.24962341716</v>
      </c>
    </row>
    <row r="94" spans="1:7" x14ac:dyDescent="0.35">
      <c r="A94" s="1">
        <v>70</v>
      </c>
      <c r="B94" s="1">
        <v>7.8462420226579361</v>
      </c>
      <c r="C94" s="1">
        <v>3.3081256014295235E-2</v>
      </c>
      <c r="D94" s="10">
        <f t="shared" si="3"/>
        <v>2556.1104398881453</v>
      </c>
      <c r="E94" s="10">
        <v>2642.0839999999998</v>
      </c>
      <c r="F94" s="17">
        <f t="shared" si="4"/>
        <v>85.973560111854567</v>
      </c>
      <c r="G94" s="10">
        <f t="shared" si="5"/>
        <v>7391.4530383066704</v>
      </c>
    </row>
    <row r="95" spans="1:7" x14ac:dyDescent="0.35">
      <c r="A95" s="1">
        <v>71</v>
      </c>
      <c r="B95" s="1">
        <v>7.8472474755454167</v>
      </c>
      <c r="C95" s="1">
        <v>0.10998061693341299</v>
      </c>
      <c r="D95" s="10">
        <f t="shared" si="3"/>
        <v>2558.6817809751888</v>
      </c>
      <c r="E95" s="10">
        <v>2856.145</v>
      </c>
      <c r="F95" s="17">
        <f t="shared" si="4"/>
        <v>297.46321902481122</v>
      </c>
      <c r="G95" s="10">
        <f t="shared" si="5"/>
        <v>88484.366672602817</v>
      </c>
    </row>
    <row r="96" spans="1:7" x14ac:dyDescent="0.35">
      <c r="A96" s="1">
        <v>72</v>
      </c>
      <c r="B96" s="1">
        <v>7.8482529284328963</v>
      </c>
      <c r="C96" s="1">
        <v>0.44924949394995739</v>
      </c>
      <c r="D96" s="10">
        <f t="shared" si="3"/>
        <v>2561.255708724716</v>
      </c>
      <c r="E96" s="10">
        <v>4013.835</v>
      </c>
      <c r="F96" s="17">
        <f t="shared" si="4"/>
        <v>1452.579291275284</v>
      </c>
      <c r="G96" s="10">
        <f t="shared" si="5"/>
        <v>2109986.5974418065</v>
      </c>
    </row>
    <row r="97" spans="1:7" x14ac:dyDescent="0.35">
      <c r="A97" s="1">
        <v>73</v>
      </c>
      <c r="B97" s="1">
        <v>7.8492583813203769</v>
      </c>
      <c r="C97" s="1">
        <v>-3.4777975333786237E-2</v>
      </c>
      <c r="D97" s="10">
        <f t="shared" si="3"/>
        <v>2563.8322257388072</v>
      </c>
      <c r="E97" s="10">
        <v>2476.1999999999998</v>
      </c>
      <c r="F97" s="17">
        <f t="shared" si="4"/>
        <v>-87.632225738807392</v>
      </c>
      <c r="G97" s="10">
        <f t="shared" si="5"/>
        <v>7679.4069879372964</v>
      </c>
    </row>
    <row r="98" spans="1:7" x14ac:dyDescent="0.35">
      <c r="A98" s="1">
        <v>74</v>
      </c>
      <c r="B98" s="1">
        <v>7.8502638342078566</v>
      </c>
      <c r="C98" s="1">
        <v>-5.4700840457496902E-2</v>
      </c>
      <c r="D98" s="10">
        <f t="shared" si="3"/>
        <v>2566.4113346221507</v>
      </c>
      <c r="E98" s="10">
        <v>2429.797</v>
      </c>
      <c r="F98" s="17">
        <f t="shared" si="4"/>
        <v>-136.61433462215064</v>
      </c>
      <c r="G98" s="10">
        <f t="shared" si="5"/>
        <v>18663.476424252945</v>
      </c>
    </row>
    <row r="99" spans="1:7" x14ac:dyDescent="0.35">
      <c r="A99" s="1">
        <v>75</v>
      </c>
      <c r="B99" s="1">
        <v>7.8512692870953371</v>
      </c>
      <c r="C99" s="1">
        <v>0.16121586326248316</v>
      </c>
      <c r="D99" s="10">
        <f t="shared" si="3"/>
        <v>2568.9930379820639</v>
      </c>
      <c r="E99" s="10">
        <v>3018.4090000000001</v>
      </c>
      <c r="F99" s="17">
        <f t="shared" si="4"/>
        <v>449.41596201793618</v>
      </c>
      <c r="G99" s="10">
        <f t="shared" si="5"/>
        <v>201974.70691650704</v>
      </c>
    </row>
    <row r="100" spans="1:7" x14ac:dyDescent="0.35">
      <c r="A100" s="1">
        <v>76</v>
      </c>
      <c r="B100" s="1">
        <v>7.8522747399828168</v>
      </c>
      <c r="C100" s="1">
        <v>-4.8741090223458627E-5</v>
      </c>
      <c r="D100" s="10">
        <f t="shared" si="3"/>
        <v>2571.5773384284776</v>
      </c>
      <c r="E100" s="10">
        <v>2571.4520000000002</v>
      </c>
      <c r="F100" s="17">
        <f t="shared" si="4"/>
        <v>-0.12533842847733467</v>
      </c>
      <c r="G100" s="10">
        <f t="shared" si="5"/>
        <v>1.5709721653167939E-2</v>
      </c>
    </row>
    <row r="101" spans="1:7" x14ac:dyDescent="0.35">
      <c r="A101" s="1">
        <v>77</v>
      </c>
      <c r="B101" s="1">
        <v>7.8532801928702973</v>
      </c>
      <c r="C101" s="1">
        <v>-3.270258999291098E-2</v>
      </c>
      <c r="D101" s="10">
        <f t="shared" si="3"/>
        <v>2574.1642385739578</v>
      </c>
      <c r="E101" s="10">
        <v>2491.3440000000001</v>
      </c>
      <c r="F101" s="17">
        <f t="shared" si="4"/>
        <v>-82.820238573957795</v>
      </c>
      <c r="G101" s="10">
        <f t="shared" si="5"/>
        <v>6859.1919174472869</v>
      </c>
    </row>
    <row r="102" spans="1:7" x14ac:dyDescent="0.35">
      <c r="A102" s="1">
        <v>78</v>
      </c>
      <c r="B102" s="1">
        <v>7.854285645757777</v>
      </c>
      <c r="C102" s="1">
        <v>0.12198519166027033</v>
      </c>
      <c r="D102" s="10">
        <f t="shared" si="3"/>
        <v>2576.7537410336899</v>
      </c>
      <c r="E102" s="10">
        <v>2911.0549999999998</v>
      </c>
      <c r="F102" s="17">
        <f t="shared" si="4"/>
        <v>334.30125896630989</v>
      </c>
      <c r="G102" s="10">
        <f t="shared" si="5"/>
        <v>111757.33174645979</v>
      </c>
    </row>
    <row r="103" spans="1:7" x14ac:dyDescent="0.35">
      <c r="A103" s="1">
        <v>79</v>
      </c>
      <c r="B103" s="1">
        <v>7.8552910986452575</v>
      </c>
      <c r="C103" s="1">
        <v>-6.0875772614000567E-2</v>
      </c>
      <c r="D103" s="10">
        <f t="shared" si="3"/>
        <v>2579.3458484254984</v>
      </c>
      <c r="E103" s="10">
        <v>2427.0100000000002</v>
      </c>
      <c r="F103" s="17">
        <f t="shared" si="4"/>
        <v>-152.33584842549817</v>
      </c>
      <c r="G103" s="10">
        <f t="shared" si="5"/>
        <v>23206.210715516354</v>
      </c>
    </row>
    <row r="104" spans="1:7" x14ac:dyDescent="0.35">
      <c r="A104" s="1">
        <v>80</v>
      </c>
      <c r="B104" s="1">
        <v>7.8562965515327372</v>
      </c>
      <c r="C104" s="1">
        <v>-7.2023502290841535E-2</v>
      </c>
      <c r="D104" s="10">
        <f t="shared" si="3"/>
        <v>2581.940563369832</v>
      </c>
      <c r="E104" s="10">
        <v>2402.5189999999998</v>
      </c>
      <c r="F104" s="17">
        <f t="shared" si="4"/>
        <v>-179.42156336983226</v>
      </c>
      <c r="G104" s="10">
        <f t="shared" si="5"/>
        <v>32192.097402074731</v>
      </c>
    </row>
    <row r="105" spans="1:7" x14ac:dyDescent="0.35">
      <c r="A105" s="1">
        <v>81</v>
      </c>
      <c r="B105" s="1">
        <v>7.8573020044202178</v>
      </c>
      <c r="C105" s="1">
        <v>0.1706554812590344</v>
      </c>
      <c r="D105" s="10">
        <f t="shared" si="3"/>
        <v>2584.5378884897859</v>
      </c>
      <c r="E105" s="10">
        <v>3065.4740000000002</v>
      </c>
      <c r="F105" s="17">
        <f t="shared" si="4"/>
        <v>480.93611151021423</v>
      </c>
      <c r="G105" s="10">
        <f t="shared" si="5"/>
        <v>231299.54335456522</v>
      </c>
    </row>
    <row r="106" spans="1:7" x14ac:dyDescent="0.35">
      <c r="A106" s="1">
        <v>82</v>
      </c>
      <c r="B106" s="1">
        <v>7.8583074573076974</v>
      </c>
      <c r="C106" s="1">
        <v>2.0281282799660794E-2</v>
      </c>
      <c r="D106" s="10">
        <f t="shared" si="3"/>
        <v>2587.1378264110826</v>
      </c>
      <c r="E106" s="10">
        <v>2640.1439999999998</v>
      </c>
      <c r="F106" s="17">
        <f t="shared" si="4"/>
        <v>53.006173588917136</v>
      </c>
      <c r="G106" s="10">
        <f t="shared" si="5"/>
        <v>2809.6544385384163</v>
      </c>
    </row>
    <row r="107" spans="1:7" x14ac:dyDescent="0.35">
      <c r="A107" s="1">
        <v>83</v>
      </c>
      <c r="B107" s="1">
        <v>7.8593129101951771</v>
      </c>
      <c r="C107" s="1">
        <v>8.0552609860514046E-2</v>
      </c>
      <c r="D107" s="10">
        <f t="shared" si="3"/>
        <v>2589.740379762095</v>
      </c>
      <c r="E107" s="10">
        <v>2806.9830000000002</v>
      </c>
      <c r="F107" s="17">
        <f t="shared" si="4"/>
        <v>217.24262023790516</v>
      </c>
      <c r="G107" s="10">
        <f t="shared" si="5"/>
        <v>47194.356047830683</v>
      </c>
    </row>
    <row r="108" spans="1:7" x14ac:dyDescent="0.35">
      <c r="A108" s="1">
        <v>84</v>
      </c>
      <c r="B108" s="1">
        <v>7.8603183630826576</v>
      </c>
      <c r="C108" s="1">
        <v>0.44537423397834619</v>
      </c>
      <c r="D108" s="10">
        <f t="shared" si="3"/>
        <v>2592.3455511738393</v>
      </c>
      <c r="E108" s="10">
        <v>4046.8440000000001</v>
      </c>
      <c r="F108" s="17">
        <f t="shared" si="4"/>
        <v>1454.4984488261607</v>
      </c>
      <c r="G108" s="10">
        <f t="shared" si="5"/>
        <v>2115565.7376377075</v>
      </c>
    </row>
    <row r="109" spans="1:7" x14ac:dyDescent="0.35">
      <c r="A109" s="1">
        <v>85</v>
      </c>
      <c r="B109" s="1">
        <v>7.8613238159701373</v>
      </c>
      <c r="C109" s="1">
        <v>1.3588678202817839E-2</v>
      </c>
      <c r="D109" s="10">
        <f t="shared" si="3"/>
        <v>2594.9533432799713</v>
      </c>
      <c r="E109" s="10">
        <v>2630.4560000000001</v>
      </c>
      <c r="F109" s="17">
        <f t="shared" si="4"/>
        <v>35.502656720028881</v>
      </c>
      <c r="G109" s="10">
        <f t="shared" si="5"/>
        <v>1260.4386341802119</v>
      </c>
    </row>
    <row r="110" spans="1:7" x14ac:dyDescent="0.35">
      <c r="A110" s="1">
        <v>86</v>
      </c>
      <c r="B110" s="1">
        <v>7.8623292688576178</v>
      </c>
      <c r="C110" s="1">
        <v>-2.8427981170598748E-2</v>
      </c>
      <c r="D110" s="10">
        <f t="shared" si="3"/>
        <v>2597.5637587168053</v>
      </c>
      <c r="E110" s="10">
        <v>2524.7600000000002</v>
      </c>
      <c r="F110" s="17">
        <f t="shared" si="4"/>
        <v>-72.803758716805078</v>
      </c>
      <c r="G110" s="10">
        <f t="shared" si="5"/>
        <v>5300.3872832947709</v>
      </c>
    </row>
    <row r="111" spans="1:7" x14ac:dyDescent="0.35">
      <c r="A111" s="1">
        <v>87</v>
      </c>
      <c r="B111" s="1">
        <v>7.8633347217450975</v>
      </c>
      <c r="C111" s="1">
        <v>0.17937088249486699</v>
      </c>
      <c r="D111" s="10">
        <f t="shared" si="3"/>
        <v>2600.1768001232986</v>
      </c>
      <c r="E111" s="10">
        <v>3111.0189999999998</v>
      </c>
      <c r="F111" s="17">
        <f t="shared" si="4"/>
        <v>510.84219987670122</v>
      </c>
      <c r="G111" s="10">
        <f t="shared" si="5"/>
        <v>260959.75317486757</v>
      </c>
    </row>
    <row r="112" spans="1:7" x14ac:dyDescent="0.35">
      <c r="A112" s="1">
        <v>88</v>
      </c>
      <c r="B112" s="1">
        <v>7.8643401746325781</v>
      </c>
      <c r="C112" s="1">
        <v>2.3419141964700074E-2</v>
      </c>
      <c r="D112" s="10">
        <f t="shared" si="3"/>
        <v>2602.7924701410725</v>
      </c>
      <c r="E112" s="10">
        <v>2664.4670000000001</v>
      </c>
      <c r="F112" s="17">
        <f t="shared" si="4"/>
        <v>61.674529858927599</v>
      </c>
      <c r="G112" s="10">
        <f t="shared" si="5"/>
        <v>3803.7476333197519</v>
      </c>
    </row>
    <row r="113" spans="1:7" x14ac:dyDescent="0.35">
      <c r="A113" s="1">
        <v>89</v>
      </c>
      <c r="B113" s="1">
        <v>7.8653456275200577</v>
      </c>
      <c r="C113" s="1">
        <v>-2.405044273503254E-2</v>
      </c>
      <c r="D113" s="10">
        <f t="shared" si="3"/>
        <v>2605.4107714143961</v>
      </c>
      <c r="E113" s="10">
        <v>2543.4969999999998</v>
      </c>
      <c r="F113" s="17">
        <f t="shared" si="4"/>
        <v>-61.913771414396251</v>
      </c>
      <c r="G113" s="10">
        <f t="shared" si="5"/>
        <v>3833.3150907541103</v>
      </c>
    </row>
    <row r="114" spans="1:7" x14ac:dyDescent="0.35">
      <c r="A114" s="1">
        <v>90</v>
      </c>
      <c r="B114" s="1">
        <v>7.8663510804075383</v>
      </c>
      <c r="C114" s="1">
        <v>0.16148276258847183</v>
      </c>
      <c r="D114" s="10">
        <f t="shared" si="3"/>
        <v>2608.0317065902082</v>
      </c>
      <c r="E114" s="10">
        <v>3065.0949999999998</v>
      </c>
      <c r="F114" s="17">
        <f t="shared" si="4"/>
        <v>457.06329340979164</v>
      </c>
      <c r="G114" s="10">
        <f t="shared" si="5"/>
        <v>208906.85418260528</v>
      </c>
    </row>
    <row r="115" spans="1:7" x14ac:dyDescent="0.35">
      <c r="A115" s="1">
        <v>91</v>
      </c>
      <c r="B115" s="1">
        <v>7.8673565332950179</v>
      </c>
      <c r="C115" s="1">
        <v>-1.6225846285712997E-2</v>
      </c>
      <c r="D115" s="10">
        <f t="shared" si="3"/>
        <v>2610.6552783181005</v>
      </c>
      <c r="E115" s="10">
        <v>2568.6370000000002</v>
      </c>
      <c r="F115" s="17">
        <f t="shared" si="4"/>
        <v>-42.018278318100329</v>
      </c>
      <c r="G115" s="10">
        <f t="shared" si="5"/>
        <v>1765.5357128173403</v>
      </c>
    </row>
    <row r="116" spans="1:7" x14ac:dyDescent="0.35">
      <c r="A116" s="1">
        <v>92</v>
      </c>
      <c r="B116" s="1">
        <v>7.8683619861824985</v>
      </c>
      <c r="C116" s="1">
        <v>-4.0109236074368226E-2</v>
      </c>
      <c r="D116" s="10">
        <f t="shared" si="3"/>
        <v>2613.2814892503402</v>
      </c>
      <c r="E116" s="10">
        <v>2510.5390000000002</v>
      </c>
      <c r="F116" s="17">
        <f t="shared" si="4"/>
        <v>-102.74248925033999</v>
      </c>
      <c r="G116" s="10">
        <f t="shared" si="5"/>
        <v>10556.019097356228</v>
      </c>
    </row>
    <row r="117" spans="1:7" x14ac:dyDescent="0.35">
      <c r="A117" s="1">
        <v>93</v>
      </c>
      <c r="B117" s="1">
        <v>7.8693674390699782</v>
      </c>
      <c r="C117" s="1">
        <v>0.21287106960026403</v>
      </c>
      <c r="D117" s="10">
        <f t="shared" si="3"/>
        <v>2615.9103420418523</v>
      </c>
      <c r="E117" s="10">
        <v>3236.47</v>
      </c>
      <c r="F117" s="17">
        <f t="shared" si="4"/>
        <v>620.55965795814745</v>
      </c>
      <c r="G117" s="10">
        <f t="shared" si="5"/>
        <v>385094.28908513294</v>
      </c>
    </row>
    <row r="118" spans="1:7" x14ac:dyDescent="0.35">
      <c r="A118" s="1">
        <v>94</v>
      </c>
      <c r="B118" s="1">
        <v>7.8703728919574587</v>
      </c>
      <c r="C118" s="1">
        <v>3.1565577982411774E-2</v>
      </c>
      <c r="D118" s="10">
        <f t="shared" si="3"/>
        <v>2618.5418393502428</v>
      </c>
      <c r="E118" s="10">
        <v>2702.5160000000001</v>
      </c>
      <c r="F118" s="17">
        <f t="shared" si="4"/>
        <v>83.974160649757323</v>
      </c>
      <c r="G118" s="10">
        <f t="shared" si="5"/>
        <v>7051.6596568312516</v>
      </c>
    </row>
    <row r="119" spans="1:7" x14ac:dyDescent="0.35">
      <c r="A119" s="1">
        <v>95</v>
      </c>
      <c r="B119" s="1">
        <v>7.8713783448449384</v>
      </c>
      <c r="C119" s="1">
        <v>0.11640017881892195</v>
      </c>
      <c r="D119" s="10">
        <f t="shared" si="3"/>
        <v>2621.1759838357807</v>
      </c>
      <c r="E119" s="10">
        <v>2944.748</v>
      </c>
      <c r="F119" s="17">
        <f t="shared" si="4"/>
        <v>323.57201616421935</v>
      </c>
      <c r="G119" s="10">
        <f t="shared" si="5"/>
        <v>104698.84964457783</v>
      </c>
    </row>
    <row r="120" spans="1:7" x14ac:dyDescent="0.35">
      <c r="A120" s="1">
        <v>96</v>
      </c>
      <c r="B120" s="1">
        <v>7.8723837977324189</v>
      </c>
      <c r="C120" s="1">
        <v>0.4161280369911724</v>
      </c>
      <c r="D120" s="10">
        <f t="shared" si="3"/>
        <v>2623.8127781614212</v>
      </c>
      <c r="E120" s="10">
        <v>3977.91</v>
      </c>
      <c r="F120" s="17">
        <f t="shared" si="4"/>
        <v>1354.0972218385787</v>
      </c>
      <c r="G120" s="10">
        <f t="shared" si="5"/>
        <v>1833579.2861909568</v>
      </c>
    </row>
    <row r="121" spans="1:7" x14ac:dyDescent="0.35">
      <c r="A121" s="1">
        <v>97</v>
      </c>
      <c r="B121" s="1">
        <v>7.8733892506198986</v>
      </c>
      <c r="C121" s="1">
        <v>1.7155858186598927E-2</v>
      </c>
      <c r="D121" s="10">
        <f t="shared" si="3"/>
        <v>2626.4522249927895</v>
      </c>
      <c r="E121" s="10">
        <v>2671.9</v>
      </c>
      <c r="F121" s="17">
        <f t="shared" si="4"/>
        <v>45.447775007210566</v>
      </c>
      <c r="G121" s="10">
        <f t="shared" si="5"/>
        <v>2065.5002531060336</v>
      </c>
    </row>
    <row r="122" spans="1:7" x14ac:dyDescent="0.35">
      <c r="A122" s="1">
        <v>98</v>
      </c>
      <c r="B122" s="1">
        <v>7.8743947035073791</v>
      </c>
      <c r="C122" s="1">
        <v>-6.2573107273809825E-2</v>
      </c>
      <c r="D122" s="10">
        <f t="shared" si="3"/>
        <v>2629.0943269982008</v>
      </c>
      <c r="E122" s="10">
        <v>2469.625</v>
      </c>
      <c r="F122" s="17">
        <f t="shared" si="4"/>
        <v>-159.46932699820081</v>
      </c>
      <c r="G122" s="10">
        <f t="shared" si="5"/>
        <v>25430.466253259099</v>
      </c>
    </row>
    <row r="123" spans="1:7" x14ac:dyDescent="0.35">
      <c r="A123" s="1">
        <v>99</v>
      </c>
      <c r="B123" s="1">
        <v>7.8754001563948588</v>
      </c>
      <c r="C123" s="1">
        <v>0.17224178343743723</v>
      </c>
      <c r="D123" s="10">
        <f t="shared" si="3"/>
        <v>2631.7390868486445</v>
      </c>
      <c r="E123" s="10">
        <v>3126.4140000000002</v>
      </c>
      <c r="F123" s="17">
        <f t="shared" si="4"/>
        <v>494.67491315135567</v>
      </c>
      <c r="G123" s="10">
        <f t="shared" si="5"/>
        <v>244703.26970130127</v>
      </c>
    </row>
    <row r="124" spans="1:7" x14ac:dyDescent="0.35">
      <c r="A124" s="1">
        <v>100</v>
      </c>
      <c r="B124" s="1">
        <v>7.8764056092823393</v>
      </c>
      <c r="C124" s="1">
        <v>-5.1066035439518487E-2</v>
      </c>
      <c r="D124" s="10">
        <f t="shared" si="3"/>
        <v>2634.3865072178082</v>
      </c>
      <c r="E124" s="10">
        <v>2503.2359999999999</v>
      </c>
      <c r="F124" s="17">
        <f t="shared" si="4"/>
        <v>-131.15050721780835</v>
      </c>
      <c r="G124" s="10">
        <f t="shared" si="5"/>
        <v>17200.455543488402</v>
      </c>
    </row>
    <row r="125" spans="1:7" x14ac:dyDescent="0.35">
      <c r="A125" s="1">
        <v>101</v>
      </c>
      <c r="B125" s="1">
        <v>7.877411062169819</v>
      </c>
      <c r="C125" s="1">
        <v>-7.528065336941836E-2</v>
      </c>
      <c r="D125" s="10">
        <f t="shared" si="3"/>
        <v>2637.0365907820587</v>
      </c>
      <c r="E125" s="10">
        <v>2445.8069999999998</v>
      </c>
      <c r="F125" s="17">
        <f t="shared" si="4"/>
        <v>-191.22959078205895</v>
      </c>
      <c r="G125" s="10">
        <f t="shared" si="5"/>
        <v>36568.756390673727</v>
      </c>
    </row>
    <row r="126" spans="1:7" x14ac:dyDescent="0.35">
      <c r="A126" s="1">
        <v>102</v>
      </c>
      <c r="B126" s="1">
        <v>7.8784165150572996</v>
      </c>
      <c r="C126" s="1">
        <v>0.11104901451759108</v>
      </c>
      <c r="D126" s="10">
        <f t="shared" si="3"/>
        <v>2639.6893402204637</v>
      </c>
      <c r="E126" s="10">
        <v>2949.72</v>
      </c>
      <c r="F126" s="17">
        <f t="shared" si="4"/>
        <v>310.03065977953611</v>
      </c>
      <c r="G126" s="10">
        <f t="shared" si="5"/>
        <v>96119.010003334464</v>
      </c>
    </row>
    <row r="127" spans="1:7" x14ac:dyDescent="0.35">
      <c r="A127" s="1">
        <v>103</v>
      </c>
      <c r="B127" s="1">
        <v>7.8794219679447792</v>
      </c>
      <c r="C127" s="1">
        <v>-8.6604119937421231E-2</v>
      </c>
      <c r="D127" s="10">
        <f t="shared" si="3"/>
        <v>2642.3447582147778</v>
      </c>
      <c r="E127" s="10">
        <v>2423.136</v>
      </c>
      <c r="F127" s="17">
        <f t="shared" si="4"/>
        <v>-219.20875821477784</v>
      </c>
      <c r="G127" s="10">
        <f t="shared" si="5"/>
        <v>48052.479678064934</v>
      </c>
    </row>
    <row r="128" spans="1:7" x14ac:dyDescent="0.35">
      <c r="A128" s="1">
        <v>104</v>
      </c>
      <c r="B128" s="1">
        <v>7.8804274208322598</v>
      </c>
      <c r="C128" s="1">
        <v>-0.10815566211041805</v>
      </c>
      <c r="D128" s="10">
        <f t="shared" si="3"/>
        <v>2645.0028474494625</v>
      </c>
      <c r="E128" s="10">
        <v>2373.8580000000002</v>
      </c>
      <c r="F128" s="17">
        <f t="shared" si="4"/>
        <v>-271.1448474494623</v>
      </c>
      <c r="G128" s="10">
        <f t="shared" si="5"/>
        <v>73519.528298392179</v>
      </c>
    </row>
    <row r="129" spans="1:7" x14ac:dyDescent="0.35">
      <c r="A129" s="1">
        <v>105</v>
      </c>
      <c r="B129" s="1">
        <v>7.8814328737197394</v>
      </c>
      <c r="C129" s="1">
        <v>0.13347445944689529</v>
      </c>
      <c r="D129" s="10">
        <f t="shared" si="3"/>
        <v>2647.6636106116698</v>
      </c>
      <c r="E129" s="10">
        <v>3025.7289999999998</v>
      </c>
      <c r="F129" s="17">
        <f t="shared" si="4"/>
        <v>378.06538938833</v>
      </c>
      <c r="G129" s="10">
        <f t="shared" si="5"/>
        <v>142933.43865334959</v>
      </c>
    </row>
    <row r="130" spans="1:7" x14ac:dyDescent="0.35">
      <c r="A130" s="1">
        <v>106</v>
      </c>
      <c r="B130" s="1">
        <v>7.88243832660722</v>
      </c>
      <c r="C130" s="1">
        <v>-2.4507737552628583E-2</v>
      </c>
      <c r="D130" s="10">
        <f t="shared" si="3"/>
        <v>2650.3270503912645</v>
      </c>
      <c r="E130" s="10">
        <v>2586.163</v>
      </c>
      <c r="F130" s="17">
        <f t="shared" si="4"/>
        <v>-64.164050391264482</v>
      </c>
      <c r="G130" s="10">
        <f t="shared" si="5"/>
        <v>4117.0253626127278</v>
      </c>
    </row>
    <row r="131" spans="1:7" x14ac:dyDescent="0.35">
      <c r="A131" s="1">
        <v>107</v>
      </c>
      <c r="B131" s="1">
        <v>7.8834437794946997</v>
      </c>
      <c r="C131" s="1">
        <v>3.0334702813409109E-2</v>
      </c>
      <c r="D131" s="10">
        <f t="shared" si="3"/>
        <v>2652.9931694808079</v>
      </c>
      <c r="E131" s="10">
        <v>2734.7040000000002</v>
      </c>
      <c r="F131" s="17">
        <f t="shared" si="4"/>
        <v>81.710830519192314</v>
      </c>
      <c r="G131" s="10">
        <f t="shared" si="5"/>
        <v>6676.6598241361698</v>
      </c>
    </row>
    <row r="132" spans="1:7" x14ac:dyDescent="0.35">
      <c r="A132" s="1">
        <v>108</v>
      </c>
      <c r="B132" s="1">
        <v>7.8844492323821802</v>
      </c>
      <c r="C132" s="1">
        <v>0.41975220342612385</v>
      </c>
      <c r="D132" s="10">
        <f t="shared" si="3"/>
        <v>2655.6619705755797</v>
      </c>
      <c r="E132" s="10">
        <v>4040.8139999999999</v>
      </c>
      <c r="F132" s="17">
        <f t="shared" si="4"/>
        <v>1385.1520294244201</v>
      </c>
      <c r="G132" s="10">
        <f t="shared" si="5"/>
        <v>1918646.1446185897</v>
      </c>
    </row>
    <row r="133" spans="1:7" x14ac:dyDescent="0.35">
      <c r="A133" s="1">
        <v>109</v>
      </c>
      <c r="B133" s="1">
        <v>7.8854546852696599</v>
      </c>
      <c r="C133" s="1">
        <v>-2.1927610538892139E-2</v>
      </c>
      <c r="D133" s="10">
        <f t="shared" si="3"/>
        <v>2658.3334563735616</v>
      </c>
      <c r="E133" s="10">
        <v>2600.6770000000001</v>
      </c>
      <c r="F133" s="17">
        <f t="shared" si="4"/>
        <v>-57.656456373561468</v>
      </c>
      <c r="G133" s="10">
        <f t="shared" si="5"/>
        <v>3324.2669615563968</v>
      </c>
    </row>
    <row r="134" spans="1:7" x14ac:dyDescent="0.35">
      <c r="A134" s="1">
        <v>110</v>
      </c>
      <c r="B134" s="1">
        <v>7.8864601381571404</v>
      </c>
      <c r="C134" s="1">
        <v>-0.11407928029292425</v>
      </c>
      <c r="D134" s="10">
        <f t="shared" si="3"/>
        <v>2661.0076295754575</v>
      </c>
      <c r="E134" s="10">
        <v>2374.1170000000002</v>
      </c>
      <c r="F134" s="17">
        <f t="shared" si="4"/>
        <v>-286.8906295754573</v>
      </c>
      <c r="G134" s="10">
        <f t="shared" si="5"/>
        <v>82306.233338202248</v>
      </c>
    </row>
    <row r="135" spans="1:7" x14ac:dyDescent="0.35">
      <c r="A135" s="1">
        <v>111</v>
      </c>
      <c r="B135" s="1">
        <v>7.8874655910446201</v>
      </c>
      <c r="C135" s="1">
        <v>0.1088078687503744</v>
      </c>
      <c r="D135" s="10">
        <f t="shared" si="3"/>
        <v>2663.6844928846799</v>
      </c>
      <c r="E135" s="10">
        <v>2969.87</v>
      </c>
      <c r="F135" s="17">
        <f t="shared" si="4"/>
        <v>306.18550711531998</v>
      </c>
      <c r="G135" s="10">
        <f t="shared" si="5"/>
        <v>93749.564767465665</v>
      </c>
    </row>
    <row r="136" spans="1:7" x14ac:dyDescent="0.35">
      <c r="A136" s="1">
        <v>112</v>
      </c>
      <c r="B136" s="1">
        <v>7.8884710439321006</v>
      </c>
      <c r="C136" s="1">
        <v>-2.4733661468826718E-2</v>
      </c>
      <c r="D136" s="10">
        <f t="shared" si="3"/>
        <v>2666.3640490073703</v>
      </c>
      <c r="E136" s="10">
        <v>2601.2240000000002</v>
      </c>
      <c r="F136" s="17">
        <f t="shared" si="4"/>
        <v>-65.14004900737018</v>
      </c>
      <c r="G136" s="10">
        <f t="shared" si="5"/>
        <v>4243.2259846825891</v>
      </c>
    </row>
    <row r="137" spans="1:7" x14ac:dyDescent="0.35">
      <c r="A137" s="1">
        <v>113</v>
      </c>
      <c r="B137" s="1">
        <v>7.8894764968195803</v>
      </c>
      <c r="C137" s="1">
        <v>-8.0445042387642829E-2</v>
      </c>
      <c r="D137" s="10">
        <f t="shared" si="3"/>
        <v>2669.0463006523819</v>
      </c>
      <c r="E137" s="10">
        <v>2462.7440000000001</v>
      </c>
      <c r="F137" s="17">
        <f t="shared" si="4"/>
        <v>-206.30230065238175</v>
      </c>
      <c r="G137" s="10">
        <f t="shared" si="5"/>
        <v>42560.639254465706</v>
      </c>
    </row>
    <row r="138" spans="1:7" x14ac:dyDescent="0.35">
      <c r="A138" s="1">
        <v>114</v>
      </c>
      <c r="B138" s="1">
        <v>7.8904819497070608</v>
      </c>
      <c r="C138" s="1">
        <v>0.12681599644553465</v>
      </c>
      <c r="D138" s="10">
        <f t="shared" si="3"/>
        <v>2671.7312505313039</v>
      </c>
      <c r="E138" s="10">
        <v>3032.971</v>
      </c>
      <c r="F138" s="17">
        <f t="shared" si="4"/>
        <v>361.23974946869612</v>
      </c>
      <c r="G138" s="10">
        <f t="shared" si="5"/>
        <v>130494.15659620633</v>
      </c>
    </row>
    <row r="139" spans="1:7" x14ac:dyDescent="0.35">
      <c r="A139" s="1">
        <v>115</v>
      </c>
      <c r="B139" s="1">
        <v>7.8914874025945405</v>
      </c>
      <c r="C139" s="1">
        <v>-0.10837714272852583</v>
      </c>
      <c r="D139" s="10">
        <f t="shared" si="3"/>
        <v>2674.4189013584423</v>
      </c>
      <c r="E139" s="10">
        <v>2399.7269999999999</v>
      </c>
      <c r="F139" s="17">
        <f t="shared" si="4"/>
        <v>-274.69190135844246</v>
      </c>
      <c r="G139" s="10">
        <f t="shared" si="5"/>
        <v>75455.640671916291</v>
      </c>
    </row>
    <row r="140" spans="1:7" x14ac:dyDescent="0.35">
      <c r="A140" s="1">
        <v>116</v>
      </c>
      <c r="B140" s="1">
        <v>7.8924928554820211</v>
      </c>
      <c r="C140" s="1">
        <v>-7.4693917012862876E-2</v>
      </c>
      <c r="D140" s="10">
        <f t="shared" si="3"/>
        <v>2677.1092558508444</v>
      </c>
      <c r="E140" s="10">
        <v>2484.431</v>
      </c>
      <c r="F140" s="17">
        <f t="shared" si="4"/>
        <v>-192.67825585084438</v>
      </c>
      <c r="G140" s="10">
        <f t="shared" si="5"/>
        <v>37124.910277723444</v>
      </c>
    </row>
    <row r="141" spans="1:7" x14ac:dyDescent="0.35">
      <c r="A141" s="1">
        <v>117</v>
      </c>
      <c r="B141" s="1">
        <v>7.8934983083695007</v>
      </c>
      <c r="C141" s="1">
        <v>0.14169575461607753</v>
      </c>
      <c r="D141" s="10">
        <f t="shared" si="3"/>
        <v>2679.8023167282799</v>
      </c>
      <c r="E141" s="10">
        <v>3087.7379999999998</v>
      </c>
      <c r="F141" s="17">
        <f t="shared" si="4"/>
        <v>407.93568327171988</v>
      </c>
      <c r="G141" s="10">
        <f t="shared" si="5"/>
        <v>166411.52168636495</v>
      </c>
    </row>
    <row r="142" spans="1:7" x14ac:dyDescent="0.35">
      <c r="A142" s="1">
        <v>118</v>
      </c>
      <c r="B142" s="1">
        <v>7.8945037612569813</v>
      </c>
      <c r="C142" s="1">
        <v>-3.1795654783596028E-2</v>
      </c>
      <c r="D142" s="10">
        <f t="shared" si="3"/>
        <v>2682.4980867132649</v>
      </c>
      <c r="E142" s="10">
        <v>2598.5479999999998</v>
      </c>
      <c r="F142" s="17">
        <f t="shared" si="4"/>
        <v>-83.950086713265136</v>
      </c>
      <c r="G142" s="10">
        <f t="shared" si="5"/>
        <v>7047.617059164736</v>
      </c>
    </row>
    <row r="143" spans="1:7" x14ac:dyDescent="0.35">
      <c r="A143" s="1">
        <v>119</v>
      </c>
      <c r="B143" s="1">
        <v>7.8955092141444609</v>
      </c>
      <c r="C143" s="1">
        <v>4.8657719601130189E-2</v>
      </c>
      <c r="D143" s="10">
        <f t="shared" si="3"/>
        <v>2685.1965685310447</v>
      </c>
      <c r="E143" s="10">
        <v>2819.0830000000001</v>
      </c>
      <c r="F143" s="17">
        <f t="shared" si="4"/>
        <v>133.88643146895538</v>
      </c>
      <c r="G143" s="10">
        <f t="shared" si="5"/>
        <v>17925.576531491286</v>
      </c>
    </row>
    <row r="144" spans="1:7" x14ac:dyDescent="0.35">
      <c r="A144" s="1">
        <v>120</v>
      </c>
      <c r="B144" s="1">
        <v>7.8965146670319415</v>
      </c>
      <c r="C144" s="1">
        <v>0.43255818711393612</v>
      </c>
      <c r="D144" s="10">
        <f t="shared" si="3"/>
        <v>2687.897764909615</v>
      </c>
      <c r="E144" s="10">
        <v>4142.5749999999998</v>
      </c>
      <c r="F144" s="17">
        <f t="shared" si="4"/>
        <v>1454.6772350903848</v>
      </c>
      <c r="G144" s="10">
        <f t="shared" si="5"/>
        <v>2116085.8582902066</v>
      </c>
    </row>
    <row r="145" spans="1:7" x14ac:dyDescent="0.35">
      <c r="A145" s="1">
        <v>121</v>
      </c>
      <c r="B145" s="1">
        <v>7.8975201199194212</v>
      </c>
      <c r="C145" s="1">
        <v>5.0638362539627835E-3</v>
      </c>
      <c r="D145" s="10">
        <f t="shared" si="3"/>
        <v>2690.6016785797069</v>
      </c>
      <c r="E145" s="10">
        <v>2704.261</v>
      </c>
      <c r="F145" s="17">
        <f t="shared" si="4"/>
        <v>13.659321420293054</v>
      </c>
      <c r="G145" s="10">
        <f t="shared" si="5"/>
        <v>186.57706166287664</v>
      </c>
    </row>
    <row r="146" spans="1:7" x14ac:dyDescent="0.35">
      <c r="A146" s="1">
        <v>122</v>
      </c>
      <c r="B146" s="1">
        <v>7.8985255728069017</v>
      </c>
      <c r="C146" s="1">
        <v>-7.1284671054089976E-2</v>
      </c>
      <c r="D146" s="10">
        <f t="shared" si="3"/>
        <v>2693.3083122748076</v>
      </c>
      <c r="E146" s="10">
        <v>2508</v>
      </c>
      <c r="F146" s="17">
        <f t="shared" si="4"/>
        <v>-185.30831227480758</v>
      </c>
      <c r="G146" s="10">
        <f t="shared" si="5"/>
        <v>34339.1705981376</v>
      </c>
    </row>
    <row r="147" spans="1:7" x14ac:dyDescent="0.35">
      <c r="A147" s="1">
        <v>123</v>
      </c>
      <c r="B147" s="1">
        <v>7.8995310256943814</v>
      </c>
      <c r="C147" s="1">
        <v>0.17311355104715709</v>
      </c>
      <c r="D147" s="10">
        <f t="shared" si="3"/>
        <v>2696.0176687311446</v>
      </c>
      <c r="E147" s="10">
        <v>3205.5680000000002</v>
      </c>
      <c r="F147" s="17">
        <f t="shared" si="4"/>
        <v>509.55033126885564</v>
      </c>
      <c r="G147" s="10">
        <f t="shared" si="5"/>
        <v>259641.54009620054</v>
      </c>
    </row>
    <row r="148" spans="1:7" x14ac:dyDescent="0.35">
      <c r="A148" s="1">
        <v>124</v>
      </c>
      <c r="B148" s="1">
        <v>7.900536478581861</v>
      </c>
      <c r="C148" s="1">
        <v>-1.9952868773533083E-2</v>
      </c>
      <c r="D148" s="10">
        <f t="shared" si="3"/>
        <v>2698.7297506877053</v>
      </c>
      <c r="E148" s="10">
        <v>2645.4160000000002</v>
      </c>
      <c r="F148" s="17">
        <f t="shared" si="4"/>
        <v>-53.313750687705124</v>
      </c>
      <c r="G148" s="10">
        <f t="shared" si="5"/>
        <v>2842.3560123907787</v>
      </c>
    </row>
    <row r="149" spans="1:7" x14ac:dyDescent="0.35">
      <c r="A149" s="1">
        <v>125</v>
      </c>
      <c r="B149" s="1">
        <v>7.9015419314693416</v>
      </c>
      <c r="C149" s="1">
        <v>-4.4980716139387589E-2</v>
      </c>
      <c r="D149" s="10">
        <f t="shared" si="3"/>
        <v>2701.4445608862325</v>
      </c>
      <c r="E149" s="10">
        <v>2582.6239999999998</v>
      </c>
      <c r="F149" s="17">
        <f t="shared" si="4"/>
        <v>-118.82056088623267</v>
      </c>
      <c r="G149" s="10">
        <f t="shared" si="5"/>
        <v>14118.325689318925</v>
      </c>
    </row>
    <row r="150" spans="1:7" x14ac:dyDescent="0.35">
      <c r="A150" s="1">
        <v>126</v>
      </c>
      <c r="B150" s="1">
        <v>7.9025473843568212</v>
      </c>
      <c r="C150" s="1">
        <v>0.1596269433200499</v>
      </c>
      <c r="D150" s="10">
        <f t="shared" si="3"/>
        <v>2704.1621020712191</v>
      </c>
      <c r="E150" s="10">
        <v>3172.18</v>
      </c>
      <c r="F150" s="17">
        <f t="shared" si="4"/>
        <v>468.01789792878071</v>
      </c>
      <c r="G150" s="10">
        <f t="shared" si="5"/>
        <v>219040.75278167462</v>
      </c>
    </row>
    <row r="151" spans="1:7" x14ac:dyDescent="0.35">
      <c r="A151" s="1">
        <v>127</v>
      </c>
      <c r="B151" s="1">
        <v>7.9035528372443018</v>
      </c>
      <c r="C151" s="1">
        <v>-3.5013882056460055E-2</v>
      </c>
      <c r="D151" s="10">
        <f t="shared" si="3"/>
        <v>2706.8823769899295</v>
      </c>
      <c r="E151" s="10">
        <v>2613.7440000000001</v>
      </c>
      <c r="F151" s="17">
        <f t="shared" si="4"/>
        <v>-93.138376989929384</v>
      </c>
      <c r="G151" s="10">
        <f t="shared" si="5"/>
        <v>8674.7572683182079</v>
      </c>
    </row>
    <row r="152" spans="1:7" x14ac:dyDescent="0.35">
      <c r="A152" s="1">
        <v>128</v>
      </c>
      <c r="B152" s="1">
        <v>7.9045582901317815</v>
      </c>
      <c r="C152" s="1">
        <v>-6.5054764597869408E-2</v>
      </c>
      <c r="D152" s="10">
        <f t="shared" si="3"/>
        <v>2709.6053883923814</v>
      </c>
      <c r="E152" s="10">
        <v>2538.944</v>
      </c>
      <c r="F152" s="17">
        <f t="shared" si="4"/>
        <v>-170.66138839238147</v>
      </c>
      <c r="G152" s="10">
        <f t="shared" si="5"/>
        <v>29125.309488015275</v>
      </c>
    </row>
    <row r="153" spans="1:7" x14ac:dyDescent="0.35">
      <c r="A153" s="1">
        <v>129</v>
      </c>
      <c r="B153" s="1">
        <v>7.905563743019262</v>
      </c>
      <c r="C153" s="1">
        <v>0.15063313124452637</v>
      </c>
      <c r="D153" s="10">
        <f t="shared" si="3"/>
        <v>2712.3311390313688</v>
      </c>
      <c r="E153" s="10">
        <v>3153.2750000000001</v>
      </c>
      <c r="F153" s="17">
        <f t="shared" si="4"/>
        <v>440.94386096863127</v>
      </c>
      <c r="G153" s="10">
        <f t="shared" si="5"/>
        <v>194431.48852592363</v>
      </c>
    </row>
    <row r="154" spans="1:7" x14ac:dyDescent="0.35">
      <c r="A154" s="1">
        <v>130</v>
      </c>
      <c r="B154" s="1">
        <v>7.9065691959067417</v>
      </c>
      <c r="C154" s="1">
        <v>-1.8497295285890836E-2</v>
      </c>
      <c r="D154" s="10">
        <f t="shared" ref="D154:D204" si="6">EXP(B154)</f>
        <v>2715.0596316624451</v>
      </c>
      <c r="E154" s="10">
        <v>2665.3</v>
      </c>
      <c r="F154" s="17">
        <f t="shared" ref="F154:F204" si="7">E154-D154</f>
        <v>-49.759631662444917</v>
      </c>
      <c r="G154" s="10">
        <f t="shared" ref="G154:G204" si="8">F154*F154</f>
        <v>2476.0209431821909</v>
      </c>
    </row>
    <row r="155" spans="1:7" x14ac:dyDescent="0.35">
      <c r="A155" s="1">
        <v>131</v>
      </c>
      <c r="B155" s="1">
        <v>7.9075746487942222</v>
      </c>
      <c r="C155" s="1">
        <v>4.6146779962303874E-2</v>
      </c>
      <c r="D155" s="10">
        <f t="shared" si="6"/>
        <v>2717.7908690439458</v>
      </c>
      <c r="E155" s="10">
        <v>2846.1469999999999</v>
      </c>
      <c r="F155" s="17">
        <f t="shared" si="7"/>
        <v>128.35613095605413</v>
      </c>
      <c r="G155" s="10">
        <f t="shared" si="8"/>
        <v>16475.296354007718</v>
      </c>
    </row>
    <row r="156" spans="1:7" x14ac:dyDescent="0.35">
      <c r="A156" s="1">
        <v>132</v>
      </c>
      <c r="B156" s="1">
        <v>7.9085801016817019</v>
      </c>
      <c r="C156" s="1">
        <v>0.40926760468194523</v>
      </c>
      <c r="D156" s="10">
        <f t="shared" si="6"/>
        <v>2720.5248539369709</v>
      </c>
      <c r="E156" s="10">
        <v>4096.3339999999998</v>
      </c>
      <c r="F156" s="17">
        <f t="shared" si="7"/>
        <v>1375.8091460630289</v>
      </c>
      <c r="G156" s="10">
        <f t="shared" si="8"/>
        <v>1892850.8063906808</v>
      </c>
    </row>
    <row r="157" spans="1:7" x14ac:dyDescent="0.35">
      <c r="A157" s="1">
        <v>133</v>
      </c>
      <c r="B157" s="1">
        <v>7.9095855545691824</v>
      </c>
      <c r="C157" s="1">
        <v>0.22140971859637926</v>
      </c>
      <c r="D157" s="10">
        <f t="shared" si="6"/>
        <v>2723.2615891054079</v>
      </c>
      <c r="E157" s="10">
        <v>3398.18</v>
      </c>
      <c r="F157" s="17">
        <f t="shared" si="7"/>
        <v>674.91841089459194</v>
      </c>
      <c r="G157" s="10">
        <f t="shared" si="8"/>
        <v>455514.86136448127</v>
      </c>
    </row>
    <row r="158" spans="1:7" x14ac:dyDescent="0.35">
      <c r="A158" s="1">
        <v>134</v>
      </c>
      <c r="B158" s="1">
        <v>7.9105910074566621</v>
      </c>
      <c r="C158" s="1">
        <v>-0.10046381549598404</v>
      </c>
      <c r="D158" s="10">
        <f t="shared" si="6"/>
        <v>2726.0010773159152</v>
      </c>
      <c r="E158" s="10">
        <v>2465.444</v>
      </c>
      <c r="F158" s="17">
        <f t="shared" si="7"/>
        <v>-260.55707731591519</v>
      </c>
      <c r="G158" s="10">
        <f t="shared" si="8"/>
        <v>67889.99053941181</v>
      </c>
    </row>
    <row r="159" spans="1:7" x14ac:dyDescent="0.35">
      <c r="A159" s="1">
        <v>135</v>
      </c>
      <c r="B159" s="1">
        <v>7.9115964603441427</v>
      </c>
      <c r="C159" s="1">
        <v>0.16670440704911549</v>
      </c>
      <c r="D159" s="10">
        <f t="shared" si="6"/>
        <v>2728.7433213379431</v>
      </c>
      <c r="E159" s="10">
        <v>3223.7510000000002</v>
      </c>
      <c r="F159" s="17">
        <f t="shared" si="7"/>
        <v>495.00767866205706</v>
      </c>
      <c r="G159" s="10">
        <f t="shared" si="8"/>
        <v>245032.60193439835</v>
      </c>
    </row>
    <row r="160" spans="1:7" x14ac:dyDescent="0.35">
      <c r="A160" s="1">
        <v>136</v>
      </c>
      <c r="B160" s="1">
        <v>7.9126019132316223</v>
      </c>
      <c r="C160" s="1">
        <v>-5.8748587326331148E-2</v>
      </c>
      <c r="D160" s="10">
        <f t="shared" si="6"/>
        <v>2731.4883239437195</v>
      </c>
      <c r="E160" s="10">
        <v>2575.64</v>
      </c>
      <c r="F160" s="17">
        <f t="shared" si="7"/>
        <v>-155.84832394371961</v>
      </c>
      <c r="G160" s="10">
        <f t="shared" si="8"/>
        <v>24288.700076066565</v>
      </c>
    </row>
    <row r="161" spans="1:7" x14ac:dyDescent="0.35">
      <c r="A161" s="1">
        <v>137</v>
      </c>
      <c r="B161" s="1">
        <v>7.9136073661191029</v>
      </c>
      <c r="C161" s="1">
        <v>-2.4335945087538668E-2</v>
      </c>
      <c r="D161" s="10">
        <f t="shared" si="6"/>
        <v>2734.2360879082698</v>
      </c>
      <c r="E161" s="10">
        <v>2668.4989999999998</v>
      </c>
      <c r="F161" s="17">
        <f t="shared" si="7"/>
        <v>-65.737087908270041</v>
      </c>
      <c r="G161" s="10">
        <f t="shared" si="8"/>
        <v>4321.3647266596236</v>
      </c>
    </row>
    <row r="162" spans="1:7" x14ac:dyDescent="0.35">
      <c r="A162" s="1">
        <v>138</v>
      </c>
      <c r="B162" s="1">
        <v>7.9146128190065825</v>
      </c>
      <c r="C162" s="1">
        <v>0.11720804744865898</v>
      </c>
      <c r="D162" s="10">
        <f t="shared" si="6"/>
        <v>2736.986616009402</v>
      </c>
      <c r="E162" s="10">
        <v>3077.34</v>
      </c>
      <c r="F162" s="17">
        <f t="shared" si="7"/>
        <v>340.3533839905981</v>
      </c>
      <c r="G162" s="10">
        <f t="shared" si="8"/>
        <v>115840.42599385152</v>
      </c>
    </row>
    <row r="163" spans="1:7" x14ac:dyDescent="0.35">
      <c r="A163" s="1">
        <v>139</v>
      </c>
      <c r="B163" s="1">
        <v>7.9156182718940631</v>
      </c>
      <c r="C163" s="1">
        <v>-8.8294438970885736E-2</v>
      </c>
      <c r="D163" s="10">
        <f t="shared" si="6"/>
        <v>2739.739911027727</v>
      </c>
      <c r="E163" s="10">
        <v>2508.2080000000001</v>
      </c>
      <c r="F163" s="17">
        <f t="shared" si="7"/>
        <v>-231.53191102772689</v>
      </c>
      <c r="G163" s="10">
        <f t="shared" si="8"/>
        <v>53607.025824151242</v>
      </c>
    </row>
    <row r="164" spans="1:7" x14ac:dyDescent="0.35">
      <c r="A164" s="1">
        <v>140</v>
      </c>
      <c r="B164" s="1">
        <v>7.9166237247815427</v>
      </c>
      <c r="C164" s="1">
        <v>-9.0474726753684287E-2</v>
      </c>
      <c r="D164" s="10">
        <f t="shared" si="6"/>
        <v>2742.4959757466445</v>
      </c>
      <c r="E164" s="10">
        <v>2505.2629999999999</v>
      </c>
      <c r="F164" s="17">
        <f t="shared" si="7"/>
        <v>-237.23297574664457</v>
      </c>
      <c r="G164" s="10">
        <f t="shared" si="8"/>
        <v>56279.484781608051</v>
      </c>
    </row>
    <row r="165" spans="1:7" x14ac:dyDescent="0.35">
      <c r="A165" s="1">
        <v>141</v>
      </c>
      <c r="B165" s="1">
        <v>7.9176291776690233</v>
      </c>
      <c r="C165" s="1">
        <v>0.10418481074621422</v>
      </c>
      <c r="D165" s="10">
        <f t="shared" si="6"/>
        <v>2745.2548129523625</v>
      </c>
      <c r="E165" s="10">
        <v>3046.6990000000001</v>
      </c>
      <c r="F165" s="17">
        <f t="shared" si="7"/>
        <v>301.44418704763757</v>
      </c>
      <c r="G165" s="10">
        <f t="shared" si="8"/>
        <v>90868.597904811104</v>
      </c>
    </row>
    <row r="166" spans="1:7" x14ac:dyDescent="0.35">
      <c r="A166" s="1">
        <v>142</v>
      </c>
      <c r="B166" s="1">
        <v>7.918634630556503</v>
      </c>
      <c r="C166" s="1">
        <v>-7.7416901191891263E-2</v>
      </c>
      <c r="D166" s="10">
        <f t="shared" si="6"/>
        <v>2748.0164254338838</v>
      </c>
      <c r="E166" s="10">
        <v>2543.3000000000002</v>
      </c>
      <c r="F166" s="17">
        <f t="shared" si="7"/>
        <v>-204.71642543388361</v>
      </c>
      <c r="G166" s="10">
        <f t="shared" si="8"/>
        <v>41908.814842426829</v>
      </c>
    </row>
    <row r="167" spans="1:7" x14ac:dyDescent="0.35">
      <c r="A167" s="1">
        <v>143</v>
      </c>
      <c r="B167" s="1">
        <v>7.9196400834439835</v>
      </c>
      <c r="C167" s="1">
        <v>-1.5469152909038719E-2</v>
      </c>
      <c r="D167" s="10">
        <f t="shared" si="6"/>
        <v>2750.7808159830251</v>
      </c>
      <c r="E167" s="10">
        <v>2708.556</v>
      </c>
      <c r="F167" s="17">
        <f t="shared" si="7"/>
        <v>-42.22481598302511</v>
      </c>
      <c r="G167" s="10">
        <f t="shared" si="8"/>
        <v>1782.9350848003328</v>
      </c>
    </row>
    <row r="168" spans="1:7" x14ac:dyDescent="0.35">
      <c r="A168" s="1">
        <v>144</v>
      </c>
      <c r="B168" s="1">
        <v>7.9206455363314632</v>
      </c>
      <c r="C168" s="1">
        <v>0.35447201744361578</v>
      </c>
      <c r="D168" s="10">
        <f t="shared" si="6"/>
        <v>2753.5479873944023</v>
      </c>
      <c r="E168" s="10">
        <v>3924.9839999999999</v>
      </c>
      <c r="F168" s="17">
        <f t="shared" si="7"/>
        <v>1171.4360126055976</v>
      </c>
      <c r="G168" s="10">
        <f t="shared" si="8"/>
        <v>1372262.3316293019</v>
      </c>
    </row>
    <row r="169" spans="1:7" x14ac:dyDescent="0.35">
      <c r="A169" s="1">
        <v>145</v>
      </c>
      <c r="B169" s="1">
        <v>7.9216509892189437</v>
      </c>
      <c r="C169" s="1">
        <v>-0.10122070723905274</v>
      </c>
      <c r="D169" s="10">
        <f t="shared" si="6"/>
        <v>2756.3179424654527</v>
      </c>
      <c r="E169" s="10">
        <v>2490.9769999999999</v>
      </c>
      <c r="F169" s="17">
        <f t="shared" si="7"/>
        <v>-265.34094246545283</v>
      </c>
      <c r="G169" s="10">
        <f t="shared" si="8"/>
        <v>70405.815748454741</v>
      </c>
    </row>
    <row r="170" spans="1:7" x14ac:dyDescent="0.35">
      <c r="A170" s="1">
        <v>146</v>
      </c>
      <c r="B170" s="1">
        <v>7.9226564421064234</v>
      </c>
      <c r="C170" s="1">
        <v>-0.22615838894895823</v>
      </c>
      <c r="D170" s="10">
        <f t="shared" si="6"/>
        <v>2759.0906839964173</v>
      </c>
      <c r="E170" s="10">
        <v>2200.6280000000002</v>
      </c>
      <c r="F170" s="17">
        <f t="shared" si="7"/>
        <v>-558.46268399641713</v>
      </c>
      <c r="G170" s="10">
        <f t="shared" si="8"/>
        <v>311880.56941648206</v>
      </c>
    </row>
    <row r="171" spans="1:7" x14ac:dyDescent="0.35">
      <c r="A171" s="1">
        <v>147</v>
      </c>
      <c r="B171" s="1">
        <v>7.9236618949939039</v>
      </c>
      <c r="C171" s="1">
        <v>2.8267790107069146E-2</v>
      </c>
      <c r="D171" s="10">
        <f t="shared" si="6"/>
        <v>2761.8662147903642</v>
      </c>
      <c r="E171" s="10">
        <v>2841.0520000000001</v>
      </c>
      <c r="F171" s="17">
        <f t="shared" si="7"/>
        <v>79.185785209635924</v>
      </c>
      <c r="G171" s="10">
        <f t="shared" si="8"/>
        <v>6270.3885792665951</v>
      </c>
    </row>
    <row r="172" spans="1:7" x14ac:dyDescent="0.35">
      <c r="A172" s="1">
        <v>148</v>
      </c>
      <c r="B172" s="1">
        <v>7.9246673478813836</v>
      </c>
      <c r="C172" s="1">
        <v>-0.13385759281778675</v>
      </c>
      <c r="D172" s="10">
        <f t="shared" si="6"/>
        <v>2764.6445376531715</v>
      </c>
      <c r="E172" s="10">
        <v>2418.2750000000001</v>
      </c>
      <c r="F172" s="17">
        <f t="shared" si="7"/>
        <v>-346.36953765317139</v>
      </c>
      <c r="G172" s="10">
        <f t="shared" si="8"/>
        <v>119971.85661407172</v>
      </c>
    </row>
    <row r="173" spans="1:7" x14ac:dyDescent="0.35">
      <c r="A173" s="1">
        <v>149</v>
      </c>
      <c r="B173" s="1">
        <v>7.9256728007688642</v>
      </c>
      <c r="C173" s="1">
        <v>-0.14459942874464371</v>
      </c>
      <c r="D173" s="10">
        <f t="shared" si="6"/>
        <v>2767.4256553935493</v>
      </c>
      <c r="E173" s="10">
        <v>2394.8440000000001</v>
      </c>
      <c r="F173" s="17">
        <f t="shared" si="7"/>
        <v>-372.58165539354923</v>
      </c>
      <c r="G173" s="10">
        <f t="shared" si="8"/>
        <v>138817.08993579747</v>
      </c>
    </row>
    <row r="174" spans="1:7" x14ac:dyDescent="0.35">
      <c r="A174" s="1">
        <v>150</v>
      </c>
      <c r="B174" s="1">
        <v>7.9266782536563438</v>
      </c>
      <c r="C174" s="1">
        <v>1.5362681517454568E-2</v>
      </c>
      <c r="D174" s="10">
        <f t="shared" si="6"/>
        <v>2770.2095708230236</v>
      </c>
      <c r="E174" s="10">
        <v>2813.096</v>
      </c>
      <c r="F174" s="17">
        <f t="shared" si="7"/>
        <v>42.886429176976435</v>
      </c>
      <c r="G174" s="10">
        <f t="shared" si="8"/>
        <v>1839.2458075518157</v>
      </c>
    </row>
    <row r="175" spans="1:7" x14ac:dyDescent="0.35">
      <c r="A175" s="1">
        <v>151</v>
      </c>
      <c r="B175" s="1">
        <v>7.9276837065438244</v>
      </c>
      <c r="C175" s="1">
        <v>-0.14467471332360038</v>
      </c>
      <c r="D175" s="10">
        <f t="shared" si="6"/>
        <v>2772.9962867559584</v>
      </c>
      <c r="E175" s="10">
        <v>2399.4839999999999</v>
      </c>
      <c r="F175" s="17">
        <f t="shared" si="7"/>
        <v>-373.51228675595848</v>
      </c>
      <c r="G175" s="10">
        <f t="shared" si="8"/>
        <v>139511.42835766537</v>
      </c>
    </row>
    <row r="176" spans="1:7" x14ac:dyDescent="0.35">
      <c r="A176" s="1">
        <v>152</v>
      </c>
      <c r="B176" s="1">
        <v>7.928689159431304</v>
      </c>
      <c r="C176" s="1">
        <v>-0.13942840094398612</v>
      </c>
      <c r="D176" s="10">
        <f t="shared" si="6"/>
        <v>2775.78580600954</v>
      </c>
      <c r="E176" s="10">
        <v>2414.5320000000002</v>
      </c>
      <c r="F176" s="17">
        <f t="shared" si="7"/>
        <v>-361.25380600953986</v>
      </c>
      <c r="G176" s="10">
        <f t="shared" si="8"/>
        <v>130504.31235637826</v>
      </c>
    </row>
    <row r="177" spans="1:7" x14ac:dyDescent="0.35">
      <c r="A177" s="1">
        <v>153</v>
      </c>
      <c r="B177" s="1">
        <v>7.9296946123187846</v>
      </c>
      <c r="C177" s="1">
        <v>8.0666636626182786E-2</v>
      </c>
      <c r="D177" s="10">
        <f t="shared" si="6"/>
        <v>2778.5781314037963</v>
      </c>
      <c r="E177" s="10">
        <v>3012.0050000000001</v>
      </c>
      <c r="F177" s="17">
        <f t="shared" si="7"/>
        <v>233.4268685962038</v>
      </c>
      <c r="G177" s="10">
        <f t="shared" si="8"/>
        <v>54488.102982629396</v>
      </c>
    </row>
    <row r="178" spans="1:7" x14ac:dyDescent="0.35">
      <c r="A178" s="1">
        <v>154</v>
      </c>
      <c r="B178" s="1">
        <v>7.9307000652062642</v>
      </c>
      <c r="C178" s="1">
        <v>-6.5749759216505055E-2</v>
      </c>
      <c r="D178" s="10">
        <f t="shared" si="6"/>
        <v>2781.3732657615847</v>
      </c>
      <c r="E178" s="10">
        <v>2604.3809999999999</v>
      </c>
      <c r="F178" s="17">
        <f t="shared" si="7"/>
        <v>-176.9922657615848</v>
      </c>
      <c r="G178" s="10">
        <f t="shared" si="8"/>
        <v>31326.262139419465</v>
      </c>
    </row>
    <row r="179" spans="1:7" x14ac:dyDescent="0.35">
      <c r="A179" s="1">
        <v>155</v>
      </c>
      <c r="B179" s="1">
        <v>7.9317055180937448</v>
      </c>
      <c r="C179" s="1">
        <v>-1.2173342919310493E-2</v>
      </c>
      <c r="D179" s="10">
        <f t="shared" si="6"/>
        <v>2784.1712119086101</v>
      </c>
      <c r="E179" s="10">
        <v>2750.4839999999999</v>
      </c>
      <c r="F179" s="17">
        <f t="shared" si="7"/>
        <v>-33.687211908610152</v>
      </c>
      <c r="G179" s="10">
        <f t="shared" si="8"/>
        <v>1134.8282461756057</v>
      </c>
    </row>
    <row r="180" spans="1:7" x14ac:dyDescent="0.35">
      <c r="A180" s="1">
        <v>156</v>
      </c>
      <c r="B180" s="1">
        <v>7.9327109709812245</v>
      </c>
      <c r="C180" s="1">
        <v>0.35018798062657375</v>
      </c>
      <c r="D180" s="10">
        <f t="shared" si="6"/>
        <v>2786.9719726734115</v>
      </c>
      <c r="E180" s="10">
        <v>3955.645</v>
      </c>
      <c r="F180" s="17">
        <f t="shared" si="7"/>
        <v>1168.6730273265885</v>
      </c>
      <c r="G180" s="10">
        <f t="shared" si="8"/>
        <v>1365796.644800693</v>
      </c>
    </row>
    <row r="181" spans="1:7" x14ac:dyDescent="0.35">
      <c r="A181" s="1">
        <v>157</v>
      </c>
      <c r="B181" s="1">
        <v>7.933716423868705</v>
      </c>
      <c r="C181" s="1">
        <v>-0.23423368259309996</v>
      </c>
      <c r="D181" s="10">
        <f t="shared" si="6"/>
        <v>2789.7755508873825</v>
      </c>
      <c r="E181" s="10">
        <v>2207.2060000000001</v>
      </c>
      <c r="F181" s="17">
        <f t="shared" si="7"/>
        <v>-582.56955088738232</v>
      </c>
      <c r="G181" s="10">
        <f t="shared" si="8"/>
        <v>339387.28162112634</v>
      </c>
    </row>
    <row r="182" spans="1:7" x14ac:dyDescent="0.35">
      <c r="A182" s="1">
        <v>158</v>
      </c>
      <c r="B182" s="1">
        <v>7.9347218767561847</v>
      </c>
      <c r="C182" s="1">
        <v>-0.21724377683279172</v>
      </c>
      <c r="D182" s="10">
        <f t="shared" si="6"/>
        <v>2792.5819493847544</v>
      </c>
      <c r="E182" s="10">
        <v>2247.2849999999999</v>
      </c>
      <c r="F182" s="17">
        <f t="shared" si="7"/>
        <v>-545.2969493847545</v>
      </c>
      <c r="G182" s="10">
        <f t="shared" si="8"/>
        <v>297348.76300831948</v>
      </c>
    </row>
    <row r="183" spans="1:7" x14ac:dyDescent="0.35">
      <c r="A183" s="1">
        <v>159</v>
      </c>
      <c r="B183" s="1">
        <v>7.9357273296436652</v>
      </c>
      <c r="C183" s="1">
        <v>6.1033574759602693E-2</v>
      </c>
      <c r="D183" s="10">
        <f t="shared" si="6"/>
        <v>2795.3911710026214</v>
      </c>
      <c r="E183" s="10">
        <v>2971.3180000000002</v>
      </c>
      <c r="F183" s="17">
        <f t="shared" si="7"/>
        <v>175.92682899737883</v>
      </c>
      <c r="G183" s="10">
        <f t="shared" si="8"/>
        <v>30950.249161072974</v>
      </c>
    </row>
    <row r="184" spans="1:7" x14ac:dyDescent="0.35">
      <c r="A184" s="1">
        <v>160</v>
      </c>
      <c r="B184" s="1">
        <v>7.9367327825311449</v>
      </c>
      <c r="C184" s="1">
        <v>-0.15176653476206159</v>
      </c>
      <c r="D184" s="10">
        <f t="shared" si="6"/>
        <v>2798.2032185809198</v>
      </c>
      <c r="E184" s="10">
        <v>2404.1849999999999</v>
      </c>
      <c r="F184" s="17">
        <f t="shared" si="7"/>
        <v>-394.01821858091989</v>
      </c>
      <c r="G184" s="10">
        <f t="shared" si="8"/>
        <v>155250.35657368158</v>
      </c>
    </row>
    <row r="185" spans="1:7" x14ac:dyDescent="0.35">
      <c r="A185" s="1">
        <v>161</v>
      </c>
      <c r="B185" s="1">
        <v>7.9377382354186254</v>
      </c>
      <c r="C185" s="1">
        <v>-0.15488762212216045</v>
      </c>
      <c r="D185" s="10">
        <f t="shared" si="6"/>
        <v>2801.0180949624541</v>
      </c>
      <c r="E185" s="10">
        <v>2399.1039999999998</v>
      </c>
      <c r="F185" s="17">
        <f t="shared" si="7"/>
        <v>-401.91409496245433</v>
      </c>
      <c r="G185" s="10">
        <f t="shared" si="8"/>
        <v>161534.93972948875</v>
      </c>
    </row>
    <row r="186" spans="1:7" x14ac:dyDescent="0.35">
      <c r="A186" s="1">
        <v>162</v>
      </c>
      <c r="B186" s="1">
        <v>7.9387436883061051</v>
      </c>
      <c r="C186" s="1">
        <v>1.1956118634442348E-2</v>
      </c>
      <c r="D186" s="10">
        <f t="shared" si="6"/>
        <v>2803.8358029928777</v>
      </c>
      <c r="E186" s="10">
        <v>2837.56</v>
      </c>
      <c r="F186" s="17">
        <f t="shared" si="7"/>
        <v>33.724197007122257</v>
      </c>
      <c r="G186" s="10">
        <f t="shared" si="8"/>
        <v>1137.3214637751937</v>
      </c>
    </row>
    <row r="187" spans="1:7" x14ac:dyDescent="0.35">
      <c r="A187" s="1">
        <v>163</v>
      </c>
      <c r="B187" s="1">
        <v>7.9397491411935857</v>
      </c>
      <c r="C187" s="1">
        <v>-0.17187863915139623</v>
      </c>
      <c r="D187" s="10">
        <f t="shared" si="6"/>
        <v>2806.656345520717</v>
      </c>
      <c r="E187" s="10">
        <v>2363.433</v>
      </c>
      <c r="F187" s="17">
        <f t="shared" si="7"/>
        <v>-443.22334552071698</v>
      </c>
      <c r="G187" s="10">
        <f t="shared" si="8"/>
        <v>196446.93401457687</v>
      </c>
    </row>
    <row r="188" spans="1:7" x14ac:dyDescent="0.35">
      <c r="A188" s="1">
        <v>164</v>
      </c>
      <c r="B188" s="1">
        <v>7.9407545940810653</v>
      </c>
      <c r="C188" s="1">
        <v>-0.18629277236269459</v>
      </c>
      <c r="D188" s="10">
        <f t="shared" si="6"/>
        <v>2809.4797253973543</v>
      </c>
      <c r="E188" s="10">
        <v>2331.9540000000002</v>
      </c>
      <c r="F188" s="17">
        <f t="shared" si="7"/>
        <v>-477.52572539735411</v>
      </c>
      <c r="G188" s="10">
        <f t="shared" si="8"/>
        <v>228030.81841626923</v>
      </c>
    </row>
    <row r="189" spans="1:7" x14ac:dyDescent="0.35">
      <c r="A189" s="1">
        <v>165</v>
      </c>
      <c r="B189" s="1">
        <v>7.941760046968545</v>
      </c>
      <c r="C189" s="1">
        <v>2.3307634211499284E-2</v>
      </c>
      <c r="D189" s="10">
        <f t="shared" si="6"/>
        <v>2812.3059454770464</v>
      </c>
      <c r="E189" s="10">
        <v>2878.6239999999998</v>
      </c>
      <c r="F189" s="17">
        <f t="shared" si="7"/>
        <v>66.318054522953389</v>
      </c>
      <c r="G189" s="10">
        <f t="shared" si="8"/>
        <v>4398.0843557094186</v>
      </c>
    </row>
    <row r="190" spans="1:7" x14ac:dyDescent="0.35">
      <c r="A190" s="1">
        <v>166</v>
      </c>
      <c r="B190" s="1">
        <v>7.9427654998560255</v>
      </c>
      <c r="C190" s="1">
        <v>-0.15787287641944303</v>
      </c>
      <c r="D190" s="10">
        <f t="shared" si="6"/>
        <v>2815.1350086169232</v>
      </c>
      <c r="E190" s="10">
        <v>2404.0079999999998</v>
      </c>
      <c r="F190" s="17">
        <f t="shared" si="7"/>
        <v>-411.12700861692338</v>
      </c>
      <c r="G190" s="10">
        <f t="shared" si="8"/>
        <v>169025.41721429978</v>
      </c>
    </row>
    <row r="191" spans="1:7" x14ac:dyDescent="0.35">
      <c r="A191" s="1">
        <v>167</v>
      </c>
      <c r="B191" s="1">
        <v>7.9437709527435052</v>
      </c>
      <c r="C191" s="1">
        <v>-0.11713509842879599</v>
      </c>
      <c r="D191" s="10">
        <f t="shared" si="6"/>
        <v>2817.9669176769798</v>
      </c>
      <c r="E191" s="10">
        <v>2506.4830000000002</v>
      </c>
      <c r="F191" s="17">
        <f t="shared" si="7"/>
        <v>-311.48391767697967</v>
      </c>
      <c r="G191" s="10">
        <f t="shared" si="8"/>
        <v>97022.230971399447</v>
      </c>
    </row>
    <row r="192" spans="1:7" x14ac:dyDescent="0.35">
      <c r="A192" s="1">
        <v>168</v>
      </c>
      <c r="B192" s="1">
        <v>7.9447764056309857</v>
      </c>
      <c r="C192" s="1">
        <v>0.20746741730610019</v>
      </c>
      <c r="D192" s="10">
        <f t="shared" si="6"/>
        <v>2820.8016755200993</v>
      </c>
      <c r="E192" s="10">
        <v>3471.1590000000001</v>
      </c>
      <c r="F192" s="17">
        <f t="shared" si="7"/>
        <v>650.35732447990085</v>
      </c>
      <c r="G192" s="10">
        <f t="shared" si="8"/>
        <v>422964.64950465504</v>
      </c>
    </row>
    <row r="193" spans="1:7" x14ac:dyDescent="0.35">
      <c r="A193" s="1">
        <v>169</v>
      </c>
      <c r="B193" s="1">
        <v>7.9457818585184654</v>
      </c>
      <c r="C193" s="1">
        <v>-0.17467765800051893</v>
      </c>
      <c r="D193" s="10">
        <f t="shared" si="6"/>
        <v>2823.6392850120333</v>
      </c>
      <c r="E193" s="10">
        <v>2371.0880000000002</v>
      </c>
      <c r="F193" s="17">
        <f t="shared" si="7"/>
        <v>-452.55128501203308</v>
      </c>
      <c r="G193" s="10">
        <f t="shared" si="8"/>
        <v>204802.66556604239</v>
      </c>
    </row>
    <row r="194" spans="1:7" x14ac:dyDescent="0.35">
      <c r="A194" s="1">
        <v>170</v>
      </c>
      <c r="B194" s="1">
        <v>7.946787311405946</v>
      </c>
      <c r="C194" s="1">
        <v>-0.27510910397931365</v>
      </c>
      <c r="D194" s="10">
        <f t="shared" si="6"/>
        <v>2826.4797490214287</v>
      </c>
      <c r="E194" s="10">
        <v>2146.681</v>
      </c>
      <c r="F194" s="17">
        <f t="shared" si="7"/>
        <v>-679.79874902142865</v>
      </c>
      <c r="G194" s="10">
        <f t="shared" si="8"/>
        <v>462126.33917109936</v>
      </c>
    </row>
    <row r="195" spans="1:7" x14ac:dyDescent="0.35">
      <c r="A195" s="1">
        <v>171</v>
      </c>
      <c r="B195" s="1">
        <v>7.9477927642934256</v>
      </c>
      <c r="C195" s="1">
        <v>-2.6199441516321365E-2</v>
      </c>
      <c r="D195" s="10">
        <f t="shared" si="6"/>
        <v>2829.3230704198054</v>
      </c>
      <c r="E195" s="10">
        <v>2756.1590000000001</v>
      </c>
      <c r="F195" s="17">
        <f t="shared" si="7"/>
        <v>-73.164070419805284</v>
      </c>
      <c r="G195" s="10">
        <f t="shared" si="8"/>
        <v>5352.981200394227</v>
      </c>
    </row>
    <row r="196" spans="1:7" x14ac:dyDescent="0.35">
      <c r="A196" s="1">
        <v>172</v>
      </c>
      <c r="B196" s="1">
        <v>7.9487982171809062</v>
      </c>
      <c r="C196" s="1">
        <v>-0.17284599302113168</v>
      </c>
      <c r="D196" s="10">
        <f t="shared" si="6"/>
        <v>2832.1692520815836</v>
      </c>
      <c r="E196" s="10">
        <v>2382.6109999999999</v>
      </c>
      <c r="F196" s="17">
        <f t="shared" si="7"/>
        <v>-449.55825208158376</v>
      </c>
      <c r="G196" s="10">
        <f t="shared" si="8"/>
        <v>202102.6220146488</v>
      </c>
    </row>
    <row r="197" spans="1:7" x14ac:dyDescent="0.35">
      <c r="A197" s="1">
        <v>173</v>
      </c>
      <c r="B197" s="1">
        <v>7.9498036700683858</v>
      </c>
      <c r="C197" s="1">
        <v>-0.21809841213149106</v>
      </c>
      <c r="D197" s="10">
        <f t="shared" si="6"/>
        <v>2835.0182968840654</v>
      </c>
      <c r="E197" s="10">
        <v>2279.4859999999999</v>
      </c>
      <c r="F197" s="17">
        <f t="shared" si="7"/>
        <v>-555.53229688406554</v>
      </c>
      <c r="G197" s="10">
        <f t="shared" si="8"/>
        <v>308616.13288128556</v>
      </c>
    </row>
    <row r="198" spans="1:7" x14ac:dyDescent="0.35">
      <c r="A198" s="1">
        <v>174</v>
      </c>
      <c r="B198" s="1">
        <v>7.9508091229558664</v>
      </c>
      <c r="C198" s="1">
        <v>-3.4013662714036386E-2</v>
      </c>
      <c r="D198" s="10">
        <f t="shared" si="6"/>
        <v>2837.8702077074554</v>
      </c>
      <c r="E198" s="10">
        <v>2742.9670000000001</v>
      </c>
      <c r="F198" s="17">
        <f t="shared" si="7"/>
        <v>-94.903207707455294</v>
      </c>
      <c r="G198" s="10">
        <f t="shared" si="8"/>
        <v>9006.6188331644025</v>
      </c>
    </row>
    <row r="199" spans="1:7" x14ac:dyDescent="0.35">
      <c r="A199" s="1">
        <v>175</v>
      </c>
      <c r="B199" s="1">
        <v>7.9518145758433461</v>
      </c>
      <c r="C199" s="1">
        <v>-0.21930507405181032</v>
      </c>
      <c r="D199" s="10">
        <f t="shared" si="6"/>
        <v>2840.7249874348477</v>
      </c>
      <c r="E199" s="10">
        <v>2281.3200000000002</v>
      </c>
      <c r="F199" s="17">
        <f t="shared" si="7"/>
        <v>-559.4049874348475</v>
      </c>
      <c r="G199" s="10">
        <f t="shared" si="8"/>
        <v>312933.93996698188</v>
      </c>
    </row>
    <row r="200" spans="1:7" x14ac:dyDescent="0.35">
      <c r="A200" s="1">
        <v>176</v>
      </c>
      <c r="B200" s="1">
        <v>7.9528200287308266</v>
      </c>
      <c r="C200" s="1">
        <v>-0.25021784606275066</v>
      </c>
      <c r="D200" s="10">
        <f t="shared" si="6"/>
        <v>2843.5826389522454</v>
      </c>
      <c r="E200" s="10">
        <v>2214.1019999999999</v>
      </c>
      <c r="F200" s="17">
        <f t="shared" si="7"/>
        <v>-629.4806389522455</v>
      </c>
      <c r="G200" s="10">
        <f t="shared" si="8"/>
        <v>396245.87481572723</v>
      </c>
    </row>
    <row r="201" spans="1:7" x14ac:dyDescent="0.35">
      <c r="A201" s="1">
        <v>177</v>
      </c>
      <c r="B201" s="1">
        <v>7.9538254816183063</v>
      </c>
      <c r="C201" s="1">
        <v>-7.1014130761559713E-3</v>
      </c>
      <c r="D201" s="10">
        <f t="shared" si="6"/>
        <v>2846.4431651485447</v>
      </c>
      <c r="E201" s="10">
        <v>2826.3009999999999</v>
      </c>
      <c r="F201" s="17">
        <f t="shared" si="7"/>
        <v>-20.142165148544791</v>
      </c>
      <c r="G201" s="10">
        <f t="shared" si="8"/>
        <v>405.70681687125239</v>
      </c>
    </row>
    <row r="202" spans="1:7" x14ac:dyDescent="0.35">
      <c r="A202" s="1">
        <v>178</v>
      </c>
      <c r="B202" s="1">
        <v>7.9548309345057868</v>
      </c>
      <c r="C202" s="1">
        <v>-0.15930909730383114</v>
      </c>
      <c r="D202" s="10">
        <f t="shared" si="6"/>
        <v>2849.3065689155592</v>
      </c>
      <c r="E202" s="10">
        <v>2429.6970000000001</v>
      </c>
      <c r="F202" s="17">
        <f t="shared" si="7"/>
        <v>-419.60956891555907</v>
      </c>
      <c r="G202" s="10">
        <f t="shared" si="8"/>
        <v>176072.19032550132</v>
      </c>
    </row>
    <row r="203" spans="1:7" x14ac:dyDescent="0.35">
      <c r="A203" s="1">
        <v>179</v>
      </c>
      <c r="B203" s="1">
        <v>7.9558363873932665</v>
      </c>
      <c r="C203" s="1">
        <v>-0.14699701359517636</v>
      </c>
      <c r="D203" s="10">
        <f t="shared" si="6"/>
        <v>2852.1728531479998</v>
      </c>
      <c r="E203" s="10">
        <v>2462.2710000000002</v>
      </c>
      <c r="F203" s="17">
        <f t="shared" si="7"/>
        <v>-389.90185314799965</v>
      </c>
      <c r="G203" s="10">
        <f t="shared" si="8"/>
        <v>152023.45508824429</v>
      </c>
    </row>
    <row r="204" spans="1:7" ht="15" thickBot="1" x14ac:dyDescent="0.4">
      <c r="A204" s="2">
        <v>180</v>
      </c>
      <c r="B204" s="2">
        <v>7.956841840280747</v>
      </c>
      <c r="C204" s="2">
        <v>0.18046188027079602</v>
      </c>
      <c r="D204" s="10">
        <f t="shared" si="6"/>
        <v>2855.0420207435009</v>
      </c>
      <c r="E204" s="10">
        <v>3419.6849999999999</v>
      </c>
      <c r="F204" s="17">
        <f t="shared" si="7"/>
        <v>564.64297925649907</v>
      </c>
      <c r="G204" s="10">
        <f t="shared" si="8"/>
        <v>318821.69402365526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Raw Data 1197 to 2011</vt:lpstr>
      <vt:lpstr>Quadratic Regression</vt:lpstr>
      <vt:lpstr>Comparison</vt:lpstr>
      <vt:lpstr>Linear Regression</vt:lpstr>
      <vt:lpstr>Exponential Reg and RMSE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2015-02-18T16:13:59Z</dcterms:created>
  <dcterms:modified xsi:type="dcterms:W3CDTF">2021-02-11T21:00:18Z</dcterms:modified>
</cp:coreProperties>
</file>