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ju/Downloads/"/>
    </mc:Choice>
  </mc:AlternateContent>
  <xr:revisionPtr revIDLastSave="0" documentId="13_ncr:1_{78C6AF1F-3FA6-8D4E-8BB5-E5A8C513D1E9}" xr6:coauthVersionLast="47" xr6:coauthVersionMax="47" xr10:uidLastSave="{00000000-0000-0000-0000-000000000000}"/>
  <bookViews>
    <workbookView xWindow="0" yWindow="500" windowWidth="22700" windowHeight="14600" xr2:uid="{00000000-000D-0000-FFFF-FFFF00000000}"/>
  </bookViews>
  <sheets>
    <sheet name="SunOil_Example1" sheetId="1" r:id="rId1"/>
    <sheet name="Sheet2" sheetId="2" r:id="rId2"/>
    <sheet name="Sheet3" sheetId="3" r:id="rId3"/>
  </sheets>
  <definedNames>
    <definedName name="solver_adj" localSheetId="0" hidden="1">SunOil_Example1!$B$14:$H$18</definedName>
    <definedName name="solver_cvg" localSheetId="0" hidden="1">0.000001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SunOil_Example1!$B$14:$H$18</definedName>
    <definedName name="solver_lhs2" localSheetId="0" hidden="1">SunOil_Example1!$B$22:$B$26</definedName>
    <definedName name="solver_lhs3" localSheetId="0" hidden="1">SunOil_Example1!$B$28:$F$28</definedName>
    <definedName name="solver_lhs4" localSheetId="0" hidden="1">SunOil_Example1!$G$14:$H$18</definedName>
    <definedName name="solver_lhs5" localSheetId="0" hidden="1">SunOil_Example1!$G$14:$H$18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SunOil_Example1!$B$31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l5" localSheetId="0" hidden="1">5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binary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F28" i="1"/>
  <c r="C28" i="1"/>
  <c r="B28" i="1"/>
  <c r="B24" i="1"/>
  <c r="B23" i="1"/>
  <c r="I4" i="1" l="1"/>
  <c r="I5" i="1"/>
  <c r="I6" i="1"/>
  <c r="I7" i="1"/>
  <c r="I8" i="1"/>
  <c r="B25" i="1"/>
  <c r="B26" i="1"/>
  <c r="D28" i="1"/>
  <c r="E28" i="1"/>
  <c r="B31" i="1" l="1"/>
</calcChain>
</file>

<file path=xl/sharedStrings.xml><?xml version="1.0" encoding="utf-8"?>
<sst xmlns="http://schemas.openxmlformats.org/spreadsheetml/2006/main" count="54" uniqueCount="23">
  <si>
    <t xml:space="preserve">Fixed </t>
  </si>
  <si>
    <t>Cost ($)</t>
  </si>
  <si>
    <t>Demand</t>
  </si>
  <si>
    <t>Decision Variables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</si>
  <si>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</si>
  <si>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</si>
  <si>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</si>
  <si>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</si>
  <si>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</si>
  <si>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</si>
  <si>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</si>
  <si>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 xml:space="preserve">Inputs - Costs, Capacities, Demands </t>
  </si>
  <si>
    <t>Capacity</t>
  </si>
  <si>
    <t>Supply Region</t>
  </si>
  <si>
    <t>N. America</t>
  </si>
  <si>
    <t>S. America</t>
  </si>
  <si>
    <t>Europe</t>
  </si>
  <si>
    <t>Asia</t>
  </si>
  <si>
    <t>Africa</t>
  </si>
  <si>
    <t>Low</t>
  </si>
  <si>
    <t>High</t>
  </si>
  <si>
    <t>Demand Region
Production and Transportation Cost per 1,000,000 Units</t>
  </si>
  <si>
    <t>"Demand - Production Allocation" (1000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</si>
</sst>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theme="4"/>
      <name val="Arial"/>
      <family val="2"/>
    </font>
    <font>
      <b/>
      <i/>
      <sz val="11"/>
      <color theme="4"/>
      <name val="Arial"/>
      <family val="2"/>
    </font>
    <font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7" xfId="0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165" fontId="0" fillId="0" borderId="13" xfId="1" applyNumberFormat="1" applyFont="1" applyBorder="1"/>
    <xf numFmtId="165" fontId="0" fillId="0" borderId="0" xfId="1" applyNumberFormat="1" applyFont="1" applyBorder="1"/>
    <xf numFmtId="165" fontId="0" fillId="0" borderId="14" xfId="1" applyNumberFormat="1" applyFont="1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/>
    </xf>
    <xf numFmtId="1" fontId="0" fillId="0" borderId="13" xfId="0" applyNumberFormat="1" applyBorder="1"/>
    <xf numFmtId="0" fontId="0" fillId="0" borderId="16" xfId="0" applyBorder="1"/>
    <xf numFmtId="1" fontId="0" fillId="0" borderId="17" xfId="0" applyNumberFormat="1" applyBorder="1"/>
    <xf numFmtId="0" fontId="4" fillId="0" borderId="0" xfId="0" applyFont="1"/>
    <xf numFmtId="0" fontId="2" fillId="0" borderId="25" xfId="0" applyFont="1" applyBorder="1"/>
    <xf numFmtId="0" fontId="0" fillId="0" borderId="26" xfId="0" applyBorder="1"/>
    <xf numFmtId="0" fontId="3" fillId="0" borderId="27" xfId="0" applyFont="1" applyBorder="1"/>
    <xf numFmtId="0" fontId="2" fillId="0" borderId="29" xfId="0" applyFont="1" applyBorder="1"/>
    <xf numFmtId="0" fontId="0" fillId="0" borderId="30" xfId="0" applyBorder="1"/>
    <xf numFmtId="0" fontId="0" fillId="0" borderId="9" xfId="0" applyBorder="1"/>
    <xf numFmtId="0" fontId="4" fillId="0" borderId="31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5" fontId="0" fillId="0" borderId="12" xfId="1" applyNumberFormat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0" fontId="3" fillId="0" borderId="18" xfId="0" applyFont="1" applyBorder="1"/>
    <xf numFmtId="0" fontId="0" fillId="0" borderId="36" xfId="0" applyBorder="1"/>
    <xf numFmtId="1" fontId="0" fillId="2" borderId="8" xfId="0" applyNumberFormat="1" applyFill="1" applyBorder="1"/>
    <xf numFmtId="1" fontId="0" fillId="2" borderId="9" xfId="0" applyNumberFormat="1" applyFill="1" applyBorder="1"/>
    <xf numFmtId="1" fontId="0" fillId="2" borderId="33" xfId="0" applyNumberFormat="1" applyFill="1" applyBorder="1"/>
    <xf numFmtId="1" fontId="0" fillId="2" borderId="13" xfId="0" applyNumberFormat="1" applyFill="1" applyBorder="1"/>
    <xf numFmtId="1" fontId="0" fillId="2" borderId="0" xfId="0" applyNumberFormat="1" applyFill="1"/>
    <xf numFmtId="1" fontId="0" fillId="2" borderId="34" xfId="0" applyNumberFormat="1" applyFill="1" applyBorder="1"/>
    <xf numFmtId="1" fontId="0" fillId="2" borderId="17" xfId="0" applyNumberFormat="1" applyFill="1" applyBorder="1"/>
    <xf numFmtId="1" fontId="0" fillId="2" borderId="18" xfId="0" applyNumberFormat="1" applyFill="1" applyBorder="1"/>
    <xf numFmtId="1" fontId="0" fillId="2" borderId="35" xfId="0" applyNumberFormat="1" applyFill="1" applyBorder="1"/>
    <xf numFmtId="0" fontId="0" fillId="4" borderId="11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4" borderId="24" xfId="0" applyFill="1" applyBorder="1" applyAlignment="1">
      <alignment horizontal="right"/>
    </xf>
    <xf numFmtId="0" fontId="3" fillId="0" borderId="29" xfId="0" applyFont="1" applyBorder="1"/>
    <xf numFmtId="0" fontId="3" fillId="6" borderId="0" xfId="0" applyFont="1" applyFill="1"/>
    <xf numFmtId="0" fontId="0" fillId="6" borderId="0" xfId="0" applyFill="1"/>
    <xf numFmtId="1" fontId="0" fillId="5" borderId="8" xfId="0" applyNumberFormat="1" applyFill="1" applyBorder="1"/>
    <xf numFmtId="0" fontId="5" fillId="0" borderId="16" xfId="0" applyFont="1" applyBorder="1"/>
    <xf numFmtId="1" fontId="1" fillId="2" borderId="13" xfId="0" applyNumberFormat="1" applyFont="1" applyFill="1" applyBorder="1"/>
    <xf numFmtId="1" fontId="1" fillId="2" borderId="0" xfId="0" applyNumberFormat="1" applyFont="1" applyFill="1"/>
    <xf numFmtId="1" fontId="6" fillId="5" borderId="17" xfId="0" applyNumberFormat="1" applyFont="1" applyFill="1" applyBorder="1"/>
    <xf numFmtId="1" fontId="6" fillId="0" borderId="18" xfId="0" applyNumberFormat="1" applyFont="1" applyBorder="1"/>
    <xf numFmtId="1" fontId="6" fillId="0" borderId="37" xfId="0" applyNumberFormat="1" applyFont="1" applyBorder="1"/>
    <xf numFmtId="0" fontId="7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166" fontId="8" fillId="3" borderId="28" xfId="2" applyNumberFormat="1" applyFont="1" applyFill="1" applyBorder="1"/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3" zoomScale="110" zoomScaleNormal="110" workbookViewId="0">
      <selection activeCell="A26" sqref="A26"/>
    </sheetView>
  </sheetViews>
  <sheetFormatPr baseColWidth="10" defaultColWidth="8.83203125" defaultRowHeight="13" x14ac:dyDescent="0.15"/>
  <cols>
    <col min="1" max="1" width="18.33203125" customWidth="1"/>
    <col min="2" max="3" width="10" customWidth="1"/>
    <col min="7" max="7" width="7.6640625" customWidth="1"/>
    <col min="9" max="9" width="7.33203125" customWidth="1"/>
  </cols>
  <sheetData>
    <row r="1" spans="1:10" ht="14" thickBot="1" x14ac:dyDescent="0.2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4.75" customHeight="1" x14ac:dyDescent="0.15">
      <c r="A2" s="2"/>
      <c r="B2" s="71" t="s">
        <v>21</v>
      </c>
      <c r="C2" s="72"/>
      <c r="D2" s="72"/>
      <c r="E2" s="72"/>
      <c r="F2" s="72"/>
      <c r="G2" s="3" t="s">
        <v>0</v>
      </c>
      <c r="H2" s="34" t="s">
        <v>19</v>
      </c>
      <c r="I2" s="36" t="s">
        <v>0</v>
      </c>
      <c r="J2" s="4" t="s">
        <v>20</v>
      </c>
    </row>
    <row r="3" spans="1:10" x14ac:dyDescent="0.15">
      <c r="A3" s="57" t="s">
        <v>13</v>
      </c>
      <c r="B3" s="32" t="s">
        <v>14</v>
      </c>
      <c r="C3" s="32" t="s">
        <v>15</v>
      </c>
      <c r="D3" s="32" t="s">
        <v>16</v>
      </c>
      <c r="E3" s="32" t="s">
        <v>17</v>
      </c>
      <c r="F3" s="32" t="s">
        <v>18</v>
      </c>
      <c r="G3" s="6" t="s">
        <v>1</v>
      </c>
      <c r="H3" s="35" t="s">
        <v>12</v>
      </c>
      <c r="I3" s="38" t="s">
        <v>1</v>
      </c>
      <c r="J3" s="7" t="s">
        <v>12</v>
      </c>
    </row>
    <row r="4" spans="1:10" x14ac:dyDescent="0.15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3">
        <v>10</v>
      </c>
      <c r="I4" s="37">
        <f>1.5*G4</f>
        <v>9000</v>
      </c>
      <c r="J4" s="12">
        <v>20</v>
      </c>
    </row>
    <row r="5" spans="1:10" x14ac:dyDescent="0.15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37">
        <f>1.5*G5</f>
        <v>6750</v>
      </c>
      <c r="J5" s="17">
        <v>20</v>
      </c>
    </row>
    <row r="6" spans="1:10" x14ac:dyDescent="0.15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37">
        <f>1.5*G6</f>
        <v>9750</v>
      </c>
      <c r="J6" s="17">
        <v>20</v>
      </c>
    </row>
    <row r="7" spans="1:10" x14ac:dyDescent="0.15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37">
        <f>1.5*G7</f>
        <v>6150</v>
      </c>
      <c r="J7" s="17">
        <v>20</v>
      </c>
    </row>
    <row r="8" spans="1:10" x14ac:dyDescent="0.15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37">
        <f>1.5*G8</f>
        <v>6000</v>
      </c>
      <c r="J8" s="17">
        <v>20</v>
      </c>
    </row>
    <row r="9" spans="1:10" ht="15" thickBot="1" x14ac:dyDescent="0.2">
      <c r="A9" s="67" t="s">
        <v>2</v>
      </c>
      <c r="B9" s="68">
        <v>12</v>
      </c>
      <c r="C9" s="69">
        <v>8</v>
      </c>
      <c r="D9" s="69">
        <v>14</v>
      </c>
      <c r="E9" s="69">
        <v>16</v>
      </c>
      <c r="F9" s="69">
        <v>7</v>
      </c>
      <c r="G9" s="19"/>
      <c r="H9" s="18"/>
      <c r="I9" s="25"/>
      <c r="J9" s="20"/>
    </row>
    <row r="10" spans="1:10" x14ac:dyDescent="0.15">
      <c r="A10" s="21"/>
    </row>
    <row r="11" spans="1:10" ht="14" thickBot="1" x14ac:dyDescent="0.2">
      <c r="A11" s="58" t="s">
        <v>3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4" x14ac:dyDescent="0.15">
      <c r="A12" s="2"/>
      <c r="B12" s="73" t="s">
        <v>22</v>
      </c>
      <c r="C12" s="74"/>
      <c r="D12" s="74"/>
      <c r="E12" s="74"/>
      <c r="F12" s="74"/>
      <c r="G12" s="22" t="s">
        <v>4</v>
      </c>
      <c r="H12" s="22" t="s">
        <v>4</v>
      </c>
    </row>
    <row r="13" spans="1:10" x14ac:dyDescent="0.15">
      <c r="A13" s="31" t="s">
        <v>13</v>
      </c>
      <c r="B13" s="32" t="s">
        <v>14</v>
      </c>
      <c r="C13" s="32" t="s">
        <v>15</v>
      </c>
      <c r="D13" s="32" t="s">
        <v>16</v>
      </c>
      <c r="E13" s="32" t="s">
        <v>17</v>
      </c>
      <c r="F13" s="32" t="s">
        <v>18</v>
      </c>
      <c r="G13" s="23" t="s">
        <v>5</v>
      </c>
      <c r="H13" s="23" t="s">
        <v>5</v>
      </c>
    </row>
    <row r="14" spans="1:10" x14ac:dyDescent="0.15">
      <c r="A14" s="8" t="s">
        <v>14</v>
      </c>
      <c r="B14" s="42">
        <v>0</v>
      </c>
      <c r="C14" s="43">
        <v>0</v>
      </c>
      <c r="D14" s="43">
        <v>0</v>
      </c>
      <c r="E14" s="43">
        <v>0</v>
      </c>
      <c r="F14" s="44">
        <v>0</v>
      </c>
      <c r="G14" s="51">
        <v>0</v>
      </c>
      <c r="H14" s="52">
        <v>0</v>
      </c>
    </row>
    <row r="15" spans="1:10" x14ac:dyDescent="0.15">
      <c r="A15" s="13" t="s">
        <v>15</v>
      </c>
      <c r="B15" s="62">
        <v>12.000000000000002</v>
      </c>
      <c r="C15" s="63">
        <v>7.9999999999999982</v>
      </c>
      <c r="D15" s="63">
        <v>0</v>
      </c>
      <c r="E15" s="46">
        <v>0</v>
      </c>
      <c r="F15" s="47">
        <v>0</v>
      </c>
      <c r="G15" s="53">
        <v>0</v>
      </c>
      <c r="H15" s="54">
        <v>1</v>
      </c>
    </row>
    <row r="16" spans="1:10" x14ac:dyDescent="0.15">
      <c r="A16" s="13" t="s">
        <v>16</v>
      </c>
      <c r="B16" s="62">
        <v>0</v>
      </c>
      <c r="C16" s="63">
        <v>0</v>
      </c>
      <c r="D16" s="63">
        <v>0</v>
      </c>
      <c r="E16" s="46">
        <v>0</v>
      </c>
      <c r="F16" s="47">
        <v>0</v>
      </c>
      <c r="G16" s="53">
        <v>0</v>
      </c>
      <c r="H16" s="54">
        <v>0</v>
      </c>
    </row>
    <row r="17" spans="1:8" x14ac:dyDescent="0.15">
      <c r="A17" s="13" t="s">
        <v>17</v>
      </c>
      <c r="B17" s="45">
        <v>0</v>
      </c>
      <c r="C17" s="46">
        <v>0</v>
      </c>
      <c r="D17" s="46">
        <v>4.0000000000000036</v>
      </c>
      <c r="E17" s="46">
        <v>15.999999999999998</v>
      </c>
      <c r="F17" s="47">
        <v>0</v>
      </c>
      <c r="G17" s="53">
        <v>0</v>
      </c>
      <c r="H17" s="54">
        <v>1</v>
      </c>
    </row>
    <row r="18" spans="1:8" ht="14" thickBot="1" x14ac:dyDescent="0.2">
      <c r="A18" s="41" t="s">
        <v>18</v>
      </c>
      <c r="B18" s="48">
        <v>0</v>
      </c>
      <c r="C18" s="49">
        <v>0</v>
      </c>
      <c r="D18" s="49">
        <v>9.9999999999999964</v>
      </c>
      <c r="E18" s="49">
        <v>0</v>
      </c>
      <c r="F18" s="50">
        <v>7</v>
      </c>
      <c r="G18" s="55">
        <v>0</v>
      </c>
      <c r="H18" s="56">
        <v>1</v>
      </c>
    </row>
    <row r="20" spans="1:8" ht="14" thickBot="1" x14ac:dyDescent="0.2">
      <c r="A20" s="40" t="s">
        <v>6</v>
      </c>
      <c r="E20" s="27"/>
      <c r="F20" s="27"/>
    </row>
    <row r="21" spans="1:8" x14ac:dyDescent="0.15">
      <c r="A21" s="5" t="s">
        <v>13</v>
      </c>
      <c r="B21" s="28" t="s">
        <v>7</v>
      </c>
      <c r="C21" s="29"/>
      <c r="D21" s="29"/>
      <c r="E21" s="29"/>
      <c r="F21" s="29"/>
    </row>
    <row r="22" spans="1:8" x14ac:dyDescent="0.15">
      <c r="A22" s="8" t="s">
        <v>14</v>
      </c>
      <c r="B22" s="60">
        <f>G14*H4+H14*J4-SUM(B14:F14)</f>
        <v>0</v>
      </c>
    </row>
    <row r="23" spans="1:8" x14ac:dyDescent="0.15">
      <c r="A23" s="13" t="s">
        <v>15</v>
      </c>
      <c r="B23" s="24">
        <f>G15*H5+H15*J5-SUM(B15:F15)</f>
        <v>0</v>
      </c>
    </row>
    <row r="24" spans="1:8" x14ac:dyDescent="0.15">
      <c r="A24" s="13" t="s">
        <v>16</v>
      </c>
      <c r="B24" s="24">
        <f>G16*H6+H16*J6-SUM(B16:F16)</f>
        <v>0</v>
      </c>
    </row>
    <row r="25" spans="1:8" x14ac:dyDescent="0.15">
      <c r="A25" s="13" t="s">
        <v>17</v>
      </c>
      <c r="B25" s="24">
        <f>G17*H7+H17*J7-SUM(B17:F17)</f>
        <v>0</v>
      </c>
    </row>
    <row r="26" spans="1:8" ht="14" thickBot="1" x14ac:dyDescent="0.2">
      <c r="A26" s="25"/>
      <c r="B26" s="26">
        <f>G18*H8+H18*J8-SUM(B18:F18)</f>
        <v>3.0000000000000036</v>
      </c>
      <c r="C26" s="18"/>
      <c r="D26" s="18"/>
      <c r="E26" s="18"/>
      <c r="F26" s="18"/>
    </row>
    <row r="27" spans="1:8" x14ac:dyDescent="0.15">
      <c r="A27" s="13"/>
      <c r="B27" s="39" t="s">
        <v>14</v>
      </c>
      <c r="C27" s="39" t="s">
        <v>15</v>
      </c>
      <c r="D27" s="39" t="s">
        <v>16</v>
      </c>
      <c r="E27" s="39" t="s">
        <v>17</v>
      </c>
      <c r="F27" s="39" t="s">
        <v>18</v>
      </c>
    </row>
    <row r="28" spans="1:8" ht="15" thickBot="1" x14ac:dyDescent="0.2">
      <c r="A28" s="61" t="s">
        <v>8</v>
      </c>
      <c r="B28" s="64">
        <f>B9-SUM(B14:B18)</f>
        <v>0</v>
      </c>
      <c r="C28" s="65">
        <f>C9-SUM(C14:C18)</f>
        <v>0</v>
      </c>
      <c r="D28" s="65">
        <f>D9-SUM(D14:D18)</f>
        <v>0</v>
      </c>
      <c r="E28" s="65">
        <f>E9-SUM(E14:E18)</f>
        <v>0</v>
      </c>
      <c r="F28" s="66">
        <f>F9-SUM(F14:F18)</f>
        <v>0</v>
      </c>
    </row>
    <row r="30" spans="1:8" ht="14" thickBot="1" x14ac:dyDescent="0.2">
      <c r="A30" s="1" t="s">
        <v>9</v>
      </c>
    </row>
    <row r="31" spans="1:8" ht="14" thickBot="1" x14ac:dyDescent="0.2">
      <c r="A31" s="30" t="s">
        <v>10</v>
      </c>
      <c r="B31" s="70">
        <f>SUMPRODUCT(B14:F18,B4:F8)+SUMPRODUCT(G14:G18,G4:G8)+SUMPRODUCT(H14:H18,I4:I8)</f>
        <v>23751</v>
      </c>
      <c r="D31" s="27"/>
    </row>
  </sheetData>
  <mergeCells count="2">
    <mergeCell ref="B2:F2"/>
    <mergeCell ref="B12:F1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SunOil_Example1</vt:lpstr>
      <vt:lpstr>Sheet2</vt:lpstr>
      <vt:lpstr>Sheet3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- 5th edition</dc:title>
  <dc:subject>Figures 5-3 thru 5-7</dc:subject>
  <dc:creator>ORH</dc:creator>
  <cp:lastModifiedBy>Thejaswini Paripally</cp:lastModifiedBy>
  <dcterms:created xsi:type="dcterms:W3CDTF">2002-04-12T14:17:13Z</dcterms:created>
  <dcterms:modified xsi:type="dcterms:W3CDTF">2023-09-25T16:15:38Z</dcterms:modified>
</cp:coreProperties>
</file>