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emb\OneDrive\Documents\UVA\2nd Year\Accounting\"/>
    </mc:Choice>
  </mc:AlternateContent>
  <xr:revisionPtr revIDLastSave="0" documentId="13_ncr:1_{5D9B5570-56CF-4EF8-9A5D-CE53D6EB336B}" xr6:coauthVersionLast="45" xr6:coauthVersionMax="45" xr10:uidLastSave="{00000000-0000-0000-0000-000000000000}"/>
  <bookViews>
    <workbookView xWindow="6120" yWindow="120" windowWidth="15790" windowHeight="10360" activeTab="1" xr2:uid="{FBA15EB0-5E79-4CF9-AB48-24D177C9C15C}"/>
  </bookViews>
  <sheets>
    <sheet name="Formulas" sheetId="1" r:id="rId1"/>
    <sheet name="Interes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D8" i="2"/>
  <c r="E8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8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D22" i="1" l="1"/>
  <c r="C22" i="1"/>
  <c r="D14" i="1"/>
  <c r="C14" i="1"/>
  <c r="B6" i="1"/>
  <c r="D4" i="1"/>
  <c r="E4" i="1" s="1"/>
  <c r="B14" i="1"/>
  <c r="B30" i="1"/>
  <c r="B22" i="1"/>
  <c r="E9" i="2" l="1"/>
  <c r="D5" i="1"/>
  <c r="E5" i="1" s="1"/>
  <c r="E10" i="2" l="1"/>
  <c r="D6" i="1"/>
  <c r="E6" i="1" s="1"/>
  <c r="D7" i="1" s="1"/>
  <c r="E7" i="1" s="1"/>
  <c r="E11" i="2" l="1"/>
  <c r="D10" i="2"/>
  <c r="D11" i="2" l="1"/>
  <c r="E12" i="2" l="1"/>
  <c r="D12" i="2" s="1"/>
  <c r="D13" i="2" l="1"/>
  <c r="E13" i="2"/>
  <c r="D14" i="2" l="1"/>
  <c r="E14" i="2"/>
  <c r="E15" i="2" l="1"/>
  <c r="D15" i="2" s="1"/>
  <c r="E16" i="2" l="1"/>
  <c r="D16" i="2" s="1"/>
  <c r="E17" i="2" l="1"/>
  <c r="D17" i="2" s="1"/>
  <c r="E18" i="2" l="1"/>
  <c r="D18" i="2" s="1"/>
  <c r="D19" i="2" l="1"/>
  <c r="E19" i="2"/>
</calcChain>
</file>

<file path=xl/sharedStrings.xml><?xml version="1.0" encoding="utf-8"?>
<sst xmlns="http://schemas.openxmlformats.org/spreadsheetml/2006/main" count="35" uniqueCount="23">
  <si>
    <t>future val of one num</t>
  </si>
  <si>
    <t>present val of one num</t>
  </si>
  <si>
    <t>future val of annuity</t>
  </si>
  <si>
    <t>present val of annuity</t>
  </si>
  <si>
    <t>fv(i=annual interest rate, n=number of interest periods, fv_pmt=0, pv=negative of the amt invested today)</t>
  </si>
  <si>
    <t>pv(i=annual interest rate, n=number of interest periods, pv_pmt=0, pv=negative of the future amt)</t>
  </si>
  <si>
    <t>fv(i=annual interest rate, n=interest periods, fv_pmt=negative of annuity payment, pv=0)</t>
  </si>
  <si>
    <t>pv(i=annual interest rate, n=interest periods, pv_pmt=negative of annuity payment)</t>
  </si>
  <si>
    <t>Num Periods</t>
  </si>
  <si>
    <t>Amt Invested Today</t>
  </si>
  <si>
    <t>Future Val</t>
  </si>
  <si>
    <t>Present Val</t>
  </si>
  <si>
    <t>Annuity Payment</t>
  </si>
  <si>
    <t>Interest Periods</t>
  </si>
  <si>
    <t>Interest Rate</t>
  </si>
  <si>
    <t>Interest/yr</t>
  </si>
  <si>
    <t>Year Sum</t>
  </si>
  <si>
    <t>Payment</t>
  </si>
  <si>
    <t>Interest</t>
  </si>
  <si>
    <t>Interest Revenue</t>
  </si>
  <si>
    <t>Accumulated Funds</t>
  </si>
  <si>
    <t>Year</t>
  </si>
  <si>
    <t>DO NOT 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</si>
</sst>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8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B1CC3-C26B-40E7-ABDD-18B86267032F}">
  <dimension ref="A1:E30"/>
  <sheetViews>
    <sheetView workbookViewId="0">
      <selection activeCell="C22" sqref="C22"/>
    </sheetView>
  </sheetViews>
  <sheetFormatPr defaultRowHeight="14.5" x14ac:dyDescent="0.35"/>
  <cols>
    <col min="1" max="2" width="11.453125" bestFit="1" customWidth="1"/>
    <col min="3" max="3" width="12.453125" customWidth="1"/>
  </cols>
  <sheetData>
    <row r="1" spans="1:5" x14ac:dyDescent="0.35">
      <c r="A1" t="s">
        <v>0</v>
      </c>
    </row>
    <row r="2" spans="1:5" x14ac:dyDescent="0.35">
      <c r="A2" t="s">
        <v>4</v>
      </c>
    </row>
    <row r="3" spans="1:5" x14ac:dyDescent="0.35">
      <c r="A3" t="s">
        <v>14</v>
      </c>
      <c r="B3">
        <v>0.09</v>
      </c>
      <c r="D3" t="s">
        <v>15</v>
      </c>
      <c r="E3" t="s">
        <v>16</v>
      </c>
    </row>
    <row r="4" spans="1:5" x14ac:dyDescent="0.35">
      <c r="A4" t="s">
        <v>8</v>
      </c>
      <c r="B4">
        <v>2</v>
      </c>
      <c r="D4">
        <f>B5*B3</f>
        <v>900</v>
      </c>
      <c r="E4">
        <f>B5+D4</f>
        <v>10900</v>
      </c>
    </row>
    <row r="5" spans="1:5" ht="43.5" x14ac:dyDescent="0.35">
      <c r="A5" s="2" t="s">
        <v>9</v>
      </c>
      <c r="B5">
        <v>10000</v>
      </c>
      <c r="D5">
        <f>E4*B3</f>
        <v>981</v>
      </c>
      <c r="E5">
        <f>E4+D5</f>
        <v>11881</v>
      </c>
    </row>
    <row r="6" spans="1:5" x14ac:dyDescent="0.35">
      <c r="A6" s="3" t="s">
        <v>10</v>
      </c>
      <c r="B6" s="1">
        <f>FV(B3, B4, 0, -B5)</f>
        <v>11881.000000000002</v>
      </c>
      <c r="D6">
        <f>E5*B3</f>
        <v>1069.29</v>
      </c>
      <c r="E6">
        <f t="shared" ref="E6:E7" si="0">E5+D6</f>
        <v>12950.29</v>
      </c>
    </row>
    <row r="7" spans="1:5" x14ac:dyDescent="0.35">
      <c r="D7">
        <f>E6*B3</f>
        <v>1165.5261</v>
      </c>
      <c r="E7">
        <f t="shared" si="0"/>
        <v>14115.8161</v>
      </c>
    </row>
    <row r="9" spans="1:5" x14ac:dyDescent="0.35">
      <c r="A9" s="1" t="s">
        <v>1</v>
      </c>
    </row>
    <row r="10" spans="1:5" x14ac:dyDescent="0.35">
      <c r="A10" t="s">
        <v>5</v>
      </c>
    </row>
    <row r="11" spans="1:5" x14ac:dyDescent="0.35">
      <c r="A11" t="s">
        <v>14</v>
      </c>
      <c r="B11">
        <v>0.06</v>
      </c>
      <c r="C11">
        <v>0.06</v>
      </c>
      <c r="D11">
        <v>0.06</v>
      </c>
    </row>
    <row r="12" spans="1:5" x14ac:dyDescent="0.35">
      <c r="A12" t="s">
        <v>8</v>
      </c>
      <c r="B12">
        <v>3</v>
      </c>
      <c r="C12">
        <v>2</v>
      </c>
      <c r="D12">
        <v>3</v>
      </c>
    </row>
    <row r="13" spans="1:5" ht="43.5" x14ac:dyDescent="0.35">
      <c r="A13" s="2" t="s">
        <v>9</v>
      </c>
      <c r="B13">
        <v>1000</v>
      </c>
      <c r="C13">
        <v>1</v>
      </c>
      <c r="D13">
        <v>1</v>
      </c>
    </row>
    <row r="14" spans="1:5" x14ac:dyDescent="0.35">
      <c r="A14" s="3" t="s">
        <v>11</v>
      </c>
      <c r="B14" s="1">
        <f>PV(B11, B12, 0, -B13)</f>
        <v>839.61928303230161</v>
      </c>
      <c r="C14" s="1">
        <f>PV(C11, C12, 0, -C13)</f>
        <v>0.88999644001423983</v>
      </c>
      <c r="D14" s="1">
        <f>PV(D11, D12, 0, -D13)</f>
        <v>0.8396192830323016</v>
      </c>
    </row>
    <row r="17" spans="1:4" x14ac:dyDescent="0.35">
      <c r="A17" t="s">
        <v>2</v>
      </c>
    </row>
    <row r="18" spans="1:4" x14ac:dyDescent="0.35">
      <c r="A18" t="s">
        <v>6</v>
      </c>
    </row>
    <row r="19" spans="1:4" x14ac:dyDescent="0.35">
      <c r="A19" t="s">
        <v>14</v>
      </c>
      <c r="B19">
        <v>0.06</v>
      </c>
      <c r="C19">
        <v>0.09</v>
      </c>
      <c r="D19">
        <v>0.04</v>
      </c>
    </row>
    <row r="20" spans="1:4" ht="29" x14ac:dyDescent="0.35">
      <c r="A20" s="2" t="s">
        <v>13</v>
      </c>
      <c r="B20">
        <v>3</v>
      </c>
      <c r="C20">
        <v>2</v>
      </c>
      <c r="D20">
        <v>4</v>
      </c>
    </row>
    <row r="21" spans="1:4" ht="29" x14ac:dyDescent="0.35">
      <c r="A21" s="2" t="s">
        <v>12</v>
      </c>
      <c r="B21">
        <v>1000</v>
      </c>
      <c r="C21">
        <v>10000</v>
      </c>
      <c r="D21">
        <v>1000</v>
      </c>
    </row>
    <row r="22" spans="1:4" x14ac:dyDescent="0.35">
      <c r="A22" s="3" t="s">
        <v>10</v>
      </c>
      <c r="B22" s="1">
        <f>FV(B19, B20, -B21, 0)</f>
        <v>3183.6000000000049</v>
      </c>
      <c r="C22" s="1">
        <f>FV(C19, C20, -C21, 0)</f>
        <v>20900.000000000015</v>
      </c>
      <c r="D22" s="1">
        <f>FV(D19, D20, -D21, 0)</f>
        <v>4246.4640000000045</v>
      </c>
    </row>
    <row r="25" spans="1:4" x14ac:dyDescent="0.35">
      <c r="A25" t="s">
        <v>3</v>
      </c>
    </row>
    <row r="26" spans="1:4" x14ac:dyDescent="0.35">
      <c r="A26" t="s">
        <v>7</v>
      </c>
    </row>
    <row r="27" spans="1:4" x14ac:dyDescent="0.35">
      <c r="A27" t="s">
        <v>14</v>
      </c>
      <c r="B27">
        <v>0.09</v>
      </c>
    </row>
    <row r="28" spans="1:4" ht="29" x14ac:dyDescent="0.35">
      <c r="A28" s="2" t="s">
        <v>13</v>
      </c>
      <c r="B28">
        <v>2</v>
      </c>
    </row>
    <row r="29" spans="1:4" ht="29" x14ac:dyDescent="0.35">
      <c r="A29" s="2" t="s">
        <v>12</v>
      </c>
      <c r="B29">
        <v>10000</v>
      </c>
    </row>
    <row r="30" spans="1:4" x14ac:dyDescent="0.35">
      <c r="A30" s="3" t="s">
        <v>11</v>
      </c>
      <c r="B30" s="1">
        <f>PV(B27, B28, -B29)</f>
        <v>17591.111859271114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CD139-D6B7-4DF1-B9A5-0C0D9CCB8D51}">
  <dimension ref="A1:E19"/>
  <sheetViews>
    <sheetView tabSelected="1" workbookViewId="0">
      <selection activeCell="H11" sqref="H11"/>
    </sheetView>
  </sheetViews>
  <sheetFormatPr defaultRowHeight="14.5" x14ac:dyDescent="0.35"/>
  <cols>
    <col min="3" max="3" width="13.1796875" customWidth="1"/>
    <col min="4" max="4" width="13.36328125" customWidth="1"/>
  </cols>
  <sheetData>
    <row r="1" spans="1:5" x14ac:dyDescent="0.35">
      <c r="A1" t="s">
        <v>17</v>
      </c>
      <c r="B1">
        <v>3500</v>
      </c>
    </row>
    <row r="2" spans="1:5" x14ac:dyDescent="0.35">
      <c r="A2" t="s">
        <v>18</v>
      </c>
      <c r="B2">
        <v>0.06</v>
      </c>
    </row>
    <row r="5" spans="1:5" ht="29" x14ac:dyDescent="0.35">
      <c r="B5" s="2" t="s">
        <v>22</v>
      </c>
      <c r="C5" s="2" t="s">
        <v>22</v>
      </c>
    </row>
    <row r="6" spans="1:5" ht="29" x14ac:dyDescent="0.35">
      <c r="A6" t="s">
        <v>21</v>
      </c>
      <c r="B6" s="2" t="s">
        <v>17</v>
      </c>
      <c r="C6" s="2" t="s">
        <v>18</v>
      </c>
      <c r="D6" s="2" t="s">
        <v>20</v>
      </c>
      <c r="E6" s="2" t="s">
        <v>19</v>
      </c>
    </row>
    <row r="7" spans="1:5" x14ac:dyDescent="0.35">
      <c r="A7">
        <v>1</v>
      </c>
      <c r="B7">
        <f>B1</f>
        <v>3500</v>
      </c>
      <c r="C7">
        <f>B2</f>
        <v>0.06</v>
      </c>
      <c r="D7">
        <v>3500</v>
      </c>
      <c r="E7" s="4">
        <v>0</v>
      </c>
    </row>
    <row r="8" spans="1:5" x14ac:dyDescent="0.35">
      <c r="A8">
        <f>A7+1</f>
        <v>2</v>
      </c>
      <c r="B8">
        <f>B1</f>
        <v>3500</v>
      </c>
      <c r="C8">
        <f>B2</f>
        <v>0.06</v>
      </c>
      <c r="D8">
        <f>D7+E8+B8</f>
        <v>7210</v>
      </c>
      <c r="E8" s="4">
        <f>D7*C8</f>
        <v>210</v>
      </c>
    </row>
    <row r="9" spans="1:5" x14ac:dyDescent="0.35">
      <c r="A9">
        <f t="shared" ref="A9:A19" si="0">A8+1</f>
        <v>3</v>
      </c>
      <c r="B9">
        <f>B1</f>
        <v>3500</v>
      </c>
      <c r="C9">
        <f>B2</f>
        <v>0.06</v>
      </c>
      <c r="D9">
        <f t="shared" ref="D9:D19" si="1">D8+E9+B9</f>
        <v>11142.6</v>
      </c>
      <c r="E9" s="4">
        <f t="shared" ref="E9:E19" si="2">D8*C9</f>
        <v>432.59999999999997</v>
      </c>
    </row>
    <row r="10" spans="1:5" x14ac:dyDescent="0.35">
      <c r="A10">
        <f t="shared" si="0"/>
        <v>4</v>
      </c>
      <c r="B10">
        <f>B1</f>
        <v>3500</v>
      </c>
      <c r="C10">
        <f>B2</f>
        <v>0.06</v>
      </c>
      <c r="D10">
        <f t="shared" si="1"/>
        <v>15311.156000000001</v>
      </c>
      <c r="E10" s="4">
        <f t="shared" si="2"/>
        <v>668.55600000000004</v>
      </c>
    </row>
    <row r="11" spans="1:5" x14ac:dyDescent="0.35">
      <c r="A11">
        <f t="shared" si="0"/>
        <v>5</v>
      </c>
      <c r="B11">
        <f>B1</f>
        <v>3500</v>
      </c>
      <c r="C11">
        <f>B2</f>
        <v>0.06</v>
      </c>
      <c r="D11">
        <f t="shared" si="1"/>
        <v>19729.825360000003</v>
      </c>
      <c r="E11" s="4">
        <f t="shared" si="2"/>
        <v>918.66935999999998</v>
      </c>
    </row>
    <row r="12" spans="1:5" x14ac:dyDescent="0.35">
      <c r="A12">
        <f t="shared" si="0"/>
        <v>6</v>
      </c>
      <c r="B12">
        <f>B1</f>
        <v>3500</v>
      </c>
      <c r="C12">
        <f>B2</f>
        <v>0.06</v>
      </c>
      <c r="D12">
        <f t="shared" si="1"/>
        <v>24413.614881600002</v>
      </c>
      <c r="E12" s="4">
        <f t="shared" si="2"/>
        <v>1183.7895216000002</v>
      </c>
    </row>
    <row r="13" spans="1:5" x14ac:dyDescent="0.35">
      <c r="A13">
        <f t="shared" si="0"/>
        <v>7</v>
      </c>
      <c r="B13">
        <f>B1</f>
        <v>3500</v>
      </c>
      <c r="C13">
        <f>B2</f>
        <v>0.06</v>
      </c>
      <c r="D13">
        <f t="shared" si="1"/>
        <v>29378.431774496003</v>
      </c>
      <c r="E13" s="4">
        <f t="shared" si="2"/>
        <v>1464.8168928960001</v>
      </c>
    </row>
    <row r="14" spans="1:5" x14ac:dyDescent="0.35">
      <c r="A14">
        <f t="shared" si="0"/>
        <v>8</v>
      </c>
      <c r="B14">
        <f>B1</f>
        <v>3500</v>
      </c>
      <c r="C14">
        <f>B2</f>
        <v>0.06</v>
      </c>
      <c r="D14">
        <f t="shared" si="1"/>
        <v>34641.137680965767</v>
      </c>
      <c r="E14" s="4">
        <f t="shared" si="2"/>
        <v>1762.7059064697601</v>
      </c>
    </row>
    <row r="15" spans="1:5" x14ac:dyDescent="0.35">
      <c r="A15">
        <f t="shared" si="0"/>
        <v>9</v>
      </c>
      <c r="B15">
        <f>B1</f>
        <v>3500</v>
      </c>
      <c r="C15">
        <f>B2</f>
        <v>0.06</v>
      </c>
      <c r="D15">
        <f t="shared" si="1"/>
        <v>40219.605941823713</v>
      </c>
      <c r="E15" s="4">
        <f t="shared" si="2"/>
        <v>2078.468260857946</v>
      </c>
    </row>
    <row r="16" spans="1:5" x14ac:dyDescent="0.35">
      <c r="A16">
        <f t="shared" si="0"/>
        <v>10</v>
      </c>
      <c r="B16">
        <f>B1</f>
        <v>3500</v>
      </c>
      <c r="C16">
        <f>B2</f>
        <v>0.06</v>
      </c>
      <c r="D16">
        <f t="shared" si="1"/>
        <v>46132.782298333135</v>
      </c>
      <c r="E16" s="4">
        <f t="shared" si="2"/>
        <v>2413.1763565094225</v>
      </c>
    </row>
    <row r="17" spans="1:5" x14ac:dyDescent="0.35">
      <c r="A17">
        <f t="shared" si="0"/>
        <v>11</v>
      </c>
      <c r="B17">
        <f>B1</f>
        <v>3500</v>
      </c>
      <c r="C17">
        <f>B2</f>
        <v>0.06</v>
      </c>
      <c r="D17">
        <f t="shared" si="1"/>
        <v>52400.749236233125</v>
      </c>
      <c r="E17" s="4">
        <f t="shared" si="2"/>
        <v>2767.9669378999879</v>
      </c>
    </row>
    <row r="18" spans="1:5" x14ac:dyDescent="0.35">
      <c r="A18">
        <f t="shared" si="0"/>
        <v>12</v>
      </c>
      <c r="B18">
        <f>B1</f>
        <v>3500</v>
      </c>
      <c r="C18">
        <f>B2</f>
        <v>0.06</v>
      </c>
      <c r="D18">
        <f t="shared" si="1"/>
        <v>59044.794190407112</v>
      </c>
      <c r="E18" s="4">
        <f t="shared" si="2"/>
        <v>3144.0449541739872</v>
      </c>
    </row>
    <row r="19" spans="1:5" x14ac:dyDescent="0.35">
      <c r="A19">
        <f t="shared" si="0"/>
        <v>13</v>
      </c>
      <c r="B19">
        <f>B1</f>
        <v>3500</v>
      </c>
      <c r="C19">
        <f>B2</f>
        <v>0.06</v>
      </c>
      <c r="D19">
        <f t="shared" si="1"/>
        <v>66087.481841831541</v>
      </c>
      <c r="E19" s="4">
        <f t="shared" si="2"/>
        <v>3542.6876514244268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Formulas</vt:lpstr>
      <vt:lpstr>Interest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 Kang</dc:creator>
  <cp:lastModifiedBy>Kathy Kang</cp:lastModifiedBy>
  <dcterms:created xsi:type="dcterms:W3CDTF">2020-10-26T19:33:10Z</dcterms:created>
  <dcterms:modified xsi:type="dcterms:W3CDTF">2020-11-02T18:15:08Z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be89c5de-4599-4c8e-a0c0-20f64e5758e9</vt:lpwstr>
  </property>
</Properties>
</file>