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linda Robertson\Documents\05 - Programming\06-Git\499-role-simulation\log\"/>
    </mc:Choice>
  </mc:AlternateContent>
  <bookViews>
    <workbookView xWindow="0" yWindow="0" windowWidth="28800" windowHeight="12210"/>
  </bookViews>
  <sheets>
    <sheet name="Data" sheetId="1" r:id="rId1"/>
    <sheet name="Graphs" sheetId="2" r:id="rId2"/>
    <sheet name="Sheet1" sheetId="3" r:id="rId3"/>
  </sheets>
  <definedNames>
    <definedName name="_xlnm._FilterDatabase" localSheetId="0" hidden="1">Data!$A$2:$AC$43001</definedName>
    <definedName name="columns" comment="The number of types of data collected.">Graphs!$B$5</definedName>
    <definedName name="Extra" comment="Any extra tests performed.">Graphs!$B$4</definedName>
    <definedName name="g01s01">OFFSET(INDIRECT(Graphs!$C$11),0,0,Run_Limit)</definedName>
    <definedName name="g01s02">OFFSET(INDIRECT(Graphs!$C$12),0,0,Run_Limit)</definedName>
    <definedName name="g01s03">OFFSET(INDIRECT(Graphs!$C$13),0,0,Run_Limit)</definedName>
    <definedName name="g01s04">OFFSET(INDIRECT(Graphs!$C$14),0,0,Run_Limit)</definedName>
    <definedName name="g01s05">OFFSET(INDIRECT(Graphs!$C$15),0,0,Run_Limit)</definedName>
    <definedName name="g01s06">OFFSET(INDIRECT(Graphs!$C$16),0,0,Run_Limit)</definedName>
    <definedName name="g01s07">OFFSET(INDIRECT(Graphs!$C$17),0,0,Run_Limit)</definedName>
    <definedName name="g01s08">OFFSET(INDIRECT(Graphs!$C$18),0,0,Run_Limit)</definedName>
    <definedName name="g01s09">OFFSET(INDIRECT(Graphs!$C$19),0,0,Run_Limit)</definedName>
    <definedName name="g01s10">OFFSET(INDIRECT(Graphs!$C$20),0,0,Run_Limit)</definedName>
    <definedName name="g01s11">OFFSET(INDIRECT(Graphs!$C$21),0,0,Run_Limit)</definedName>
    <definedName name="g01s12">OFFSET(INDIRECT(Graphs!$C$22),0,0,Run_Limit)</definedName>
    <definedName name="g01s13">OFFSET(INDIRECT(Graphs!$C$23),0,0,Run_Limit)</definedName>
    <definedName name="g01s14">OFFSET(INDIRECT(Graphs!$C$24),0,0,Run_Limit)</definedName>
    <definedName name="g01s15">OFFSET(INDIRECT(Graphs!$C$25),0,0,Run_Limit)</definedName>
    <definedName name="g01s16">OFFSET(INDIRECT(Graphs!$C$26),0,0,Run_Limit)</definedName>
    <definedName name="g01s17">OFFSET(INDIRECT(Graphs!$C$27),0,0,Run_Limit)</definedName>
    <definedName name="g01s18">OFFSET(INDIRECT(Graphs!$C$28),0,0,Run_Limit)</definedName>
    <definedName name="g01s19">OFFSET(INDIRECT(Graphs!$C$29),0,0,Run_Limit)</definedName>
    <definedName name="g01s20">OFFSET(INDIRECT(Graphs!$C$30),0,0,Run_Limit)</definedName>
    <definedName name="g01s21">OFFSET(INDIRECT(Graphs!$C$31),0,0,Run_Limit)</definedName>
    <definedName name="g01s22">OFFSET(INDIRECT(Graphs!$C$32),0,0,Run_Limit)</definedName>
    <definedName name="g01s23">OFFSET(INDIRECT(Graphs!$C$33),0,0,Run_Limit)</definedName>
    <definedName name="g01s24">OFFSET(INDIRECT(Graphs!$C$34),0,0,Run_Limit)</definedName>
    <definedName name="g01s25">OFFSET(INDIRECT(Graphs!$C$35),0,0,Run_Limit)</definedName>
    <definedName name="g01s26">OFFSET(INDIRECT(Graphs!$C$36),0,0,Run_Limit)</definedName>
    <definedName name="g01s27">OFFSET(INDIRECT(Graphs!$C$37),0,0,Run_Limit)</definedName>
    <definedName name="g01s28">OFFSET(INDIRECT(Graphs!$C$38),0,0,Run_Limit)</definedName>
    <definedName name="g01s29">OFFSET(INDIRECT(Graphs!$C$39),0,0,Run_Limit)</definedName>
    <definedName name="g01s30">OFFSET(INDIRECT(Graphs!$C$40),0,0,Run_Limit)</definedName>
    <definedName name="g01s31">OFFSET(INDIRECT(Graphs!$C$41),0,0,Run_Limit)</definedName>
    <definedName name="g01s32">OFFSET(INDIRECT(Graphs!$C$42),0,0,Run_Limit)</definedName>
    <definedName name="g01s33">OFFSET(INDIRECT(Graphs!$C$43),0,0,Run_Limit)</definedName>
    <definedName name="g01s34">OFFSET(INDIRECT(Graphs!$C$44),0,0,Run_Limit)</definedName>
    <definedName name="g01s35">OFFSET(INDIRECT(Graphs!$C$45),0,0,Run_Limit)</definedName>
    <definedName name="g01s36">OFFSET(INDIRECT(Graphs!$C$46),0,0,Run_Limit)</definedName>
    <definedName name="g01s37">OFFSET(INDIRECT(Graphs!$C$47),0,0,Run_Limit)</definedName>
    <definedName name="g01s38">OFFSET(INDIRECT(Graphs!$C$48),0,0,Run_Limit)</definedName>
    <definedName name="g01s39">OFFSET(INDIRECT(Graphs!$C$49),0,0,Run_Limit)</definedName>
    <definedName name="g01s40">OFFSET(INDIRECT(Graphs!$C$50),0,0,Run_Limit)</definedName>
    <definedName name="g01s41">OFFSET(INDIRECT(Graphs!$C$51),0,0,Run_Limit)</definedName>
    <definedName name="g01s42">OFFSET(INDIRECT(Graphs!$C$52),0,0,Run_Limit)</definedName>
    <definedName name="g01s43">OFFSET(INDIRECT(Graphs!$C$53),0,0,Run_Limit)</definedName>
    <definedName name="g01s44">OFFSET(INDIRECT(Graphs!$C$54),0,0,Run_Limit)</definedName>
    <definedName name="g01s45">OFFSET(INDIRECT(Graphs!$C$55),0,0,Run_Limit)</definedName>
    <definedName name="g01s46">OFFSET(INDIRECT(Graphs!$C$56),0,0,Run_Limit)</definedName>
    <definedName name="Job_Combos" comment="Number of proficiency level combinations tested.">Graphs!$B$2</definedName>
    <definedName name="Priorities" comment="Number of deciders tested.">Graphs!$B$3</definedName>
    <definedName name="Run_Limit" comment="How many iterations per run.">Graphs!$B$1</definedName>
    <definedName name="start" comment="Which row the data starts.">Graphs!$B$6</definedName>
    <definedName name="stop" comment="Which row the data stops.">Graphs!$B$7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45" i="3"/>
  <c r="C46" i="3"/>
  <c r="C47" i="3"/>
  <c r="D54" i="2"/>
  <c r="D55" i="2"/>
  <c r="D56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G22" i="3"/>
  <c r="G44" i="3"/>
  <c r="G33" i="3"/>
  <c r="G45" i="3"/>
  <c r="G24" i="3"/>
  <c r="F3" i="3"/>
  <c r="K15" i="3"/>
  <c r="J28" i="3"/>
  <c r="I41" i="3"/>
  <c r="I46" i="3"/>
  <c r="H33" i="3"/>
  <c r="K12" i="3"/>
  <c r="J25" i="3"/>
  <c r="J41" i="3"/>
  <c r="I3" i="3"/>
  <c r="H16" i="3"/>
  <c r="F29" i="3"/>
  <c r="K41" i="3"/>
  <c r="F42" i="3"/>
  <c r="H25" i="3"/>
  <c r="J11" i="3"/>
  <c r="I24" i="3"/>
  <c r="J18" i="3"/>
  <c r="I5" i="3"/>
  <c r="H18" i="3"/>
  <c r="F31" i="3"/>
  <c r="K43" i="3"/>
  <c r="K18" i="3"/>
  <c r="I10" i="3"/>
  <c r="H23" i="3"/>
  <c r="F36" i="3"/>
  <c r="H4" i="3"/>
  <c r="J34" i="3"/>
  <c r="F46" i="3"/>
  <c r="E10" i="3"/>
  <c r="E32" i="3"/>
  <c r="E30" i="3"/>
  <c r="E36" i="3"/>
  <c r="E41" i="3"/>
  <c r="E38" i="3"/>
  <c r="D46" i="3"/>
  <c r="W45" i="3"/>
  <c r="Q46" i="3"/>
  <c r="L45" i="3"/>
  <c r="N47" i="3"/>
  <c r="Q47" i="3"/>
  <c r="L46" i="3"/>
  <c r="B7" i="3"/>
  <c r="B22" i="3"/>
  <c r="B29" i="3"/>
  <c r="B36" i="3"/>
  <c r="B40" i="3"/>
  <c r="B25" i="3"/>
  <c r="P5" i="3"/>
  <c r="T9" i="3"/>
  <c r="X13" i="3"/>
  <c r="AB17" i="3"/>
  <c r="Q22" i="3"/>
  <c r="U26" i="3"/>
  <c r="Y30" i="3"/>
  <c r="N35" i="3"/>
  <c r="R39" i="3"/>
  <c r="V43" i="3"/>
  <c r="U41" i="3"/>
  <c r="Y11" i="3"/>
  <c r="V24" i="3"/>
  <c r="R36" i="3"/>
  <c r="U6" i="3"/>
  <c r="Y18" i="3"/>
  <c r="Y5" i="3"/>
  <c r="N10" i="3"/>
  <c r="R14" i="3"/>
  <c r="V18" i="3"/>
  <c r="Z22" i="3"/>
  <c r="O27" i="3"/>
  <c r="S31" i="3"/>
  <c r="W35" i="3"/>
  <c r="AB6" i="3"/>
  <c r="U23" i="3"/>
  <c r="T38" i="3"/>
  <c r="Y10" i="3"/>
  <c r="P3" i="3"/>
  <c r="T7" i="3"/>
  <c r="X11" i="3"/>
  <c r="AB15" i="3"/>
  <c r="Q20" i="3"/>
  <c r="U24" i="3"/>
  <c r="Y28" i="3"/>
  <c r="N33" i="3"/>
  <c r="R37" i="3"/>
  <c r="V41" i="3"/>
  <c r="Y3" i="3"/>
  <c r="W9" i="3"/>
  <c r="Z20" i="3"/>
  <c r="V32" i="3"/>
  <c r="Z44" i="3"/>
  <c r="N15" i="3"/>
  <c r="V4" i="3"/>
  <c r="P16" i="3"/>
  <c r="T26" i="3"/>
  <c r="AB34" i="3"/>
  <c r="U43" i="3"/>
  <c r="AA10" i="3"/>
  <c r="W38" i="3"/>
  <c r="Z24" i="3"/>
  <c r="S11" i="3"/>
  <c r="G23" i="3"/>
  <c r="G14" i="3"/>
  <c r="G10" i="3"/>
  <c r="G6" i="3"/>
  <c r="G40" i="3"/>
  <c r="J4" i="3"/>
  <c r="I17" i="3"/>
  <c r="H30" i="3"/>
  <c r="F43" i="3"/>
  <c r="K46" i="3"/>
  <c r="H41" i="3"/>
  <c r="I14" i="3"/>
  <c r="H27" i="3"/>
  <c r="K44" i="3"/>
  <c r="F5" i="3"/>
  <c r="K17" i="3"/>
  <c r="J30" i="3"/>
  <c r="I43" i="3"/>
  <c r="H45" i="3"/>
  <c r="K34" i="3"/>
  <c r="H13" i="3"/>
  <c r="F26" i="3"/>
  <c r="K29" i="3"/>
  <c r="F7" i="3"/>
  <c r="K19" i="3"/>
  <c r="J32" i="3"/>
  <c r="I45" i="3"/>
  <c r="I28" i="3"/>
  <c r="F12" i="3"/>
  <c r="K24" i="3"/>
  <c r="J37" i="3"/>
  <c r="K5" i="3"/>
  <c r="K37" i="3"/>
  <c r="L2" i="3"/>
  <c r="E18" i="3"/>
  <c r="E33" i="3"/>
  <c r="E15" i="3"/>
  <c r="E44" i="3"/>
  <c r="E5" i="3"/>
  <c r="E31" i="3"/>
  <c r="M46" i="3"/>
  <c r="W46" i="3"/>
  <c r="Y47" i="3"/>
  <c r="AB45" i="3"/>
  <c r="O45" i="3"/>
  <c r="G3" i="3"/>
  <c r="G26" i="3"/>
  <c r="G30" i="3"/>
  <c r="G42" i="3"/>
  <c r="G38" i="3"/>
  <c r="G9" i="3"/>
  <c r="H6" i="3"/>
  <c r="F19" i="3"/>
  <c r="K31" i="3"/>
  <c r="J44" i="3"/>
  <c r="F17" i="3"/>
  <c r="H3" i="3"/>
  <c r="F16" i="3"/>
  <c r="K28" i="3"/>
  <c r="K13" i="3"/>
  <c r="J6" i="3"/>
  <c r="I19" i="3"/>
  <c r="H32" i="3"/>
  <c r="F45" i="3"/>
  <c r="H20" i="3"/>
  <c r="K42" i="3"/>
  <c r="K14" i="3"/>
  <c r="J27" i="3"/>
  <c r="J42" i="3"/>
  <c r="J8" i="3"/>
  <c r="I21" i="3"/>
  <c r="H34" i="3"/>
  <c r="F47" i="3"/>
  <c r="J39" i="3"/>
  <c r="J13" i="3"/>
  <c r="I26" i="3"/>
  <c r="H39" i="3"/>
  <c r="I7" i="3"/>
  <c r="K45" i="3"/>
  <c r="K2" i="3"/>
  <c r="E26" i="3"/>
  <c r="E3" i="3"/>
  <c r="E16" i="3"/>
  <c r="E14" i="3"/>
  <c r="E13" i="3"/>
  <c r="E24" i="3"/>
  <c r="U46" i="3"/>
  <c r="O47" i="3"/>
  <c r="R45" i="3"/>
  <c r="T46" i="3"/>
  <c r="O46" i="3"/>
  <c r="R46" i="3"/>
  <c r="T47" i="3"/>
  <c r="B10" i="3"/>
  <c r="B6" i="3"/>
  <c r="B13" i="3"/>
  <c r="B20" i="3"/>
  <c r="B24" i="3"/>
  <c r="B56" i="2"/>
  <c r="Q6" i="3"/>
  <c r="U10" i="3"/>
  <c r="Y14" i="3"/>
  <c r="N19" i="3"/>
  <c r="R23" i="3"/>
  <c r="V27" i="3"/>
  <c r="Z31" i="3"/>
  <c r="O36" i="3"/>
  <c r="S40" i="3"/>
  <c r="W44" i="3"/>
  <c r="O43" i="3"/>
  <c r="T14" i="3"/>
  <c r="X26" i="3"/>
  <c r="AB38" i="3"/>
  <c r="X9" i="3"/>
  <c r="U22" i="3"/>
  <c r="Z6" i="3"/>
  <c r="O11" i="3"/>
  <c r="S15" i="3"/>
  <c r="W19" i="3"/>
  <c r="AA23" i="3"/>
  <c r="P28" i="3"/>
  <c r="T32" i="3"/>
  <c r="Q37" i="3"/>
  <c r="S13" i="3"/>
  <c r="Y27" i="3"/>
  <c r="X42" i="3"/>
  <c r="AB13" i="3"/>
  <c r="Q4" i="3"/>
  <c r="U8" i="3"/>
  <c r="Y12" i="3"/>
  <c r="N17" i="3"/>
  <c r="R21" i="3"/>
  <c r="V25" i="3"/>
  <c r="Z29" i="3"/>
  <c r="O34" i="3"/>
  <c r="S38" i="3"/>
  <c r="W42" i="3"/>
  <c r="Z4" i="3"/>
  <c r="R12" i="3"/>
  <c r="N24" i="3"/>
  <c r="Y35" i="3"/>
  <c r="T5" i="3"/>
  <c r="P17" i="3"/>
  <c r="W7" i="3"/>
  <c r="AA18" i="3"/>
  <c r="V28" i="3"/>
  <c r="O37" i="3"/>
  <c r="W40" i="3"/>
  <c r="AA17" i="3"/>
  <c r="AB43" i="3"/>
  <c r="Q31" i="3"/>
  <c r="AA19" i="3"/>
  <c r="S44" i="3"/>
  <c r="W31" i="3"/>
  <c r="R17" i="3"/>
  <c r="T3" i="3"/>
  <c r="X14" i="3"/>
  <c r="X25" i="3"/>
  <c r="Q34" i="3"/>
  <c r="AB44" i="3"/>
  <c r="X39" i="3"/>
  <c r="S33" i="3"/>
  <c r="R27" i="3"/>
  <c r="AB19" i="3"/>
  <c r="Q7" i="3"/>
  <c r="Q40" i="3"/>
  <c r="N12" i="3"/>
  <c r="W23" i="3"/>
  <c r="P32" i="3"/>
  <c r="X40" i="3"/>
  <c r="X23" i="3"/>
  <c r="Q8" i="3"/>
  <c r="G11" i="3"/>
  <c r="G4" i="3"/>
  <c r="G7" i="3"/>
  <c r="G5" i="3"/>
  <c r="G46" i="3"/>
  <c r="G25" i="3"/>
  <c r="K7" i="3"/>
  <c r="J20" i="3"/>
  <c r="I33" i="3"/>
  <c r="H46" i="3"/>
  <c r="I31" i="3"/>
  <c r="K4" i="3"/>
  <c r="J17" i="3"/>
  <c r="I30" i="3"/>
  <c r="J26" i="3"/>
  <c r="H8" i="3"/>
  <c r="F21" i="3"/>
  <c r="K33" i="3"/>
  <c r="J46" i="3"/>
  <c r="H28" i="3"/>
  <c r="J3" i="3"/>
  <c r="I16" i="3"/>
  <c r="H29" i="3"/>
  <c r="F6" i="3"/>
  <c r="H10" i="3"/>
  <c r="F23" i="3"/>
  <c r="K35" i="3"/>
  <c r="H12" i="3"/>
  <c r="J47" i="3"/>
  <c r="H15" i="3"/>
  <c r="F28" i="3"/>
  <c r="K40" i="3"/>
  <c r="F9" i="3"/>
  <c r="H9" i="3"/>
  <c r="J2" i="3"/>
  <c r="E34" i="3"/>
  <c r="E11" i="3"/>
  <c r="E17" i="3"/>
  <c r="E46" i="3"/>
  <c r="E21" i="3"/>
  <c r="E9" i="3"/>
  <c r="D47" i="3"/>
  <c r="X45" i="3"/>
  <c r="Z46" i="3"/>
  <c r="L47" i="3"/>
  <c r="W47" i="3"/>
  <c r="R47" i="3"/>
  <c r="B47" i="3"/>
  <c r="B41" i="3"/>
  <c r="B19" i="3"/>
  <c r="B5" i="3"/>
  <c r="B12" i="3"/>
  <c r="B16" i="3"/>
  <c r="B55" i="2"/>
  <c r="Y6" i="3"/>
  <c r="N11" i="3"/>
  <c r="R15" i="3"/>
  <c r="V19" i="3"/>
  <c r="Z23" i="3"/>
  <c r="O28" i="3"/>
  <c r="S32" i="3"/>
  <c r="W36" i="3"/>
  <c r="AA40" i="3"/>
  <c r="X36" i="3"/>
  <c r="W43" i="3"/>
  <c r="N16" i="3"/>
  <c r="R28" i="3"/>
  <c r="V40" i="3"/>
  <c r="R11" i="3"/>
  <c r="O3" i="3"/>
  <c r="S7" i="3"/>
  <c r="W11" i="3"/>
  <c r="AA15" i="3"/>
  <c r="P20" i="3"/>
  <c r="T24" i="3"/>
  <c r="X28" i="3"/>
  <c r="AB32" i="3"/>
  <c r="R38" i="3"/>
  <c r="U15" i="3"/>
  <c r="S29" i="3"/>
  <c r="R44" i="3"/>
  <c r="W16" i="3"/>
  <c r="Y4" i="3"/>
  <c r="N9" i="3"/>
  <c r="R13" i="3"/>
  <c r="V17" i="3"/>
  <c r="Z21" i="3"/>
  <c r="O26" i="3"/>
  <c r="S30" i="3"/>
  <c r="W34" i="3"/>
  <c r="AA38" i="3"/>
  <c r="P43" i="3"/>
  <c r="S5" i="3"/>
  <c r="AA13" i="3"/>
  <c r="W25" i="3"/>
  <c r="S37" i="3"/>
  <c r="N7" i="3"/>
  <c r="R19" i="3"/>
  <c r="Z8" i="3"/>
  <c r="T20" i="3"/>
  <c r="W29" i="3"/>
  <c r="P38" i="3"/>
  <c r="Y42" i="3"/>
  <c r="P22" i="3"/>
  <c r="U5" i="3"/>
  <c r="T34" i="3"/>
  <c r="O24" i="3"/>
  <c r="P7" i="3"/>
  <c r="AA35" i="3"/>
  <c r="V21" i="3"/>
  <c r="AB4" i="3"/>
  <c r="Q16" i="3"/>
  <c r="Y26" i="3"/>
  <c r="R35" i="3"/>
  <c r="W6" i="3"/>
  <c r="AA42" i="3"/>
  <c r="V36" i="3"/>
  <c r="U30" i="3"/>
  <c r="P24" i="3"/>
  <c r="N13" i="3"/>
  <c r="T43" i="3"/>
  <c r="V13" i="3"/>
  <c r="X24" i="3"/>
  <c r="Q33" i="3"/>
  <c r="Y41" i="3"/>
  <c r="Y24" i="3"/>
  <c r="AB10" i="3"/>
  <c r="G35" i="3"/>
  <c r="G28" i="3"/>
  <c r="G32" i="3"/>
  <c r="G29" i="3"/>
  <c r="G47" i="3"/>
  <c r="G34" i="3"/>
  <c r="J12" i="3"/>
  <c r="I25" i="3"/>
  <c r="H38" i="3"/>
  <c r="F40" i="3"/>
  <c r="H17" i="3"/>
  <c r="J9" i="3"/>
  <c r="I22" i="3"/>
  <c r="H35" i="3"/>
  <c r="F22" i="3"/>
  <c r="F13" i="3"/>
  <c r="K25" i="3"/>
  <c r="J38" i="3"/>
  <c r="H37" i="3"/>
  <c r="K10" i="3"/>
  <c r="I8" i="3"/>
  <c r="H21" i="3"/>
  <c r="K38" i="3"/>
  <c r="I44" i="3"/>
  <c r="F15" i="3"/>
  <c r="K27" i="3"/>
  <c r="J40" i="3"/>
  <c r="I39" i="3"/>
  <c r="H7" i="3"/>
  <c r="F20" i="3"/>
  <c r="K32" i="3"/>
  <c r="J45" i="3"/>
  <c r="K21" i="3"/>
  <c r="F30" i="3"/>
  <c r="F2" i="3"/>
  <c r="E7" i="3"/>
  <c r="E35" i="3"/>
  <c r="E20" i="3"/>
  <c r="E40" i="3"/>
  <c r="E45" i="3"/>
  <c r="M45" i="3"/>
  <c r="V46" i="3"/>
  <c r="Q45" i="3"/>
  <c r="AA46" i="3"/>
  <c r="V45" i="3"/>
  <c r="P47" i="3"/>
  <c r="AA47" i="3"/>
  <c r="B23" i="3"/>
  <c r="B38" i="3"/>
  <c r="B45" i="3"/>
  <c r="B34" i="3"/>
  <c r="B42" i="3"/>
  <c r="B26" i="3"/>
  <c r="O4" i="3"/>
  <c r="S8" i="3"/>
  <c r="W12" i="3"/>
  <c r="AA16" i="3"/>
  <c r="P21" i="3"/>
  <c r="T25" i="3"/>
  <c r="X29" i="3"/>
  <c r="AB33" i="3"/>
  <c r="Q38" i="3"/>
  <c r="U42" i="3"/>
  <c r="AA39" i="3"/>
  <c r="O9" i="3"/>
  <c r="S21" i="3"/>
  <c r="W33" i="3"/>
  <c r="R3" i="3"/>
  <c r="O16" i="3"/>
  <c r="X4" i="3"/>
  <c r="AB8" i="3"/>
  <c r="Q13" i="3"/>
  <c r="U17" i="3"/>
  <c r="Y21" i="3"/>
  <c r="N26" i="3"/>
  <c r="R30" i="3"/>
  <c r="V34" i="3"/>
  <c r="V42" i="3"/>
  <c r="R20" i="3"/>
  <c r="Q35" i="3"/>
  <c r="V7" i="3"/>
  <c r="T21" i="3"/>
  <c r="S6" i="3"/>
  <c r="W10" i="3"/>
  <c r="AA14" i="3"/>
  <c r="P19" i="3"/>
  <c r="T23" i="3"/>
  <c r="X27" i="3"/>
  <c r="AB31" i="3"/>
  <c r="Q36" i="3"/>
  <c r="U40" i="3"/>
  <c r="Y44" i="3"/>
  <c r="N8" i="3"/>
  <c r="P18" i="3"/>
  <c r="T30" i="3"/>
  <c r="W41" i="3"/>
  <c r="Z11" i="3"/>
  <c r="V23" i="3"/>
  <c r="O13" i="3"/>
  <c r="R24" i="3"/>
  <c r="Z32" i="3"/>
  <c r="S41" i="3"/>
  <c r="AA3" i="3"/>
  <c r="Q32" i="3"/>
  <c r="Y16" i="3"/>
  <c r="N4" i="3"/>
  <c r="V31" i="3"/>
  <c r="Q17" i="3"/>
  <c r="T44" i="3"/>
  <c r="X31" i="3"/>
  <c r="Q9" i="3"/>
  <c r="U20" i="3"/>
  <c r="AB29" i="3"/>
  <c r="U38" i="3"/>
  <c r="AA26" i="3"/>
  <c r="R18" i="3"/>
  <c r="O7" i="3"/>
  <c r="Q42" i="3"/>
  <c r="Y33" i="3"/>
  <c r="T27" i="3"/>
  <c r="V6" i="3"/>
  <c r="Z17" i="3"/>
  <c r="AA27" i="3"/>
  <c r="T36" i="3"/>
  <c r="S9" i="3"/>
  <c r="S34" i="3"/>
  <c r="Y23" i="3"/>
  <c r="G43" i="3"/>
  <c r="G36" i="3"/>
  <c r="G17" i="3"/>
  <c r="G37" i="3"/>
  <c r="G8" i="3"/>
  <c r="G2" i="3"/>
  <c r="H14" i="3"/>
  <c r="F27" i="3"/>
  <c r="K39" i="3"/>
  <c r="H43" i="3"/>
  <c r="K26" i="3"/>
  <c r="H11" i="3"/>
  <c r="F24" i="3"/>
  <c r="I38" i="3"/>
  <c r="I36" i="3"/>
  <c r="J14" i="3"/>
  <c r="I27" i="3"/>
  <c r="H40" i="3"/>
  <c r="I40" i="3"/>
  <c r="J15" i="3"/>
  <c r="F10" i="3"/>
  <c r="K22" i="3"/>
  <c r="J43" i="3"/>
  <c r="K3" i="3"/>
  <c r="J16" i="3"/>
  <c r="I29" i="3"/>
  <c r="H42" i="3"/>
  <c r="I4" i="3"/>
  <c r="K8" i="3"/>
  <c r="J21" i="3"/>
  <c r="I34" i="3"/>
  <c r="H47" i="3"/>
  <c r="F25" i="3"/>
  <c r="F38" i="3"/>
  <c r="E2" i="3"/>
  <c r="E39" i="3"/>
  <c r="E43" i="3"/>
  <c r="E28" i="3"/>
  <c r="E25" i="3"/>
  <c r="E6" i="3"/>
  <c r="U45" i="3"/>
  <c r="V47" i="3"/>
  <c r="Y45" i="3"/>
  <c r="S47" i="3"/>
  <c r="N46" i="3"/>
  <c r="Y46" i="3"/>
  <c r="T45" i="3"/>
  <c r="B15" i="3"/>
  <c r="B30" i="3"/>
  <c r="B37" i="3"/>
  <c r="B44" i="3"/>
  <c r="B33" i="3"/>
  <c r="B2" i="3"/>
  <c r="W4" i="3"/>
  <c r="AA8" i="3"/>
  <c r="P13" i="3"/>
  <c r="T17" i="3"/>
  <c r="X21" i="3"/>
  <c r="AB25" i="3"/>
  <c r="Q30" i="3"/>
  <c r="U34" i="3"/>
  <c r="Y38" i="3"/>
  <c r="N43" i="3"/>
  <c r="T40" i="3"/>
  <c r="P10" i="3"/>
  <c r="AB22" i="3"/>
  <c r="X34" i="3"/>
  <c r="AA4" i="3"/>
  <c r="X17" i="3"/>
  <c r="Q5" i="3"/>
  <c r="U9" i="3"/>
  <c r="Y13" i="3"/>
  <c r="N18" i="3"/>
  <c r="R22" i="3"/>
  <c r="V26" i="3"/>
  <c r="Z30" i="3"/>
  <c r="O35" i="3"/>
  <c r="P44" i="3"/>
  <c r="AA21" i="3"/>
  <c r="Z36" i="3"/>
  <c r="P9" i="3"/>
  <c r="N23" i="3"/>
  <c r="AA6" i="3"/>
  <c r="P11" i="3"/>
  <c r="T15" i="3"/>
  <c r="X19" i="3"/>
  <c r="AB23" i="3"/>
  <c r="Q28" i="3"/>
  <c r="U32" i="3"/>
  <c r="Y36" i="3"/>
  <c r="N41" i="3"/>
  <c r="Q3" i="3"/>
  <c r="V8" i="3"/>
  <c r="Y19" i="3"/>
  <c r="U31" i="3"/>
  <c r="Q43" i="3"/>
  <c r="T13" i="3"/>
  <c r="S3" i="3"/>
  <c r="W14" i="3"/>
  <c r="S25" i="3"/>
  <c r="AA33" i="3"/>
  <c r="T42" i="3"/>
  <c r="P8" i="3"/>
  <c r="T35" i="3"/>
  <c r="N21" i="3"/>
  <c r="R8" i="3"/>
  <c r="Y34" i="3"/>
  <c r="U21" i="3"/>
  <c r="N6" i="3"/>
  <c r="AB35" i="3"/>
  <c r="T10" i="3"/>
  <c r="N22" i="3"/>
  <c r="N31" i="3"/>
  <c r="V39" i="3"/>
  <c r="O30" i="3"/>
  <c r="V22" i="3"/>
  <c r="V12" i="3"/>
  <c r="T4" i="3"/>
  <c r="AB36" i="3"/>
  <c r="W30" i="3"/>
  <c r="Y7" i="3"/>
  <c r="S19" i="3"/>
  <c r="AB28" i="3"/>
  <c r="U37" i="3"/>
  <c r="T12" i="3"/>
  <c r="V37" i="3"/>
  <c r="AA25" i="3"/>
  <c r="G20" i="3"/>
  <c r="G18" i="3"/>
  <c r="K36" i="3"/>
  <c r="J33" i="3"/>
  <c r="F37" i="3"/>
  <c r="J19" i="3"/>
  <c r="H26" i="3"/>
  <c r="I18" i="3"/>
  <c r="J23" i="3"/>
  <c r="E12" i="3"/>
  <c r="U47" i="3"/>
  <c r="X46" i="3"/>
  <c r="B9" i="3"/>
  <c r="B28" i="3"/>
  <c r="V3" i="3"/>
  <c r="Z15" i="3"/>
  <c r="N27" i="3"/>
  <c r="X37" i="3"/>
  <c r="X44" i="3"/>
  <c r="AA37" i="3"/>
  <c r="P4" i="3"/>
  <c r="T16" i="3"/>
  <c r="W27" i="3"/>
  <c r="AB40" i="3"/>
  <c r="Z3" i="3"/>
  <c r="AB7" i="3"/>
  <c r="W18" i="3"/>
  <c r="AA30" i="3"/>
  <c r="O42" i="3"/>
  <c r="V16" i="3"/>
  <c r="W8" i="3"/>
  <c r="S17" i="3"/>
  <c r="R40" i="3"/>
  <c r="Y9" i="3"/>
  <c r="N39" i="3"/>
  <c r="R10" i="3"/>
  <c r="AB11" i="3"/>
  <c r="O32" i="3"/>
  <c r="R33" i="3"/>
  <c r="Z16" i="3"/>
  <c r="P40" i="3"/>
  <c r="R9" i="3"/>
  <c r="N30" i="3"/>
  <c r="P15" i="3"/>
  <c r="O29" i="3"/>
  <c r="O14" i="3"/>
  <c r="O40" i="3"/>
  <c r="U29" i="3"/>
  <c r="Y15" i="3"/>
  <c r="R41" i="3"/>
  <c r="M30" i="3"/>
  <c r="M20" i="3"/>
  <c r="M32" i="3"/>
  <c r="M29" i="3"/>
  <c r="M25" i="3"/>
  <c r="L35" i="3"/>
  <c r="L17" i="3"/>
  <c r="L15" i="3"/>
  <c r="L29" i="3"/>
  <c r="L8" i="3"/>
  <c r="D19" i="3"/>
  <c r="D31" i="3"/>
  <c r="D12" i="3"/>
  <c r="D26" i="3"/>
  <c r="D30" i="3"/>
  <c r="AB2" i="3"/>
  <c r="T2" i="3"/>
  <c r="D2" i="3"/>
  <c r="F11" i="3"/>
  <c r="I12" i="3"/>
  <c r="F34" i="3"/>
  <c r="F39" i="3"/>
  <c r="H2" i="3"/>
  <c r="X47" i="3"/>
  <c r="B14" i="3"/>
  <c r="R7" i="3"/>
  <c r="P29" i="3"/>
  <c r="Z12" i="3"/>
  <c r="AA7" i="3"/>
  <c r="Y29" i="3"/>
  <c r="S12" i="3"/>
  <c r="S22" i="3"/>
  <c r="Q44" i="3"/>
  <c r="V15" i="3"/>
  <c r="Z43" i="3"/>
  <c r="X8" i="3"/>
  <c r="Y17" i="3"/>
  <c r="Z18" i="3"/>
  <c r="R34" i="3"/>
  <c r="W5" i="3"/>
  <c r="M39" i="3"/>
  <c r="L34" i="3"/>
  <c r="D35" i="3"/>
  <c r="D13" i="3"/>
  <c r="R2" i="3"/>
  <c r="Z41" i="3"/>
  <c r="V29" i="3"/>
  <c r="M38" i="3"/>
  <c r="L22" i="3"/>
  <c r="D7" i="3"/>
  <c r="P2" i="3"/>
  <c r="J22" i="3"/>
  <c r="V11" i="3"/>
  <c r="U14" i="3"/>
  <c r="X3" i="3"/>
  <c r="Z37" i="3"/>
  <c r="O6" i="3"/>
  <c r="T28" i="3"/>
  <c r="G39" i="3"/>
  <c r="I9" i="3"/>
  <c r="F41" i="3"/>
  <c r="H44" i="3"/>
  <c r="I32" i="3"/>
  <c r="K30" i="3"/>
  <c r="I37" i="3"/>
  <c r="J29" i="3"/>
  <c r="I2" i="3"/>
  <c r="E23" i="3"/>
  <c r="P46" i="3"/>
  <c r="Z45" i="3"/>
  <c r="B46" i="3"/>
  <c r="B4" i="3"/>
  <c r="X5" i="3"/>
  <c r="S16" i="3"/>
  <c r="W28" i="3"/>
  <c r="Z39" i="3"/>
  <c r="AA5" i="3"/>
  <c r="P42" i="3"/>
  <c r="R6" i="3"/>
  <c r="AB16" i="3"/>
  <c r="Q29" i="3"/>
  <c r="Q11" i="3"/>
  <c r="AB5" i="3"/>
  <c r="V9" i="3"/>
  <c r="Y20" i="3"/>
  <c r="T31" i="3"/>
  <c r="X43" i="3"/>
  <c r="T22" i="3"/>
  <c r="Q10" i="3"/>
  <c r="W21" i="3"/>
  <c r="V44" i="3"/>
  <c r="N14" i="3"/>
  <c r="P41" i="3"/>
  <c r="V14" i="3"/>
  <c r="U13" i="3"/>
  <c r="P33" i="3"/>
  <c r="U36" i="3"/>
  <c r="W22" i="3"/>
  <c r="S43" i="3"/>
  <c r="Z10" i="3"/>
  <c r="O31" i="3"/>
  <c r="T19" i="3"/>
  <c r="R32" i="3"/>
  <c r="S18" i="3"/>
  <c r="R43" i="3"/>
  <c r="X32" i="3"/>
  <c r="N20" i="3"/>
  <c r="U44" i="3"/>
  <c r="M15" i="3"/>
  <c r="M28" i="3"/>
  <c r="M17" i="3"/>
  <c r="M37" i="3"/>
  <c r="M41" i="3"/>
  <c r="L43" i="3"/>
  <c r="L10" i="3"/>
  <c r="L16" i="3"/>
  <c r="L37" i="3"/>
  <c r="L40" i="3"/>
  <c r="D27" i="3"/>
  <c r="D8" i="3"/>
  <c r="D20" i="3"/>
  <c r="D5" i="3"/>
  <c r="D15" i="3"/>
  <c r="AA2" i="3"/>
  <c r="S2" i="3"/>
  <c r="G16" i="3"/>
  <c r="J7" i="3"/>
  <c r="J35" i="3"/>
  <c r="H31" i="3"/>
  <c r="E8" i="3"/>
  <c r="AA45" i="3"/>
  <c r="B35" i="3"/>
  <c r="U18" i="3"/>
  <c r="T41" i="3"/>
  <c r="Y43" i="3"/>
  <c r="O19" i="3"/>
  <c r="O17" i="3"/>
  <c r="O10" i="3"/>
  <c r="V33" i="3"/>
  <c r="Q27" i="3"/>
  <c r="P23" i="3"/>
  <c r="N28" i="3"/>
  <c r="R25" i="3"/>
  <c r="X33" i="3"/>
  <c r="O15" i="3"/>
  <c r="O21" i="3"/>
  <c r="M3" i="3"/>
  <c r="M6" i="3"/>
  <c r="L25" i="3"/>
  <c r="D39" i="3"/>
  <c r="Z33" i="3"/>
  <c r="Q41" i="3"/>
  <c r="M34" i="3"/>
  <c r="L26" i="3"/>
  <c r="D29" i="3"/>
  <c r="G13" i="3"/>
  <c r="H22" i="3"/>
  <c r="I6" i="3"/>
  <c r="K9" i="3"/>
  <c r="H36" i="3"/>
  <c r="I20" i="3"/>
  <c r="I23" i="3"/>
  <c r="I42" i="3"/>
  <c r="E42" i="3"/>
  <c r="E29" i="3"/>
  <c r="Z47" i="3"/>
  <c r="S46" i="3"/>
  <c r="B18" i="3"/>
  <c r="B32" i="3"/>
  <c r="Z7" i="3"/>
  <c r="O20" i="3"/>
  <c r="R31" i="3"/>
  <c r="AB41" i="3"/>
  <c r="W17" i="3"/>
  <c r="O8" i="3"/>
  <c r="T8" i="3"/>
  <c r="X20" i="3"/>
  <c r="AA31" i="3"/>
  <c r="X18" i="3"/>
  <c r="Q18" i="3"/>
  <c r="Q12" i="3"/>
  <c r="AA22" i="3"/>
  <c r="P35" i="3"/>
  <c r="R4" i="3"/>
  <c r="Z28" i="3"/>
  <c r="S20" i="3"/>
  <c r="U27" i="3"/>
  <c r="Z42" i="3"/>
  <c r="W37" i="3"/>
  <c r="AB12" i="3"/>
  <c r="U28" i="3"/>
  <c r="AB18" i="3"/>
  <c r="T37" i="3"/>
  <c r="U12" i="3"/>
  <c r="AB37" i="3"/>
  <c r="Q24" i="3"/>
  <c r="R16" i="3"/>
  <c r="S35" i="3"/>
  <c r="P31" i="3"/>
  <c r="X38" i="3"/>
  <c r="P25" i="3"/>
  <c r="AA9" i="3"/>
  <c r="N38" i="3"/>
  <c r="S26" i="3"/>
  <c r="M11" i="3"/>
  <c r="M24" i="3"/>
  <c r="M44" i="3"/>
  <c r="M10" i="3"/>
  <c r="M14" i="3"/>
  <c r="M42" i="3"/>
  <c r="L30" i="3"/>
  <c r="L4" i="3"/>
  <c r="L41" i="3"/>
  <c r="L14" i="3"/>
  <c r="L33" i="3"/>
  <c r="D43" i="3"/>
  <c r="D17" i="3"/>
  <c r="D44" i="3"/>
  <c r="D21" i="3"/>
  <c r="D16" i="3"/>
  <c r="Y2" i="3"/>
  <c r="Q2" i="3"/>
  <c r="G21" i="3"/>
  <c r="K23" i="3"/>
  <c r="F8" i="3"/>
  <c r="I11" i="3"/>
  <c r="I47" i="3"/>
  <c r="J31" i="3"/>
  <c r="F33" i="3"/>
  <c r="F44" i="3"/>
  <c r="E22" i="3"/>
  <c r="E37" i="3"/>
  <c r="S45" i="3"/>
  <c r="AB46" i="3"/>
  <c r="B17" i="3"/>
  <c r="B8" i="3"/>
  <c r="AB9" i="3"/>
  <c r="W20" i="3"/>
  <c r="AA32" i="3"/>
  <c r="O44" i="3"/>
  <c r="Q19" i="3"/>
  <c r="AA12" i="3"/>
  <c r="V10" i="3"/>
  <c r="Q21" i="3"/>
  <c r="U33" i="3"/>
  <c r="O25" i="3"/>
  <c r="Z19" i="3"/>
  <c r="Z13" i="3"/>
  <c r="N25" i="3"/>
  <c r="X35" i="3"/>
  <c r="T6" i="3"/>
  <c r="P34" i="3"/>
  <c r="AB21" i="3"/>
  <c r="X30" i="3"/>
  <c r="W13" i="3"/>
  <c r="AA41" i="3"/>
  <c r="R26" i="3"/>
  <c r="P39" i="3"/>
  <c r="Q23" i="3"/>
  <c r="X41" i="3"/>
  <c r="AB26" i="3"/>
  <c r="V38" i="3"/>
  <c r="Z40" i="3"/>
  <c r="M19" i="3"/>
  <c r="L7" i="3"/>
  <c r="D36" i="3"/>
  <c r="X2" i="3"/>
  <c r="G19" i="3"/>
  <c r="F35" i="3"/>
  <c r="H5" i="3"/>
  <c r="J10" i="3"/>
  <c r="E47" i="3"/>
  <c r="B39" i="3"/>
  <c r="B11" i="3"/>
  <c r="T33" i="3"/>
  <c r="P26" i="3"/>
  <c r="S23" i="3"/>
  <c r="AB30" i="3"/>
  <c r="W26" i="3"/>
  <c r="U7" i="3"/>
  <c r="Y31" i="3"/>
  <c r="W24" i="3"/>
  <c r="G27" i="3"/>
  <c r="G31" i="3"/>
  <c r="J36" i="3"/>
  <c r="K20" i="3"/>
  <c r="H24" i="3"/>
  <c r="K6" i="3"/>
  <c r="I13" i="3"/>
  <c r="J5" i="3"/>
  <c r="I15" i="3"/>
  <c r="E27" i="3"/>
  <c r="D45" i="3"/>
  <c r="N45" i="3"/>
  <c r="B31" i="3"/>
  <c r="B27" i="3"/>
  <c r="B54" i="2"/>
  <c r="O12" i="3"/>
  <c r="S24" i="3"/>
  <c r="V35" i="3"/>
  <c r="Z38" i="3"/>
  <c r="AA29" i="3"/>
  <c r="AA20" i="3"/>
  <c r="X12" i="3"/>
  <c r="AB24" i="3"/>
  <c r="P36" i="3"/>
  <c r="O33" i="3"/>
  <c r="R5" i="3"/>
  <c r="U16" i="3"/>
  <c r="P27" i="3"/>
  <c r="T39" i="3"/>
  <c r="X10" i="3"/>
  <c r="O41" i="3"/>
  <c r="S10" i="3"/>
  <c r="N36" i="3"/>
  <c r="N29" i="3"/>
  <c r="Q26" i="3"/>
  <c r="O39" i="3"/>
  <c r="P6" i="3"/>
  <c r="Z27" i="3"/>
  <c r="X16" i="3"/>
  <c r="Y39" i="3"/>
  <c r="S27" i="3"/>
  <c r="U3" i="3"/>
  <c r="Y25" i="3"/>
  <c r="AA43" i="3"/>
  <c r="Q15" i="3"/>
  <c r="V5" i="3"/>
  <c r="Z35" i="3"/>
  <c r="X22" i="3"/>
  <c r="Y8" i="3"/>
  <c r="AA34" i="3"/>
  <c r="M35" i="3"/>
  <c r="M4" i="3"/>
  <c r="M31" i="3"/>
  <c r="M13" i="3"/>
  <c r="M8" i="3"/>
  <c r="L19" i="3"/>
  <c r="L24" i="3"/>
  <c r="L28" i="3"/>
  <c r="L13" i="3"/>
  <c r="L23" i="3"/>
  <c r="D3" i="3"/>
  <c r="D38" i="3"/>
  <c r="D42" i="3"/>
  <c r="D9" i="3"/>
  <c r="D6" i="3"/>
  <c r="D10" i="3"/>
  <c r="V2" i="3"/>
  <c r="N2" i="3"/>
  <c r="I35" i="3"/>
  <c r="K16" i="3"/>
  <c r="F14" i="3"/>
  <c r="M47" i="3"/>
  <c r="P45" i="3"/>
  <c r="B3" i="3"/>
  <c r="N3" i="3"/>
  <c r="Q14" i="3"/>
  <c r="P37" i="3"/>
  <c r="N42" i="3"/>
  <c r="N32" i="3"/>
  <c r="Z14" i="3"/>
  <c r="U25" i="3"/>
  <c r="S39" i="3"/>
  <c r="Z5" i="3"/>
  <c r="O18" i="3"/>
  <c r="R29" i="3"/>
  <c r="AB14" i="3"/>
  <c r="S4" i="3"/>
  <c r="AA11" i="3"/>
  <c r="Y40" i="3"/>
  <c r="T29" i="3"/>
  <c r="R42" i="3"/>
  <c r="AA28" i="3"/>
  <c r="AB20" i="3"/>
  <c r="V30" i="3"/>
  <c r="N5" i="3"/>
  <c r="O5" i="3"/>
  <c r="U19" i="3"/>
  <c r="Z9" i="3"/>
  <c r="Q25" i="3"/>
  <c r="U11" i="3"/>
  <c r="M43" i="3"/>
  <c r="M12" i="3"/>
  <c r="M21" i="3"/>
  <c r="M40" i="3"/>
  <c r="L32" i="3"/>
  <c r="L21" i="3"/>
  <c r="L39" i="3"/>
  <c r="D23" i="3"/>
  <c r="D4" i="3"/>
  <c r="D14" i="3"/>
  <c r="U2" i="3"/>
  <c r="M2" i="3"/>
  <c r="X6" i="3"/>
  <c r="U35" i="3"/>
  <c r="O23" i="3"/>
  <c r="M33" i="3"/>
  <c r="L44" i="3"/>
  <c r="L9" i="3"/>
  <c r="D32" i="3"/>
  <c r="Z2" i="3"/>
  <c r="V20" i="3"/>
  <c r="P14" i="3"/>
  <c r="M9" i="3"/>
  <c r="L3" i="3"/>
  <c r="L18" i="3"/>
  <c r="D40" i="3"/>
  <c r="G15" i="3"/>
  <c r="H19" i="3"/>
  <c r="K11" i="3"/>
  <c r="F4" i="3"/>
  <c r="E19" i="3"/>
  <c r="AB47" i="3"/>
  <c r="B21" i="3"/>
  <c r="Y22" i="3"/>
  <c r="Y37" i="3"/>
  <c r="P12" i="3"/>
  <c r="N34" i="3"/>
  <c r="S14" i="3"/>
  <c r="U39" i="3"/>
  <c r="Z25" i="3"/>
  <c r="S42" i="3"/>
  <c r="AA44" i="3"/>
  <c r="G12" i="3"/>
  <c r="G41" i="3"/>
  <c r="K47" i="3"/>
  <c r="F32" i="3"/>
  <c r="F18" i="3"/>
  <c r="J24" i="3"/>
  <c r="E4" i="3"/>
  <c r="B43" i="3"/>
  <c r="AA24" i="3"/>
  <c r="W3" i="3"/>
  <c r="N40" i="3"/>
  <c r="AB39" i="3"/>
  <c r="Q39" i="3"/>
  <c r="X7" i="3"/>
  <c r="AB42" i="3"/>
  <c r="Z26" i="3"/>
  <c r="AA36" i="3"/>
  <c r="O38" i="3"/>
  <c r="M16" i="3"/>
  <c r="L27" i="3"/>
  <c r="L36" i="3"/>
  <c r="D11" i="3"/>
  <c r="D33" i="3"/>
  <c r="D34" i="3"/>
  <c r="S36" i="3"/>
  <c r="AB27" i="3"/>
  <c r="Z34" i="3"/>
  <c r="M36" i="3"/>
  <c r="M26" i="3"/>
  <c r="L6" i="3"/>
  <c r="D28" i="3"/>
  <c r="T11" i="3"/>
  <c r="S28" i="3"/>
  <c r="M22" i="3"/>
  <c r="L12" i="3"/>
  <c r="D41" i="3"/>
  <c r="W15" i="3"/>
  <c r="W32" i="3"/>
  <c r="M23" i="3"/>
  <c r="D18" i="3"/>
  <c r="P30" i="3"/>
  <c r="L11" i="3"/>
  <c r="D24" i="3"/>
  <c r="T18" i="3"/>
  <c r="M5" i="3"/>
  <c r="X15" i="3"/>
  <c r="U4" i="3"/>
  <c r="L31" i="3"/>
  <c r="D37" i="3"/>
  <c r="N44" i="3"/>
  <c r="N37" i="3"/>
  <c r="Y32" i="3"/>
  <c r="L20" i="3"/>
  <c r="D25" i="3"/>
  <c r="O22" i="3"/>
  <c r="M27" i="3"/>
  <c r="L5" i="3"/>
  <c r="W2" i="3"/>
  <c r="W39" i="3"/>
  <c r="M18" i="3"/>
  <c r="L38" i="3"/>
  <c r="O2" i="3"/>
  <c r="D22" i="3"/>
  <c r="AB3" i="3"/>
  <c r="M7" i="3"/>
  <c r="L42" i="3"/>
  <c r="B7" i="2" l="1"/>
  <c r="B22" i="2"/>
  <c r="B33" i="2"/>
  <c r="B23" i="2"/>
  <c r="B36" i="2"/>
  <c r="B37" i="2"/>
  <c r="B38" i="2"/>
  <c r="B35" i="2"/>
  <c r="B46" i="2"/>
  <c r="B44" i="2"/>
  <c r="B45" i="2"/>
  <c r="B51" i="2"/>
  <c r="B30" i="2"/>
  <c r="B50" i="2"/>
  <c r="B49" i="2"/>
  <c r="B31" i="2"/>
  <c r="B34" i="2"/>
  <c r="B13" i="2"/>
  <c r="B12" i="2"/>
  <c r="B17" i="2"/>
  <c r="B53" i="2"/>
  <c r="B29" i="2"/>
  <c r="B15" i="2"/>
  <c r="B11" i="2"/>
  <c r="B27" i="2"/>
  <c r="B32" i="2"/>
  <c r="B40" i="2"/>
  <c r="B42" i="2"/>
  <c r="B24" i="2"/>
  <c r="B47" i="2"/>
  <c r="D1" i="2"/>
  <c r="B19" i="2"/>
  <c r="B48" i="2"/>
  <c r="B26" i="2"/>
  <c r="B28" i="2"/>
  <c r="B39" i="2"/>
  <c r="B14" i="2"/>
  <c r="B20" i="2"/>
  <c r="B52" i="2"/>
  <c r="B21" i="2"/>
  <c r="B25" i="2"/>
  <c r="B43" i="2"/>
  <c r="B16" i="2"/>
  <c r="B18" i="2"/>
  <c r="B41" i="2"/>
</calcChain>
</file>

<file path=xl/sharedStrings.xml><?xml version="1.0" encoding="utf-8"?>
<sst xmlns="http://schemas.openxmlformats.org/spreadsheetml/2006/main" count="15" uniqueCount="15">
  <si>
    <t>Run Limit</t>
  </si>
  <si>
    <t>start</t>
  </si>
  <si>
    <t>stop</t>
  </si>
  <si>
    <t>Job Combos</t>
  </si>
  <si>
    <t>Priorities</t>
  </si>
  <si>
    <t>Extra</t>
  </si>
  <si>
    <t>columns</t>
  </si>
  <si>
    <t>Series</t>
  </si>
  <si>
    <t>type</t>
  </si>
  <si>
    <t>Col1</t>
  </si>
  <si>
    <t>End</t>
  </si>
  <si>
    <t>attempts</t>
  </si>
  <si>
    <t>successes</t>
  </si>
  <si>
    <t>percent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</si>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</sst>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Graphs!$B$11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[0]!g01s01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3-48F9-A26A-A36FCBD23318}"/>
            </c:ext>
          </c:extLst>
        </c:ser>
        <c:ser>
          <c:idx val="1"/>
          <c:order val="1"/>
          <c:tx>
            <c:strRef>
              <c:f>Graphs!$B$12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[0]!g01s02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3-48F9-A26A-A36FCBD23318}"/>
            </c:ext>
          </c:extLst>
        </c:ser>
        <c:ser>
          <c:idx val="2"/>
          <c:order val="2"/>
          <c:tx>
            <c:strRef>
              <c:f>Graphs!$B$13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[0]!g01s03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B3-48F9-A26A-A36FCBD23318}"/>
            </c:ext>
          </c:extLst>
        </c:ser>
        <c:ser>
          <c:idx val="3"/>
          <c:order val="3"/>
          <c:tx>
            <c:strRef>
              <c:f>Graphs!$B$14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[0]!g01s04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3-48F9-A26A-A36FCBD23318}"/>
            </c:ext>
          </c:extLst>
        </c:ser>
        <c:ser>
          <c:idx val="4"/>
          <c:order val="4"/>
          <c:tx>
            <c:strRef>
              <c:f>Graphs!$B$15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[0]!g01s05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3-48F9-A26A-A36FCBD23318}"/>
            </c:ext>
          </c:extLst>
        </c:ser>
        <c:ser>
          <c:idx val="5"/>
          <c:order val="5"/>
          <c:tx>
            <c:strRef>
              <c:f>Graphs!$B$16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[0]!g01s06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B3-48F9-A26A-A36FCBD23318}"/>
            </c:ext>
          </c:extLst>
        </c:ser>
        <c:ser>
          <c:idx val="6"/>
          <c:order val="6"/>
          <c:tx>
            <c:strRef>
              <c:f>Graphs!$B$17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B3-48F9-A26A-A36FCBD23318}"/>
            </c:ext>
          </c:extLst>
        </c:ser>
        <c:ser>
          <c:idx val="7"/>
          <c:order val="7"/>
          <c:tx>
            <c:strRef>
              <c:f>Graphs!$B$18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B3-48F9-A26A-A36FCBD23318}"/>
            </c:ext>
          </c:extLst>
        </c:ser>
        <c:ser>
          <c:idx val="8"/>
          <c:order val="8"/>
          <c:tx>
            <c:strRef>
              <c:f>Graphs!$B$19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[0]!g01s09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B3-48F9-A26A-A36FCBD23318}"/>
            </c:ext>
          </c:extLst>
        </c:ser>
        <c:ser>
          <c:idx val="9"/>
          <c:order val="9"/>
          <c:tx>
            <c:strRef>
              <c:f>Graphs!$B$20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B3-48F9-A26A-A36FCBD23318}"/>
            </c:ext>
          </c:extLst>
        </c:ser>
        <c:ser>
          <c:idx val="10"/>
          <c:order val="10"/>
          <c:tx>
            <c:strRef>
              <c:f>Graphs!$B$21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B3-48F9-A26A-A36FCBD23318}"/>
            </c:ext>
          </c:extLst>
        </c:ser>
        <c:ser>
          <c:idx val="11"/>
          <c:order val="11"/>
          <c:tx>
            <c:strRef>
              <c:f>Graphs!$B$22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B3-48F9-A26A-A36FCBD23318}"/>
            </c:ext>
          </c:extLst>
        </c:ser>
        <c:ser>
          <c:idx val="12"/>
          <c:order val="12"/>
          <c:tx>
            <c:strRef>
              <c:f>Graphs!$B$23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B3-48F9-A26A-A36FCBD23318}"/>
            </c:ext>
          </c:extLst>
        </c:ser>
        <c:ser>
          <c:idx val="13"/>
          <c:order val="13"/>
          <c:tx>
            <c:strRef>
              <c:f>Graphs!$B$24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B3-48F9-A26A-A36FCBD23318}"/>
            </c:ext>
          </c:extLst>
        </c:ser>
        <c:ser>
          <c:idx val="14"/>
          <c:order val="14"/>
          <c:tx>
            <c:strRef>
              <c:f>Graphs!$B$25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B3-48F9-A26A-A36FCBD23318}"/>
            </c:ext>
          </c:extLst>
        </c:ser>
        <c:ser>
          <c:idx val="15"/>
          <c:order val="15"/>
          <c:tx>
            <c:strRef>
              <c:f>Graphs!$B$26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B3-48F9-A26A-A36FCBD23318}"/>
            </c:ext>
          </c:extLst>
        </c:ser>
        <c:ser>
          <c:idx val="16"/>
          <c:order val="16"/>
          <c:tx>
            <c:strRef>
              <c:f>Graphs!$B$27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B3-48F9-A26A-A36FCBD23318}"/>
            </c:ext>
          </c:extLst>
        </c:ser>
        <c:ser>
          <c:idx val="17"/>
          <c:order val="17"/>
          <c:tx>
            <c:strRef>
              <c:f>Graphs!$B$28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B3-48F9-A26A-A36FCBD23318}"/>
            </c:ext>
          </c:extLst>
        </c:ser>
        <c:ser>
          <c:idx val="18"/>
          <c:order val="18"/>
          <c:tx>
            <c:strRef>
              <c:f>Graphs!$B$29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[0]!g01s19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B3-48F9-A26A-A36FCBD23318}"/>
            </c:ext>
          </c:extLst>
        </c:ser>
        <c:ser>
          <c:idx val="19"/>
          <c:order val="19"/>
          <c:tx>
            <c:strRef>
              <c:f>Graphs!$B$30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B3-48F9-A26A-A36FCBD23318}"/>
            </c:ext>
          </c:extLst>
        </c:ser>
        <c:ser>
          <c:idx val="20"/>
          <c:order val="20"/>
          <c:tx>
            <c:strRef>
              <c:f>Graphs!$B$31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B3-48F9-A26A-A36FCBD23318}"/>
            </c:ext>
          </c:extLst>
        </c:ser>
        <c:ser>
          <c:idx val="21"/>
          <c:order val="21"/>
          <c:tx>
            <c:strRef>
              <c:f>Graphs!$B$32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B3-48F9-A26A-A36FCBD23318}"/>
            </c:ext>
          </c:extLst>
        </c:ser>
        <c:ser>
          <c:idx val="22"/>
          <c:order val="22"/>
          <c:tx>
            <c:strRef>
              <c:f>Graphs!$B$33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B3-48F9-A26A-A36FCBD23318}"/>
            </c:ext>
          </c:extLst>
        </c:ser>
        <c:ser>
          <c:idx val="23"/>
          <c:order val="23"/>
          <c:tx>
            <c:strRef>
              <c:f>Graphs!$B$34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B3-48F9-A26A-A36FCBD23318}"/>
            </c:ext>
          </c:extLst>
        </c:ser>
        <c:ser>
          <c:idx val="24"/>
          <c:order val="24"/>
          <c:tx>
            <c:strRef>
              <c:f>Graphs!$B$35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B3-48F9-A26A-A36FCBD23318}"/>
            </c:ext>
          </c:extLst>
        </c:ser>
        <c:ser>
          <c:idx val="25"/>
          <c:order val="25"/>
          <c:tx>
            <c:strRef>
              <c:f>Graphs!$B$36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B3-48F9-A26A-A36FCBD23318}"/>
            </c:ext>
          </c:extLst>
        </c:ser>
        <c:ser>
          <c:idx val="26"/>
          <c:order val="26"/>
          <c:tx>
            <c:strRef>
              <c:f>Graphs!$B$37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B3-48F9-A26A-A36FCBD23318}"/>
            </c:ext>
          </c:extLst>
        </c:ser>
        <c:ser>
          <c:idx val="27"/>
          <c:order val="27"/>
          <c:tx>
            <c:strRef>
              <c:f>Graphs!$B$38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B3-48F9-A26A-A36FCBD23318}"/>
            </c:ext>
          </c:extLst>
        </c:ser>
        <c:ser>
          <c:idx val="28"/>
          <c:order val="28"/>
          <c:tx>
            <c:strRef>
              <c:f>Graphs!$B$39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[0]!g01s29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B3-48F9-A26A-A36FCBD23318}"/>
            </c:ext>
          </c:extLst>
        </c:ser>
        <c:ser>
          <c:idx val="29"/>
          <c:order val="29"/>
          <c:tx>
            <c:strRef>
              <c:f>Graphs!$B$40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B3-48F9-A26A-A36FCBD23318}"/>
            </c:ext>
          </c:extLst>
        </c:ser>
        <c:ser>
          <c:idx val="30"/>
          <c:order val="30"/>
          <c:tx>
            <c:strRef>
              <c:f>Graphs!$B$41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B3-48F9-A26A-A36FCBD23318}"/>
            </c:ext>
          </c:extLst>
        </c:ser>
        <c:ser>
          <c:idx val="31"/>
          <c:order val="31"/>
          <c:tx>
            <c:strRef>
              <c:f>Graphs!$B$42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B3-48F9-A26A-A36FCBD23318}"/>
            </c:ext>
          </c:extLst>
        </c:ser>
        <c:ser>
          <c:idx val="32"/>
          <c:order val="32"/>
          <c:tx>
            <c:strRef>
              <c:f>Graphs!$B$43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B3-48F9-A26A-A36FCBD23318}"/>
            </c:ext>
          </c:extLst>
        </c:ser>
        <c:ser>
          <c:idx val="33"/>
          <c:order val="33"/>
          <c:tx>
            <c:strRef>
              <c:f>Graphs!$B$44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B3-48F9-A26A-A36FCBD23318}"/>
            </c:ext>
          </c:extLst>
        </c:ser>
        <c:ser>
          <c:idx val="34"/>
          <c:order val="34"/>
          <c:tx>
            <c:strRef>
              <c:f>Graphs!$B$45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B3-48F9-A26A-A36FCBD23318}"/>
            </c:ext>
          </c:extLst>
        </c:ser>
        <c:ser>
          <c:idx val="35"/>
          <c:order val="35"/>
          <c:tx>
            <c:strRef>
              <c:f>Graphs!$B$46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B3-48F9-A26A-A36FCBD23318}"/>
            </c:ext>
          </c:extLst>
        </c:ser>
        <c:ser>
          <c:idx val="36"/>
          <c:order val="36"/>
          <c:tx>
            <c:strRef>
              <c:f>Graphs!$B$47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[0]!g01s37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B3-48F9-A26A-A36FCBD23318}"/>
            </c:ext>
          </c:extLst>
        </c:ser>
        <c:ser>
          <c:idx val="37"/>
          <c:order val="37"/>
          <c:tx>
            <c:strRef>
              <c:f>Graphs!$B$48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[0]!g01s38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B3-48F9-A26A-A36FCBD23318}"/>
            </c:ext>
          </c:extLst>
        </c:ser>
        <c:ser>
          <c:idx val="38"/>
          <c:order val="38"/>
          <c:tx>
            <c:strRef>
              <c:f>Graphs!$B$49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[0]!g01s39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B3-48F9-A26A-A36FCBD23318}"/>
            </c:ext>
          </c:extLst>
        </c:ser>
        <c:ser>
          <c:idx val="39"/>
          <c:order val="39"/>
          <c:tx>
            <c:strRef>
              <c:f>Graphs!$B$50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[0]!g01s40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B3-48F9-A26A-A36FCBD23318}"/>
            </c:ext>
          </c:extLst>
        </c:ser>
        <c:ser>
          <c:idx val="40"/>
          <c:order val="40"/>
          <c:tx>
            <c:strRef>
              <c:f>Graphs!$B$51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[0]!g01s41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B3-48F9-A26A-A36FCBD23318}"/>
            </c:ext>
          </c:extLst>
        </c:ser>
        <c:ser>
          <c:idx val="41"/>
          <c:order val="41"/>
          <c:tx>
            <c:strRef>
              <c:f>Graphs!$B$52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[0]!g01s42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B3-48F9-A26A-A36FCBD23318}"/>
            </c:ext>
          </c:extLst>
        </c:ser>
        <c:ser>
          <c:idx val="42"/>
          <c:order val="42"/>
          <c:tx>
            <c:strRef>
              <c:f>Graphs!$B$53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[0]!g01s43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B3-48F9-A26A-A36FCBD23318}"/>
            </c:ext>
          </c:extLst>
        </c:ser>
        <c:ser>
          <c:idx val="43"/>
          <c:order val="43"/>
          <c:tx>
            <c:strRef>
              <c:f>Graphs!$B$54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[0]!g01s44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B3-48F9-A26A-A36FCBD23318}"/>
            </c:ext>
          </c:extLst>
        </c:ser>
        <c:ser>
          <c:idx val="44"/>
          <c:order val="44"/>
          <c:tx>
            <c:strRef>
              <c:f>Graphs!$B$55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[0]!g01s45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B3-48F9-A26A-A36FCBD23318}"/>
            </c:ext>
          </c:extLst>
        </c:ser>
        <c:ser>
          <c:idx val="45"/>
          <c:order val="45"/>
          <c:tx>
            <c:strRef>
              <c:f>Graphs!$B$56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[0]!g01s46</c:f>
              <c:numCache>
                <c:formatCode>General</c:formatCode>
                <c:ptCount val="10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B3-48F9-A26A-A36FCBD23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821136"/>
        <c:axId val="632822120"/>
      </c:lineChart>
      <c:catAx>
        <c:axId val="63282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22120"/>
        <c:crosses val="autoZero"/>
        <c:auto val="1"/>
        <c:lblAlgn val="ctr"/>
        <c:lblOffset val="100"/>
        <c:noMultiLvlLbl val="0"/>
      </c:catAx>
      <c:valAx>
        <c:axId val="6328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2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cat>
          <c:val>
            <c:numRef>
              <c:f>Sheet1!$D$2:$D$47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67-4D7B-80B4-1169E4DB5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0978104"/>
        <c:axId val="6209879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attempts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Sheet1!$B$2:$B$47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FF67-4D7B-80B4-1169E4DB5333}"/>
                  </c:ext>
                </c:extLst>
              </c15:ser>
            </c15:filteredBarSeries>
          </c:ext>
        </c:extLst>
      </c:barChart>
      <c:catAx>
        <c:axId val="620978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87944"/>
        <c:crosses val="autoZero"/>
        <c:auto val="1"/>
        <c:lblAlgn val="ctr"/>
        <c:lblOffset val="100"/>
        <c:noMultiLvlLbl val="0"/>
      </c:catAx>
      <c:valAx>
        <c:axId val="62098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7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cumulative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cat>
          <c:val>
            <c:numRef>
              <c:f>Sheet1!$G$2:$G$47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644-41A9-88FD-F9DEBBA2F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77816"/>
        <c:axId val="560576832"/>
      </c:barChart>
      <c:catAx>
        <c:axId val="56057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6832"/>
        <c:crosses val="autoZero"/>
        <c:auto val="1"/>
        <c:lblAlgn val="ctr"/>
        <c:lblOffset val="100"/>
        <c:noMultiLvlLbl val="0"/>
      </c:catAx>
      <c:valAx>
        <c:axId val="5605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29936</xdr:colOff>
      <xdr:row>1</xdr:row>
      <xdr:rowOff>13607</xdr:rowOff>
    </xdr:from>
    <xdr:to>
      <xdr:col>37</xdr:col>
      <xdr:colOff>462643</xdr:colOff>
      <xdr:row>64</xdr:row>
      <xdr:rowOff>13607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1EFAB-64D0-4644-91E8-DFE6CC6F1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95252</xdr:colOff>
      <xdr:row>48</xdr:row>
      <xdr:rowOff>102053</xdr:rowOff>
    </xdr:from>
    <xdr:to>
      <xdr:col>6</xdr:col>
      <xdr:colOff>13608</xdr:colOff>
      <xdr:row>90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AA4199-942B-4618-8E04-5A8DB2111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95252</xdr:colOff>
      <xdr:row>48</xdr:row>
      <xdr:rowOff>166008</xdr:rowOff>
    </xdr:from>
    <xdr:to>
      <xdr:col>17</xdr:col>
      <xdr:colOff>734786</xdr:colOff>
      <xdr:row>68</xdr:row>
      <xdr:rowOff>68036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1A5E1-3CB7-4805-8DE6-F8A4A2CF8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" sqref="A1:E46000"/>
    </sheetView>
  </sheetViews>
  <sheetFormatPr defaultRowHeight="15" x14ac:dyDescent="0.25"/>
  <cols>
    <col min="1" max="1" width="16.140625" bestFit="1" customWidth="1"/>
    <col min="2" max="2" width="4" bestFit="1" customWidth="1"/>
    <col min="3" max="3" width="15.28515625" customWidth="1"/>
    <col min="4" max="5" width="12.7109375" customWidth="1"/>
    <col min="6" max="6" width="12" bestFit="1" customWidth="1"/>
    <col min="7" max="7" width="12.28515625" bestFit="1" customWidth="1"/>
    <col min="8" max="8" width="12.7109375" bestFit="1" customWidth="1"/>
    <col min="9" max="10" width="12" bestFit="1" customWidth="1"/>
    <col min="11" max="11" width="15.85546875" bestFit="1" customWidth="1"/>
    <col min="12" max="14" width="12" bestFit="1" customWidth="1"/>
    <col min="15" max="15" width="16" bestFit="1" customWidth="1"/>
    <col min="16" max="16" width="15.42578125" bestFit="1" customWidth="1"/>
    <col min="17" max="17" width="13.140625" bestFit="1" customWidth="1"/>
    <col min="18" max="18" width="12.7109375" bestFit="1" customWidth="1"/>
    <col min="19" max="19" width="12" bestFit="1" customWidth="1"/>
    <col min="20" max="20" width="12.7109375" bestFit="1" customWidth="1"/>
    <col min="21" max="21" width="12" bestFit="1" customWidth="1"/>
    <col min="22" max="22" width="12.7109375" bestFit="1" customWidth="1"/>
    <col min="23" max="23" width="17.28515625" bestFit="1" customWidth="1"/>
    <col min="24" max="24" width="16.5703125" bestFit="1" customWidth="1"/>
    <col min="25" max="26" width="12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="55" zoomScaleNormal="55" workbookViewId="0">
      <selection activeCell="C11" sqref="C11"/>
    </sheetView>
  </sheetViews>
  <sheetFormatPr defaultRowHeight="15" x14ac:dyDescent="0.25"/>
  <cols>
    <col min="1" max="1" width="11.5703125" bestFit="1" customWidth="1"/>
    <col min="2" max="2" width="17.7109375" bestFit="1" customWidth="1"/>
    <col min="3" max="3" width="24.28515625" bestFit="1" customWidth="1"/>
    <col min="4" max="4" width="19.140625" bestFit="1" customWidth="1"/>
  </cols>
  <sheetData>
    <row r="1" spans="1:4" x14ac:dyDescent="0.25">
      <c r="A1" t="s">
        <v>0</v>
      </c>
      <c r="B1">
        <v>1000</v>
      </c>
      <c r="D1">
        <f ca="1">OFFSET(INDIRECT(Graphs!$C$11),0,0,Run_Limit)</f>
        <v>0</v>
      </c>
    </row>
    <row r="2" spans="1:4" x14ac:dyDescent="0.25">
      <c r="A2" t="s">
        <v>3</v>
      </c>
      <c r="B2">
        <v>15</v>
      </c>
    </row>
    <row r="3" spans="1:4" x14ac:dyDescent="0.25">
      <c r="A3" t="s">
        <v>4</v>
      </c>
      <c r="B3">
        <v>3</v>
      </c>
    </row>
    <row r="4" spans="1:4" x14ac:dyDescent="0.25">
      <c r="A4" t="s">
        <v>5</v>
      </c>
      <c r="B4">
        <v>1</v>
      </c>
    </row>
    <row r="5" spans="1:4" x14ac:dyDescent="0.25">
      <c r="A5" t="s">
        <v>6</v>
      </c>
      <c r="B5">
        <v>2</v>
      </c>
    </row>
    <row r="6" spans="1:4" x14ac:dyDescent="0.25">
      <c r="A6" t="s">
        <v>1</v>
      </c>
      <c r="B6">
        <v>1</v>
      </c>
    </row>
    <row r="7" spans="1:4" x14ac:dyDescent="0.25">
      <c r="A7" t="s">
        <v>2</v>
      </c>
      <c r="B7">
        <f>(Job_Combos*Priorities+Extra)*Run_Limit+(start-1)</f>
        <v>46000</v>
      </c>
    </row>
    <row r="10" spans="1:4" x14ac:dyDescent="0.25">
      <c r="A10" t="s">
        <v>7</v>
      </c>
      <c r="B10" t="s">
        <v>8</v>
      </c>
      <c r="C10" t="s">
        <v>9</v>
      </c>
      <c r="D10" t="s">
        <v>10</v>
      </c>
    </row>
    <row r="11" spans="1:4" x14ac:dyDescent="0.25">
      <c r="A11">
        <v>0</v>
      </c>
      <c r="B11">
        <f t="shared" ref="B11:B53" ca="1" si="0">INDIRECT("Data!A"&amp;(1+(A11*Run_Limit)+(start-1)))</f>
        <v>0</v>
      </c>
      <c r="C11" t="str">
        <f t="shared" ref="C11:C53" si="1">_xlfn.CONCAT("Data!$C",(1+(A11*Run_Limit)+(start-1)),":$C",((A11*Run_Limit)+Run_Limit+(start-1)))</f>
        <v>Data!$C1:$C1000</v>
      </c>
      <c r="D11" t="str">
        <f t="shared" ref="D11:D56" si="2">_xlfn.CONCAT("Data!$C",((A11*Run_Limit)+Run_Limit),":$Z",((A11*Run_Limit)+Run_Limit))</f>
        <v>Data!$C1000:$Z1000</v>
      </c>
    </row>
    <row r="12" spans="1:4" x14ac:dyDescent="0.25">
      <c r="A12">
        <v>1</v>
      </c>
      <c r="B12">
        <f t="shared" ca="1" si="0"/>
        <v>0</v>
      </c>
      <c r="C12" t="str">
        <f t="shared" si="1"/>
        <v>Data!$C1001:$C2000</v>
      </c>
      <c r="D12" t="str">
        <f t="shared" si="2"/>
        <v>Data!$C2000:$Z2000</v>
      </c>
    </row>
    <row r="13" spans="1:4" x14ac:dyDescent="0.25">
      <c r="A13">
        <v>2</v>
      </c>
      <c r="B13">
        <f t="shared" ca="1" si="0"/>
        <v>0</v>
      </c>
      <c r="C13" t="str">
        <f t="shared" si="1"/>
        <v>Data!$C2001:$C3000</v>
      </c>
      <c r="D13" t="str">
        <f t="shared" si="2"/>
        <v>Data!$C3000:$Z3000</v>
      </c>
    </row>
    <row r="14" spans="1:4" x14ac:dyDescent="0.25">
      <c r="A14">
        <v>3</v>
      </c>
      <c r="B14">
        <f t="shared" ca="1" si="0"/>
        <v>0</v>
      </c>
      <c r="C14" t="str">
        <f t="shared" si="1"/>
        <v>Data!$C3001:$C4000</v>
      </c>
      <c r="D14" t="str">
        <f t="shared" si="2"/>
        <v>Data!$C4000:$Z4000</v>
      </c>
    </row>
    <row r="15" spans="1:4" x14ac:dyDescent="0.25">
      <c r="A15">
        <v>4</v>
      </c>
      <c r="B15">
        <f t="shared" ca="1" si="0"/>
        <v>0</v>
      </c>
      <c r="C15" t="str">
        <f t="shared" si="1"/>
        <v>Data!$C4001:$C5000</v>
      </c>
      <c r="D15" t="str">
        <f t="shared" si="2"/>
        <v>Data!$C5000:$Z5000</v>
      </c>
    </row>
    <row r="16" spans="1:4" x14ac:dyDescent="0.25">
      <c r="A16">
        <v>5</v>
      </c>
      <c r="B16">
        <f t="shared" ca="1" si="0"/>
        <v>0</v>
      </c>
      <c r="C16" t="str">
        <f t="shared" si="1"/>
        <v>Data!$C5001:$C6000</v>
      </c>
      <c r="D16" t="str">
        <f t="shared" si="2"/>
        <v>Data!$C6000:$Z6000</v>
      </c>
    </row>
    <row r="17" spans="1:4" x14ac:dyDescent="0.25">
      <c r="A17">
        <v>6</v>
      </c>
      <c r="B17">
        <f t="shared" ca="1" si="0"/>
        <v>0</v>
      </c>
      <c r="C17" t="str">
        <f t="shared" si="1"/>
        <v>Data!$C6001:$C7000</v>
      </c>
      <c r="D17" t="str">
        <f t="shared" si="2"/>
        <v>Data!$C7000:$Z7000</v>
      </c>
    </row>
    <row r="18" spans="1:4" x14ac:dyDescent="0.25">
      <c r="A18">
        <v>7</v>
      </c>
      <c r="B18">
        <f t="shared" ca="1" si="0"/>
        <v>0</v>
      </c>
      <c r="C18" t="str">
        <f t="shared" si="1"/>
        <v>Data!$C7001:$C8000</v>
      </c>
      <c r="D18" t="str">
        <f t="shared" si="2"/>
        <v>Data!$C8000:$Z8000</v>
      </c>
    </row>
    <row r="19" spans="1:4" x14ac:dyDescent="0.25">
      <c r="A19">
        <v>8</v>
      </c>
      <c r="B19">
        <f t="shared" ca="1" si="0"/>
        <v>0</v>
      </c>
      <c r="C19" t="str">
        <f t="shared" si="1"/>
        <v>Data!$C8001:$C9000</v>
      </c>
      <c r="D19" t="str">
        <f t="shared" si="2"/>
        <v>Data!$C9000:$Z9000</v>
      </c>
    </row>
    <row r="20" spans="1:4" x14ac:dyDescent="0.25">
      <c r="A20">
        <v>9</v>
      </c>
      <c r="B20">
        <f t="shared" ca="1" si="0"/>
        <v>0</v>
      </c>
      <c r="C20" t="str">
        <f t="shared" si="1"/>
        <v>Data!$C9001:$C10000</v>
      </c>
      <c r="D20" t="str">
        <f t="shared" si="2"/>
        <v>Data!$C10000:$Z10000</v>
      </c>
    </row>
    <row r="21" spans="1:4" x14ac:dyDescent="0.25">
      <c r="A21">
        <v>10</v>
      </c>
      <c r="B21">
        <f t="shared" ca="1" si="0"/>
        <v>0</v>
      </c>
      <c r="C21" t="str">
        <f t="shared" si="1"/>
        <v>Data!$C10001:$C11000</v>
      </c>
      <c r="D21" t="str">
        <f t="shared" si="2"/>
        <v>Data!$C11000:$Z11000</v>
      </c>
    </row>
    <row r="22" spans="1:4" x14ac:dyDescent="0.25">
      <c r="A22">
        <v>11</v>
      </c>
      <c r="B22">
        <f t="shared" ca="1" si="0"/>
        <v>0</v>
      </c>
      <c r="C22" t="str">
        <f t="shared" si="1"/>
        <v>Data!$C11001:$C12000</v>
      </c>
      <c r="D22" t="str">
        <f t="shared" si="2"/>
        <v>Data!$C12000:$Z12000</v>
      </c>
    </row>
    <row r="23" spans="1:4" x14ac:dyDescent="0.25">
      <c r="A23">
        <v>12</v>
      </c>
      <c r="B23">
        <f t="shared" ca="1" si="0"/>
        <v>0</v>
      </c>
      <c r="C23" t="str">
        <f t="shared" si="1"/>
        <v>Data!$C12001:$C13000</v>
      </c>
      <c r="D23" t="str">
        <f t="shared" si="2"/>
        <v>Data!$C13000:$Z13000</v>
      </c>
    </row>
    <row r="24" spans="1:4" x14ac:dyDescent="0.25">
      <c r="A24">
        <v>13</v>
      </c>
      <c r="B24">
        <f t="shared" ca="1" si="0"/>
        <v>0</v>
      </c>
      <c r="C24" t="str">
        <f t="shared" si="1"/>
        <v>Data!$C13001:$C14000</v>
      </c>
      <c r="D24" t="str">
        <f t="shared" si="2"/>
        <v>Data!$C14000:$Z14000</v>
      </c>
    </row>
    <row r="25" spans="1:4" x14ac:dyDescent="0.25">
      <c r="A25">
        <v>14</v>
      </c>
      <c r="B25">
        <f t="shared" ca="1" si="0"/>
        <v>0</v>
      </c>
      <c r="C25" t="str">
        <f t="shared" si="1"/>
        <v>Data!$C14001:$C15000</v>
      </c>
      <c r="D25" t="str">
        <f t="shared" si="2"/>
        <v>Data!$C15000:$Z15000</v>
      </c>
    </row>
    <row r="26" spans="1:4" x14ac:dyDescent="0.25">
      <c r="A26">
        <v>15</v>
      </c>
      <c r="B26">
        <f t="shared" ca="1" si="0"/>
        <v>0</v>
      </c>
      <c r="C26" t="str">
        <f t="shared" si="1"/>
        <v>Data!$C15001:$C16000</v>
      </c>
      <c r="D26" t="str">
        <f t="shared" si="2"/>
        <v>Data!$C16000:$Z16000</v>
      </c>
    </row>
    <row r="27" spans="1:4" x14ac:dyDescent="0.25">
      <c r="A27">
        <v>16</v>
      </c>
      <c r="B27">
        <f t="shared" ca="1" si="0"/>
        <v>0</v>
      </c>
      <c r="C27" t="str">
        <f t="shared" si="1"/>
        <v>Data!$C16001:$C17000</v>
      </c>
      <c r="D27" t="str">
        <f t="shared" si="2"/>
        <v>Data!$C17000:$Z17000</v>
      </c>
    </row>
    <row r="28" spans="1:4" x14ac:dyDescent="0.25">
      <c r="A28">
        <v>17</v>
      </c>
      <c r="B28">
        <f t="shared" ca="1" si="0"/>
        <v>0</v>
      </c>
      <c r="C28" t="str">
        <f t="shared" si="1"/>
        <v>Data!$C17001:$C18000</v>
      </c>
      <c r="D28" t="str">
        <f t="shared" si="2"/>
        <v>Data!$C18000:$Z18000</v>
      </c>
    </row>
    <row r="29" spans="1:4" x14ac:dyDescent="0.25">
      <c r="A29">
        <v>18</v>
      </c>
      <c r="B29">
        <f t="shared" ca="1" si="0"/>
        <v>0</v>
      </c>
      <c r="C29" t="str">
        <f t="shared" si="1"/>
        <v>Data!$C18001:$C19000</v>
      </c>
      <c r="D29" t="str">
        <f t="shared" si="2"/>
        <v>Data!$C19000:$Z19000</v>
      </c>
    </row>
    <row r="30" spans="1:4" x14ac:dyDescent="0.25">
      <c r="A30">
        <v>19</v>
      </c>
      <c r="B30">
        <f t="shared" ca="1" si="0"/>
        <v>0</v>
      </c>
      <c r="C30" t="str">
        <f t="shared" si="1"/>
        <v>Data!$C19001:$C20000</v>
      </c>
      <c r="D30" t="str">
        <f t="shared" si="2"/>
        <v>Data!$C20000:$Z20000</v>
      </c>
    </row>
    <row r="31" spans="1:4" x14ac:dyDescent="0.25">
      <c r="A31">
        <v>20</v>
      </c>
      <c r="B31">
        <f t="shared" ca="1" si="0"/>
        <v>0</v>
      </c>
      <c r="C31" t="str">
        <f t="shared" si="1"/>
        <v>Data!$C20001:$C21000</v>
      </c>
      <c r="D31" t="str">
        <f t="shared" si="2"/>
        <v>Data!$C21000:$Z21000</v>
      </c>
    </row>
    <row r="32" spans="1:4" x14ac:dyDescent="0.25">
      <c r="A32">
        <v>21</v>
      </c>
      <c r="B32">
        <f t="shared" ca="1" si="0"/>
        <v>0</v>
      </c>
      <c r="C32" t="str">
        <f t="shared" si="1"/>
        <v>Data!$C21001:$C22000</v>
      </c>
      <c r="D32" t="str">
        <f t="shared" si="2"/>
        <v>Data!$C22000:$Z22000</v>
      </c>
    </row>
    <row r="33" spans="1:4" x14ac:dyDescent="0.25">
      <c r="A33">
        <v>22</v>
      </c>
      <c r="B33">
        <f t="shared" ca="1" si="0"/>
        <v>0</v>
      </c>
      <c r="C33" t="str">
        <f t="shared" si="1"/>
        <v>Data!$C22001:$C23000</v>
      </c>
      <c r="D33" t="str">
        <f t="shared" si="2"/>
        <v>Data!$C23000:$Z23000</v>
      </c>
    </row>
    <row r="34" spans="1:4" x14ac:dyDescent="0.25">
      <c r="A34">
        <v>23</v>
      </c>
      <c r="B34">
        <f t="shared" ca="1" si="0"/>
        <v>0</v>
      </c>
      <c r="C34" t="str">
        <f t="shared" si="1"/>
        <v>Data!$C23001:$C24000</v>
      </c>
      <c r="D34" t="str">
        <f t="shared" si="2"/>
        <v>Data!$C24000:$Z24000</v>
      </c>
    </row>
    <row r="35" spans="1:4" x14ac:dyDescent="0.25">
      <c r="A35">
        <v>24</v>
      </c>
      <c r="B35">
        <f t="shared" ca="1" si="0"/>
        <v>0</v>
      </c>
      <c r="C35" t="str">
        <f t="shared" si="1"/>
        <v>Data!$C24001:$C25000</v>
      </c>
      <c r="D35" t="str">
        <f t="shared" si="2"/>
        <v>Data!$C25000:$Z25000</v>
      </c>
    </row>
    <row r="36" spans="1:4" x14ac:dyDescent="0.25">
      <c r="A36">
        <v>25</v>
      </c>
      <c r="B36">
        <f t="shared" ca="1" si="0"/>
        <v>0</v>
      </c>
      <c r="C36" t="str">
        <f t="shared" si="1"/>
        <v>Data!$C25001:$C26000</v>
      </c>
      <c r="D36" t="str">
        <f t="shared" si="2"/>
        <v>Data!$C26000:$Z26000</v>
      </c>
    </row>
    <row r="37" spans="1:4" x14ac:dyDescent="0.25">
      <c r="A37">
        <v>26</v>
      </c>
      <c r="B37">
        <f t="shared" ca="1" si="0"/>
        <v>0</v>
      </c>
      <c r="C37" t="str">
        <f t="shared" si="1"/>
        <v>Data!$C26001:$C27000</v>
      </c>
      <c r="D37" t="str">
        <f t="shared" si="2"/>
        <v>Data!$C27000:$Z27000</v>
      </c>
    </row>
    <row r="38" spans="1:4" x14ac:dyDescent="0.25">
      <c r="A38">
        <v>27</v>
      </c>
      <c r="B38">
        <f t="shared" ca="1" si="0"/>
        <v>0</v>
      </c>
      <c r="C38" t="str">
        <f t="shared" si="1"/>
        <v>Data!$C27001:$C28000</v>
      </c>
      <c r="D38" t="str">
        <f t="shared" si="2"/>
        <v>Data!$C28000:$Z28000</v>
      </c>
    </row>
    <row r="39" spans="1:4" x14ac:dyDescent="0.25">
      <c r="A39">
        <v>28</v>
      </c>
      <c r="B39">
        <f t="shared" ca="1" si="0"/>
        <v>0</v>
      </c>
      <c r="C39" t="str">
        <f t="shared" si="1"/>
        <v>Data!$C28001:$C29000</v>
      </c>
      <c r="D39" t="str">
        <f t="shared" si="2"/>
        <v>Data!$C29000:$Z29000</v>
      </c>
    </row>
    <row r="40" spans="1:4" x14ac:dyDescent="0.25">
      <c r="A40">
        <v>29</v>
      </c>
      <c r="B40">
        <f t="shared" ca="1" si="0"/>
        <v>0</v>
      </c>
      <c r="C40" t="str">
        <f t="shared" si="1"/>
        <v>Data!$C29001:$C30000</v>
      </c>
      <c r="D40" t="str">
        <f t="shared" si="2"/>
        <v>Data!$C30000:$Z30000</v>
      </c>
    </row>
    <row r="41" spans="1:4" x14ac:dyDescent="0.25">
      <c r="A41">
        <v>30</v>
      </c>
      <c r="B41">
        <f t="shared" ca="1" si="0"/>
        <v>0</v>
      </c>
      <c r="C41" t="str">
        <f t="shared" si="1"/>
        <v>Data!$C30001:$C31000</v>
      </c>
      <c r="D41" t="str">
        <f t="shared" si="2"/>
        <v>Data!$C31000:$Z31000</v>
      </c>
    </row>
    <row r="42" spans="1:4" x14ac:dyDescent="0.25">
      <c r="A42">
        <v>31</v>
      </c>
      <c r="B42">
        <f t="shared" ca="1" si="0"/>
        <v>0</v>
      </c>
      <c r="C42" t="str">
        <f t="shared" si="1"/>
        <v>Data!$C31001:$C32000</v>
      </c>
      <c r="D42" t="str">
        <f t="shared" si="2"/>
        <v>Data!$C32000:$Z32000</v>
      </c>
    </row>
    <row r="43" spans="1:4" x14ac:dyDescent="0.25">
      <c r="A43">
        <v>32</v>
      </c>
      <c r="B43">
        <f t="shared" ca="1" si="0"/>
        <v>0</v>
      </c>
      <c r="C43" t="str">
        <f t="shared" si="1"/>
        <v>Data!$C32001:$C33000</v>
      </c>
      <c r="D43" t="str">
        <f t="shared" si="2"/>
        <v>Data!$C33000:$Z33000</v>
      </c>
    </row>
    <row r="44" spans="1:4" x14ac:dyDescent="0.25">
      <c r="A44">
        <v>33</v>
      </c>
      <c r="B44">
        <f t="shared" ca="1" si="0"/>
        <v>0</v>
      </c>
      <c r="C44" t="str">
        <f t="shared" si="1"/>
        <v>Data!$C33001:$C34000</v>
      </c>
      <c r="D44" t="str">
        <f t="shared" si="2"/>
        <v>Data!$C34000:$Z34000</v>
      </c>
    </row>
    <row r="45" spans="1:4" x14ac:dyDescent="0.25">
      <c r="A45">
        <v>34</v>
      </c>
      <c r="B45">
        <f t="shared" ca="1" si="0"/>
        <v>0</v>
      </c>
      <c r="C45" t="str">
        <f t="shared" si="1"/>
        <v>Data!$C34001:$C35000</v>
      </c>
      <c r="D45" t="str">
        <f t="shared" si="2"/>
        <v>Data!$C35000:$Z35000</v>
      </c>
    </row>
    <row r="46" spans="1:4" x14ac:dyDescent="0.25">
      <c r="A46">
        <v>35</v>
      </c>
      <c r="B46">
        <f t="shared" ca="1" si="0"/>
        <v>0</v>
      </c>
      <c r="C46" t="str">
        <f t="shared" si="1"/>
        <v>Data!$C35001:$C36000</v>
      </c>
      <c r="D46" t="str">
        <f t="shared" si="2"/>
        <v>Data!$C36000:$Z36000</v>
      </c>
    </row>
    <row r="47" spans="1:4" x14ac:dyDescent="0.25">
      <c r="A47">
        <v>36</v>
      </c>
      <c r="B47">
        <f t="shared" ca="1" si="0"/>
        <v>0</v>
      </c>
      <c r="C47" t="str">
        <f t="shared" si="1"/>
        <v>Data!$C36001:$C37000</v>
      </c>
      <c r="D47" t="str">
        <f t="shared" si="2"/>
        <v>Data!$C37000:$Z37000</v>
      </c>
    </row>
    <row r="48" spans="1:4" x14ac:dyDescent="0.25">
      <c r="A48">
        <v>37</v>
      </c>
      <c r="B48">
        <f t="shared" ca="1" si="0"/>
        <v>0</v>
      </c>
      <c r="C48" t="str">
        <f t="shared" si="1"/>
        <v>Data!$C37001:$C38000</v>
      </c>
      <c r="D48" t="str">
        <f t="shared" si="2"/>
        <v>Data!$C38000:$Z38000</v>
      </c>
    </row>
    <row r="49" spans="1:4" x14ac:dyDescent="0.25">
      <c r="A49">
        <v>38</v>
      </c>
      <c r="B49">
        <f t="shared" ca="1" si="0"/>
        <v>0</v>
      </c>
      <c r="C49" t="str">
        <f t="shared" si="1"/>
        <v>Data!$C38001:$C39000</v>
      </c>
      <c r="D49" t="str">
        <f t="shared" si="2"/>
        <v>Data!$C39000:$Z39000</v>
      </c>
    </row>
    <row r="50" spans="1:4" x14ac:dyDescent="0.25">
      <c r="A50">
        <v>39</v>
      </c>
      <c r="B50">
        <f t="shared" ca="1" si="0"/>
        <v>0</v>
      </c>
      <c r="C50" t="str">
        <f t="shared" si="1"/>
        <v>Data!$C39001:$C40000</v>
      </c>
      <c r="D50" t="str">
        <f t="shared" si="2"/>
        <v>Data!$C40000:$Z40000</v>
      </c>
    </row>
    <row r="51" spans="1:4" x14ac:dyDescent="0.25">
      <c r="A51">
        <v>40</v>
      </c>
      <c r="B51">
        <f t="shared" ca="1" si="0"/>
        <v>0</v>
      </c>
      <c r="C51" t="str">
        <f t="shared" si="1"/>
        <v>Data!$C40001:$C41000</v>
      </c>
      <c r="D51" t="str">
        <f t="shared" si="2"/>
        <v>Data!$C41000:$Z41000</v>
      </c>
    </row>
    <row r="52" spans="1:4" x14ac:dyDescent="0.25">
      <c r="A52">
        <v>41</v>
      </c>
      <c r="B52">
        <f t="shared" ca="1" si="0"/>
        <v>0</v>
      </c>
      <c r="C52" t="str">
        <f t="shared" si="1"/>
        <v>Data!$C41001:$C42000</v>
      </c>
      <c r="D52" t="str">
        <f t="shared" si="2"/>
        <v>Data!$C42000:$Z42000</v>
      </c>
    </row>
    <row r="53" spans="1:4" x14ac:dyDescent="0.25">
      <c r="A53">
        <v>42</v>
      </c>
      <c r="B53">
        <f t="shared" ca="1" si="0"/>
        <v>0</v>
      </c>
      <c r="C53" t="str">
        <f t="shared" si="1"/>
        <v>Data!$C42001:$C43000</v>
      </c>
      <c r="D53" t="str">
        <f t="shared" si="2"/>
        <v>Data!$C43000:$Z43000</v>
      </c>
    </row>
    <row r="54" spans="1:4" x14ac:dyDescent="0.25">
      <c r="A54">
        <v>43</v>
      </c>
      <c r="B54">
        <f t="shared" ref="B54:B56" ca="1" si="3">INDIRECT("Data!A"&amp;(1+(A54*Run_Limit)+(start-1)))</f>
        <v>0</v>
      </c>
      <c r="C54" t="str">
        <f t="shared" ref="C54:C56" si="4">_xlfn.CONCAT("Data!$C",(1+(A54*Run_Limit)+(start-1)),":$C",((A54*Run_Limit)+Run_Limit+(start-1)))</f>
        <v>Data!$C43001:$C44000</v>
      </c>
      <c r="D54" t="str">
        <f t="shared" si="2"/>
        <v>Data!$C44000:$Z44000</v>
      </c>
    </row>
    <row r="55" spans="1:4" x14ac:dyDescent="0.25">
      <c r="A55">
        <v>44</v>
      </c>
      <c r="B55">
        <f t="shared" ca="1" si="3"/>
        <v>0</v>
      </c>
      <c r="C55" t="str">
        <f t="shared" si="4"/>
        <v>Data!$C44001:$C45000</v>
      </c>
      <c r="D55" t="str">
        <f t="shared" si="2"/>
        <v>Data!$C45000:$Z45000</v>
      </c>
    </row>
    <row r="56" spans="1:4" x14ac:dyDescent="0.25">
      <c r="A56">
        <v>45</v>
      </c>
      <c r="B56">
        <f t="shared" ca="1" si="3"/>
        <v>0</v>
      </c>
      <c r="C56" t="str">
        <f t="shared" si="4"/>
        <v>Data!$C45001:$C46000</v>
      </c>
      <c r="D56" t="str">
        <f t="shared" si="2"/>
        <v>Data!$C46000:$Z46000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7"/>
  <sheetViews>
    <sheetView topLeftCell="A38" zoomScaleNormal="100" workbookViewId="0">
      <selection activeCell="S57" sqref="S57"/>
    </sheetView>
  </sheetViews>
  <sheetFormatPr defaultRowHeight="15" x14ac:dyDescent="0.25"/>
  <cols>
    <col min="1" max="1" width="3.85546875" bestFit="1" customWidth="1"/>
    <col min="2" max="2" width="16.140625" bestFit="1" customWidth="1"/>
    <col min="3" max="3" width="20.7109375" bestFit="1" customWidth="1"/>
    <col min="4" max="5" width="12" bestFit="1" customWidth="1"/>
    <col min="6" max="6" width="12.28515625" customWidth="1"/>
    <col min="7" max="7" width="12" customWidth="1"/>
    <col min="8" max="10" width="12" bestFit="1" customWidth="1"/>
    <col min="11" max="11" width="15.85546875" bestFit="1" customWidth="1"/>
    <col min="12" max="12" width="15.28515625" bestFit="1" customWidth="1"/>
    <col min="13" max="16" width="12" bestFit="1" customWidth="1"/>
    <col min="17" max="17" width="16" bestFit="1" customWidth="1"/>
    <col min="18" max="18" width="15.42578125" bestFit="1" customWidth="1"/>
    <col min="19" max="19" width="13.140625" bestFit="1" customWidth="1"/>
    <col min="20" max="20" width="12.42578125" bestFit="1" customWidth="1"/>
    <col min="21" max="24" width="12" bestFit="1" customWidth="1"/>
    <col min="25" max="25" width="17.28515625" bestFit="1" customWidth="1"/>
    <col min="26" max="26" width="16.5703125" bestFit="1" customWidth="1"/>
    <col min="27" max="28" width="12" bestFit="1" customWidth="1"/>
  </cols>
  <sheetData>
    <row r="1" spans="1:28" x14ac:dyDescent="0.25">
      <c r="D1" t="s">
        <v>13</v>
      </c>
      <c r="E1" t="s">
        <v>11</v>
      </c>
      <c r="F1" t="s">
        <v>12</v>
      </c>
      <c r="G1" t="s">
        <v>14</v>
      </c>
    </row>
    <row r="2" spans="1:28" x14ac:dyDescent="0.25">
      <c r="A2">
        <v>0</v>
      </c>
      <c r="B2">
        <f t="shared" ref="B2:B47" ca="1" si="0">INDIRECT("Data!A"&amp;(1+(A2*Run_Limit)+(start-1)))</f>
        <v>0</v>
      </c>
      <c r="C2" t="str">
        <f t="shared" ref="C2:C47" si="1">_xlfn.CONCAT("Data!$C",((A2*Run_Limit)+Run_Limit),":$Z",((A2*Run_Limit)+Run_Limit))</f>
        <v>Data!$C1000:$Z1000</v>
      </c>
      <c r="D2">
        <f t="shared" ref="D2:D47" ca="1" si="2">INDIRECT("Data!C" &amp; ((A2*Run_Limit)+Run_Limit))</f>
        <v>0</v>
      </c>
      <c r="E2">
        <f t="shared" ref="E2:E47" ca="1" si="3">INDIRECT("Data!d" &amp; ((A2*Run_Limit)+Run_Limit))</f>
        <v>0</v>
      </c>
      <c r="F2">
        <f t="shared" ref="F2:F47" ca="1" si="4">INDIRECT("Data!e" &amp; ((A2*Run_Limit)+Run_Limit))</f>
        <v>0</v>
      </c>
      <c r="G2">
        <f ca="1">SUM(INDIRECT(Graphs!C11))/Run_Limit</f>
        <v>0</v>
      </c>
      <c r="H2">
        <f t="shared" ref="H2:H47" ca="1" si="5">INDIRECT("Data!f" &amp; ((A2*Run_Limit)+Run_Limit))</f>
        <v>0</v>
      </c>
      <c r="I2">
        <f t="shared" ref="I2:I47" ca="1" si="6">INDIRECT("Data!g" &amp; ((A2*Run_Limit)+Run_Limit))</f>
        <v>0</v>
      </c>
      <c r="J2">
        <f t="shared" ref="J2:J47" ca="1" si="7">INDIRECT("Data!h" &amp; ((A2*Run_Limit)+Run_Limit))</f>
        <v>0</v>
      </c>
      <c r="K2">
        <f t="shared" ref="K2:K47" ca="1" si="8">INDIRECT("Data!i" &amp; ((A2*Run_Limit)+Run_Limit))</f>
        <v>0</v>
      </c>
      <c r="L2">
        <f t="shared" ref="L2:L47" ca="1" si="9">INDIRECT("Data!J" &amp; ((A2*Run_Limit)+Run_Limit))</f>
        <v>0</v>
      </c>
      <c r="M2">
        <f t="shared" ref="M2:M47" ca="1" si="10">INDIRECT("Data!K" &amp; ((A2*Run_Limit)+Run_Limit))</f>
        <v>0</v>
      </c>
      <c r="N2">
        <f t="shared" ref="N2:N47" ca="1" si="11">INDIRECT("Data!L" &amp; ((A2*Run_Limit)+Run_Limit))</f>
        <v>0</v>
      </c>
      <c r="O2">
        <f t="shared" ref="O2:O47" ca="1" si="12">INDIRECT("Data!M" &amp; ((A2*Run_Limit)+Run_Limit))</f>
        <v>0</v>
      </c>
      <c r="P2">
        <f t="shared" ref="P2:P47" ca="1" si="13">INDIRECT("Data!N" &amp; ((A2*Run_Limit)+Run_Limit))</f>
        <v>0</v>
      </c>
      <c r="Q2">
        <f t="shared" ref="Q2:Q47" ca="1" si="14">INDIRECT("Data!O" &amp; ((A2*Run_Limit)+Run_Limit))</f>
        <v>0</v>
      </c>
      <c r="R2">
        <f t="shared" ref="R2:R47" ca="1" si="15">INDIRECT("Data!P" &amp; ((A2*Run_Limit)+Run_Limit))</f>
        <v>0</v>
      </c>
      <c r="S2">
        <f t="shared" ref="S2:S47" ca="1" si="16">INDIRECT("Data!Q" &amp; ((A2*Run_Limit)+Run_Limit))</f>
        <v>0</v>
      </c>
      <c r="T2">
        <f t="shared" ref="T2:T47" ca="1" si="17">INDIRECT("Data!R" &amp; ((A2*Run_Limit)+Run_Limit))</f>
        <v>0</v>
      </c>
      <c r="U2">
        <f t="shared" ref="U2:U47" ca="1" si="18">INDIRECT("Data!S" &amp; ((A2*Run_Limit)+Run_Limit))</f>
        <v>0</v>
      </c>
      <c r="V2">
        <f t="shared" ref="V2:V47" ca="1" si="19">INDIRECT("Data!T" &amp; ((A2*Run_Limit)+Run_Limit))</f>
        <v>0</v>
      </c>
      <c r="W2">
        <f t="shared" ref="W2:W47" ca="1" si="20">INDIRECT("Data!U" &amp; ((A2*Run_Limit)+Run_Limit))</f>
        <v>0</v>
      </c>
      <c r="X2">
        <f t="shared" ref="X2:X47" ca="1" si="21">INDIRECT("Data!V" &amp; ((A2*Run_Limit)+Run_Limit))</f>
        <v>0</v>
      </c>
      <c r="Y2">
        <f t="shared" ref="Y2:Y47" ca="1" si="22">INDIRECT("Data!W" &amp; ((A2*Run_Limit)+Run_Limit))</f>
        <v>0</v>
      </c>
      <c r="Z2">
        <f t="shared" ref="Z2:Z47" ca="1" si="23">INDIRECT("Data!X" &amp; ((A2*Run_Limit)+Run_Limit))</f>
        <v>0</v>
      </c>
      <c r="AA2">
        <f t="shared" ref="AA2:AA47" ca="1" si="24">INDIRECT("Data!Y" &amp; ((A2*Run_Limit)+Run_Limit))</f>
        <v>0</v>
      </c>
      <c r="AB2">
        <f t="shared" ref="AB2:AB47" ca="1" si="25">INDIRECT("Data!Z" &amp; ((A2*Run_Limit)+Run_Limit))</f>
        <v>0</v>
      </c>
    </row>
    <row r="3" spans="1:28" x14ac:dyDescent="0.25">
      <c r="A3">
        <v>1</v>
      </c>
      <c r="B3">
        <f t="shared" ca="1" si="0"/>
        <v>0</v>
      </c>
      <c r="C3" t="str">
        <f t="shared" si="1"/>
        <v>Data!$C2000:$Z2000</v>
      </c>
      <c r="D3">
        <f t="shared" ca="1" si="2"/>
        <v>0</v>
      </c>
      <c r="E3">
        <f t="shared" ca="1" si="3"/>
        <v>0</v>
      </c>
      <c r="F3">
        <f t="shared" ca="1" si="4"/>
        <v>0</v>
      </c>
      <c r="G3">
        <f ca="1">SUM(INDIRECT(Graphs!C12))/Run_Limit</f>
        <v>0</v>
      </c>
      <c r="H3">
        <f t="shared" ca="1" si="5"/>
        <v>0</v>
      </c>
      <c r="I3">
        <f t="shared" ca="1" si="6"/>
        <v>0</v>
      </c>
      <c r="J3">
        <f t="shared" ca="1" si="7"/>
        <v>0</v>
      </c>
      <c r="K3">
        <f t="shared" ca="1" si="8"/>
        <v>0</v>
      </c>
      <c r="L3">
        <f t="shared" ca="1" si="9"/>
        <v>0</v>
      </c>
      <c r="M3">
        <f t="shared" ca="1" si="10"/>
        <v>0</v>
      </c>
      <c r="N3">
        <f t="shared" ca="1" si="11"/>
        <v>0</v>
      </c>
      <c r="O3">
        <f t="shared" ca="1" si="12"/>
        <v>0</v>
      </c>
      <c r="P3">
        <f t="shared" ca="1" si="13"/>
        <v>0</v>
      </c>
      <c r="Q3">
        <f t="shared" ca="1" si="14"/>
        <v>0</v>
      </c>
      <c r="R3">
        <f t="shared" ca="1" si="15"/>
        <v>0</v>
      </c>
      <c r="S3">
        <f t="shared" ca="1" si="16"/>
        <v>0</v>
      </c>
      <c r="T3">
        <f t="shared" ca="1" si="17"/>
        <v>0</v>
      </c>
      <c r="U3">
        <f t="shared" ca="1" si="18"/>
        <v>0</v>
      </c>
      <c r="V3">
        <f t="shared" ca="1" si="19"/>
        <v>0</v>
      </c>
      <c r="W3">
        <f t="shared" ca="1" si="20"/>
        <v>0</v>
      </c>
      <c r="X3">
        <f t="shared" ca="1" si="21"/>
        <v>0</v>
      </c>
      <c r="Y3">
        <f t="shared" ca="1" si="22"/>
        <v>0</v>
      </c>
      <c r="Z3">
        <f t="shared" ca="1" si="23"/>
        <v>0</v>
      </c>
      <c r="AA3">
        <f t="shared" ca="1" si="24"/>
        <v>0</v>
      </c>
      <c r="AB3">
        <f t="shared" ca="1" si="25"/>
        <v>0</v>
      </c>
    </row>
    <row r="4" spans="1:28" x14ac:dyDescent="0.25">
      <c r="A4">
        <v>2</v>
      </c>
      <c r="B4">
        <f t="shared" ca="1" si="0"/>
        <v>0</v>
      </c>
      <c r="C4" t="str">
        <f t="shared" si="1"/>
        <v>Data!$C3000:$Z3000</v>
      </c>
      <c r="D4">
        <f t="shared" ca="1" si="2"/>
        <v>0</v>
      </c>
      <c r="E4">
        <f t="shared" ca="1" si="3"/>
        <v>0</v>
      </c>
      <c r="F4">
        <f t="shared" ca="1" si="4"/>
        <v>0</v>
      </c>
      <c r="G4">
        <f ca="1">SUM(INDIRECT(Graphs!C13))/Run_Limit</f>
        <v>0</v>
      </c>
      <c r="H4">
        <f t="shared" ca="1" si="5"/>
        <v>0</v>
      </c>
      <c r="I4">
        <f t="shared" ca="1" si="6"/>
        <v>0</v>
      </c>
      <c r="J4">
        <f t="shared" ca="1" si="7"/>
        <v>0</v>
      </c>
      <c r="K4">
        <f t="shared" ca="1" si="8"/>
        <v>0</v>
      </c>
      <c r="L4">
        <f t="shared" ca="1" si="9"/>
        <v>0</v>
      </c>
      <c r="M4">
        <f t="shared" ca="1" si="10"/>
        <v>0</v>
      </c>
      <c r="N4">
        <f t="shared" ca="1" si="11"/>
        <v>0</v>
      </c>
      <c r="O4">
        <f t="shared" ca="1" si="12"/>
        <v>0</v>
      </c>
      <c r="P4">
        <f t="shared" ca="1" si="13"/>
        <v>0</v>
      </c>
      <c r="Q4">
        <f t="shared" ca="1" si="14"/>
        <v>0</v>
      </c>
      <c r="R4">
        <f t="shared" ca="1" si="15"/>
        <v>0</v>
      </c>
      <c r="S4">
        <f t="shared" ca="1" si="16"/>
        <v>0</v>
      </c>
      <c r="T4">
        <f t="shared" ca="1" si="17"/>
        <v>0</v>
      </c>
      <c r="U4">
        <f t="shared" ca="1" si="18"/>
        <v>0</v>
      </c>
      <c r="V4">
        <f t="shared" ca="1" si="19"/>
        <v>0</v>
      </c>
      <c r="W4">
        <f t="shared" ca="1" si="20"/>
        <v>0</v>
      </c>
      <c r="X4">
        <f t="shared" ca="1" si="21"/>
        <v>0</v>
      </c>
      <c r="Y4">
        <f t="shared" ca="1" si="22"/>
        <v>0</v>
      </c>
      <c r="Z4">
        <f t="shared" ca="1" si="23"/>
        <v>0</v>
      </c>
      <c r="AA4">
        <f t="shared" ca="1" si="24"/>
        <v>0</v>
      </c>
      <c r="AB4">
        <f t="shared" ca="1" si="25"/>
        <v>0</v>
      </c>
    </row>
    <row r="5" spans="1:28" x14ac:dyDescent="0.25">
      <c r="A5">
        <v>3</v>
      </c>
      <c r="B5">
        <f t="shared" ca="1" si="0"/>
        <v>0</v>
      </c>
      <c r="C5" t="str">
        <f t="shared" si="1"/>
        <v>Data!$C4000:$Z4000</v>
      </c>
      <c r="D5">
        <f t="shared" ca="1" si="2"/>
        <v>0</v>
      </c>
      <c r="E5">
        <f t="shared" ca="1" si="3"/>
        <v>0</v>
      </c>
      <c r="F5">
        <f t="shared" ca="1" si="4"/>
        <v>0</v>
      </c>
      <c r="G5">
        <f ca="1">SUM(INDIRECT(Graphs!C14))/Run_Limit</f>
        <v>0</v>
      </c>
      <c r="H5">
        <f t="shared" ca="1" si="5"/>
        <v>0</v>
      </c>
      <c r="I5">
        <f t="shared" ca="1" si="6"/>
        <v>0</v>
      </c>
      <c r="J5">
        <f t="shared" ca="1" si="7"/>
        <v>0</v>
      </c>
      <c r="K5">
        <f t="shared" ca="1" si="8"/>
        <v>0</v>
      </c>
      <c r="L5">
        <f t="shared" ca="1" si="9"/>
        <v>0</v>
      </c>
      <c r="M5">
        <f t="shared" ca="1" si="10"/>
        <v>0</v>
      </c>
      <c r="N5">
        <f t="shared" ca="1" si="11"/>
        <v>0</v>
      </c>
      <c r="O5">
        <f t="shared" ca="1" si="12"/>
        <v>0</v>
      </c>
      <c r="P5">
        <f t="shared" ca="1" si="13"/>
        <v>0</v>
      </c>
      <c r="Q5">
        <f t="shared" ca="1" si="14"/>
        <v>0</v>
      </c>
      <c r="R5">
        <f t="shared" ca="1" si="15"/>
        <v>0</v>
      </c>
      <c r="S5">
        <f t="shared" ca="1" si="16"/>
        <v>0</v>
      </c>
      <c r="T5">
        <f t="shared" ca="1" si="17"/>
        <v>0</v>
      </c>
      <c r="U5">
        <f t="shared" ca="1" si="18"/>
        <v>0</v>
      </c>
      <c r="V5">
        <f t="shared" ca="1" si="19"/>
        <v>0</v>
      </c>
      <c r="W5">
        <f t="shared" ca="1" si="20"/>
        <v>0</v>
      </c>
      <c r="X5">
        <f t="shared" ca="1" si="21"/>
        <v>0</v>
      </c>
      <c r="Y5">
        <f t="shared" ca="1" si="22"/>
        <v>0</v>
      </c>
      <c r="Z5">
        <f t="shared" ca="1" si="23"/>
        <v>0</v>
      </c>
      <c r="AA5">
        <f t="shared" ca="1" si="24"/>
        <v>0</v>
      </c>
      <c r="AB5">
        <f t="shared" ca="1" si="25"/>
        <v>0</v>
      </c>
    </row>
    <row r="6" spans="1:28" x14ac:dyDescent="0.25">
      <c r="A6">
        <v>4</v>
      </c>
      <c r="B6">
        <f t="shared" ca="1" si="0"/>
        <v>0</v>
      </c>
      <c r="C6" t="str">
        <f t="shared" si="1"/>
        <v>Data!$C5000:$Z5000</v>
      </c>
      <c r="D6">
        <f t="shared" ca="1" si="2"/>
        <v>0</v>
      </c>
      <c r="E6">
        <f t="shared" ca="1" si="3"/>
        <v>0</v>
      </c>
      <c r="F6">
        <f t="shared" ca="1" si="4"/>
        <v>0</v>
      </c>
      <c r="G6">
        <f ca="1">SUM(INDIRECT(Graphs!C15))/Run_Limit</f>
        <v>0</v>
      </c>
      <c r="H6">
        <f t="shared" ca="1" si="5"/>
        <v>0</v>
      </c>
      <c r="I6">
        <f t="shared" ca="1" si="6"/>
        <v>0</v>
      </c>
      <c r="J6">
        <f t="shared" ca="1" si="7"/>
        <v>0</v>
      </c>
      <c r="K6">
        <f t="shared" ca="1" si="8"/>
        <v>0</v>
      </c>
      <c r="L6">
        <f t="shared" ca="1" si="9"/>
        <v>0</v>
      </c>
      <c r="M6">
        <f t="shared" ca="1" si="10"/>
        <v>0</v>
      </c>
      <c r="N6">
        <f t="shared" ca="1" si="11"/>
        <v>0</v>
      </c>
      <c r="O6">
        <f t="shared" ca="1" si="12"/>
        <v>0</v>
      </c>
      <c r="P6">
        <f t="shared" ca="1" si="13"/>
        <v>0</v>
      </c>
      <c r="Q6">
        <f t="shared" ca="1" si="14"/>
        <v>0</v>
      </c>
      <c r="R6">
        <f t="shared" ca="1" si="15"/>
        <v>0</v>
      </c>
      <c r="S6">
        <f t="shared" ca="1" si="16"/>
        <v>0</v>
      </c>
      <c r="T6">
        <f t="shared" ca="1" si="17"/>
        <v>0</v>
      </c>
      <c r="U6">
        <f t="shared" ca="1" si="18"/>
        <v>0</v>
      </c>
      <c r="V6">
        <f t="shared" ca="1" si="19"/>
        <v>0</v>
      </c>
      <c r="W6">
        <f t="shared" ca="1" si="20"/>
        <v>0</v>
      </c>
      <c r="X6">
        <f t="shared" ca="1" si="21"/>
        <v>0</v>
      </c>
      <c r="Y6">
        <f t="shared" ca="1" si="22"/>
        <v>0</v>
      </c>
      <c r="Z6">
        <f t="shared" ca="1" si="23"/>
        <v>0</v>
      </c>
      <c r="AA6">
        <f t="shared" ca="1" si="24"/>
        <v>0</v>
      </c>
      <c r="AB6">
        <f t="shared" ca="1" si="25"/>
        <v>0</v>
      </c>
    </row>
    <row r="7" spans="1:28" x14ac:dyDescent="0.25">
      <c r="A7">
        <v>5</v>
      </c>
      <c r="B7">
        <f t="shared" ca="1" si="0"/>
        <v>0</v>
      </c>
      <c r="C7" t="str">
        <f t="shared" si="1"/>
        <v>Data!$C6000:$Z6000</v>
      </c>
      <c r="D7">
        <f t="shared" ca="1" si="2"/>
        <v>0</v>
      </c>
      <c r="E7">
        <f t="shared" ca="1" si="3"/>
        <v>0</v>
      </c>
      <c r="F7">
        <f t="shared" ca="1" si="4"/>
        <v>0</v>
      </c>
      <c r="G7">
        <f ca="1">SUM(INDIRECT(Graphs!C16))/Run_Limit</f>
        <v>0</v>
      </c>
      <c r="H7">
        <f t="shared" ca="1" si="5"/>
        <v>0</v>
      </c>
      <c r="I7">
        <f t="shared" ca="1" si="6"/>
        <v>0</v>
      </c>
      <c r="J7">
        <f t="shared" ca="1" si="7"/>
        <v>0</v>
      </c>
      <c r="K7">
        <f t="shared" ca="1" si="8"/>
        <v>0</v>
      </c>
      <c r="L7">
        <f t="shared" ca="1" si="9"/>
        <v>0</v>
      </c>
      <c r="M7">
        <f t="shared" ca="1" si="10"/>
        <v>0</v>
      </c>
      <c r="N7">
        <f t="shared" ca="1" si="11"/>
        <v>0</v>
      </c>
      <c r="O7">
        <f t="shared" ca="1" si="12"/>
        <v>0</v>
      </c>
      <c r="P7">
        <f t="shared" ca="1" si="13"/>
        <v>0</v>
      </c>
      <c r="Q7">
        <f t="shared" ca="1" si="14"/>
        <v>0</v>
      </c>
      <c r="R7">
        <f t="shared" ca="1" si="15"/>
        <v>0</v>
      </c>
      <c r="S7">
        <f t="shared" ca="1" si="16"/>
        <v>0</v>
      </c>
      <c r="T7">
        <f t="shared" ca="1" si="17"/>
        <v>0</v>
      </c>
      <c r="U7">
        <f t="shared" ca="1" si="18"/>
        <v>0</v>
      </c>
      <c r="V7">
        <f t="shared" ca="1" si="19"/>
        <v>0</v>
      </c>
      <c r="W7">
        <f t="shared" ca="1" si="20"/>
        <v>0</v>
      </c>
      <c r="X7">
        <f t="shared" ca="1" si="21"/>
        <v>0</v>
      </c>
      <c r="Y7">
        <f t="shared" ca="1" si="22"/>
        <v>0</v>
      </c>
      <c r="Z7">
        <f t="shared" ca="1" si="23"/>
        <v>0</v>
      </c>
      <c r="AA7">
        <f t="shared" ca="1" si="24"/>
        <v>0</v>
      </c>
      <c r="AB7">
        <f t="shared" ca="1" si="25"/>
        <v>0</v>
      </c>
    </row>
    <row r="8" spans="1:28" x14ac:dyDescent="0.25">
      <c r="A8">
        <v>6</v>
      </c>
      <c r="B8">
        <f t="shared" ca="1" si="0"/>
        <v>0</v>
      </c>
      <c r="C8" t="str">
        <f t="shared" si="1"/>
        <v>Data!$C7000:$Z7000</v>
      </c>
      <c r="D8">
        <f t="shared" ca="1" si="2"/>
        <v>0</v>
      </c>
      <c r="E8">
        <f t="shared" ca="1" si="3"/>
        <v>0</v>
      </c>
      <c r="F8">
        <f t="shared" ca="1" si="4"/>
        <v>0</v>
      </c>
      <c r="G8">
        <f ca="1">SUM(INDIRECT(Graphs!C17))/Run_Limit</f>
        <v>0</v>
      </c>
      <c r="H8">
        <f t="shared" ca="1" si="5"/>
        <v>0</v>
      </c>
      <c r="I8">
        <f t="shared" ca="1" si="6"/>
        <v>0</v>
      </c>
      <c r="J8">
        <f t="shared" ca="1" si="7"/>
        <v>0</v>
      </c>
      <c r="K8">
        <f t="shared" ca="1" si="8"/>
        <v>0</v>
      </c>
      <c r="L8">
        <f t="shared" ca="1" si="9"/>
        <v>0</v>
      </c>
      <c r="M8">
        <f t="shared" ca="1" si="10"/>
        <v>0</v>
      </c>
      <c r="N8">
        <f t="shared" ca="1" si="11"/>
        <v>0</v>
      </c>
      <c r="O8">
        <f t="shared" ca="1" si="12"/>
        <v>0</v>
      </c>
      <c r="P8">
        <f t="shared" ca="1" si="13"/>
        <v>0</v>
      </c>
      <c r="Q8">
        <f t="shared" ca="1" si="14"/>
        <v>0</v>
      </c>
      <c r="R8">
        <f t="shared" ca="1" si="15"/>
        <v>0</v>
      </c>
      <c r="S8">
        <f t="shared" ca="1" si="16"/>
        <v>0</v>
      </c>
      <c r="T8">
        <f t="shared" ca="1" si="17"/>
        <v>0</v>
      </c>
      <c r="U8">
        <f t="shared" ca="1" si="18"/>
        <v>0</v>
      </c>
      <c r="V8">
        <f t="shared" ca="1" si="19"/>
        <v>0</v>
      </c>
      <c r="W8">
        <f t="shared" ca="1" si="20"/>
        <v>0</v>
      </c>
      <c r="X8">
        <f t="shared" ca="1" si="21"/>
        <v>0</v>
      </c>
      <c r="Y8">
        <f t="shared" ca="1" si="22"/>
        <v>0</v>
      </c>
      <c r="Z8">
        <f t="shared" ca="1" si="23"/>
        <v>0</v>
      </c>
      <c r="AA8">
        <f t="shared" ca="1" si="24"/>
        <v>0</v>
      </c>
      <c r="AB8">
        <f t="shared" ca="1" si="25"/>
        <v>0</v>
      </c>
    </row>
    <row r="9" spans="1:28" x14ac:dyDescent="0.25">
      <c r="A9">
        <v>7</v>
      </c>
      <c r="B9">
        <f t="shared" ca="1" si="0"/>
        <v>0</v>
      </c>
      <c r="C9" t="str">
        <f t="shared" si="1"/>
        <v>Data!$C8000:$Z8000</v>
      </c>
      <c r="D9">
        <f t="shared" ca="1" si="2"/>
        <v>0</v>
      </c>
      <c r="E9">
        <f t="shared" ca="1" si="3"/>
        <v>0</v>
      </c>
      <c r="F9">
        <f t="shared" ca="1" si="4"/>
        <v>0</v>
      </c>
      <c r="G9">
        <f ca="1">SUM(INDIRECT(Graphs!C18))/Run_Limit</f>
        <v>0</v>
      </c>
      <c r="H9">
        <f t="shared" ca="1" si="5"/>
        <v>0</v>
      </c>
      <c r="I9">
        <f t="shared" ca="1" si="6"/>
        <v>0</v>
      </c>
      <c r="J9">
        <f t="shared" ca="1" si="7"/>
        <v>0</v>
      </c>
      <c r="K9">
        <f t="shared" ca="1" si="8"/>
        <v>0</v>
      </c>
      <c r="L9">
        <f t="shared" ca="1" si="9"/>
        <v>0</v>
      </c>
      <c r="M9">
        <f t="shared" ca="1" si="10"/>
        <v>0</v>
      </c>
      <c r="N9">
        <f t="shared" ca="1" si="11"/>
        <v>0</v>
      </c>
      <c r="O9">
        <f t="shared" ca="1" si="12"/>
        <v>0</v>
      </c>
      <c r="P9">
        <f t="shared" ca="1" si="13"/>
        <v>0</v>
      </c>
      <c r="Q9">
        <f t="shared" ca="1" si="14"/>
        <v>0</v>
      </c>
      <c r="R9">
        <f t="shared" ca="1" si="15"/>
        <v>0</v>
      </c>
      <c r="S9">
        <f t="shared" ca="1" si="16"/>
        <v>0</v>
      </c>
      <c r="T9">
        <f t="shared" ca="1" si="17"/>
        <v>0</v>
      </c>
      <c r="U9">
        <f t="shared" ca="1" si="18"/>
        <v>0</v>
      </c>
      <c r="V9">
        <f t="shared" ca="1" si="19"/>
        <v>0</v>
      </c>
      <c r="W9">
        <f t="shared" ca="1" si="20"/>
        <v>0</v>
      </c>
      <c r="X9">
        <f t="shared" ca="1" si="21"/>
        <v>0</v>
      </c>
      <c r="Y9">
        <f t="shared" ca="1" si="22"/>
        <v>0</v>
      </c>
      <c r="Z9">
        <f t="shared" ca="1" si="23"/>
        <v>0</v>
      </c>
      <c r="AA9">
        <f t="shared" ca="1" si="24"/>
        <v>0</v>
      </c>
      <c r="AB9">
        <f t="shared" ca="1" si="25"/>
        <v>0</v>
      </c>
    </row>
    <row r="10" spans="1:28" x14ac:dyDescent="0.25">
      <c r="A10">
        <v>8</v>
      </c>
      <c r="B10">
        <f t="shared" ca="1" si="0"/>
        <v>0</v>
      </c>
      <c r="C10" t="str">
        <f t="shared" si="1"/>
        <v>Data!$C9000:$Z9000</v>
      </c>
      <c r="D10">
        <f t="shared" ca="1" si="2"/>
        <v>0</v>
      </c>
      <c r="E10">
        <f t="shared" ca="1" si="3"/>
        <v>0</v>
      </c>
      <c r="F10">
        <f t="shared" ca="1" si="4"/>
        <v>0</v>
      </c>
      <c r="G10">
        <f ca="1">SUM(INDIRECT(Graphs!C19))/Run_Limit</f>
        <v>0</v>
      </c>
      <c r="H10">
        <f t="shared" ca="1" si="5"/>
        <v>0</v>
      </c>
      <c r="I10">
        <f t="shared" ca="1" si="6"/>
        <v>0</v>
      </c>
      <c r="J10">
        <f t="shared" ca="1" si="7"/>
        <v>0</v>
      </c>
      <c r="K10">
        <f t="shared" ca="1" si="8"/>
        <v>0</v>
      </c>
      <c r="L10">
        <f t="shared" ca="1" si="9"/>
        <v>0</v>
      </c>
      <c r="M10">
        <f t="shared" ca="1" si="10"/>
        <v>0</v>
      </c>
      <c r="N10">
        <f t="shared" ca="1" si="11"/>
        <v>0</v>
      </c>
      <c r="O10">
        <f t="shared" ca="1" si="12"/>
        <v>0</v>
      </c>
      <c r="P10">
        <f t="shared" ca="1" si="13"/>
        <v>0</v>
      </c>
      <c r="Q10">
        <f t="shared" ca="1" si="14"/>
        <v>0</v>
      </c>
      <c r="R10">
        <f t="shared" ca="1" si="15"/>
        <v>0</v>
      </c>
      <c r="S10">
        <f t="shared" ca="1" si="16"/>
        <v>0</v>
      </c>
      <c r="T10">
        <f t="shared" ca="1" si="17"/>
        <v>0</v>
      </c>
      <c r="U10">
        <f t="shared" ca="1" si="18"/>
        <v>0</v>
      </c>
      <c r="V10">
        <f t="shared" ca="1" si="19"/>
        <v>0</v>
      </c>
      <c r="W10">
        <f t="shared" ca="1" si="20"/>
        <v>0</v>
      </c>
      <c r="X10">
        <f t="shared" ca="1" si="21"/>
        <v>0</v>
      </c>
      <c r="Y10">
        <f t="shared" ca="1" si="22"/>
        <v>0</v>
      </c>
      <c r="Z10">
        <f t="shared" ca="1" si="23"/>
        <v>0</v>
      </c>
      <c r="AA10">
        <f t="shared" ca="1" si="24"/>
        <v>0</v>
      </c>
      <c r="AB10">
        <f t="shared" ca="1" si="25"/>
        <v>0</v>
      </c>
    </row>
    <row r="11" spans="1:28" x14ac:dyDescent="0.25">
      <c r="A11">
        <v>9</v>
      </c>
      <c r="B11">
        <f t="shared" ca="1" si="0"/>
        <v>0</v>
      </c>
      <c r="C11" t="str">
        <f t="shared" si="1"/>
        <v>Data!$C10000:$Z10000</v>
      </c>
      <c r="D11">
        <f t="shared" ca="1" si="2"/>
        <v>0</v>
      </c>
      <c r="E11">
        <f t="shared" ca="1" si="3"/>
        <v>0</v>
      </c>
      <c r="F11">
        <f t="shared" ca="1" si="4"/>
        <v>0</v>
      </c>
      <c r="G11">
        <f ca="1">SUM(INDIRECT(Graphs!C20))/Run_Limit</f>
        <v>0</v>
      </c>
      <c r="H11">
        <f t="shared" ca="1" si="5"/>
        <v>0</v>
      </c>
      <c r="I11">
        <f t="shared" ca="1" si="6"/>
        <v>0</v>
      </c>
      <c r="J11">
        <f t="shared" ca="1" si="7"/>
        <v>0</v>
      </c>
      <c r="K11">
        <f t="shared" ca="1" si="8"/>
        <v>0</v>
      </c>
      <c r="L11">
        <f t="shared" ca="1" si="9"/>
        <v>0</v>
      </c>
      <c r="M11">
        <f t="shared" ca="1" si="10"/>
        <v>0</v>
      </c>
      <c r="N11">
        <f t="shared" ca="1" si="11"/>
        <v>0</v>
      </c>
      <c r="O11">
        <f t="shared" ca="1" si="12"/>
        <v>0</v>
      </c>
      <c r="P11">
        <f t="shared" ca="1" si="13"/>
        <v>0</v>
      </c>
      <c r="Q11">
        <f t="shared" ca="1" si="14"/>
        <v>0</v>
      </c>
      <c r="R11">
        <f t="shared" ca="1" si="15"/>
        <v>0</v>
      </c>
      <c r="S11">
        <f t="shared" ca="1" si="16"/>
        <v>0</v>
      </c>
      <c r="T11">
        <f t="shared" ca="1" si="17"/>
        <v>0</v>
      </c>
      <c r="U11">
        <f t="shared" ca="1" si="18"/>
        <v>0</v>
      </c>
      <c r="V11">
        <f t="shared" ca="1" si="19"/>
        <v>0</v>
      </c>
      <c r="W11">
        <f t="shared" ca="1" si="20"/>
        <v>0</v>
      </c>
      <c r="X11">
        <f t="shared" ca="1" si="21"/>
        <v>0</v>
      </c>
      <c r="Y11">
        <f t="shared" ca="1" si="22"/>
        <v>0</v>
      </c>
      <c r="Z11">
        <f t="shared" ca="1" si="23"/>
        <v>0</v>
      </c>
      <c r="AA11">
        <f t="shared" ca="1" si="24"/>
        <v>0</v>
      </c>
      <c r="AB11">
        <f t="shared" ca="1" si="25"/>
        <v>0</v>
      </c>
    </row>
    <row r="12" spans="1:28" x14ac:dyDescent="0.25">
      <c r="A12">
        <v>10</v>
      </c>
      <c r="B12">
        <f t="shared" ca="1" si="0"/>
        <v>0</v>
      </c>
      <c r="C12" t="str">
        <f t="shared" si="1"/>
        <v>Data!$C11000:$Z11000</v>
      </c>
      <c r="D12">
        <f t="shared" ca="1" si="2"/>
        <v>0</v>
      </c>
      <c r="E12">
        <f t="shared" ca="1" si="3"/>
        <v>0</v>
      </c>
      <c r="F12">
        <f t="shared" ca="1" si="4"/>
        <v>0</v>
      </c>
      <c r="G12">
        <f ca="1">SUM(INDIRECT(Graphs!C21))/Run_Limit</f>
        <v>0</v>
      </c>
      <c r="H12">
        <f t="shared" ca="1" si="5"/>
        <v>0</v>
      </c>
      <c r="I12">
        <f t="shared" ca="1" si="6"/>
        <v>0</v>
      </c>
      <c r="J12">
        <f t="shared" ca="1" si="7"/>
        <v>0</v>
      </c>
      <c r="K12">
        <f t="shared" ca="1" si="8"/>
        <v>0</v>
      </c>
      <c r="L12">
        <f t="shared" ca="1" si="9"/>
        <v>0</v>
      </c>
      <c r="M12">
        <f t="shared" ca="1" si="10"/>
        <v>0</v>
      </c>
      <c r="N12">
        <f t="shared" ca="1" si="11"/>
        <v>0</v>
      </c>
      <c r="O12">
        <f t="shared" ca="1" si="12"/>
        <v>0</v>
      </c>
      <c r="P12">
        <f t="shared" ca="1" si="13"/>
        <v>0</v>
      </c>
      <c r="Q12">
        <f t="shared" ca="1" si="14"/>
        <v>0</v>
      </c>
      <c r="R12">
        <f t="shared" ca="1" si="15"/>
        <v>0</v>
      </c>
      <c r="S12">
        <f t="shared" ca="1" si="16"/>
        <v>0</v>
      </c>
      <c r="T12">
        <f t="shared" ca="1" si="17"/>
        <v>0</v>
      </c>
      <c r="U12">
        <f t="shared" ca="1" si="18"/>
        <v>0</v>
      </c>
      <c r="V12">
        <f t="shared" ca="1" si="19"/>
        <v>0</v>
      </c>
      <c r="W12">
        <f t="shared" ca="1" si="20"/>
        <v>0</v>
      </c>
      <c r="X12">
        <f t="shared" ca="1" si="21"/>
        <v>0</v>
      </c>
      <c r="Y12">
        <f t="shared" ca="1" si="22"/>
        <v>0</v>
      </c>
      <c r="Z12">
        <f t="shared" ca="1" si="23"/>
        <v>0</v>
      </c>
      <c r="AA12">
        <f t="shared" ca="1" si="24"/>
        <v>0</v>
      </c>
      <c r="AB12">
        <f t="shared" ca="1" si="25"/>
        <v>0</v>
      </c>
    </row>
    <row r="13" spans="1:28" x14ac:dyDescent="0.25">
      <c r="A13">
        <v>11</v>
      </c>
      <c r="B13">
        <f t="shared" ca="1" si="0"/>
        <v>0</v>
      </c>
      <c r="C13" t="str">
        <f t="shared" si="1"/>
        <v>Data!$C12000:$Z12000</v>
      </c>
      <c r="D13">
        <f t="shared" ca="1" si="2"/>
        <v>0</v>
      </c>
      <c r="E13">
        <f t="shared" ca="1" si="3"/>
        <v>0</v>
      </c>
      <c r="F13">
        <f t="shared" ca="1" si="4"/>
        <v>0</v>
      </c>
      <c r="G13">
        <f ca="1">SUM(INDIRECT(Graphs!C22))/Run_Limit</f>
        <v>0</v>
      </c>
      <c r="H13">
        <f t="shared" ca="1" si="5"/>
        <v>0</v>
      </c>
      <c r="I13">
        <f t="shared" ca="1" si="6"/>
        <v>0</v>
      </c>
      <c r="J13">
        <f t="shared" ca="1" si="7"/>
        <v>0</v>
      </c>
      <c r="K13">
        <f t="shared" ca="1" si="8"/>
        <v>0</v>
      </c>
      <c r="L13">
        <f t="shared" ca="1" si="9"/>
        <v>0</v>
      </c>
      <c r="M13">
        <f t="shared" ca="1" si="10"/>
        <v>0</v>
      </c>
      <c r="N13">
        <f t="shared" ca="1" si="11"/>
        <v>0</v>
      </c>
      <c r="O13">
        <f t="shared" ca="1" si="12"/>
        <v>0</v>
      </c>
      <c r="P13">
        <f t="shared" ca="1" si="13"/>
        <v>0</v>
      </c>
      <c r="Q13">
        <f t="shared" ca="1" si="14"/>
        <v>0</v>
      </c>
      <c r="R13">
        <f t="shared" ca="1" si="15"/>
        <v>0</v>
      </c>
      <c r="S13">
        <f t="shared" ca="1" si="16"/>
        <v>0</v>
      </c>
      <c r="T13">
        <f t="shared" ca="1" si="17"/>
        <v>0</v>
      </c>
      <c r="U13">
        <f t="shared" ca="1" si="18"/>
        <v>0</v>
      </c>
      <c r="V13">
        <f t="shared" ca="1" si="19"/>
        <v>0</v>
      </c>
      <c r="W13">
        <f t="shared" ca="1" si="20"/>
        <v>0</v>
      </c>
      <c r="X13">
        <f t="shared" ca="1" si="21"/>
        <v>0</v>
      </c>
      <c r="Y13">
        <f t="shared" ca="1" si="22"/>
        <v>0</v>
      </c>
      <c r="Z13">
        <f t="shared" ca="1" si="23"/>
        <v>0</v>
      </c>
      <c r="AA13">
        <f t="shared" ca="1" si="24"/>
        <v>0</v>
      </c>
      <c r="AB13">
        <f t="shared" ca="1" si="25"/>
        <v>0</v>
      </c>
    </row>
    <row r="14" spans="1:28" x14ac:dyDescent="0.25">
      <c r="A14">
        <v>12</v>
      </c>
      <c r="B14">
        <f t="shared" ca="1" si="0"/>
        <v>0</v>
      </c>
      <c r="C14" t="str">
        <f t="shared" si="1"/>
        <v>Data!$C13000:$Z13000</v>
      </c>
      <c r="D14">
        <f t="shared" ca="1" si="2"/>
        <v>0</v>
      </c>
      <c r="E14">
        <f t="shared" ca="1" si="3"/>
        <v>0</v>
      </c>
      <c r="F14">
        <f t="shared" ca="1" si="4"/>
        <v>0</v>
      </c>
      <c r="G14">
        <f ca="1">SUM(INDIRECT(Graphs!C23))/Run_Limit</f>
        <v>0</v>
      </c>
      <c r="H14">
        <f t="shared" ca="1" si="5"/>
        <v>0</v>
      </c>
      <c r="I14">
        <f t="shared" ca="1" si="6"/>
        <v>0</v>
      </c>
      <c r="J14">
        <f t="shared" ca="1" si="7"/>
        <v>0</v>
      </c>
      <c r="K14">
        <f t="shared" ca="1" si="8"/>
        <v>0</v>
      </c>
      <c r="L14">
        <f t="shared" ca="1" si="9"/>
        <v>0</v>
      </c>
      <c r="M14">
        <f t="shared" ca="1" si="10"/>
        <v>0</v>
      </c>
      <c r="N14">
        <f t="shared" ca="1" si="11"/>
        <v>0</v>
      </c>
      <c r="O14">
        <f t="shared" ca="1" si="12"/>
        <v>0</v>
      </c>
      <c r="P14">
        <f t="shared" ca="1" si="13"/>
        <v>0</v>
      </c>
      <c r="Q14">
        <f t="shared" ca="1" si="14"/>
        <v>0</v>
      </c>
      <c r="R14">
        <f t="shared" ca="1" si="15"/>
        <v>0</v>
      </c>
      <c r="S14">
        <f t="shared" ca="1" si="16"/>
        <v>0</v>
      </c>
      <c r="T14">
        <f t="shared" ca="1" si="17"/>
        <v>0</v>
      </c>
      <c r="U14">
        <f t="shared" ca="1" si="18"/>
        <v>0</v>
      </c>
      <c r="V14">
        <f t="shared" ca="1" si="19"/>
        <v>0</v>
      </c>
      <c r="W14">
        <f t="shared" ca="1" si="20"/>
        <v>0</v>
      </c>
      <c r="X14">
        <f t="shared" ca="1" si="21"/>
        <v>0</v>
      </c>
      <c r="Y14">
        <f t="shared" ca="1" si="22"/>
        <v>0</v>
      </c>
      <c r="Z14">
        <f t="shared" ca="1" si="23"/>
        <v>0</v>
      </c>
      <c r="AA14">
        <f t="shared" ca="1" si="24"/>
        <v>0</v>
      </c>
      <c r="AB14">
        <f t="shared" ca="1" si="25"/>
        <v>0</v>
      </c>
    </row>
    <row r="15" spans="1:28" x14ac:dyDescent="0.25">
      <c r="A15">
        <v>13</v>
      </c>
      <c r="B15">
        <f t="shared" ca="1" si="0"/>
        <v>0</v>
      </c>
      <c r="C15" t="str">
        <f t="shared" si="1"/>
        <v>Data!$C14000:$Z14000</v>
      </c>
      <c r="D15">
        <f t="shared" ca="1" si="2"/>
        <v>0</v>
      </c>
      <c r="E15">
        <f t="shared" ca="1" si="3"/>
        <v>0</v>
      </c>
      <c r="F15">
        <f t="shared" ca="1" si="4"/>
        <v>0</v>
      </c>
      <c r="G15">
        <f ca="1">SUM(INDIRECT(Graphs!C24))/Run_Limit</f>
        <v>0</v>
      </c>
      <c r="H15">
        <f t="shared" ca="1" si="5"/>
        <v>0</v>
      </c>
      <c r="I15">
        <f t="shared" ca="1" si="6"/>
        <v>0</v>
      </c>
      <c r="J15">
        <f t="shared" ca="1" si="7"/>
        <v>0</v>
      </c>
      <c r="K15">
        <f t="shared" ca="1" si="8"/>
        <v>0</v>
      </c>
      <c r="L15">
        <f t="shared" ca="1" si="9"/>
        <v>0</v>
      </c>
      <c r="M15">
        <f t="shared" ca="1" si="10"/>
        <v>0</v>
      </c>
      <c r="N15">
        <f t="shared" ca="1" si="11"/>
        <v>0</v>
      </c>
      <c r="O15">
        <f t="shared" ca="1" si="12"/>
        <v>0</v>
      </c>
      <c r="P15">
        <f t="shared" ca="1" si="13"/>
        <v>0</v>
      </c>
      <c r="Q15">
        <f t="shared" ca="1" si="14"/>
        <v>0</v>
      </c>
      <c r="R15">
        <f t="shared" ca="1" si="15"/>
        <v>0</v>
      </c>
      <c r="S15">
        <f t="shared" ca="1" si="16"/>
        <v>0</v>
      </c>
      <c r="T15">
        <f t="shared" ca="1" si="17"/>
        <v>0</v>
      </c>
      <c r="U15">
        <f t="shared" ca="1" si="18"/>
        <v>0</v>
      </c>
      <c r="V15">
        <f t="shared" ca="1" si="19"/>
        <v>0</v>
      </c>
      <c r="W15">
        <f t="shared" ca="1" si="20"/>
        <v>0</v>
      </c>
      <c r="X15">
        <f t="shared" ca="1" si="21"/>
        <v>0</v>
      </c>
      <c r="Y15">
        <f t="shared" ca="1" si="22"/>
        <v>0</v>
      </c>
      <c r="Z15">
        <f t="shared" ca="1" si="23"/>
        <v>0</v>
      </c>
      <c r="AA15">
        <f t="shared" ca="1" si="24"/>
        <v>0</v>
      </c>
      <c r="AB15">
        <f t="shared" ca="1" si="25"/>
        <v>0</v>
      </c>
    </row>
    <row r="16" spans="1:28" x14ac:dyDescent="0.25">
      <c r="A16">
        <v>14</v>
      </c>
      <c r="B16">
        <f t="shared" ca="1" si="0"/>
        <v>0</v>
      </c>
      <c r="C16" t="str">
        <f t="shared" si="1"/>
        <v>Data!$C15000:$Z15000</v>
      </c>
      <c r="D16">
        <f t="shared" ca="1" si="2"/>
        <v>0</v>
      </c>
      <c r="E16">
        <f t="shared" ca="1" si="3"/>
        <v>0</v>
      </c>
      <c r="F16">
        <f t="shared" ca="1" si="4"/>
        <v>0</v>
      </c>
      <c r="G16">
        <f ca="1">SUM(INDIRECT(Graphs!C25))/Run_Limit</f>
        <v>0</v>
      </c>
      <c r="H16">
        <f t="shared" ca="1" si="5"/>
        <v>0</v>
      </c>
      <c r="I16">
        <f t="shared" ca="1" si="6"/>
        <v>0</v>
      </c>
      <c r="J16">
        <f t="shared" ca="1" si="7"/>
        <v>0</v>
      </c>
      <c r="K16">
        <f t="shared" ca="1" si="8"/>
        <v>0</v>
      </c>
      <c r="L16">
        <f t="shared" ca="1" si="9"/>
        <v>0</v>
      </c>
      <c r="M16">
        <f t="shared" ca="1" si="10"/>
        <v>0</v>
      </c>
      <c r="N16">
        <f t="shared" ca="1" si="11"/>
        <v>0</v>
      </c>
      <c r="O16">
        <f t="shared" ca="1" si="12"/>
        <v>0</v>
      </c>
      <c r="P16">
        <f t="shared" ca="1" si="13"/>
        <v>0</v>
      </c>
      <c r="Q16">
        <f t="shared" ca="1" si="14"/>
        <v>0</v>
      </c>
      <c r="R16">
        <f t="shared" ca="1" si="15"/>
        <v>0</v>
      </c>
      <c r="S16">
        <f t="shared" ca="1" si="16"/>
        <v>0</v>
      </c>
      <c r="T16">
        <f t="shared" ca="1" si="17"/>
        <v>0</v>
      </c>
      <c r="U16">
        <f t="shared" ca="1" si="18"/>
        <v>0</v>
      </c>
      <c r="V16">
        <f t="shared" ca="1" si="19"/>
        <v>0</v>
      </c>
      <c r="W16">
        <f t="shared" ca="1" si="20"/>
        <v>0</v>
      </c>
      <c r="X16">
        <f t="shared" ca="1" si="21"/>
        <v>0</v>
      </c>
      <c r="Y16">
        <f t="shared" ca="1" si="22"/>
        <v>0</v>
      </c>
      <c r="Z16">
        <f t="shared" ca="1" si="23"/>
        <v>0</v>
      </c>
      <c r="AA16">
        <f t="shared" ca="1" si="24"/>
        <v>0</v>
      </c>
      <c r="AB16">
        <f t="shared" ca="1" si="25"/>
        <v>0</v>
      </c>
    </row>
    <row r="17" spans="1:28" x14ac:dyDescent="0.25">
      <c r="A17">
        <v>15</v>
      </c>
      <c r="B17">
        <f t="shared" ca="1" si="0"/>
        <v>0</v>
      </c>
      <c r="C17" t="str">
        <f t="shared" si="1"/>
        <v>Data!$C16000:$Z16000</v>
      </c>
      <c r="D17">
        <f t="shared" ca="1" si="2"/>
        <v>0</v>
      </c>
      <c r="E17">
        <f t="shared" ca="1" si="3"/>
        <v>0</v>
      </c>
      <c r="F17">
        <f t="shared" ca="1" si="4"/>
        <v>0</v>
      </c>
      <c r="G17">
        <f ca="1">SUM(INDIRECT(Graphs!C26))/Run_Limit</f>
        <v>0</v>
      </c>
      <c r="H17">
        <f t="shared" ca="1" si="5"/>
        <v>0</v>
      </c>
      <c r="I17">
        <f t="shared" ca="1" si="6"/>
        <v>0</v>
      </c>
      <c r="J17">
        <f t="shared" ca="1" si="7"/>
        <v>0</v>
      </c>
      <c r="K17">
        <f t="shared" ca="1" si="8"/>
        <v>0</v>
      </c>
      <c r="L17">
        <f t="shared" ca="1" si="9"/>
        <v>0</v>
      </c>
      <c r="M17">
        <f t="shared" ca="1" si="10"/>
        <v>0</v>
      </c>
      <c r="N17">
        <f t="shared" ca="1" si="11"/>
        <v>0</v>
      </c>
      <c r="O17">
        <f t="shared" ca="1" si="12"/>
        <v>0</v>
      </c>
      <c r="P17">
        <f t="shared" ca="1" si="13"/>
        <v>0</v>
      </c>
      <c r="Q17">
        <f t="shared" ca="1" si="14"/>
        <v>0</v>
      </c>
      <c r="R17">
        <f t="shared" ca="1" si="15"/>
        <v>0</v>
      </c>
      <c r="S17">
        <f t="shared" ca="1" si="16"/>
        <v>0</v>
      </c>
      <c r="T17">
        <f t="shared" ca="1" si="17"/>
        <v>0</v>
      </c>
      <c r="U17">
        <f t="shared" ca="1" si="18"/>
        <v>0</v>
      </c>
      <c r="V17">
        <f t="shared" ca="1" si="19"/>
        <v>0</v>
      </c>
      <c r="W17">
        <f t="shared" ca="1" si="20"/>
        <v>0</v>
      </c>
      <c r="X17">
        <f t="shared" ca="1" si="21"/>
        <v>0</v>
      </c>
      <c r="Y17">
        <f t="shared" ca="1" si="22"/>
        <v>0</v>
      </c>
      <c r="Z17">
        <f t="shared" ca="1" si="23"/>
        <v>0</v>
      </c>
      <c r="AA17">
        <f t="shared" ca="1" si="24"/>
        <v>0</v>
      </c>
      <c r="AB17">
        <f t="shared" ca="1" si="25"/>
        <v>0</v>
      </c>
    </row>
    <row r="18" spans="1:28" x14ac:dyDescent="0.25">
      <c r="A18">
        <v>16</v>
      </c>
      <c r="B18">
        <f t="shared" ca="1" si="0"/>
        <v>0</v>
      </c>
      <c r="C18" t="str">
        <f t="shared" si="1"/>
        <v>Data!$C17000:$Z17000</v>
      </c>
      <c r="D18">
        <f t="shared" ca="1" si="2"/>
        <v>0</v>
      </c>
      <c r="E18">
        <f t="shared" ca="1" si="3"/>
        <v>0</v>
      </c>
      <c r="F18">
        <f t="shared" ca="1" si="4"/>
        <v>0</v>
      </c>
      <c r="G18">
        <f ca="1">SUM(INDIRECT(Graphs!C27))/Run_Limit</f>
        <v>0</v>
      </c>
      <c r="H18">
        <f t="shared" ca="1" si="5"/>
        <v>0</v>
      </c>
      <c r="I18">
        <f t="shared" ca="1" si="6"/>
        <v>0</v>
      </c>
      <c r="J18">
        <f t="shared" ca="1" si="7"/>
        <v>0</v>
      </c>
      <c r="K18">
        <f t="shared" ca="1" si="8"/>
        <v>0</v>
      </c>
      <c r="L18">
        <f t="shared" ca="1" si="9"/>
        <v>0</v>
      </c>
      <c r="M18">
        <f t="shared" ca="1" si="10"/>
        <v>0</v>
      </c>
      <c r="N18">
        <f t="shared" ca="1" si="11"/>
        <v>0</v>
      </c>
      <c r="O18">
        <f t="shared" ca="1" si="12"/>
        <v>0</v>
      </c>
      <c r="P18">
        <f t="shared" ca="1" si="13"/>
        <v>0</v>
      </c>
      <c r="Q18">
        <f t="shared" ca="1" si="14"/>
        <v>0</v>
      </c>
      <c r="R18">
        <f t="shared" ca="1" si="15"/>
        <v>0</v>
      </c>
      <c r="S18">
        <f t="shared" ca="1" si="16"/>
        <v>0</v>
      </c>
      <c r="T18">
        <f t="shared" ca="1" si="17"/>
        <v>0</v>
      </c>
      <c r="U18">
        <f t="shared" ca="1" si="18"/>
        <v>0</v>
      </c>
      <c r="V18">
        <f t="shared" ca="1" si="19"/>
        <v>0</v>
      </c>
      <c r="W18">
        <f t="shared" ca="1" si="20"/>
        <v>0</v>
      </c>
      <c r="X18">
        <f t="shared" ca="1" si="21"/>
        <v>0</v>
      </c>
      <c r="Y18">
        <f t="shared" ca="1" si="22"/>
        <v>0</v>
      </c>
      <c r="Z18">
        <f t="shared" ca="1" si="23"/>
        <v>0</v>
      </c>
      <c r="AA18">
        <f t="shared" ca="1" si="24"/>
        <v>0</v>
      </c>
      <c r="AB18">
        <f t="shared" ca="1" si="25"/>
        <v>0</v>
      </c>
    </row>
    <row r="19" spans="1:28" x14ac:dyDescent="0.25">
      <c r="A19">
        <v>17</v>
      </c>
      <c r="B19">
        <f t="shared" ca="1" si="0"/>
        <v>0</v>
      </c>
      <c r="C19" t="str">
        <f t="shared" si="1"/>
        <v>Data!$C18000:$Z18000</v>
      </c>
      <c r="D19">
        <f t="shared" ca="1" si="2"/>
        <v>0</v>
      </c>
      <c r="E19">
        <f t="shared" ca="1" si="3"/>
        <v>0</v>
      </c>
      <c r="F19">
        <f t="shared" ca="1" si="4"/>
        <v>0</v>
      </c>
      <c r="G19">
        <f ca="1">SUM(INDIRECT(Graphs!C28))/Run_Limit</f>
        <v>0</v>
      </c>
      <c r="H19">
        <f t="shared" ca="1" si="5"/>
        <v>0</v>
      </c>
      <c r="I19">
        <f t="shared" ca="1" si="6"/>
        <v>0</v>
      </c>
      <c r="J19">
        <f t="shared" ca="1" si="7"/>
        <v>0</v>
      </c>
      <c r="K19">
        <f t="shared" ca="1" si="8"/>
        <v>0</v>
      </c>
      <c r="L19">
        <f t="shared" ca="1" si="9"/>
        <v>0</v>
      </c>
      <c r="M19">
        <f t="shared" ca="1" si="10"/>
        <v>0</v>
      </c>
      <c r="N19">
        <f t="shared" ca="1" si="11"/>
        <v>0</v>
      </c>
      <c r="O19">
        <f t="shared" ca="1" si="12"/>
        <v>0</v>
      </c>
      <c r="P19">
        <f t="shared" ca="1" si="13"/>
        <v>0</v>
      </c>
      <c r="Q19">
        <f t="shared" ca="1" si="14"/>
        <v>0</v>
      </c>
      <c r="R19">
        <f t="shared" ca="1" si="15"/>
        <v>0</v>
      </c>
      <c r="S19">
        <f t="shared" ca="1" si="16"/>
        <v>0</v>
      </c>
      <c r="T19">
        <f t="shared" ca="1" si="17"/>
        <v>0</v>
      </c>
      <c r="U19">
        <f t="shared" ca="1" si="18"/>
        <v>0</v>
      </c>
      <c r="V19">
        <f t="shared" ca="1" si="19"/>
        <v>0</v>
      </c>
      <c r="W19">
        <f t="shared" ca="1" si="20"/>
        <v>0</v>
      </c>
      <c r="X19">
        <f t="shared" ca="1" si="21"/>
        <v>0</v>
      </c>
      <c r="Y19">
        <f t="shared" ca="1" si="22"/>
        <v>0</v>
      </c>
      <c r="Z19">
        <f t="shared" ca="1" si="23"/>
        <v>0</v>
      </c>
      <c r="AA19">
        <f t="shared" ca="1" si="24"/>
        <v>0</v>
      </c>
      <c r="AB19">
        <f t="shared" ca="1" si="25"/>
        <v>0</v>
      </c>
    </row>
    <row r="20" spans="1:28" x14ac:dyDescent="0.25">
      <c r="A20">
        <v>18</v>
      </c>
      <c r="B20">
        <f t="shared" ca="1" si="0"/>
        <v>0</v>
      </c>
      <c r="C20" t="str">
        <f t="shared" si="1"/>
        <v>Data!$C19000:$Z19000</v>
      </c>
      <c r="D20">
        <f t="shared" ca="1" si="2"/>
        <v>0</v>
      </c>
      <c r="E20">
        <f t="shared" ca="1" si="3"/>
        <v>0</v>
      </c>
      <c r="F20">
        <f t="shared" ca="1" si="4"/>
        <v>0</v>
      </c>
      <c r="G20">
        <f ca="1">SUM(INDIRECT(Graphs!C29))/Run_Limit</f>
        <v>0</v>
      </c>
      <c r="H20">
        <f t="shared" ca="1" si="5"/>
        <v>0</v>
      </c>
      <c r="I20">
        <f t="shared" ca="1" si="6"/>
        <v>0</v>
      </c>
      <c r="J20">
        <f t="shared" ca="1" si="7"/>
        <v>0</v>
      </c>
      <c r="K20">
        <f t="shared" ca="1" si="8"/>
        <v>0</v>
      </c>
      <c r="L20">
        <f t="shared" ca="1" si="9"/>
        <v>0</v>
      </c>
      <c r="M20">
        <f t="shared" ca="1" si="10"/>
        <v>0</v>
      </c>
      <c r="N20">
        <f t="shared" ca="1" si="11"/>
        <v>0</v>
      </c>
      <c r="O20">
        <f t="shared" ca="1" si="12"/>
        <v>0</v>
      </c>
      <c r="P20">
        <f t="shared" ca="1" si="13"/>
        <v>0</v>
      </c>
      <c r="Q20">
        <f t="shared" ca="1" si="14"/>
        <v>0</v>
      </c>
      <c r="R20">
        <f t="shared" ca="1" si="15"/>
        <v>0</v>
      </c>
      <c r="S20">
        <f t="shared" ca="1" si="16"/>
        <v>0</v>
      </c>
      <c r="T20">
        <f t="shared" ca="1" si="17"/>
        <v>0</v>
      </c>
      <c r="U20">
        <f t="shared" ca="1" si="18"/>
        <v>0</v>
      </c>
      <c r="V20">
        <f t="shared" ca="1" si="19"/>
        <v>0</v>
      </c>
      <c r="W20">
        <f t="shared" ca="1" si="20"/>
        <v>0</v>
      </c>
      <c r="X20">
        <f t="shared" ca="1" si="21"/>
        <v>0</v>
      </c>
      <c r="Y20">
        <f t="shared" ca="1" si="22"/>
        <v>0</v>
      </c>
      <c r="Z20">
        <f t="shared" ca="1" si="23"/>
        <v>0</v>
      </c>
      <c r="AA20">
        <f t="shared" ca="1" si="24"/>
        <v>0</v>
      </c>
      <c r="AB20">
        <f t="shared" ca="1" si="25"/>
        <v>0</v>
      </c>
    </row>
    <row r="21" spans="1:28" x14ac:dyDescent="0.25">
      <c r="A21">
        <v>19</v>
      </c>
      <c r="B21">
        <f t="shared" ca="1" si="0"/>
        <v>0</v>
      </c>
      <c r="C21" t="str">
        <f t="shared" si="1"/>
        <v>Data!$C20000:$Z20000</v>
      </c>
      <c r="D21">
        <f t="shared" ca="1" si="2"/>
        <v>0</v>
      </c>
      <c r="E21">
        <f t="shared" ca="1" si="3"/>
        <v>0</v>
      </c>
      <c r="F21">
        <f t="shared" ca="1" si="4"/>
        <v>0</v>
      </c>
      <c r="G21">
        <f ca="1">SUM(INDIRECT(Graphs!C30))/Run_Limit</f>
        <v>0</v>
      </c>
      <c r="H21">
        <f t="shared" ca="1" si="5"/>
        <v>0</v>
      </c>
      <c r="I21">
        <f t="shared" ca="1" si="6"/>
        <v>0</v>
      </c>
      <c r="J21">
        <f t="shared" ca="1" si="7"/>
        <v>0</v>
      </c>
      <c r="K21">
        <f t="shared" ca="1" si="8"/>
        <v>0</v>
      </c>
      <c r="L21">
        <f t="shared" ca="1" si="9"/>
        <v>0</v>
      </c>
      <c r="M21">
        <f t="shared" ca="1" si="10"/>
        <v>0</v>
      </c>
      <c r="N21">
        <f t="shared" ca="1" si="11"/>
        <v>0</v>
      </c>
      <c r="O21">
        <f t="shared" ca="1" si="12"/>
        <v>0</v>
      </c>
      <c r="P21">
        <f t="shared" ca="1" si="13"/>
        <v>0</v>
      </c>
      <c r="Q21">
        <f t="shared" ca="1" si="14"/>
        <v>0</v>
      </c>
      <c r="R21">
        <f t="shared" ca="1" si="15"/>
        <v>0</v>
      </c>
      <c r="S21">
        <f t="shared" ca="1" si="16"/>
        <v>0</v>
      </c>
      <c r="T21">
        <f t="shared" ca="1" si="17"/>
        <v>0</v>
      </c>
      <c r="U21">
        <f t="shared" ca="1" si="18"/>
        <v>0</v>
      </c>
      <c r="V21">
        <f t="shared" ca="1" si="19"/>
        <v>0</v>
      </c>
      <c r="W21">
        <f t="shared" ca="1" si="20"/>
        <v>0</v>
      </c>
      <c r="X21">
        <f t="shared" ca="1" si="21"/>
        <v>0</v>
      </c>
      <c r="Y21">
        <f t="shared" ca="1" si="22"/>
        <v>0</v>
      </c>
      <c r="Z21">
        <f t="shared" ca="1" si="23"/>
        <v>0</v>
      </c>
      <c r="AA21">
        <f t="shared" ca="1" si="24"/>
        <v>0</v>
      </c>
      <c r="AB21">
        <f t="shared" ca="1" si="25"/>
        <v>0</v>
      </c>
    </row>
    <row r="22" spans="1:28" x14ac:dyDescent="0.25">
      <c r="A22">
        <v>20</v>
      </c>
      <c r="B22">
        <f t="shared" ca="1" si="0"/>
        <v>0</v>
      </c>
      <c r="C22" t="str">
        <f t="shared" si="1"/>
        <v>Data!$C21000:$Z21000</v>
      </c>
      <c r="D22">
        <f t="shared" ca="1" si="2"/>
        <v>0</v>
      </c>
      <c r="E22">
        <f t="shared" ca="1" si="3"/>
        <v>0</v>
      </c>
      <c r="F22">
        <f t="shared" ca="1" si="4"/>
        <v>0</v>
      </c>
      <c r="G22">
        <f ca="1">SUM(INDIRECT(Graphs!C31))/Run_Limit</f>
        <v>0</v>
      </c>
      <c r="H22">
        <f t="shared" ca="1" si="5"/>
        <v>0</v>
      </c>
      <c r="I22">
        <f t="shared" ca="1" si="6"/>
        <v>0</v>
      </c>
      <c r="J22">
        <f t="shared" ca="1" si="7"/>
        <v>0</v>
      </c>
      <c r="K22">
        <f t="shared" ca="1" si="8"/>
        <v>0</v>
      </c>
      <c r="L22">
        <f t="shared" ca="1" si="9"/>
        <v>0</v>
      </c>
      <c r="M22">
        <f t="shared" ca="1" si="10"/>
        <v>0</v>
      </c>
      <c r="N22">
        <f t="shared" ca="1" si="11"/>
        <v>0</v>
      </c>
      <c r="O22">
        <f t="shared" ca="1" si="12"/>
        <v>0</v>
      </c>
      <c r="P22">
        <f t="shared" ca="1" si="13"/>
        <v>0</v>
      </c>
      <c r="Q22">
        <f t="shared" ca="1" si="14"/>
        <v>0</v>
      </c>
      <c r="R22">
        <f t="shared" ca="1" si="15"/>
        <v>0</v>
      </c>
      <c r="S22">
        <f t="shared" ca="1" si="16"/>
        <v>0</v>
      </c>
      <c r="T22">
        <f t="shared" ca="1" si="17"/>
        <v>0</v>
      </c>
      <c r="U22">
        <f t="shared" ca="1" si="18"/>
        <v>0</v>
      </c>
      <c r="V22">
        <f t="shared" ca="1" si="19"/>
        <v>0</v>
      </c>
      <c r="W22">
        <f t="shared" ca="1" si="20"/>
        <v>0</v>
      </c>
      <c r="X22">
        <f t="shared" ca="1" si="21"/>
        <v>0</v>
      </c>
      <c r="Y22">
        <f t="shared" ca="1" si="22"/>
        <v>0</v>
      </c>
      <c r="Z22">
        <f t="shared" ca="1" si="23"/>
        <v>0</v>
      </c>
      <c r="AA22">
        <f t="shared" ca="1" si="24"/>
        <v>0</v>
      </c>
      <c r="AB22">
        <f t="shared" ca="1" si="25"/>
        <v>0</v>
      </c>
    </row>
    <row r="23" spans="1:28" x14ac:dyDescent="0.25">
      <c r="A23">
        <v>21</v>
      </c>
      <c r="B23">
        <f t="shared" ca="1" si="0"/>
        <v>0</v>
      </c>
      <c r="C23" t="str">
        <f t="shared" si="1"/>
        <v>Data!$C22000:$Z22000</v>
      </c>
      <c r="D23">
        <f t="shared" ca="1" si="2"/>
        <v>0</v>
      </c>
      <c r="E23">
        <f t="shared" ca="1" si="3"/>
        <v>0</v>
      </c>
      <c r="F23">
        <f t="shared" ca="1" si="4"/>
        <v>0</v>
      </c>
      <c r="G23">
        <f ca="1">SUM(INDIRECT(Graphs!C32))/Run_Limit</f>
        <v>0</v>
      </c>
      <c r="H23">
        <f t="shared" ca="1" si="5"/>
        <v>0</v>
      </c>
      <c r="I23">
        <f t="shared" ca="1" si="6"/>
        <v>0</v>
      </c>
      <c r="J23">
        <f t="shared" ca="1" si="7"/>
        <v>0</v>
      </c>
      <c r="K23">
        <f t="shared" ca="1" si="8"/>
        <v>0</v>
      </c>
      <c r="L23">
        <f t="shared" ca="1" si="9"/>
        <v>0</v>
      </c>
      <c r="M23">
        <f t="shared" ca="1" si="10"/>
        <v>0</v>
      </c>
      <c r="N23">
        <f t="shared" ca="1" si="11"/>
        <v>0</v>
      </c>
      <c r="O23">
        <f t="shared" ca="1" si="12"/>
        <v>0</v>
      </c>
      <c r="P23">
        <f t="shared" ca="1" si="13"/>
        <v>0</v>
      </c>
      <c r="Q23">
        <f t="shared" ca="1" si="14"/>
        <v>0</v>
      </c>
      <c r="R23">
        <f t="shared" ca="1" si="15"/>
        <v>0</v>
      </c>
      <c r="S23">
        <f t="shared" ca="1" si="16"/>
        <v>0</v>
      </c>
      <c r="T23">
        <f t="shared" ca="1" si="17"/>
        <v>0</v>
      </c>
      <c r="U23">
        <f t="shared" ca="1" si="18"/>
        <v>0</v>
      </c>
      <c r="V23">
        <f t="shared" ca="1" si="19"/>
        <v>0</v>
      </c>
      <c r="W23">
        <f t="shared" ca="1" si="20"/>
        <v>0</v>
      </c>
      <c r="X23">
        <f t="shared" ca="1" si="21"/>
        <v>0</v>
      </c>
      <c r="Y23">
        <f t="shared" ca="1" si="22"/>
        <v>0</v>
      </c>
      <c r="Z23">
        <f t="shared" ca="1" si="23"/>
        <v>0</v>
      </c>
      <c r="AA23">
        <f t="shared" ca="1" si="24"/>
        <v>0</v>
      </c>
      <c r="AB23">
        <f t="shared" ca="1" si="25"/>
        <v>0</v>
      </c>
    </row>
    <row r="24" spans="1:28" x14ac:dyDescent="0.25">
      <c r="A24">
        <v>22</v>
      </c>
      <c r="B24">
        <f t="shared" ca="1" si="0"/>
        <v>0</v>
      </c>
      <c r="C24" t="str">
        <f t="shared" si="1"/>
        <v>Data!$C23000:$Z23000</v>
      </c>
      <c r="D24">
        <f t="shared" ca="1" si="2"/>
        <v>0</v>
      </c>
      <c r="E24">
        <f t="shared" ca="1" si="3"/>
        <v>0</v>
      </c>
      <c r="F24">
        <f t="shared" ca="1" si="4"/>
        <v>0</v>
      </c>
      <c r="G24">
        <f ca="1">SUM(INDIRECT(Graphs!C33))/Run_Limit</f>
        <v>0</v>
      </c>
      <c r="H24">
        <f t="shared" ca="1" si="5"/>
        <v>0</v>
      </c>
      <c r="I24">
        <f t="shared" ca="1" si="6"/>
        <v>0</v>
      </c>
      <c r="J24">
        <f t="shared" ca="1" si="7"/>
        <v>0</v>
      </c>
      <c r="K24">
        <f t="shared" ca="1" si="8"/>
        <v>0</v>
      </c>
      <c r="L24">
        <f t="shared" ca="1" si="9"/>
        <v>0</v>
      </c>
      <c r="M24">
        <f t="shared" ca="1" si="10"/>
        <v>0</v>
      </c>
      <c r="N24">
        <f t="shared" ca="1" si="11"/>
        <v>0</v>
      </c>
      <c r="O24">
        <f t="shared" ca="1" si="12"/>
        <v>0</v>
      </c>
      <c r="P24">
        <f t="shared" ca="1" si="13"/>
        <v>0</v>
      </c>
      <c r="Q24">
        <f t="shared" ca="1" si="14"/>
        <v>0</v>
      </c>
      <c r="R24">
        <f t="shared" ca="1" si="15"/>
        <v>0</v>
      </c>
      <c r="S24">
        <f t="shared" ca="1" si="16"/>
        <v>0</v>
      </c>
      <c r="T24">
        <f t="shared" ca="1" si="17"/>
        <v>0</v>
      </c>
      <c r="U24">
        <f t="shared" ca="1" si="18"/>
        <v>0</v>
      </c>
      <c r="V24">
        <f t="shared" ca="1" si="19"/>
        <v>0</v>
      </c>
      <c r="W24">
        <f t="shared" ca="1" si="20"/>
        <v>0</v>
      </c>
      <c r="X24">
        <f t="shared" ca="1" si="21"/>
        <v>0</v>
      </c>
      <c r="Y24">
        <f t="shared" ca="1" si="22"/>
        <v>0</v>
      </c>
      <c r="Z24">
        <f t="shared" ca="1" si="23"/>
        <v>0</v>
      </c>
      <c r="AA24">
        <f t="shared" ca="1" si="24"/>
        <v>0</v>
      </c>
      <c r="AB24">
        <f t="shared" ca="1" si="25"/>
        <v>0</v>
      </c>
    </row>
    <row r="25" spans="1:28" x14ac:dyDescent="0.25">
      <c r="A25">
        <v>23</v>
      </c>
      <c r="B25">
        <f t="shared" ca="1" si="0"/>
        <v>0</v>
      </c>
      <c r="C25" t="str">
        <f t="shared" si="1"/>
        <v>Data!$C24000:$Z24000</v>
      </c>
      <c r="D25">
        <f t="shared" ca="1" si="2"/>
        <v>0</v>
      </c>
      <c r="E25">
        <f t="shared" ca="1" si="3"/>
        <v>0</v>
      </c>
      <c r="F25">
        <f t="shared" ca="1" si="4"/>
        <v>0</v>
      </c>
      <c r="G25">
        <f ca="1">SUM(INDIRECT(Graphs!C34))/Run_Limit</f>
        <v>0</v>
      </c>
      <c r="H25">
        <f t="shared" ca="1" si="5"/>
        <v>0</v>
      </c>
      <c r="I25">
        <f t="shared" ca="1" si="6"/>
        <v>0</v>
      </c>
      <c r="J25">
        <f t="shared" ca="1" si="7"/>
        <v>0</v>
      </c>
      <c r="K25">
        <f t="shared" ca="1" si="8"/>
        <v>0</v>
      </c>
      <c r="L25">
        <f t="shared" ca="1" si="9"/>
        <v>0</v>
      </c>
      <c r="M25">
        <f t="shared" ca="1" si="10"/>
        <v>0</v>
      </c>
      <c r="N25">
        <f t="shared" ca="1" si="11"/>
        <v>0</v>
      </c>
      <c r="O25">
        <f t="shared" ca="1" si="12"/>
        <v>0</v>
      </c>
      <c r="P25">
        <f t="shared" ca="1" si="13"/>
        <v>0</v>
      </c>
      <c r="Q25">
        <f t="shared" ca="1" si="14"/>
        <v>0</v>
      </c>
      <c r="R25">
        <f t="shared" ca="1" si="15"/>
        <v>0</v>
      </c>
      <c r="S25">
        <f t="shared" ca="1" si="16"/>
        <v>0</v>
      </c>
      <c r="T25">
        <f t="shared" ca="1" si="17"/>
        <v>0</v>
      </c>
      <c r="U25">
        <f t="shared" ca="1" si="18"/>
        <v>0</v>
      </c>
      <c r="V25">
        <f t="shared" ca="1" si="19"/>
        <v>0</v>
      </c>
      <c r="W25">
        <f t="shared" ca="1" si="20"/>
        <v>0</v>
      </c>
      <c r="X25">
        <f t="shared" ca="1" si="21"/>
        <v>0</v>
      </c>
      <c r="Y25">
        <f t="shared" ca="1" si="22"/>
        <v>0</v>
      </c>
      <c r="Z25">
        <f t="shared" ca="1" si="23"/>
        <v>0</v>
      </c>
      <c r="AA25">
        <f t="shared" ca="1" si="24"/>
        <v>0</v>
      </c>
      <c r="AB25">
        <f t="shared" ca="1" si="25"/>
        <v>0</v>
      </c>
    </row>
    <row r="26" spans="1:28" x14ac:dyDescent="0.25">
      <c r="A26">
        <v>24</v>
      </c>
      <c r="B26">
        <f t="shared" ca="1" si="0"/>
        <v>0</v>
      </c>
      <c r="C26" t="str">
        <f t="shared" si="1"/>
        <v>Data!$C25000:$Z25000</v>
      </c>
      <c r="D26">
        <f t="shared" ca="1" si="2"/>
        <v>0</v>
      </c>
      <c r="E26">
        <f t="shared" ca="1" si="3"/>
        <v>0</v>
      </c>
      <c r="F26">
        <f t="shared" ca="1" si="4"/>
        <v>0</v>
      </c>
      <c r="G26">
        <f ca="1">SUM(INDIRECT(Graphs!C35))/Run_Limit</f>
        <v>0</v>
      </c>
      <c r="H26">
        <f t="shared" ca="1" si="5"/>
        <v>0</v>
      </c>
      <c r="I26">
        <f t="shared" ca="1" si="6"/>
        <v>0</v>
      </c>
      <c r="J26">
        <f t="shared" ca="1" si="7"/>
        <v>0</v>
      </c>
      <c r="K26">
        <f t="shared" ca="1" si="8"/>
        <v>0</v>
      </c>
      <c r="L26">
        <f t="shared" ca="1" si="9"/>
        <v>0</v>
      </c>
      <c r="M26">
        <f t="shared" ca="1" si="10"/>
        <v>0</v>
      </c>
      <c r="N26">
        <f t="shared" ca="1" si="11"/>
        <v>0</v>
      </c>
      <c r="O26">
        <f t="shared" ca="1" si="12"/>
        <v>0</v>
      </c>
      <c r="P26">
        <f t="shared" ca="1" si="13"/>
        <v>0</v>
      </c>
      <c r="Q26">
        <f t="shared" ca="1" si="14"/>
        <v>0</v>
      </c>
      <c r="R26">
        <f t="shared" ca="1" si="15"/>
        <v>0</v>
      </c>
      <c r="S26">
        <f t="shared" ca="1" si="16"/>
        <v>0</v>
      </c>
      <c r="T26">
        <f t="shared" ca="1" si="17"/>
        <v>0</v>
      </c>
      <c r="U26">
        <f t="shared" ca="1" si="18"/>
        <v>0</v>
      </c>
      <c r="V26">
        <f t="shared" ca="1" si="19"/>
        <v>0</v>
      </c>
      <c r="W26">
        <f t="shared" ca="1" si="20"/>
        <v>0</v>
      </c>
      <c r="X26">
        <f t="shared" ca="1" si="21"/>
        <v>0</v>
      </c>
      <c r="Y26">
        <f t="shared" ca="1" si="22"/>
        <v>0</v>
      </c>
      <c r="Z26">
        <f t="shared" ca="1" si="23"/>
        <v>0</v>
      </c>
      <c r="AA26">
        <f t="shared" ca="1" si="24"/>
        <v>0</v>
      </c>
      <c r="AB26">
        <f t="shared" ca="1" si="25"/>
        <v>0</v>
      </c>
    </row>
    <row r="27" spans="1:28" x14ac:dyDescent="0.25">
      <c r="A27">
        <v>25</v>
      </c>
      <c r="B27">
        <f t="shared" ca="1" si="0"/>
        <v>0</v>
      </c>
      <c r="C27" t="str">
        <f t="shared" si="1"/>
        <v>Data!$C26000:$Z26000</v>
      </c>
      <c r="D27">
        <f t="shared" ca="1" si="2"/>
        <v>0</v>
      </c>
      <c r="E27">
        <f t="shared" ca="1" si="3"/>
        <v>0</v>
      </c>
      <c r="F27">
        <f t="shared" ca="1" si="4"/>
        <v>0</v>
      </c>
      <c r="G27">
        <f ca="1">SUM(INDIRECT(Graphs!C36))/Run_Limit</f>
        <v>0</v>
      </c>
      <c r="H27">
        <f t="shared" ca="1" si="5"/>
        <v>0</v>
      </c>
      <c r="I27">
        <f t="shared" ca="1" si="6"/>
        <v>0</v>
      </c>
      <c r="J27">
        <f t="shared" ca="1" si="7"/>
        <v>0</v>
      </c>
      <c r="K27">
        <f t="shared" ca="1" si="8"/>
        <v>0</v>
      </c>
      <c r="L27">
        <f t="shared" ca="1" si="9"/>
        <v>0</v>
      </c>
      <c r="M27">
        <f t="shared" ca="1" si="10"/>
        <v>0</v>
      </c>
      <c r="N27">
        <f t="shared" ca="1" si="11"/>
        <v>0</v>
      </c>
      <c r="O27">
        <f t="shared" ca="1" si="12"/>
        <v>0</v>
      </c>
      <c r="P27">
        <f t="shared" ca="1" si="13"/>
        <v>0</v>
      </c>
      <c r="Q27">
        <f t="shared" ca="1" si="14"/>
        <v>0</v>
      </c>
      <c r="R27">
        <f t="shared" ca="1" si="15"/>
        <v>0</v>
      </c>
      <c r="S27">
        <f t="shared" ca="1" si="16"/>
        <v>0</v>
      </c>
      <c r="T27">
        <f t="shared" ca="1" si="17"/>
        <v>0</v>
      </c>
      <c r="U27">
        <f t="shared" ca="1" si="18"/>
        <v>0</v>
      </c>
      <c r="V27">
        <f t="shared" ca="1" si="19"/>
        <v>0</v>
      </c>
      <c r="W27">
        <f t="shared" ca="1" si="20"/>
        <v>0</v>
      </c>
      <c r="X27">
        <f t="shared" ca="1" si="21"/>
        <v>0</v>
      </c>
      <c r="Y27">
        <f t="shared" ca="1" si="22"/>
        <v>0</v>
      </c>
      <c r="Z27">
        <f t="shared" ca="1" si="23"/>
        <v>0</v>
      </c>
      <c r="AA27">
        <f t="shared" ca="1" si="24"/>
        <v>0</v>
      </c>
      <c r="AB27">
        <f t="shared" ca="1" si="25"/>
        <v>0</v>
      </c>
    </row>
    <row r="28" spans="1:28" x14ac:dyDescent="0.25">
      <c r="A28">
        <v>26</v>
      </c>
      <c r="B28">
        <f t="shared" ca="1" si="0"/>
        <v>0</v>
      </c>
      <c r="C28" t="str">
        <f t="shared" si="1"/>
        <v>Data!$C27000:$Z27000</v>
      </c>
      <c r="D28">
        <f t="shared" ca="1" si="2"/>
        <v>0</v>
      </c>
      <c r="E28">
        <f t="shared" ca="1" si="3"/>
        <v>0</v>
      </c>
      <c r="F28">
        <f t="shared" ca="1" si="4"/>
        <v>0</v>
      </c>
      <c r="G28">
        <f ca="1">SUM(INDIRECT(Graphs!C37))/Run_Limit</f>
        <v>0</v>
      </c>
      <c r="H28">
        <f t="shared" ca="1" si="5"/>
        <v>0</v>
      </c>
      <c r="I28">
        <f t="shared" ca="1" si="6"/>
        <v>0</v>
      </c>
      <c r="J28">
        <f t="shared" ca="1" si="7"/>
        <v>0</v>
      </c>
      <c r="K28">
        <f t="shared" ca="1" si="8"/>
        <v>0</v>
      </c>
      <c r="L28">
        <f t="shared" ca="1" si="9"/>
        <v>0</v>
      </c>
      <c r="M28">
        <f t="shared" ca="1" si="10"/>
        <v>0</v>
      </c>
      <c r="N28">
        <f t="shared" ca="1" si="11"/>
        <v>0</v>
      </c>
      <c r="O28">
        <f t="shared" ca="1" si="12"/>
        <v>0</v>
      </c>
      <c r="P28">
        <f t="shared" ca="1" si="13"/>
        <v>0</v>
      </c>
      <c r="Q28">
        <f t="shared" ca="1" si="14"/>
        <v>0</v>
      </c>
      <c r="R28">
        <f t="shared" ca="1" si="15"/>
        <v>0</v>
      </c>
      <c r="S28">
        <f t="shared" ca="1" si="16"/>
        <v>0</v>
      </c>
      <c r="T28">
        <f t="shared" ca="1" si="17"/>
        <v>0</v>
      </c>
      <c r="U28">
        <f t="shared" ca="1" si="18"/>
        <v>0</v>
      </c>
      <c r="V28">
        <f t="shared" ca="1" si="19"/>
        <v>0</v>
      </c>
      <c r="W28">
        <f t="shared" ca="1" si="20"/>
        <v>0</v>
      </c>
      <c r="X28">
        <f t="shared" ca="1" si="21"/>
        <v>0</v>
      </c>
      <c r="Y28">
        <f t="shared" ca="1" si="22"/>
        <v>0</v>
      </c>
      <c r="Z28">
        <f t="shared" ca="1" si="23"/>
        <v>0</v>
      </c>
      <c r="AA28">
        <f t="shared" ca="1" si="24"/>
        <v>0</v>
      </c>
      <c r="AB28">
        <f t="shared" ca="1" si="25"/>
        <v>0</v>
      </c>
    </row>
    <row r="29" spans="1:28" x14ac:dyDescent="0.25">
      <c r="A29">
        <v>27</v>
      </c>
      <c r="B29">
        <f t="shared" ca="1" si="0"/>
        <v>0</v>
      </c>
      <c r="C29" t="str">
        <f t="shared" si="1"/>
        <v>Data!$C28000:$Z28000</v>
      </c>
      <c r="D29">
        <f t="shared" ca="1" si="2"/>
        <v>0</v>
      </c>
      <c r="E29">
        <f t="shared" ca="1" si="3"/>
        <v>0</v>
      </c>
      <c r="F29">
        <f t="shared" ca="1" si="4"/>
        <v>0</v>
      </c>
      <c r="G29">
        <f ca="1">SUM(INDIRECT(Graphs!C38))/Run_Limit</f>
        <v>0</v>
      </c>
      <c r="H29">
        <f t="shared" ca="1" si="5"/>
        <v>0</v>
      </c>
      <c r="I29">
        <f t="shared" ca="1" si="6"/>
        <v>0</v>
      </c>
      <c r="J29">
        <f t="shared" ca="1" si="7"/>
        <v>0</v>
      </c>
      <c r="K29">
        <f t="shared" ca="1" si="8"/>
        <v>0</v>
      </c>
      <c r="L29">
        <f t="shared" ca="1" si="9"/>
        <v>0</v>
      </c>
      <c r="M29">
        <f t="shared" ca="1" si="10"/>
        <v>0</v>
      </c>
      <c r="N29">
        <f t="shared" ca="1" si="11"/>
        <v>0</v>
      </c>
      <c r="O29">
        <f t="shared" ca="1" si="12"/>
        <v>0</v>
      </c>
      <c r="P29">
        <f t="shared" ca="1" si="13"/>
        <v>0</v>
      </c>
      <c r="Q29">
        <f t="shared" ca="1" si="14"/>
        <v>0</v>
      </c>
      <c r="R29">
        <f t="shared" ca="1" si="15"/>
        <v>0</v>
      </c>
      <c r="S29">
        <f t="shared" ca="1" si="16"/>
        <v>0</v>
      </c>
      <c r="T29">
        <f t="shared" ca="1" si="17"/>
        <v>0</v>
      </c>
      <c r="U29">
        <f t="shared" ca="1" si="18"/>
        <v>0</v>
      </c>
      <c r="V29">
        <f t="shared" ca="1" si="19"/>
        <v>0</v>
      </c>
      <c r="W29">
        <f t="shared" ca="1" si="20"/>
        <v>0</v>
      </c>
      <c r="X29">
        <f t="shared" ca="1" si="21"/>
        <v>0</v>
      </c>
      <c r="Y29">
        <f t="shared" ca="1" si="22"/>
        <v>0</v>
      </c>
      <c r="Z29">
        <f t="shared" ca="1" si="23"/>
        <v>0</v>
      </c>
      <c r="AA29">
        <f t="shared" ca="1" si="24"/>
        <v>0</v>
      </c>
      <c r="AB29">
        <f t="shared" ca="1" si="25"/>
        <v>0</v>
      </c>
    </row>
    <row r="30" spans="1:28" x14ac:dyDescent="0.25">
      <c r="A30">
        <v>28</v>
      </c>
      <c r="B30">
        <f t="shared" ca="1" si="0"/>
        <v>0</v>
      </c>
      <c r="C30" t="str">
        <f t="shared" si="1"/>
        <v>Data!$C29000:$Z29000</v>
      </c>
      <c r="D30">
        <f t="shared" ca="1" si="2"/>
        <v>0</v>
      </c>
      <c r="E30">
        <f t="shared" ca="1" si="3"/>
        <v>0</v>
      </c>
      <c r="F30">
        <f t="shared" ca="1" si="4"/>
        <v>0</v>
      </c>
      <c r="G30">
        <f ca="1">SUM(INDIRECT(Graphs!C39))/Run_Limit</f>
        <v>0</v>
      </c>
      <c r="H30">
        <f t="shared" ca="1" si="5"/>
        <v>0</v>
      </c>
      <c r="I30">
        <f t="shared" ca="1" si="6"/>
        <v>0</v>
      </c>
      <c r="J30">
        <f t="shared" ca="1" si="7"/>
        <v>0</v>
      </c>
      <c r="K30">
        <f t="shared" ca="1" si="8"/>
        <v>0</v>
      </c>
      <c r="L30">
        <f t="shared" ca="1" si="9"/>
        <v>0</v>
      </c>
      <c r="M30">
        <f t="shared" ca="1" si="10"/>
        <v>0</v>
      </c>
      <c r="N30">
        <f t="shared" ca="1" si="11"/>
        <v>0</v>
      </c>
      <c r="O30">
        <f t="shared" ca="1" si="12"/>
        <v>0</v>
      </c>
      <c r="P30">
        <f t="shared" ca="1" si="13"/>
        <v>0</v>
      </c>
      <c r="Q30">
        <f t="shared" ca="1" si="14"/>
        <v>0</v>
      </c>
      <c r="R30">
        <f t="shared" ca="1" si="15"/>
        <v>0</v>
      </c>
      <c r="S30">
        <f t="shared" ca="1" si="16"/>
        <v>0</v>
      </c>
      <c r="T30">
        <f t="shared" ca="1" si="17"/>
        <v>0</v>
      </c>
      <c r="U30">
        <f t="shared" ca="1" si="18"/>
        <v>0</v>
      </c>
      <c r="V30">
        <f t="shared" ca="1" si="19"/>
        <v>0</v>
      </c>
      <c r="W30">
        <f t="shared" ca="1" si="20"/>
        <v>0</v>
      </c>
      <c r="X30">
        <f t="shared" ca="1" si="21"/>
        <v>0</v>
      </c>
      <c r="Y30">
        <f t="shared" ca="1" si="22"/>
        <v>0</v>
      </c>
      <c r="Z30">
        <f t="shared" ca="1" si="23"/>
        <v>0</v>
      </c>
      <c r="AA30">
        <f t="shared" ca="1" si="24"/>
        <v>0</v>
      </c>
      <c r="AB30">
        <f t="shared" ca="1" si="25"/>
        <v>0</v>
      </c>
    </row>
    <row r="31" spans="1:28" x14ac:dyDescent="0.25">
      <c r="A31">
        <v>29</v>
      </c>
      <c r="B31">
        <f t="shared" ca="1" si="0"/>
        <v>0</v>
      </c>
      <c r="C31" t="str">
        <f t="shared" si="1"/>
        <v>Data!$C30000:$Z30000</v>
      </c>
      <c r="D31">
        <f t="shared" ca="1" si="2"/>
        <v>0</v>
      </c>
      <c r="E31">
        <f t="shared" ca="1" si="3"/>
        <v>0</v>
      </c>
      <c r="F31">
        <f t="shared" ca="1" si="4"/>
        <v>0</v>
      </c>
      <c r="G31">
        <f ca="1">SUM(INDIRECT(Graphs!C40))/Run_Limit</f>
        <v>0</v>
      </c>
      <c r="H31">
        <f t="shared" ca="1" si="5"/>
        <v>0</v>
      </c>
      <c r="I31">
        <f t="shared" ca="1" si="6"/>
        <v>0</v>
      </c>
      <c r="J31">
        <f t="shared" ca="1" si="7"/>
        <v>0</v>
      </c>
      <c r="K31">
        <f t="shared" ca="1" si="8"/>
        <v>0</v>
      </c>
      <c r="L31">
        <f t="shared" ca="1" si="9"/>
        <v>0</v>
      </c>
      <c r="M31">
        <f t="shared" ca="1" si="10"/>
        <v>0</v>
      </c>
      <c r="N31">
        <f t="shared" ca="1" si="11"/>
        <v>0</v>
      </c>
      <c r="O31">
        <f t="shared" ca="1" si="12"/>
        <v>0</v>
      </c>
      <c r="P31">
        <f t="shared" ca="1" si="13"/>
        <v>0</v>
      </c>
      <c r="Q31">
        <f t="shared" ca="1" si="14"/>
        <v>0</v>
      </c>
      <c r="R31">
        <f t="shared" ca="1" si="15"/>
        <v>0</v>
      </c>
      <c r="S31">
        <f t="shared" ca="1" si="16"/>
        <v>0</v>
      </c>
      <c r="T31">
        <f t="shared" ca="1" si="17"/>
        <v>0</v>
      </c>
      <c r="U31">
        <f t="shared" ca="1" si="18"/>
        <v>0</v>
      </c>
      <c r="V31">
        <f t="shared" ca="1" si="19"/>
        <v>0</v>
      </c>
      <c r="W31">
        <f t="shared" ca="1" si="20"/>
        <v>0</v>
      </c>
      <c r="X31">
        <f t="shared" ca="1" si="21"/>
        <v>0</v>
      </c>
      <c r="Y31">
        <f t="shared" ca="1" si="22"/>
        <v>0</v>
      </c>
      <c r="Z31">
        <f t="shared" ca="1" si="23"/>
        <v>0</v>
      </c>
      <c r="AA31">
        <f t="shared" ca="1" si="24"/>
        <v>0</v>
      </c>
      <c r="AB31">
        <f t="shared" ca="1" si="25"/>
        <v>0</v>
      </c>
    </row>
    <row r="32" spans="1:28" x14ac:dyDescent="0.25">
      <c r="A32">
        <v>30</v>
      </c>
      <c r="B32">
        <f t="shared" ca="1" si="0"/>
        <v>0</v>
      </c>
      <c r="C32" t="str">
        <f t="shared" si="1"/>
        <v>Data!$C31000:$Z31000</v>
      </c>
      <c r="D32">
        <f t="shared" ca="1" si="2"/>
        <v>0</v>
      </c>
      <c r="E32">
        <f t="shared" ca="1" si="3"/>
        <v>0</v>
      </c>
      <c r="F32">
        <f t="shared" ca="1" si="4"/>
        <v>0</v>
      </c>
      <c r="G32">
        <f ca="1">SUM(INDIRECT(Graphs!C41))/Run_Limit</f>
        <v>0</v>
      </c>
      <c r="H32">
        <f t="shared" ca="1" si="5"/>
        <v>0</v>
      </c>
      <c r="I32">
        <f t="shared" ca="1" si="6"/>
        <v>0</v>
      </c>
      <c r="J32">
        <f t="shared" ca="1" si="7"/>
        <v>0</v>
      </c>
      <c r="K32">
        <f t="shared" ca="1" si="8"/>
        <v>0</v>
      </c>
      <c r="L32">
        <f t="shared" ca="1" si="9"/>
        <v>0</v>
      </c>
      <c r="M32">
        <f t="shared" ca="1" si="10"/>
        <v>0</v>
      </c>
      <c r="N32">
        <f t="shared" ca="1" si="11"/>
        <v>0</v>
      </c>
      <c r="O32">
        <f t="shared" ca="1" si="12"/>
        <v>0</v>
      </c>
      <c r="P32">
        <f t="shared" ca="1" si="13"/>
        <v>0</v>
      </c>
      <c r="Q32">
        <f t="shared" ca="1" si="14"/>
        <v>0</v>
      </c>
      <c r="R32">
        <f t="shared" ca="1" si="15"/>
        <v>0</v>
      </c>
      <c r="S32">
        <f t="shared" ca="1" si="16"/>
        <v>0</v>
      </c>
      <c r="T32">
        <f t="shared" ca="1" si="17"/>
        <v>0</v>
      </c>
      <c r="U32">
        <f t="shared" ca="1" si="18"/>
        <v>0</v>
      </c>
      <c r="V32">
        <f t="shared" ca="1" si="19"/>
        <v>0</v>
      </c>
      <c r="W32">
        <f t="shared" ca="1" si="20"/>
        <v>0</v>
      </c>
      <c r="X32">
        <f t="shared" ca="1" si="21"/>
        <v>0</v>
      </c>
      <c r="Y32">
        <f t="shared" ca="1" si="22"/>
        <v>0</v>
      </c>
      <c r="Z32">
        <f t="shared" ca="1" si="23"/>
        <v>0</v>
      </c>
      <c r="AA32">
        <f t="shared" ca="1" si="24"/>
        <v>0</v>
      </c>
      <c r="AB32">
        <f t="shared" ca="1" si="25"/>
        <v>0</v>
      </c>
    </row>
    <row r="33" spans="1:28" x14ac:dyDescent="0.25">
      <c r="A33">
        <v>31</v>
      </c>
      <c r="B33">
        <f t="shared" ca="1" si="0"/>
        <v>0</v>
      </c>
      <c r="C33" t="str">
        <f t="shared" si="1"/>
        <v>Data!$C32000:$Z32000</v>
      </c>
      <c r="D33">
        <f t="shared" ca="1" si="2"/>
        <v>0</v>
      </c>
      <c r="E33">
        <f t="shared" ca="1" si="3"/>
        <v>0</v>
      </c>
      <c r="F33">
        <f t="shared" ca="1" si="4"/>
        <v>0</v>
      </c>
      <c r="G33">
        <f ca="1">SUM(INDIRECT(Graphs!C42))/Run_Limit</f>
        <v>0</v>
      </c>
      <c r="H33">
        <f t="shared" ca="1" si="5"/>
        <v>0</v>
      </c>
      <c r="I33">
        <f t="shared" ca="1" si="6"/>
        <v>0</v>
      </c>
      <c r="J33">
        <f t="shared" ca="1" si="7"/>
        <v>0</v>
      </c>
      <c r="K33">
        <f t="shared" ca="1" si="8"/>
        <v>0</v>
      </c>
      <c r="L33">
        <f t="shared" ca="1" si="9"/>
        <v>0</v>
      </c>
      <c r="M33">
        <f t="shared" ca="1" si="10"/>
        <v>0</v>
      </c>
      <c r="N33">
        <f t="shared" ca="1" si="11"/>
        <v>0</v>
      </c>
      <c r="O33">
        <f t="shared" ca="1" si="12"/>
        <v>0</v>
      </c>
      <c r="P33">
        <f t="shared" ca="1" si="13"/>
        <v>0</v>
      </c>
      <c r="Q33">
        <f t="shared" ca="1" si="14"/>
        <v>0</v>
      </c>
      <c r="R33">
        <f t="shared" ca="1" si="15"/>
        <v>0</v>
      </c>
      <c r="S33">
        <f t="shared" ca="1" si="16"/>
        <v>0</v>
      </c>
      <c r="T33">
        <f t="shared" ca="1" si="17"/>
        <v>0</v>
      </c>
      <c r="U33">
        <f t="shared" ca="1" si="18"/>
        <v>0</v>
      </c>
      <c r="V33">
        <f t="shared" ca="1" si="19"/>
        <v>0</v>
      </c>
      <c r="W33">
        <f t="shared" ca="1" si="20"/>
        <v>0</v>
      </c>
      <c r="X33">
        <f t="shared" ca="1" si="21"/>
        <v>0</v>
      </c>
      <c r="Y33">
        <f t="shared" ca="1" si="22"/>
        <v>0</v>
      </c>
      <c r="Z33">
        <f t="shared" ca="1" si="23"/>
        <v>0</v>
      </c>
      <c r="AA33">
        <f t="shared" ca="1" si="24"/>
        <v>0</v>
      </c>
      <c r="AB33">
        <f t="shared" ca="1" si="25"/>
        <v>0</v>
      </c>
    </row>
    <row r="34" spans="1:28" x14ac:dyDescent="0.25">
      <c r="A34">
        <v>32</v>
      </c>
      <c r="B34">
        <f t="shared" ca="1" si="0"/>
        <v>0</v>
      </c>
      <c r="C34" t="str">
        <f t="shared" si="1"/>
        <v>Data!$C33000:$Z33000</v>
      </c>
      <c r="D34">
        <f t="shared" ca="1" si="2"/>
        <v>0</v>
      </c>
      <c r="E34">
        <f t="shared" ca="1" si="3"/>
        <v>0</v>
      </c>
      <c r="F34">
        <f t="shared" ca="1" si="4"/>
        <v>0</v>
      </c>
      <c r="G34">
        <f ca="1">SUM(INDIRECT(Graphs!C43))/Run_Limit</f>
        <v>0</v>
      </c>
      <c r="H34">
        <f t="shared" ca="1" si="5"/>
        <v>0</v>
      </c>
      <c r="I34">
        <f t="shared" ca="1" si="6"/>
        <v>0</v>
      </c>
      <c r="J34">
        <f t="shared" ca="1" si="7"/>
        <v>0</v>
      </c>
      <c r="K34">
        <f t="shared" ca="1" si="8"/>
        <v>0</v>
      </c>
      <c r="L34">
        <f t="shared" ca="1" si="9"/>
        <v>0</v>
      </c>
      <c r="M34">
        <f t="shared" ca="1" si="10"/>
        <v>0</v>
      </c>
      <c r="N34">
        <f t="shared" ca="1" si="11"/>
        <v>0</v>
      </c>
      <c r="O34">
        <f t="shared" ca="1" si="12"/>
        <v>0</v>
      </c>
      <c r="P34">
        <f t="shared" ca="1" si="13"/>
        <v>0</v>
      </c>
      <c r="Q34">
        <f t="shared" ca="1" si="14"/>
        <v>0</v>
      </c>
      <c r="R34">
        <f t="shared" ca="1" si="15"/>
        <v>0</v>
      </c>
      <c r="S34">
        <f t="shared" ca="1" si="16"/>
        <v>0</v>
      </c>
      <c r="T34">
        <f t="shared" ca="1" si="17"/>
        <v>0</v>
      </c>
      <c r="U34">
        <f t="shared" ca="1" si="18"/>
        <v>0</v>
      </c>
      <c r="V34">
        <f t="shared" ca="1" si="19"/>
        <v>0</v>
      </c>
      <c r="W34">
        <f t="shared" ca="1" si="20"/>
        <v>0</v>
      </c>
      <c r="X34">
        <f t="shared" ca="1" si="21"/>
        <v>0</v>
      </c>
      <c r="Y34">
        <f t="shared" ca="1" si="22"/>
        <v>0</v>
      </c>
      <c r="Z34">
        <f t="shared" ca="1" si="23"/>
        <v>0</v>
      </c>
      <c r="AA34">
        <f t="shared" ca="1" si="24"/>
        <v>0</v>
      </c>
      <c r="AB34">
        <f t="shared" ca="1" si="25"/>
        <v>0</v>
      </c>
    </row>
    <row r="35" spans="1:28" x14ac:dyDescent="0.25">
      <c r="A35">
        <v>33</v>
      </c>
      <c r="B35">
        <f t="shared" ca="1" si="0"/>
        <v>0</v>
      </c>
      <c r="C35" t="str">
        <f t="shared" si="1"/>
        <v>Data!$C34000:$Z34000</v>
      </c>
      <c r="D35">
        <f t="shared" ca="1" si="2"/>
        <v>0</v>
      </c>
      <c r="E35">
        <f t="shared" ca="1" si="3"/>
        <v>0</v>
      </c>
      <c r="F35">
        <f t="shared" ca="1" si="4"/>
        <v>0</v>
      </c>
      <c r="G35">
        <f ca="1">SUM(INDIRECT(Graphs!C44))/Run_Limit</f>
        <v>0</v>
      </c>
      <c r="H35">
        <f t="shared" ca="1" si="5"/>
        <v>0</v>
      </c>
      <c r="I35">
        <f t="shared" ca="1" si="6"/>
        <v>0</v>
      </c>
      <c r="J35">
        <f t="shared" ca="1" si="7"/>
        <v>0</v>
      </c>
      <c r="K35">
        <f t="shared" ca="1" si="8"/>
        <v>0</v>
      </c>
      <c r="L35">
        <f t="shared" ca="1" si="9"/>
        <v>0</v>
      </c>
      <c r="M35">
        <f t="shared" ca="1" si="10"/>
        <v>0</v>
      </c>
      <c r="N35">
        <f t="shared" ca="1" si="11"/>
        <v>0</v>
      </c>
      <c r="O35">
        <f t="shared" ca="1" si="12"/>
        <v>0</v>
      </c>
      <c r="P35">
        <f t="shared" ca="1" si="13"/>
        <v>0</v>
      </c>
      <c r="Q35">
        <f t="shared" ca="1" si="14"/>
        <v>0</v>
      </c>
      <c r="R35">
        <f t="shared" ca="1" si="15"/>
        <v>0</v>
      </c>
      <c r="S35">
        <f t="shared" ca="1" si="16"/>
        <v>0</v>
      </c>
      <c r="T35">
        <f t="shared" ca="1" si="17"/>
        <v>0</v>
      </c>
      <c r="U35">
        <f t="shared" ca="1" si="18"/>
        <v>0</v>
      </c>
      <c r="V35">
        <f t="shared" ca="1" si="19"/>
        <v>0</v>
      </c>
      <c r="W35">
        <f t="shared" ca="1" si="20"/>
        <v>0</v>
      </c>
      <c r="X35">
        <f t="shared" ca="1" si="21"/>
        <v>0</v>
      </c>
      <c r="Y35">
        <f t="shared" ca="1" si="22"/>
        <v>0</v>
      </c>
      <c r="Z35">
        <f t="shared" ca="1" si="23"/>
        <v>0</v>
      </c>
      <c r="AA35">
        <f t="shared" ca="1" si="24"/>
        <v>0</v>
      </c>
      <c r="AB35">
        <f t="shared" ca="1" si="25"/>
        <v>0</v>
      </c>
    </row>
    <row r="36" spans="1:28" x14ac:dyDescent="0.25">
      <c r="A36">
        <v>34</v>
      </c>
      <c r="B36">
        <f t="shared" ca="1" si="0"/>
        <v>0</v>
      </c>
      <c r="C36" t="str">
        <f t="shared" si="1"/>
        <v>Data!$C35000:$Z35000</v>
      </c>
      <c r="D36">
        <f t="shared" ca="1" si="2"/>
        <v>0</v>
      </c>
      <c r="E36">
        <f t="shared" ca="1" si="3"/>
        <v>0</v>
      </c>
      <c r="F36">
        <f t="shared" ca="1" si="4"/>
        <v>0</v>
      </c>
      <c r="G36">
        <f ca="1">SUM(INDIRECT(Graphs!C45))/Run_Limit</f>
        <v>0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>
        <f t="shared" ca="1" si="8"/>
        <v>0</v>
      </c>
      <c r="L36">
        <f t="shared" ca="1" si="9"/>
        <v>0</v>
      </c>
      <c r="M36">
        <f t="shared" ca="1" si="10"/>
        <v>0</v>
      </c>
      <c r="N36">
        <f t="shared" ca="1" si="11"/>
        <v>0</v>
      </c>
      <c r="O36">
        <f t="shared" ca="1" si="12"/>
        <v>0</v>
      </c>
      <c r="P36">
        <f t="shared" ca="1" si="13"/>
        <v>0</v>
      </c>
      <c r="Q36">
        <f t="shared" ca="1" si="14"/>
        <v>0</v>
      </c>
      <c r="R36">
        <f t="shared" ca="1" si="15"/>
        <v>0</v>
      </c>
      <c r="S36">
        <f t="shared" ca="1" si="16"/>
        <v>0</v>
      </c>
      <c r="T36">
        <f t="shared" ca="1" si="17"/>
        <v>0</v>
      </c>
      <c r="U36">
        <f t="shared" ca="1" si="18"/>
        <v>0</v>
      </c>
      <c r="V36">
        <f t="shared" ca="1" si="19"/>
        <v>0</v>
      </c>
      <c r="W36">
        <f t="shared" ca="1" si="20"/>
        <v>0</v>
      </c>
      <c r="X36">
        <f t="shared" ca="1" si="21"/>
        <v>0</v>
      </c>
      <c r="Y36">
        <f t="shared" ca="1" si="22"/>
        <v>0</v>
      </c>
      <c r="Z36">
        <f t="shared" ca="1" si="23"/>
        <v>0</v>
      </c>
      <c r="AA36">
        <f t="shared" ca="1" si="24"/>
        <v>0</v>
      </c>
      <c r="AB36">
        <f t="shared" ca="1" si="25"/>
        <v>0</v>
      </c>
    </row>
    <row r="37" spans="1:28" x14ac:dyDescent="0.25">
      <c r="A37">
        <v>35</v>
      </c>
      <c r="B37">
        <f t="shared" ca="1" si="0"/>
        <v>0</v>
      </c>
      <c r="C37" t="str">
        <f t="shared" si="1"/>
        <v>Data!$C36000:$Z36000</v>
      </c>
      <c r="D37">
        <f t="shared" ca="1" si="2"/>
        <v>0</v>
      </c>
      <c r="E37">
        <f t="shared" ca="1" si="3"/>
        <v>0</v>
      </c>
      <c r="F37">
        <f t="shared" ca="1" si="4"/>
        <v>0</v>
      </c>
      <c r="G37">
        <f ca="1">SUM(INDIRECT(Graphs!C46))/Run_Limit</f>
        <v>0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>
        <f t="shared" ca="1" si="8"/>
        <v>0</v>
      </c>
      <c r="L37">
        <f t="shared" ca="1" si="9"/>
        <v>0</v>
      </c>
      <c r="M37">
        <f t="shared" ca="1" si="10"/>
        <v>0</v>
      </c>
      <c r="N37">
        <f t="shared" ca="1" si="11"/>
        <v>0</v>
      </c>
      <c r="O37">
        <f t="shared" ca="1" si="12"/>
        <v>0</v>
      </c>
      <c r="P37">
        <f t="shared" ca="1" si="13"/>
        <v>0</v>
      </c>
      <c r="Q37">
        <f t="shared" ca="1" si="14"/>
        <v>0</v>
      </c>
      <c r="R37">
        <f t="shared" ca="1" si="15"/>
        <v>0</v>
      </c>
      <c r="S37">
        <f t="shared" ca="1" si="16"/>
        <v>0</v>
      </c>
      <c r="T37">
        <f t="shared" ca="1" si="17"/>
        <v>0</v>
      </c>
      <c r="U37">
        <f t="shared" ca="1" si="18"/>
        <v>0</v>
      </c>
      <c r="V37">
        <f t="shared" ca="1" si="19"/>
        <v>0</v>
      </c>
      <c r="W37">
        <f t="shared" ca="1" si="20"/>
        <v>0</v>
      </c>
      <c r="X37">
        <f t="shared" ca="1" si="21"/>
        <v>0</v>
      </c>
      <c r="Y37">
        <f t="shared" ca="1" si="22"/>
        <v>0</v>
      </c>
      <c r="Z37">
        <f t="shared" ca="1" si="23"/>
        <v>0</v>
      </c>
      <c r="AA37">
        <f t="shared" ca="1" si="24"/>
        <v>0</v>
      </c>
      <c r="AB37">
        <f t="shared" ca="1" si="25"/>
        <v>0</v>
      </c>
    </row>
    <row r="38" spans="1:28" x14ac:dyDescent="0.25">
      <c r="A38">
        <v>36</v>
      </c>
      <c r="B38">
        <f t="shared" ca="1" si="0"/>
        <v>0</v>
      </c>
      <c r="C38" t="str">
        <f t="shared" si="1"/>
        <v>Data!$C37000:$Z37000</v>
      </c>
      <c r="D38">
        <f t="shared" ca="1" si="2"/>
        <v>0</v>
      </c>
      <c r="E38">
        <f t="shared" ca="1" si="3"/>
        <v>0</v>
      </c>
      <c r="F38">
        <f t="shared" ca="1" si="4"/>
        <v>0</v>
      </c>
      <c r="G38">
        <f ca="1">SUM(INDIRECT(Graphs!C47))/Run_Limit</f>
        <v>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>
        <f t="shared" ca="1" si="8"/>
        <v>0</v>
      </c>
      <c r="L38">
        <f t="shared" ca="1" si="9"/>
        <v>0</v>
      </c>
      <c r="M38">
        <f t="shared" ca="1" si="10"/>
        <v>0</v>
      </c>
      <c r="N38">
        <f t="shared" ca="1" si="11"/>
        <v>0</v>
      </c>
      <c r="O38">
        <f t="shared" ca="1" si="12"/>
        <v>0</v>
      </c>
      <c r="P38">
        <f t="shared" ca="1" si="13"/>
        <v>0</v>
      </c>
      <c r="Q38">
        <f t="shared" ca="1" si="14"/>
        <v>0</v>
      </c>
      <c r="R38">
        <f t="shared" ca="1" si="15"/>
        <v>0</v>
      </c>
      <c r="S38">
        <f t="shared" ca="1" si="16"/>
        <v>0</v>
      </c>
      <c r="T38">
        <f t="shared" ca="1" si="17"/>
        <v>0</v>
      </c>
      <c r="U38">
        <f t="shared" ca="1" si="18"/>
        <v>0</v>
      </c>
      <c r="V38">
        <f t="shared" ca="1" si="19"/>
        <v>0</v>
      </c>
      <c r="W38">
        <f t="shared" ca="1" si="20"/>
        <v>0</v>
      </c>
      <c r="X38">
        <f t="shared" ca="1" si="21"/>
        <v>0</v>
      </c>
      <c r="Y38">
        <f t="shared" ca="1" si="22"/>
        <v>0</v>
      </c>
      <c r="Z38">
        <f t="shared" ca="1" si="23"/>
        <v>0</v>
      </c>
      <c r="AA38">
        <f t="shared" ca="1" si="24"/>
        <v>0</v>
      </c>
      <c r="AB38">
        <f t="shared" ca="1" si="25"/>
        <v>0</v>
      </c>
    </row>
    <row r="39" spans="1:28" x14ac:dyDescent="0.25">
      <c r="A39">
        <v>37</v>
      </c>
      <c r="B39">
        <f t="shared" ca="1" si="0"/>
        <v>0</v>
      </c>
      <c r="C39" t="str">
        <f t="shared" si="1"/>
        <v>Data!$C38000:$Z38000</v>
      </c>
      <c r="D39">
        <f t="shared" ca="1" si="2"/>
        <v>0</v>
      </c>
      <c r="E39">
        <f t="shared" ca="1" si="3"/>
        <v>0</v>
      </c>
      <c r="F39">
        <f t="shared" ca="1" si="4"/>
        <v>0</v>
      </c>
      <c r="G39">
        <f ca="1">SUM(INDIRECT(Graphs!C48))/Run_Limit</f>
        <v>0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>
        <f t="shared" ca="1" si="8"/>
        <v>0</v>
      </c>
      <c r="L39">
        <f t="shared" ca="1" si="9"/>
        <v>0</v>
      </c>
      <c r="M39">
        <f t="shared" ca="1" si="10"/>
        <v>0</v>
      </c>
      <c r="N39">
        <f t="shared" ca="1" si="11"/>
        <v>0</v>
      </c>
      <c r="O39">
        <f t="shared" ca="1" si="12"/>
        <v>0</v>
      </c>
      <c r="P39">
        <f t="shared" ca="1" si="13"/>
        <v>0</v>
      </c>
      <c r="Q39">
        <f t="shared" ca="1" si="14"/>
        <v>0</v>
      </c>
      <c r="R39">
        <f t="shared" ca="1" si="15"/>
        <v>0</v>
      </c>
      <c r="S39">
        <f t="shared" ca="1" si="16"/>
        <v>0</v>
      </c>
      <c r="T39">
        <f t="shared" ca="1" si="17"/>
        <v>0</v>
      </c>
      <c r="U39">
        <f t="shared" ca="1" si="18"/>
        <v>0</v>
      </c>
      <c r="V39">
        <f t="shared" ca="1" si="19"/>
        <v>0</v>
      </c>
      <c r="W39">
        <f t="shared" ca="1" si="20"/>
        <v>0</v>
      </c>
      <c r="X39">
        <f t="shared" ca="1" si="21"/>
        <v>0</v>
      </c>
      <c r="Y39">
        <f t="shared" ca="1" si="22"/>
        <v>0</v>
      </c>
      <c r="Z39">
        <f t="shared" ca="1" si="23"/>
        <v>0</v>
      </c>
      <c r="AA39">
        <f t="shared" ca="1" si="24"/>
        <v>0</v>
      </c>
      <c r="AB39">
        <f t="shared" ca="1" si="25"/>
        <v>0</v>
      </c>
    </row>
    <row r="40" spans="1:28" x14ac:dyDescent="0.25">
      <c r="A40">
        <v>38</v>
      </c>
      <c r="B40">
        <f t="shared" ca="1" si="0"/>
        <v>0</v>
      </c>
      <c r="C40" t="str">
        <f t="shared" si="1"/>
        <v>Data!$C39000:$Z39000</v>
      </c>
      <c r="D40">
        <f t="shared" ca="1" si="2"/>
        <v>0</v>
      </c>
      <c r="E40">
        <f t="shared" ca="1" si="3"/>
        <v>0</v>
      </c>
      <c r="F40">
        <f t="shared" ca="1" si="4"/>
        <v>0</v>
      </c>
      <c r="G40">
        <f ca="1">SUM(INDIRECT(Graphs!C49))/Run_Limit</f>
        <v>0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>
        <f t="shared" ca="1" si="8"/>
        <v>0</v>
      </c>
      <c r="L40">
        <f t="shared" ca="1" si="9"/>
        <v>0</v>
      </c>
      <c r="M40">
        <f t="shared" ca="1" si="10"/>
        <v>0</v>
      </c>
      <c r="N40">
        <f t="shared" ca="1" si="11"/>
        <v>0</v>
      </c>
      <c r="O40">
        <f t="shared" ca="1" si="12"/>
        <v>0</v>
      </c>
      <c r="P40">
        <f t="shared" ca="1" si="13"/>
        <v>0</v>
      </c>
      <c r="Q40">
        <f t="shared" ca="1" si="14"/>
        <v>0</v>
      </c>
      <c r="R40">
        <f t="shared" ca="1" si="15"/>
        <v>0</v>
      </c>
      <c r="S40">
        <f t="shared" ca="1" si="16"/>
        <v>0</v>
      </c>
      <c r="T40">
        <f t="shared" ca="1" si="17"/>
        <v>0</v>
      </c>
      <c r="U40">
        <f t="shared" ca="1" si="18"/>
        <v>0</v>
      </c>
      <c r="V40">
        <f t="shared" ca="1" si="19"/>
        <v>0</v>
      </c>
      <c r="W40">
        <f t="shared" ca="1" si="20"/>
        <v>0</v>
      </c>
      <c r="X40">
        <f t="shared" ca="1" si="21"/>
        <v>0</v>
      </c>
      <c r="Y40">
        <f t="shared" ca="1" si="22"/>
        <v>0</v>
      </c>
      <c r="Z40">
        <f t="shared" ca="1" si="23"/>
        <v>0</v>
      </c>
      <c r="AA40">
        <f t="shared" ca="1" si="24"/>
        <v>0</v>
      </c>
      <c r="AB40">
        <f t="shared" ca="1" si="25"/>
        <v>0</v>
      </c>
    </row>
    <row r="41" spans="1:28" x14ac:dyDescent="0.25">
      <c r="A41">
        <v>39</v>
      </c>
      <c r="B41">
        <f t="shared" ca="1" si="0"/>
        <v>0</v>
      </c>
      <c r="C41" t="str">
        <f t="shared" si="1"/>
        <v>Data!$C40000:$Z40000</v>
      </c>
      <c r="D41">
        <f t="shared" ca="1" si="2"/>
        <v>0</v>
      </c>
      <c r="E41">
        <f t="shared" ca="1" si="3"/>
        <v>0</v>
      </c>
      <c r="F41">
        <f t="shared" ca="1" si="4"/>
        <v>0</v>
      </c>
      <c r="G41">
        <f ca="1">SUM(INDIRECT(Graphs!C50))/Run_Limit</f>
        <v>0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>
        <f t="shared" ca="1" si="8"/>
        <v>0</v>
      </c>
      <c r="L41">
        <f t="shared" ca="1" si="9"/>
        <v>0</v>
      </c>
      <c r="M41">
        <f t="shared" ca="1" si="10"/>
        <v>0</v>
      </c>
      <c r="N41">
        <f t="shared" ca="1" si="11"/>
        <v>0</v>
      </c>
      <c r="O41">
        <f t="shared" ca="1" si="12"/>
        <v>0</v>
      </c>
      <c r="P41">
        <f t="shared" ca="1" si="13"/>
        <v>0</v>
      </c>
      <c r="Q41">
        <f t="shared" ca="1" si="14"/>
        <v>0</v>
      </c>
      <c r="R41">
        <f t="shared" ca="1" si="15"/>
        <v>0</v>
      </c>
      <c r="S41">
        <f t="shared" ca="1" si="16"/>
        <v>0</v>
      </c>
      <c r="T41">
        <f t="shared" ca="1" si="17"/>
        <v>0</v>
      </c>
      <c r="U41">
        <f t="shared" ca="1" si="18"/>
        <v>0</v>
      </c>
      <c r="V41">
        <f t="shared" ca="1" si="19"/>
        <v>0</v>
      </c>
      <c r="W41">
        <f t="shared" ca="1" si="20"/>
        <v>0</v>
      </c>
      <c r="X41">
        <f t="shared" ca="1" si="21"/>
        <v>0</v>
      </c>
      <c r="Y41">
        <f t="shared" ca="1" si="22"/>
        <v>0</v>
      </c>
      <c r="Z41">
        <f t="shared" ca="1" si="23"/>
        <v>0</v>
      </c>
      <c r="AA41">
        <f t="shared" ca="1" si="24"/>
        <v>0</v>
      </c>
      <c r="AB41">
        <f t="shared" ca="1" si="25"/>
        <v>0</v>
      </c>
    </row>
    <row r="42" spans="1:28" x14ac:dyDescent="0.25">
      <c r="A42">
        <v>40</v>
      </c>
      <c r="B42">
        <f t="shared" ca="1" si="0"/>
        <v>0</v>
      </c>
      <c r="C42" t="str">
        <f t="shared" si="1"/>
        <v>Data!$C41000:$Z41000</v>
      </c>
      <c r="D42">
        <f t="shared" ca="1" si="2"/>
        <v>0</v>
      </c>
      <c r="E42">
        <f t="shared" ca="1" si="3"/>
        <v>0</v>
      </c>
      <c r="F42">
        <f t="shared" ca="1" si="4"/>
        <v>0</v>
      </c>
      <c r="G42">
        <f ca="1">SUM(INDIRECT(Graphs!C51))/Run_Limit</f>
        <v>0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>
        <f t="shared" ca="1" si="8"/>
        <v>0</v>
      </c>
      <c r="L42">
        <f t="shared" ca="1" si="9"/>
        <v>0</v>
      </c>
      <c r="M42">
        <f t="shared" ca="1" si="10"/>
        <v>0</v>
      </c>
      <c r="N42">
        <f t="shared" ca="1" si="11"/>
        <v>0</v>
      </c>
      <c r="O42">
        <f t="shared" ca="1" si="12"/>
        <v>0</v>
      </c>
      <c r="P42">
        <f t="shared" ca="1" si="13"/>
        <v>0</v>
      </c>
      <c r="Q42">
        <f t="shared" ca="1" si="14"/>
        <v>0</v>
      </c>
      <c r="R42">
        <f t="shared" ca="1" si="15"/>
        <v>0</v>
      </c>
      <c r="S42">
        <f t="shared" ca="1" si="16"/>
        <v>0</v>
      </c>
      <c r="T42">
        <f t="shared" ca="1" si="17"/>
        <v>0</v>
      </c>
      <c r="U42">
        <f t="shared" ca="1" si="18"/>
        <v>0</v>
      </c>
      <c r="V42">
        <f t="shared" ca="1" si="19"/>
        <v>0</v>
      </c>
      <c r="W42">
        <f t="shared" ca="1" si="20"/>
        <v>0</v>
      </c>
      <c r="X42">
        <f t="shared" ca="1" si="21"/>
        <v>0</v>
      </c>
      <c r="Y42">
        <f t="shared" ca="1" si="22"/>
        <v>0</v>
      </c>
      <c r="Z42">
        <f t="shared" ca="1" si="23"/>
        <v>0</v>
      </c>
      <c r="AA42">
        <f t="shared" ca="1" si="24"/>
        <v>0</v>
      </c>
      <c r="AB42">
        <f t="shared" ca="1" si="25"/>
        <v>0</v>
      </c>
    </row>
    <row r="43" spans="1:28" x14ac:dyDescent="0.25">
      <c r="A43">
        <v>41</v>
      </c>
      <c r="B43">
        <f t="shared" ca="1" si="0"/>
        <v>0</v>
      </c>
      <c r="C43" t="str">
        <f t="shared" si="1"/>
        <v>Data!$C42000:$Z42000</v>
      </c>
      <c r="D43">
        <f t="shared" ca="1" si="2"/>
        <v>0</v>
      </c>
      <c r="E43">
        <f t="shared" ca="1" si="3"/>
        <v>0</v>
      </c>
      <c r="F43">
        <f t="shared" ca="1" si="4"/>
        <v>0</v>
      </c>
      <c r="G43">
        <f ca="1">SUM(INDIRECT(Graphs!C52))/Run_Limit</f>
        <v>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>
        <f t="shared" ca="1" si="8"/>
        <v>0</v>
      </c>
      <c r="L43">
        <f t="shared" ca="1" si="9"/>
        <v>0</v>
      </c>
      <c r="M43">
        <f t="shared" ca="1" si="10"/>
        <v>0</v>
      </c>
      <c r="N43">
        <f t="shared" ca="1" si="11"/>
        <v>0</v>
      </c>
      <c r="O43">
        <f t="shared" ca="1" si="12"/>
        <v>0</v>
      </c>
      <c r="P43">
        <f t="shared" ca="1" si="13"/>
        <v>0</v>
      </c>
      <c r="Q43">
        <f t="shared" ca="1" si="14"/>
        <v>0</v>
      </c>
      <c r="R43">
        <f t="shared" ca="1" si="15"/>
        <v>0</v>
      </c>
      <c r="S43">
        <f t="shared" ca="1" si="16"/>
        <v>0</v>
      </c>
      <c r="T43">
        <f t="shared" ca="1" si="17"/>
        <v>0</v>
      </c>
      <c r="U43">
        <f t="shared" ca="1" si="18"/>
        <v>0</v>
      </c>
      <c r="V43">
        <f t="shared" ca="1" si="19"/>
        <v>0</v>
      </c>
      <c r="W43">
        <f t="shared" ca="1" si="20"/>
        <v>0</v>
      </c>
      <c r="X43">
        <f t="shared" ca="1" si="21"/>
        <v>0</v>
      </c>
      <c r="Y43">
        <f t="shared" ca="1" si="22"/>
        <v>0</v>
      </c>
      <c r="Z43">
        <f t="shared" ca="1" si="23"/>
        <v>0</v>
      </c>
      <c r="AA43">
        <f t="shared" ca="1" si="24"/>
        <v>0</v>
      </c>
      <c r="AB43">
        <f t="shared" ca="1" si="25"/>
        <v>0</v>
      </c>
    </row>
    <row r="44" spans="1:28" x14ac:dyDescent="0.25">
      <c r="A44">
        <v>42</v>
      </c>
      <c r="B44">
        <f t="shared" ca="1" si="0"/>
        <v>0</v>
      </c>
      <c r="C44" t="str">
        <f t="shared" si="1"/>
        <v>Data!$C43000:$Z43000</v>
      </c>
      <c r="D44">
        <f t="shared" ca="1" si="2"/>
        <v>0</v>
      </c>
      <c r="E44">
        <f t="shared" ca="1" si="3"/>
        <v>0</v>
      </c>
      <c r="F44">
        <f t="shared" ca="1" si="4"/>
        <v>0</v>
      </c>
      <c r="G44">
        <f ca="1">SUM(INDIRECT(Graphs!C53))/Run_Limit</f>
        <v>0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>
        <f t="shared" ca="1" si="8"/>
        <v>0</v>
      </c>
      <c r="L44">
        <f t="shared" ca="1" si="9"/>
        <v>0</v>
      </c>
      <c r="M44">
        <f t="shared" ca="1" si="10"/>
        <v>0</v>
      </c>
      <c r="N44">
        <f t="shared" ca="1" si="11"/>
        <v>0</v>
      </c>
      <c r="O44">
        <f t="shared" ca="1" si="12"/>
        <v>0</v>
      </c>
      <c r="P44">
        <f t="shared" ca="1" si="13"/>
        <v>0</v>
      </c>
      <c r="Q44">
        <f t="shared" ca="1" si="14"/>
        <v>0</v>
      </c>
      <c r="R44">
        <f t="shared" ca="1" si="15"/>
        <v>0</v>
      </c>
      <c r="S44">
        <f t="shared" ca="1" si="16"/>
        <v>0</v>
      </c>
      <c r="T44">
        <f t="shared" ca="1" si="17"/>
        <v>0</v>
      </c>
      <c r="U44">
        <f t="shared" ca="1" si="18"/>
        <v>0</v>
      </c>
      <c r="V44">
        <f t="shared" ca="1" si="19"/>
        <v>0</v>
      </c>
      <c r="W44">
        <f t="shared" ca="1" si="20"/>
        <v>0</v>
      </c>
      <c r="X44">
        <f t="shared" ca="1" si="21"/>
        <v>0</v>
      </c>
      <c r="Y44">
        <f t="shared" ca="1" si="22"/>
        <v>0</v>
      </c>
      <c r="Z44">
        <f t="shared" ca="1" si="23"/>
        <v>0</v>
      </c>
      <c r="AA44">
        <f t="shared" ca="1" si="24"/>
        <v>0</v>
      </c>
      <c r="AB44">
        <f t="shared" ca="1" si="25"/>
        <v>0</v>
      </c>
    </row>
    <row r="45" spans="1:28" x14ac:dyDescent="0.25">
      <c r="A45">
        <v>43</v>
      </c>
      <c r="B45">
        <f t="shared" ca="1" si="0"/>
        <v>0</v>
      </c>
      <c r="C45" t="str">
        <f t="shared" si="1"/>
        <v>Data!$C44000:$Z44000</v>
      </c>
      <c r="D45">
        <f t="shared" ca="1" si="2"/>
        <v>0</v>
      </c>
      <c r="E45">
        <f t="shared" ca="1" si="3"/>
        <v>0</v>
      </c>
      <c r="F45">
        <f t="shared" ca="1" si="4"/>
        <v>0</v>
      </c>
      <c r="G45">
        <f ca="1">SUM(INDIRECT(Graphs!C54))/Run_Limit</f>
        <v>0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>
        <f t="shared" ca="1" si="8"/>
        <v>0</v>
      </c>
      <c r="L45">
        <f t="shared" ca="1" si="9"/>
        <v>0</v>
      </c>
      <c r="M45">
        <f t="shared" ca="1" si="10"/>
        <v>0</v>
      </c>
      <c r="N45">
        <f t="shared" ca="1" si="11"/>
        <v>0</v>
      </c>
      <c r="O45">
        <f t="shared" ca="1" si="12"/>
        <v>0</v>
      </c>
      <c r="P45">
        <f t="shared" ca="1" si="13"/>
        <v>0</v>
      </c>
      <c r="Q45">
        <f t="shared" ca="1" si="14"/>
        <v>0</v>
      </c>
      <c r="R45">
        <f t="shared" ca="1" si="15"/>
        <v>0</v>
      </c>
      <c r="S45">
        <f t="shared" ca="1" si="16"/>
        <v>0</v>
      </c>
      <c r="T45">
        <f t="shared" ca="1" si="17"/>
        <v>0</v>
      </c>
      <c r="U45">
        <f t="shared" ca="1" si="18"/>
        <v>0</v>
      </c>
      <c r="V45">
        <f t="shared" ca="1" si="19"/>
        <v>0</v>
      </c>
      <c r="W45">
        <f t="shared" ca="1" si="20"/>
        <v>0</v>
      </c>
      <c r="X45">
        <f t="shared" ca="1" si="21"/>
        <v>0</v>
      </c>
      <c r="Y45">
        <f t="shared" ca="1" si="22"/>
        <v>0</v>
      </c>
      <c r="Z45">
        <f t="shared" ca="1" si="23"/>
        <v>0</v>
      </c>
      <c r="AA45">
        <f t="shared" ca="1" si="24"/>
        <v>0</v>
      </c>
      <c r="AB45">
        <f t="shared" ca="1" si="25"/>
        <v>0</v>
      </c>
    </row>
    <row r="46" spans="1:28" x14ac:dyDescent="0.25">
      <c r="A46">
        <v>44</v>
      </c>
      <c r="B46">
        <f t="shared" ca="1" si="0"/>
        <v>0</v>
      </c>
      <c r="C46" t="str">
        <f t="shared" si="1"/>
        <v>Data!$C45000:$Z45000</v>
      </c>
      <c r="D46">
        <f t="shared" ca="1" si="2"/>
        <v>0</v>
      </c>
      <c r="E46">
        <f t="shared" ca="1" si="3"/>
        <v>0</v>
      </c>
      <c r="F46">
        <f t="shared" ca="1" si="4"/>
        <v>0</v>
      </c>
      <c r="G46">
        <f ca="1">SUM(INDIRECT(Graphs!C55))/Run_Limit</f>
        <v>0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>
        <f t="shared" ca="1" si="8"/>
        <v>0</v>
      </c>
      <c r="L46">
        <f t="shared" ca="1" si="9"/>
        <v>0</v>
      </c>
      <c r="M46">
        <f t="shared" ca="1" si="10"/>
        <v>0</v>
      </c>
      <c r="N46">
        <f t="shared" ca="1" si="11"/>
        <v>0</v>
      </c>
      <c r="O46">
        <f t="shared" ca="1" si="12"/>
        <v>0</v>
      </c>
      <c r="P46">
        <f t="shared" ca="1" si="13"/>
        <v>0</v>
      </c>
      <c r="Q46">
        <f t="shared" ca="1" si="14"/>
        <v>0</v>
      </c>
      <c r="R46">
        <f t="shared" ca="1" si="15"/>
        <v>0</v>
      </c>
      <c r="S46">
        <f t="shared" ca="1" si="16"/>
        <v>0</v>
      </c>
      <c r="T46">
        <f t="shared" ca="1" si="17"/>
        <v>0</v>
      </c>
      <c r="U46">
        <f t="shared" ca="1" si="18"/>
        <v>0</v>
      </c>
      <c r="V46">
        <f t="shared" ca="1" si="19"/>
        <v>0</v>
      </c>
      <c r="W46">
        <f t="shared" ca="1" si="20"/>
        <v>0</v>
      </c>
      <c r="X46">
        <f t="shared" ca="1" si="21"/>
        <v>0</v>
      </c>
      <c r="Y46">
        <f t="shared" ca="1" si="22"/>
        <v>0</v>
      </c>
      <c r="Z46">
        <f t="shared" ca="1" si="23"/>
        <v>0</v>
      </c>
      <c r="AA46">
        <f t="shared" ca="1" si="24"/>
        <v>0</v>
      </c>
      <c r="AB46">
        <f t="shared" ca="1" si="25"/>
        <v>0</v>
      </c>
    </row>
    <row r="47" spans="1:28" x14ac:dyDescent="0.25">
      <c r="A47">
        <v>45</v>
      </c>
      <c r="B47">
        <f t="shared" ca="1" si="0"/>
        <v>0</v>
      </c>
      <c r="C47" t="str">
        <f t="shared" si="1"/>
        <v>Data!$C46000:$Z46000</v>
      </c>
      <c r="D47">
        <f t="shared" ca="1" si="2"/>
        <v>0</v>
      </c>
      <c r="E47">
        <f t="shared" ca="1" si="3"/>
        <v>0</v>
      </c>
      <c r="F47">
        <f t="shared" ca="1" si="4"/>
        <v>0</v>
      </c>
      <c r="G47">
        <f ca="1">SUM(INDIRECT(Graphs!C56))/Run_Limit</f>
        <v>0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>
        <f t="shared" ca="1" si="8"/>
        <v>0</v>
      </c>
      <c r="L47">
        <f t="shared" ca="1" si="9"/>
        <v>0</v>
      </c>
      <c r="M47">
        <f t="shared" ca="1" si="10"/>
        <v>0</v>
      </c>
      <c r="N47">
        <f t="shared" ca="1" si="11"/>
        <v>0</v>
      </c>
      <c r="O47">
        <f t="shared" ca="1" si="12"/>
        <v>0</v>
      </c>
      <c r="P47">
        <f t="shared" ca="1" si="13"/>
        <v>0</v>
      </c>
      <c r="Q47">
        <f t="shared" ca="1" si="14"/>
        <v>0</v>
      </c>
      <c r="R47">
        <f t="shared" ca="1" si="15"/>
        <v>0</v>
      </c>
      <c r="S47">
        <f t="shared" ca="1" si="16"/>
        <v>0</v>
      </c>
      <c r="T47">
        <f t="shared" ca="1" si="17"/>
        <v>0</v>
      </c>
      <c r="U47">
        <f t="shared" ca="1" si="18"/>
        <v>0</v>
      </c>
      <c r="V47">
        <f t="shared" ca="1" si="19"/>
        <v>0</v>
      </c>
      <c r="W47">
        <f t="shared" ca="1" si="20"/>
        <v>0</v>
      </c>
      <c r="X47">
        <f t="shared" ca="1" si="21"/>
        <v>0</v>
      </c>
      <c r="Y47">
        <f t="shared" ca="1" si="22"/>
        <v>0</v>
      </c>
      <c r="Z47">
        <f t="shared" ca="1" si="23"/>
        <v>0</v>
      </c>
      <c r="AA47">
        <f t="shared" ca="1" si="24"/>
        <v>0</v>
      </c>
      <c r="AB47">
        <f t="shared" ca="1" si="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</vt:lpstr>
      <vt:lpstr>Graphs</vt:lpstr>
      <vt:lpstr>Sheet1</vt:lpstr>
      <vt:lpstr>columns</vt:lpstr>
      <vt:lpstr>Extra</vt:lpstr>
      <vt:lpstr>Job_Combos</vt:lpstr>
      <vt:lpstr>Priorities</vt:lpstr>
      <vt:lpstr>Run_Limit</vt:lpstr>
      <vt:lpstr>start</vt:lpstr>
      <vt:lpstr>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Robertson</dc:creator>
  <cp:lastModifiedBy>Melinda Robertson</cp:lastModifiedBy>
  <dcterms:created xsi:type="dcterms:W3CDTF">2016-11-19T22:19:05Z</dcterms:created>
  <dcterms:modified xsi:type="dcterms:W3CDTF">2016-11-29T00:00:54Z</dcterms:modified>
</cp:coreProperties>
</file>