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1"/>
  <c r="J4"/>
  <c r="J5"/>
  <c r="J2"/>
  <c r="C15"/>
  <c r="C14"/>
  <c r="C13"/>
  <c r="C12"/>
  <c r="C11"/>
  <c r="C10"/>
  <c r="I2"/>
  <c r="C9"/>
  <c r="C8"/>
  <c r="B7"/>
  <c r="D7"/>
  <c r="B6"/>
  <c r="H3"/>
  <c r="H4"/>
  <c r="H5"/>
  <c r="H2"/>
  <c r="E6"/>
  <c r="D6"/>
  <c r="G3"/>
  <c r="G4"/>
  <c r="G5"/>
  <c r="G2"/>
</calcChain>
</file>

<file path=xl/sharedStrings.xml><?xml version="1.0" encoding="utf-8"?>
<sst xmlns="http://schemas.openxmlformats.org/spreadsheetml/2006/main" count="13" uniqueCount="12">
  <si>
    <t>si.no</t>
  </si>
  <si>
    <t>mark1</t>
  </si>
  <si>
    <t>mark2</t>
  </si>
  <si>
    <t>mark3</t>
  </si>
  <si>
    <t xml:space="preserve"> name</t>
  </si>
  <si>
    <t>nandha</t>
  </si>
  <si>
    <t>tng</t>
  </si>
  <si>
    <t>gopal</t>
  </si>
  <si>
    <t>legend</t>
  </si>
  <si>
    <t>total</t>
  </si>
  <si>
    <t>average</t>
  </si>
  <si>
    <t>roll 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</si>
</sst>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J2" sqref="J2:J5"/>
    </sheetView>
  </sheetViews>
  <sheetFormatPr defaultRowHeight="15"/>
  <sheetData>
    <row r="1" spans="1:10">
      <c r="A1" s="1" t="s">
        <v>0</v>
      </c>
      <c r="B1" t="s">
        <v>4</v>
      </c>
      <c r="C1" s="1" t="s">
        <v>11</v>
      </c>
      <c r="D1" t="s">
        <v>1</v>
      </c>
      <c r="E1" t="s">
        <v>2</v>
      </c>
      <c r="F1" t="s">
        <v>3</v>
      </c>
      <c r="G1" t="s">
        <v>9</v>
      </c>
      <c r="H1" t="s">
        <v>10</v>
      </c>
    </row>
    <row r="2" spans="1:10">
      <c r="A2">
        <v>1</v>
      </c>
      <c r="B2" t="s">
        <v>5</v>
      </c>
      <c r="C2">
        <v>1651053</v>
      </c>
      <c r="D2">
        <v>97</v>
      </c>
      <c r="E2">
        <v>93</v>
      </c>
      <c r="F2">
        <v>91</v>
      </c>
      <c r="G2">
        <f>SUM(D2:F2)</f>
        <v>281</v>
      </c>
      <c r="H2">
        <f>ROUND(AVERAGE(D2:F2),0)</f>
        <v>94</v>
      </c>
      <c r="I2" t="str">
        <f>IF(AND(D2&gt;35,E2&gt;35,F2&gt;35),"pass","fail")</f>
        <v>pass</v>
      </c>
      <c r="J2" t="str">
        <f>IF(G2&gt;259,"s",IF(G2&gt;200,"a","fail"))</f>
        <v>s</v>
      </c>
    </row>
    <row r="3" spans="1:10">
      <c r="A3">
        <v>2</v>
      </c>
      <c r="B3" t="s">
        <v>6</v>
      </c>
      <c r="C3">
        <v>1651054</v>
      </c>
      <c r="D3">
        <v>48</v>
      </c>
      <c r="E3">
        <v>77</v>
      </c>
      <c r="F3">
        <v>68</v>
      </c>
      <c r="G3">
        <f t="shared" ref="G3:G5" si="0">SUM(D3:F3)</f>
        <v>193</v>
      </c>
      <c r="H3">
        <f t="shared" ref="H3:H5" si="1">ROUND(AVERAGE(D3:F3),0)</f>
        <v>64</v>
      </c>
      <c r="J3" t="str">
        <f t="shared" ref="J3:J5" si="2">IF(G3&gt;259,"s",IF(G3&gt;200,"a","fail"))</f>
        <v>fail</v>
      </c>
    </row>
    <row r="4" spans="1:10">
      <c r="A4">
        <v>3</v>
      </c>
      <c r="B4" t="s">
        <v>7</v>
      </c>
      <c r="C4">
        <v>1651055</v>
      </c>
      <c r="D4">
        <v>85</v>
      </c>
      <c r="E4">
        <v>100</v>
      </c>
      <c r="F4">
        <v>92</v>
      </c>
      <c r="G4">
        <f t="shared" si="0"/>
        <v>277</v>
      </c>
      <c r="H4">
        <f t="shared" si="1"/>
        <v>92</v>
      </c>
      <c r="J4" t="str">
        <f t="shared" si="2"/>
        <v>s</v>
      </c>
    </row>
    <row r="5" spans="1:10">
      <c r="A5">
        <v>4</v>
      </c>
      <c r="B5" t="s">
        <v>8</v>
      </c>
      <c r="C5">
        <v>1651056</v>
      </c>
      <c r="D5">
        <v>33</v>
      </c>
      <c r="E5">
        <v>99</v>
      </c>
      <c r="F5">
        <v>15</v>
      </c>
      <c r="G5">
        <f t="shared" si="0"/>
        <v>147</v>
      </c>
      <c r="H5">
        <f t="shared" si="1"/>
        <v>49</v>
      </c>
      <c r="J5" t="str">
        <f t="shared" si="2"/>
        <v>fail</v>
      </c>
    </row>
    <row r="6" spans="1:10">
      <c r="B6">
        <f>COUNTA(B2:B5)</f>
        <v>4</v>
      </c>
      <c r="D6">
        <f>MAX(D2:D5)</f>
        <v>97</v>
      </c>
      <c r="E6">
        <f>MIN(E2:E5)</f>
        <v>77</v>
      </c>
    </row>
    <row r="7" spans="1:10">
      <c r="B7">
        <f>COUNTIFS(B2:B5,"=gopal")</f>
        <v>1</v>
      </c>
      <c r="D7">
        <f>SUMIF(D2:D5,"&gt;35")</f>
        <v>230</v>
      </c>
    </row>
    <row r="8" spans="1:10">
      <c r="A8" t="s">
        <v>11</v>
      </c>
      <c r="B8">
        <v>1651053</v>
      </c>
      <c r="C8">
        <f>VLOOKUP(B8,D2:F5,1)</f>
        <v>33</v>
      </c>
    </row>
    <row r="9" spans="1:10">
      <c r="C9">
        <f>VLOOKUP(B8,D2:F5,2)</f>
        <v>99</v>
      </c>
    </row>
    <row r="10" spans="1:10">
      <c r="C10" t="str">
        <f>LEFT(B2,2)</f>
        <v>na</v>
      </c>
    </row>
    <row r="11" spans="1:10">
      <c r="C11" t="str">
        <f>MID(B2,2,2)</f>
        <v>an</v>
      </c>
    </row>
    <row r="12" spans="1:10">
      <c r="C12" t="str">
        <f>CONCATENATE(B2,B4)</f>
        <v>nandhagopal</v>
      </c>
    </row>
    <row r="13" spans="1:10">
      <c r="C13" t="str">
        <f>UPPER(B2)</f>
        <v>NANDHA</v>
      </c>
    </row>
    <row r="14" spans="1:10">
      <c r="C14" t="str">
        <f>LOWER(C13)</f>
        <v>nandha</v>
      </c>
    </row>
    <row r="15" spans="1:10">
      <c r="C15" t="str">
        <f>PROPER(C14)</f>
        <v>Nandha</v>
      </c>
    </row>
  </sheetData>
  <conditionalFormatting sqref="D2:F5">
    <cfRule type="cellIs" dxfId="0" priority="1" operator="lessThan">
      <formula>35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2022-09-28T14:22:56Z</dcterms:created>
  <dcterms:modified xsi:type="dcterms:W3CDTF">2022-09-28T15:35:43Z</dcterms:modified>
</cp:coreProperties>
</file>