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comments5.xml" ContentType="application/vnd.openxmlformats-officedocument.spreadsheetml.comments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"/>
    </mc:Choice>
  </mc:AlternateContent>
  <xr:revisionPtr revIDLastSave="0" documentId="13_ncr:1_{1E28847F-8306-49B4-8DCE-BD5AE7E57C1A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Painel T2M" sheetId="75" r:id="rId2"/>
    <sheet name="ARM" sheetId="27" r:id="rId3"/>
    <sheet name="DADOS" sheetId="29" r:id="rId4"/>
    <sheet name="Frete" sheetId="31" r:id="rId5"/>
    <sheet name="TabelaFDMPorContrato" sheetId="33" r:id="rId6"/>
    <sheet name="LOG_CRITICAS" sheetId="74" r:id="rId7"/>
    <sheet name="DASHBOARD" sheetId="73" state="hidden" r:id="rId8"/>
    <sheet name="Validações" sheetId="21" r:id="rId9"/>
    <sheet name="MC_IRON-LT1-ES" sheetId="67" r:id="rId10"/>
    <sheet name="ARM_IRON-LT1-ES" sheetId="58" r:id="rId11"/>
    <sheet name="DADOS_IRON-LT1-ES" sheetId="59" r:id="rId12"/>
    <sheet name="FRETE_IRON-LT1-ES" sheetId="60" r:id="rId13"/>
    <sheet name="MC_IRON-LT1-SP" sheetId="68" r:id="rId14"/>
    <sheet name="ARM_IRON-LT1-SP" sheetId="55" r:id="rId15"/>
    <sheet name="DADOS_IRON-LT1-SP" sheetId="56" r:id="rId16"/>
    <sheet name="FRETE_IRON-LT1-SP" sheetId="57" r:id="rId17"/>
    <sheet name="MC_IRON-LT1-RJ" sheetId="69" r:id="rId18"/>
    <sheet name="ARM_IRON-LT1-RJ" sheetId="47" r:id="rId19"/>
    <sheet name="DADOS_IRON-LT1-RJ" sheetId="76" r:id="rId20"/>
    <sheet name="PPU-IRON-LT1" sheetId="46" state="hidden" r:id="rId21"/>
    <sheet name="ARM_IRON-LT1" sheetId="64" state="hidden" r:id="rId22"/>
    <sheet name="Dados_IRON-LT1" sheetId="65" state="hidden" r:id="rId23"/>
    <sheet name="Frete_IRON-LT1" sheetId="66" state="hidden" r:id="rId24"/>
    <sheet name="MC_IRON-LT1" sheetId="32" state="hidden" r:id="rId25"/>
    <sheet name="FRETE_IRON-LT1-RJ" sheetId="77" r:id="rId26"/>
    <sheet name="MC_PA-LT2" sheetId="37" r:id="rId27"/>
    <sheet name="ARM_PA-LT2" sheetId="39" r:id="rId28"/>
    <sheet name="DADOS_PA-LT2" sheetId="40" r:id="rId29"/>
    <sheet name="FRETE_PA-LT2" sheetId="41" r:id="rId30"/>
    <sheet name="tabelaA" sheetId="3" r:id="rId31"/>
  </sheets>
  <definedNames>
    <definedName name="_xlnm._FilterDatabase" localSheetId="6" hidden="1">LOG_CRITICAS!$A$4:$I$4</definedName>
    <definedName name="aa">tabelaA!$T$4:$T$25</definedName>
    <definedName name="ARMCXDOC" localSheetId="9">'MC_IRON-LT1-ES'!$D$12</definedName>
    <definedName name="ARMCXDOC" localSheetId="17">'MC_IRON-LT1-RJ'!$D$12</definedName>
    <definedName name="ARMCXDOC" localSheetId="13">'MC_IRON-LT1-SP'!$D$12</definedName>
    <definedName name="ARMCXDOC">'MC_IRON-LT1'!$D$12</definedName>
    <definedName name="ARMCXMID" localSheetId="9">'MC_IRON-LT1-ES'!$D$15</definedName>
    <definedName name="ARMCXMID" localSheetId="17">'MC_IRON-LT1-RJ'!$D$15</definedName>
    <definedName name="ARMCXMID" localSheetId="13">'MC_IRON-LT1-SP'!$D$15</definedName>
    <definedName name="ARMCXMID">'MC_IRON-LT1'!$D$15</definedName>
    <definedName name="ARMMA" localSheetId="9">'MC_IRON-LT1-ES'!$D$21</definedName>
    <definedName name="ARMMA" localSheetId="17">'MC_IRON-LT1-RJ'!$D$21</definedName>
    <definedName name="ARMMA" localSheetId="13">'MC_IRON-LT1-SP'!$D$21</definedName>
    <definedName name="ARMMA">'MC_IRON-LT1'!$D$21</definedName>
    <definedName name="ARMMIC" localSheetId="9">'MC_IRON-LT1-ES'!$D$24</definedName>
    <definedName name="ARMMIC" localSheetId="17">'MC_IRON-LT1-RJ'!$D$24</definedName>
    <definedName name="ARMMIC" localSheetId="13">'MC_IRON-LT1-SP'!$D$24</definedName>
    <definedName name="ARMMIC">'MC_IRON-LT1'!$D$24</definedName>
    <definedName name="ARMMID" localSheetId="9">'MC_IRON-LT1-ES'!$D$27</definedName>
    <definedName name="ARMMID" localSheetId="17">'MC_IRON-LT1-RJ'!$D$27</definedName>
    <definedName name="ARMMID" localSheetId="13">'MC_IRON-LT1-SP'!$D$27</definedName>
    <definedName name="ARMMID">'MC_IRON-LT1'!$D$27</definedName>
    <definedName name="ARMTB" localSheetId="9">'MC_IRON-LT1-ES'!$D$18</definedName>
    <definedName name="ARMTB" localSheetId="17">'MC_IRON-LT1-RJ'!$D$18</definedName>
    <definedName name="ARMTB" localSheetId="13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1" hidden="1">'ARM_IRON-LT1'!$A$1:$K$24</definedName>
    <definedName name="DadosExternos_1" localSheetId="27" hidden="1">'ARM_PA-LT2'!$A$1:$K$15</definedName>
    <definedName name="DadosExternos_1" localSheetId="25" hidden="1">'FRETE_IRON-LT1-RJ'!$A$1:$R$144</definedName>
    <definedName name="DadosExternos_1" localSheetId="1" hidden="1">'Painel T2M'!$A$1:$BE$743</definedName>
    <definedName name="DadosExternos_1" localSheetId="5" hidden="1">TabelaFDMPorContrato!$A$1:$L$3</definedName>
    <definedName name="DadosExternos_10" localSheetId="16" hidden="1">'FRETE_IRON-LT1-SP'!$A$1:$R$13</definedName>
    <definedName name="DadosExternos_11" localSheetId="10" hidden="1">'ARM_IRON-LT1-ES'!$A$1:$K$2</definedName>
    <definedName name="DadosExternos_12" localSheetId="11" hidden="1">'DADOS_IRON-LT1-ES'!$A$1:$AF$8</definedName>
    <definedName name="DadosExternos_13" localSheetId="12" hidden="1">'FRETE_IRON-LT1-ES'!$A$1:$R$2</definedName>
    <definedName name="DadosExternos_15" localSheetId="19" hidden="1">'DADOS_IRON-LT1-RJ'!$A$1:$AF$465</definedName>
    <definedName name="DadosExternos_2" localSheetId="18" hidden="1">'ARM_IRON-LT1-RJ'!$A$1:$J$10</definedName>
    <definedName name="DadosExternos_2" localSheetId="22" hidden="1">'Dados_IRON-LT1'!$A$1:$AF$617</definedName>
    <definedName name="DadosExternos_2" localSheetId="28" hidden="1">'DADOS_PA-LT2'!$A$1:$AF$128</definedName>
    <definedName name="DadosExternos_3" localSheetId="23" hidden="1">'Frete_IRON-LT1'!$A$1:$R$157</definedName>
    <definedName name="DadosExternos_3" localSheetId="29" hidden="1">'FRETE_PA-LT2'!$A$1:$R$51</definedName>
    <definedName name="DadosExternos_3" localSheetId="20" hidden="1">'PPU-IRON-LT1'!$H$1:$M$23</definedName>
    <definedName name="DadosExternos_4" localSheetId="20" hidden="1">'PPU-IRON-LT1'!$A$1:$F$24</definedName>
    <definedName name="DadosExternos_6" localSheetId="2" hidden="1">ARM!$A$1:$K$38</definedName>
    <definedName name="DadosExternos_7" localSheetId="3" hidden="1">DADOS!$A$2:$AF$744</definedName>
    <definedName name="DadosExternos_8" localSheetId="14" hidden="1">'ARM_IRON-LT1-SP'!$A$1:$K$14</definedName>
    <definedName name="DadosExternos_8" localSheetId="4" hidden="1">Frete!$A$1:$R$207</definedName>
    <definedName name="DadosExternos_9" localSheetId="15" hidden="1">'DADOS_IRON-LT1-SP'!$A$1:$AF$145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3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4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5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6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7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8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9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0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1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2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3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4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5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6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7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18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9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0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3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4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5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6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7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28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29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0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1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2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3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4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5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6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7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38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39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0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1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2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3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4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5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6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47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48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49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0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1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2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3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4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5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6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7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58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59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0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1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2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3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4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5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66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67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68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69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0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1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2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3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4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5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76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77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78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79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0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1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2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3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4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5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86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87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<sst xmlns="http://schemas.openxmlformats.org/spreadsheetml/2006/main" count="73958" uniqueCount="2356">
  <si>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</si>
  <si>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</si>
  <si>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</si>
  <si>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</si>
  <si>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</si>
  <si>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</si>
  <si>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</si>
  <si>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</si>
  <si>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</si>
  <si>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</si>
  <si>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</si>
  <si>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</si>
  <si>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</si>
  <si>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</si>
  <si>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</si>
  <si>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</si>
  <si>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</si>
  <si>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</si>
  <si>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</si>
  <si>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</si>
  <si>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</si>
  <si>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</si>
  <si>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</si>
  <si>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</si>
  <si>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</si>
  <si>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</si>
  <si>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</si>
  <si>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</si>
  <si>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</si>
  <si>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</si>
  <si>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</si>
  <si>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</si>
  <si>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</si>
  <si>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</si>
  <si>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</si>
  <si>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</si>
  <si>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</si>
  <si>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</si>
  <si>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</si>
  <si>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</si>
  <si>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</si>
  <si>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</si>
  <si>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</si>
  <si>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</si>
  <si>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</si>
  <si>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</si>
  <si>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</si>
  <si>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</si>
  <si>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</si>
  <si>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</si>
  <si>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</si>
  <si>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</si>
  <si>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</si>
  <si>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</si>
  <si>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</si>
  <si>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</si>
  <si>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</si>
  <si>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</si>
  <si>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</si>
  <si>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</si>
  <si>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</si>
  <si>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</si>
  <si>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</si>
  <si>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</si>
  <si>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</si>
  <si>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</si>
  <si>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</si>
  <si>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</si>
  <si>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</si>
  <si>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</si>
  <si>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</si>
  <si>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</si>
  <si>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</si>
  <si>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</si>
  <si>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</si>
  <si>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</si>
  <si>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</si>
  <si>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</si>
  <si>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</si>
  <si>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</si>
  <si>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</si>
  <si>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</si>
  <si>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</si>
  <si>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</si>
  <si>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</si>
  <si>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</si>
  <si>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</si>
  <si>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</si>
  <si>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</si>
  <si>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</si>
  <si>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</si>
  <si>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</si>
  <si>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</si>
  <si>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</si>
  <si>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</si>
  <si>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</si>
  <si>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</si>
  <si>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</si>
  <si>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</si>
  <si>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</si>
  <si>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</si>
  <si>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</si>
  <si>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</si>
  <si>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</si>
  <si>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</si>
  <si>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</si>
  <si>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</si>
  <si>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</si>
  <si>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</si>
  <si>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</si>
  <si>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</si>
  <si>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</si>
  <si>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</si>
  <si>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</si>
  <si>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</si>
  <si>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</si>
  <si>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</si>
  <si>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</si>
  <si>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</si>
  <si>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</si>
  <si>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</si>
  <si>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</si>
  <si>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</si>
  <si>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</si>
  <si>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</si>
  <si>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</si>
  <si>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</si>
  <si>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</si>
  <si>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</si>
  <si>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</si>
  <si>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</si>
  <si>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</si>
  <si>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</si>
  <si>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</si>
  <si>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</si>
  <si>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</si>
  <si>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</si>
  <si>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</si>
  <si>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</si>
  <si>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</si>
  <si>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</si>
  <si>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</si>
  <si>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</si>
  <si>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</si>
  <si>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</si>
  <si>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</si>
  <si>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</si>
  <si>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</si>
  <si>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</si>
  <si>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</si>
  <si>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</si>
  <si>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</si>
  <si>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</si>
  <si>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</si>
  <si>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</si>
  <si>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</si>
  <si>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</si>
  <si>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</si>
  <si>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</si>
  <si>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</si>
  <si>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</si>
  <si>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</si>
  <si>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</si>
  <si>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</si>
  <si>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</si>
  <si>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</si>
  <si>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</si>
  <si>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</si>
  <si>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</si>
  <si>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</si>
  <si>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</si>
  <si>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</si>
  <si>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</si>
  <si>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</si>
  <si>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</si>
  <si>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</si>
  <si>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</si>
  <si>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</si>
  <si>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</si>
  <si>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</si>
  <si>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</si>
  <si>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</si>
  <si>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</si>
  <si>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</si>
  <si>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</si>
  <si>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</si>
  <si>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</si>
  <si>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</si>
  <si>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</si>
  <si>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</si>
  <si>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</si>
  <si>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</si>
  <si>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</si>
  <si>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</si>
  <si>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</si>
  <si>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</si>
  <si>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</si>
  <si>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</si>
  <si>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</si>
  <si>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</si>
  <si>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</si>
  <si>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</si>
  <si>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</si>
  <si>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</si>
  <si>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</si>
  <si>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</si>
  <si>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</si>
  <si>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</si>
  <si>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</si>
  <si>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</si>
  <si>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</si>
  <si>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</si>
  <si>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</si>
  <si>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</si>
  <si>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</si>
  <si>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</si>
  <si>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</si>
  <si>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</si>
  <si>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</si>
  <si>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</si>
  <si>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</si>
  <si>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</si>
  <si>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</si>
  <si>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</si>
  <si>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</si>
  <si>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</si>
  <si>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</si>
  <si>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</si>
  <si>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</si>
  <si>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</si>
  <si>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</si>
  <si>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</si>
  <si>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</si>
  <si>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</si>
  <si>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</si>
  <si>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</si>
  <si>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</si>
  <si>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</si>
  <si>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</si>
  <si>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</si>
  <si>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</si>
  <si>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</si>
  <si>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</si>
  <si>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</si>
  <si>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</si>
  <si>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</si>
  <si>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</si>
  <si>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</si>
  <si>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</si>
  <si>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</si>
  <si>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</si>
  <si>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</si>
  <si>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</si>
  <si>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</si>
  <si>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</si>
  <si>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</si>
  <si>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</si>
  <si>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</si>
  <si>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</si>
  <si>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</si>
  <si>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</si>
  <si>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</si>
  <si>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</si>
  <si>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</si>
  <si>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</si>
  <si>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</si>
  <si>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</si>
  <si>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</si>
  <si>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</si>
  <si>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</si>
  <si>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</si>
  <si>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</si>
  <si>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</si>
  <si>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</si>
  <si>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</si>
  <si>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</si>
  <si>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</si>
  <si>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</si>
  <si>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</si>
  <si>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</si>
  <si>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</si>
  <si>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</si>
  <si>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</si>
  <si>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</si>
  <si>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</si>
  <si>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</si>
  <si>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</si>
  <si>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</si>
  <si>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</si>
  <si>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</si>
  <si>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</si>
  <si>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</si>
  <si>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</si>
  <si>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</si>
  <si>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</si>
  <si>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</si>
  <si>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</si>
  <si>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</si>
  <si>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</si>
  <si>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</si>
  <si>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</si>
  <si>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</si>
  <si>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</si>
  <si>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</si>
  <si>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</si>
  <si>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</si>
  <si>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</si>
  <si>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</si>
  <si>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</si>
  <si>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</si>
  <si>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</si>
  <si>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</si>
  <si>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</si>
  <si>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</si>
  <si>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</si>
  <si>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</si>
  <si>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</si>
  <si>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</si>
  <si>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</si>
  <si>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</si>
  <si>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</si>
  <si>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</si>
  <si>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</si>
  <si>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</si>
  <si>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</si>
  <si>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</si>
  <si>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</si>
  <si>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</si>
  <si>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</si>
  <si>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</si>
  <si>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</si>
  <si>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</si>
  <si>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</si>
  <si>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</si>
  <si>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</si>
  <si>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</si>
  <si>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</si>
  <si>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</si>
  <si>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</si>
  <si>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</si>
  <si>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</si>
  <si>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</si>
  <si>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</si>
  <si>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</si>
  <si>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</si>
  <si>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</si>
  <si>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</si>
  <si>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</si>
  <si>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</si>
  <si>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</si>
  <si>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</si>
  <si>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</si>
  <si>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</si>
  <si>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</si>
  <si>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</si>
  <si>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</si>
  <si>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</si>
  <si>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</si>
  <si>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</si>
  <si>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</si>
  <si>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</si>
  <si>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</si>
  <si>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</si>
  <si>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</si>
  <si>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</si>
  <si>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</si>
  <si>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</si>
  <si>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</si>
  <si>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</si>
  <si>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</si>
  <si>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</si>
  <si>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</si>
  <si>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</si>
  <si>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</si>
  <si>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</si>
  <si>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</si>
  <si>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</si>
  <si>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</si>
  <si>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</si>
  <si>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</si>
  <si>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</si>
  <si>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</si>
  <si>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</si>
  <si>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</si>
  <si>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</si>
  <si>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</si>
  <si>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</si>
  <si>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</si>
  <si>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</si>
  <si>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</si>
  <si>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</si>
  <si>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</si>
  <si>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</si>
  <si>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</si>
  <si>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</si>
  <si>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</si>
  <si>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</si>
  <si>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</si>
  <si>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</si>
  <si>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</si>
  <si>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</si>
  <si>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</si>
  <si>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</si>
  <si>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</si>
  <si>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</si>
  <si>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</si>
  <si>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</si>
  <si>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</si>
  <si>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</si>
  <si>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</si>
  <si>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</si>
  <si>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</si>
  <si>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</si>
  <si>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</si>
  <si>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</si>
  <si>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</si>
  <si>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</si>
  <si>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</si>
  <si>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</si>
  <si>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</si>
  <si>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</si>
  <si>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</si>
  <si>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</si>
  <si>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</si>
  <si>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</si>
  <si>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</si>
  <si>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</si>
  <si>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</si>
  <si>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</si>
  <si>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</si>
  <si>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</si>
  <si>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</si>
  <si>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</si>
  <si>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</si>
  <si>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</si>
  <si>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</si>
  <si>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</si>
  <si>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</si>
  <si>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</si>
  <si>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</si>
  <si>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</si>
  <si>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</si>
  <si>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</si>
  <si>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</si>
  <si>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</si>
  <si>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</si>
  <si>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</si>
  <si>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</si>
  <si>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</si>
  <si>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</si>
  <si>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</si>
  <si>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</si>
  <si>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</si>
  <si>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</si>
  <si>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</si>
  <si>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</si>
  <si>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</si>
  <si>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</si>
  <si>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</si>
  <si>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</si>
  <si>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</si>
  <si>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</si>
  <si>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</si>
  <si>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</si>
  <si>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</si>
  <si>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</si>
  <si>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</si>
  <si>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</si>
  <si>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</si>
  <si>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</si>
  <si>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</si>
  <si>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</si>
  <si>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</si>
  <si>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</si>
  <si>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</si>
  <si>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</si>
  <si>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</si>
  <si>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</si>
  <si>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</si>
  <si>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</si>
  <si>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</si>
  <si>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</si>
  <si>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</si>
  <si>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</si>
  <si>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</si>
  <si>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</si>
  <si>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</si>
  <si>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</si>
  <si>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</si>
  <si>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</si>
  <si>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</si>
  <si>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</si>
  <si>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</si>
  <si>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</si>
  <si>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</si>
  <si>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</si>
  <si>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</si>
  <si>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</si>
  <si>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</si>
  <si>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</si>
  <si>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</si>
  <si>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</si>
  <si>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</si>
  <si>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</si>
  <si>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</si>
  <si>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</si>
  <si>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</si>
  <si>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</si>
  <si>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</si>
  <si>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</si>
  <si>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</si>
  <si>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</si>
  <si>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</si>
  <si>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</si>
  <si>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</si>
  <si>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</si>
  <si>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</si>
  <si>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</si>
  <si>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</si>
  <si>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</si>
  <si>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</si>
  <si>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</si>
  <si>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</si>
  <si>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</si>
  <si>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</si>
  <si>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</si>
  <si>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</si>
  <si>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</si>
  <si>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</si>
  <si>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</si>
  <si>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</si>
  <si>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</si>
  <si>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</si>
  <si>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</si>
  <si>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</si>
  <si>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</si>
  <si>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</si>
  <si>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</si>
  <si>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</si>
  <si>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</si>
  <si>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</si>
  <si>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</si>
  <si>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</si>
  <si>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</si>
  <si>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</si>
  <si>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</si>
  <si>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</si>
  <si>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</si>
  <si>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</si>
  <si>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</si>
  <si>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</si>
  <si>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</si>
  <si>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</si>
  <si>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</si>
  <si>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</si>
  <si>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</si>
  <si>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</si>
  <si>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</si>
  <si>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</si>
  <si>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</si>
  <si>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</si>
  <si>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</si>
  <si>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</si>
  <si>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</si>
  <si>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</si>
  <si>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</si>
  <si>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</si>
  <si>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</si>
  <si>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</si>
  <si>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</si>
  <si>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</si>
  <si>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</si>
  <si>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</si>
  <si>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</si>
  <si>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</si>
  <si>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</si>
  <si>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</si>
  <si>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</si>
  <si>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</si>
  <si>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</si>
  <si>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</si>
  <si>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</si>
  <si>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</si>
  <si>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</si>
  <si>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</si>
  <si>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</si>
  <si>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</si>
  <si>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</si>
  <si>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</si>
  <si>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</si>
  <si>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</si>
  <si>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</si>
  <si>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</si>
  <si>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</si>
  <si>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</si>
  <si>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</si>
  <si>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</si>
  <si>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</si>
  <si>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</si>
  <si>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</si>
  <si>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</si>
  <si>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</si>
  <si>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</si>
  <si>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</si>
  <si>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</si>
  <si>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</si>
  <si>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</si>
  <si>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</si>
  <si>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</si>
  <si>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</si>
  <si>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</si>
  <si>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</si>
  <si>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</si>
  <si>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</si>
  <si>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</si>
  <si>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</si>
  <si>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</si>
  <si>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</si>
  <si>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</si>
  <si>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</si>
  <si>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</si>
  <si>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</si>
  <si>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</si>
  <si>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</si>
  <si>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</si>
  <si>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</si>
  <si>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</si>
  <si>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</si>
  <si>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</si>
  <si>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</si>
  <si>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</si>
  <si>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</si>
  <si>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</si>
  <si>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</si>
  <si>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</si>
  <si>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</si>
  <si>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</si>
  <si>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</si>
  <si>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</si>
  <si>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</si>
  <si>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</si>
  <si>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</si>
  <si>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</si>
  <si>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</si>
  <si>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</si>
  <si>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</si>
  <si>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</si>
  <si>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</si>
  <si>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</si>
  <si>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</si>
  <si>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</si>
  <si>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</si>
  <si>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</si>
  <si>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</si>
  <si>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</si>
  <si>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</si>
  <si>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</si>
  <si>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</si>
  <si>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</si>
  <si>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</si>
  <si>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</si>
  <si>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</si>
  <si>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</si>
  <si>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</si>
  <si>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</si>
  <si>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</si>
  <si>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</si>
  <si>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</si>
  <si>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</si>
  <si>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</si>
  <si>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</si>
  <si>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</si>
  <si>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</si>
  <si>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</si>
  <si>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</si>
  <si>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</si>
  <si>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</si>
  <si>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</si>
  <si>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</si>
  <si>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</si>
  <si>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</si>
  <si>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</si>
  <si>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</si>
  <si>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</si>
  <si>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</si>
  <si>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</si>
  <si>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</si>
  <si>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</si>
  <si>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</si>
  <si>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</si>
  <si>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</si>
  <si>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</si>
  <si>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</si>
  <si>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</si>
  <si>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</si>
  <si>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</si>
  <si>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</si>
  <si>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</si>
  <si>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</si>
  <si>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</si>
  <si>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</si>
  <si>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</si>
  <si>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</si>
  <si>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</si>
  <si>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</si>
  <si>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</si>
  <si>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</si>
  <si>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</si>
  <si>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</si>
  <si>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</si>
  <si>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</si>
  <si>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</si>
  <si>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</si>
  <si>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</si>
  <si>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</si>
  <si>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</si>
  <si>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</si>
  <si>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</si>
  <si>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</si>
  <si>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</si>
  <si>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</si>
  <si>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</si>
  <si>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</si>
  <si>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</si>
  <si>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</si>
  <si>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</si>
  <si>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</si>
  <si>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</si>
  <si>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</si>
  <si>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</si>
  <si>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</si>
  <si>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</si>
  <si>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</si>
  <si>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</si>
  <si>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</si>
  <si>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</si>
  <si>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</si>
  <si>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</si>
  <si>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CSC0866373</t>
  </si>
  <si>
    <t>SRGE/PPSGP/PPAC</t>
  </si>
  <si>
    <t>EDIVIT</t>
  </si>
  <si>
    <t>Vitória</t>
  </si>
  <si>
    <t>ES/SMS/SEG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</si>
  <si>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</si>
  <si>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</si>
  <si>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</si>
  <si>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</si>
  <si>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</si>
  <si>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</si>
  <si>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</si>
  <si>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</si>
  <si>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</si>
  <si>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</si>
  <si>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</si>
  <si>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</si>
  <si>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</si>
  <si>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</si>
  <si>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</si>
  <si>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</si>
  <si>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</si>
  <si>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</si>
  <si>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</si>
  <si>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</si>
  <si>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</si>
  <si>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</si>
  <si>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</si>
  <si>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</si>
  <si>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</si>
  <si>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</si>
  <si>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</si>
  <si>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</si>
  <si>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</si>
  <si>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</si>
  <si>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</si>
  <si>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</si>
  <si>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</si>
  <si>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</si>
  <si>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</si>
  <si>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</si>
  <si>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</si>
  <si>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</si>
  <si>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</si>
  <si>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</si>
  <si>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</si>
  <si>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</si>
  <si>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</si>
  <si>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</si>
  <si>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</si>
  <si>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</si>
  <si>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</si>
  <si>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</si>
  <si>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</si>
  <si>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</si>
  <si>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</si>
  <si>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</si>
  <si>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</si>
  <si>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</si>
  <si>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</si>
  <si>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</si>
  <si>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</si>
  <si>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</si>
  <si>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</si>
  <si>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</si>
  <si>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</si>
  <si>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</si>
  <si>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</si>
  <si>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</si>
  <si>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</si>
  <si>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</si>
  <si>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</si>
  <si>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</si>
  <si>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</si>
  <si>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</si>
  <si>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</si>
  <si>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</si>
  <si>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</si>
  <si>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</si>
  <si>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</si>
  <si>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</si>
  <si>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</si>
  <si>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</si>
  <si>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</si>
  <si>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</si>
  <si>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 xml:space="preserve">Erro no calculo - verificar dados da linha; 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</si>
  <si>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</si>
  <si>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</si>
  <si>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</si>
  <si>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</si>
  <si>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</si>
  <si>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</si>
  <si>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</si>
  <si>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</si>
  <si>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</si>
  <si>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</si>
  <si>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</si>
  <si>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</si>
  <si>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</si>
  <si>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</si>
  <si>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</si>
  <si>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</si>
  <si>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</si>
  <si>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</si>
  <si>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</si>
  <si>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</si>
  <si>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</si>
  <si>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</si>
  <si>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</si>
  <si>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ADMINISTRATIVODocumento - Formato A0</t>
  </si>
  <si>
    <t>IRON-LT1\DIGITALIZACAO DE MICROFICHA\A</t>
  </si>
  <si>
    <t>DIGITALIZACAO DE MICROFICHAMicroficha</t>
  </si>
  <si>
    <t>IRON-LT1\BAIXA PERMANENTE\A</t>
  </si>
  <si>
    <t>BAIXA PERMANENTECaixa 20 kg - Tipo 1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</si>
  <si>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</si>
  <si>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</si>
  <si>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</si>
  <si>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</si>
  <si>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</si>
  <si>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</si>
  <si>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</si>
  <si>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</si>
  <si>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</si>
  <si>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</si>
  <si>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</si>
  <si>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</si>
  <si>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IMBETIBAMacaéN/AN/A</t>
  </si>
  <si>
    <t>KKDQ</t>
  </si>
  <si>
    <t>IMBETIBAMacaéIRON-LT1-RJRio de Janeiro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</si>
  <si>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</si>
  <si>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</si>
  <si>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</si>
  <si>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</si>
  <si>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</si>
  <si>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</si>
  <si>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IRON-LT1\ENTREGA DE EMBALAGEM NORMAL\B</t>
  </si>
  <si>
    <t>FZ2E</t>
  </si>
  <si>
    <t>Vitória\ES</t>
  </si>
  <si>
    <t>EDIVITVitóriaN/AN/A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</si>
  <si>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</si>
  <si>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</si>
  <si>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</si>
  <si>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</si>
  <si>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</si>
  <si>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</si>
  <si>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</si>
  <si>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</si>
  <si>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</si>
  <si>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</si>
  <si>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</si>
  <si>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</si>
  <si>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</si>
  <si>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</si>
  <si>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</si>
  <si>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</si>
  <si>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</si>
  <si>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</si>
  <si>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</si>
  <si>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</si>
  <si>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</si>
  <si>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</si>
  <si>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</si>
  <si>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GMUA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</si>
  <si>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</si>
  <si>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</si>
  <si>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</si>
  <si>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</si>
  <si>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COMPARTILHADO/GAPO/DC</t>
  </si>
  <si>
    <t>CSC0831323</t>
  </si>
  <si>
    <t>CSC0840649</t>
  </si>
  <si>
    <t>CSC0856321</t>
  </si>
  <si>
    <t>RPBC</t>
  </si>
  <si>
    <t>Cubatão</t>
  </si>
  <si>
    <t>RPBC/ES/BS</t>
  </si>
  <si>
    <t>EDISP</t>
  </si>
  <si>
    <t>GIS7</t>
  </si>
  <si>
    <t>EDISASantosIRON-LT1-SPSão Paulo</t>
  </si>
  <si>
    <t>A6PE</t>
  </si>
  <si>
    <t>TV50</t>
  </si>
  <si>
    <t>UPII</t>
  </si>
  <si>
    <t>Cubatão\SP</t>
  </si>
  <si>
    <t>RPBCCubatãoN/AN/A</t>
  </si>
  <si>
    <t>RPBCCubatãoIRON-LT1-SPSão Paulo</t>
  </si>
  <si>
    <t>EQAC</t>
  </si>
  <si>
    <t>São Paulo\SP</t>
  </si>
  <si>
    <t>EDISPSão PauloN/AN/A</t>
  </si>
  <si>
    <t>CRITICO</t>
  </si>
  <si>
    <t>CSC0821724</t>
  </si>
  <si>
    <t>307633632</t>
  </si>
  <si>
    <t>FP</t>
  </si>
  <si>
    <t>CSC0910907</t>
  </si>
  <si>
    <t>JURIDICO/IEJ/GEJ-REA/REA</t>
  </si>
  <si>
    <t>308066759</t>
  </si>
  <si>
    <t>FDM definido</t>
  </si>
  <si>
    <t>CSC0909151</t>
  </si>
  <si>
    <t>308026979</t>
  </si>
  <si>
    <t>CSC0871593</t>
  </si>
  <si>
    <t>307420860</t>
  </si>
  <si>
    <t>CSC0899648</t>
  </si>
  <si>
    <t>307443462</t>
  </si>
  <si>
    <t>CSC0873308</t>
  </si>
  <si>
    <t>307420688</t>
  </si>
  <si>
    <t>CSC0898454</t>
  </si>
  <si>
    <t>307404983</t>
  </si>
  <si>
    <t>CSC0897994</t>
  </si>
  <si>
    <t>307404770</t>
  </si>
  <si>
    <t>CSC0898367</t>
  </si>
  <si>
    <t>307405103</t>
  </si>
  <si>
    <t>CSC0891435</t>
  </si>
  <si>
    <t>307386701</t>
  </si>
  <si>
    <t>307386734</t>
  </si>
  <si>
    <t>CSC0897506</t>
  </si>
  <si>
    <t>307387214</t>
  </si>
  <si>
    <t>CSC0885931</t>
  </si>
  <si>
    <t>307608665</t>
  </si>
  <si>
    <t>CSC0903356</t>
  </si>
  <si>
    <t>307610137</t>
  </si>
  <si>
    <t>CSC0899697</t>
  </si>
  <si>
    <t>307607423</t>
  </si>
  <si>
    <t>CSC0902954</t>
  </si>
  <si>
    <t>307605399</t>
  </si>
  <si>
    <t>CSC0903360</t>
  </si>
  <si>
    <t>307532357</t>
  </si>
  <si>
    <t>CSC0907787</t>
  </si>
  <si>
    <t>307990743</t>
  </si>
  <si>
    <t>CSC0912982</t>
  </si>
  <si>
    <t>308115088</t>
  </si>
  <si>
    <t>307387592</t>
  </si>
  <si>
    <t>CSC0901241</t>
  </si>
  <si>
    <t>307571343</t>
  </si>
  <si>
    <t>CSC0894119</t>
  </si>
  <si>
    <t>307340634</t>
  </si>
  <si>
    <t>306521416</t>
  </si>
  <si>
    <t>EDISE</t>
  </si>
  <si>
    <t>306553042</t>
  </si>
  <si>
    <t>CSC0909464</t>
  </si>
  <si>
    <t>308027585</t>
  </si>
  <si>
    <t>CSC0897417</t>
  </si>
  <si>
    <t>307378240</t>
  </si>
  <si>
    <t>CSC0895654</t>
  </si>
  <si>
    <t>307335551</t>
  </si>
  <si>
    <t>NP</t>
  </si>
  <si>
    <t>CSC0898025</t>
  </si>
  <si>
    <t>307387612</t>
  </si>
  <si>
    <t>CSC0906809</t>
  </si>
  <si>
    <t>307643077</t>
  </si>
  <si>
    <t>CSC0903070</t>
  </si>
  <si>
    <t>307634344</t>
  </si>
  <si>
    <t>CSC0906692</t>
  </si>
  <si>
    <t>307643254</t>
  </si>
  <si>
    <t>CSC0910581</t>
  </si>
  <si>
    <t>308044922</t>
  </si>
  <si>
    <t>CSC0902340</t>
  </si>
  <si>
    <t>307608125</t>
  </si>
  <si>
    <t>CSC0904377</t>
  </si>
  <si>
    <t>307994888</t>
  </si>
  <si>
    <t>CSC0901786</t>
  </si>
  <si>
    <t>307510113</t>
  </si>
  <si>
    <t>CSC0909668</t>
  </si>
  <si>
    <t>308042123</t>
  </si>
  <si>
    <t>CSC0896322</t>
  </si>
  <si>
    <t>307363355</t>
  </si>
  <si>
    <t>CSC0901291</t>
  </si>
  <si>
    <t>307500458</t>
  </si>
  <si>
    <t>CSC0901590</t>
  </si>
  <si>
    <t>307500811</t>
  </si>
  <si>
    <t>307609358</t>
  </si>
  <si>
    <t>CSC0890505</t>
  </si>
  <si>
    <t>307603008</t>
  </si>
  <si>
    <t>CSC0905365</t>
  </si>
  <si>
    <t>307603094</t>
  </si>
  <si>
    <t>CSC0901828</t>
  </si>
  <si>
    <t>BUZ/PCM/GCMR</t>
  </si>
  <si>
    <t>307533699</t>
  </si>
  <si>
    <t>CSC0901836</t>
  </si>
  <si>
    <t>CSC0901837</t>
  </si>
  <si>
    <t>CSC0901841</t>
  </si>
  <si>
    <t>CSC0901843</t>
  </si>
  <si>
    <t>CSC0901847</t>
  </si>
  <si>
    <t>CSC0901825</t>
  </si>
  <si>
    <t>CSC0901820</t>
  </si>
  <si>
    <t>CSC0901818</t>
  </si>
  <si>
    <t>CSC0901815</t>
  </si>
  <si>
    <t>CSC0901806</t>
  </si>
  <si>
    <t>CSC0901808</t>
  </si>
  <si>
    <t>CSC0907358</t>
  </si>
  <si>
    <t>GITE/PPGB/PCLO</t>
  </si>
  <si>
    <t>307988150</t>
  </si>
  <si>
    <t>CSC0905368</t>
  </si>
  <si>
    <t>SRGE/SI-III/HDTON/PG</t>
  </si>
  <si>
    <t>307989928</t>
  </si>
  <si>
    <t>CSC0910030</t>
  </si>
  <si>
    <t>308061105</t>
  </si>
  <si>
    <t>CSC0911993</t>
  </si>
  <si>
    <t>308114608</t>
  </si>
  <si>
    <t>CSC0912962</t>
  </si>
  <si>
    <t>308120068</t>
  </si>
  <si>
    <t>CSC0912953</t>
  </si>
  <si>
    <t>308119968</t>
  </si>
  <si>
    <t>308082273</t>
  </si>
  <si>
    <t>CSC0890535</t>
  </si>
  <si>
    <t>307608857</t>
  </si>
  <si>
    <t>CSC0904800</t>
  </si>
  <si>
    <t>CSC0901544</t>
  </si>
  <si>
    <t>307476778</t>
  </si>
  <si>
    <t>CSC0831321</t>
  </si>
  <si>
    <t>306505701</t>
  </si>
  <si>
    <t>CSC0897443</t>
  </si>
  <si>
    <t>RS/PS</t>
  </si>
  <si>
    <t>307404915</t>
  </si>
  <si>
    <t>CSC0915108</t>
  </si>
  <si>
    <t>308137406</t>
  </si>
  <si>
    <t>CSC0900026</t>
  </si>
  <si>
    <t>307443712</t>
  </si>
  <si>
    <t>307155222</t>
  </si>
  <si>
    <t>CSC0901890</t>
  </si>
  <si>
    <t>307497833</t>
  </si>
  <si>
    <t>CSC0901138</t>
  </si>
  <si>
    <t>307509863</t>
  </si>
  <si>
    <t>CSC0903040</t>
  </si>
  <si>
    <t>307532366</t>
  </si>
  <si>
    <t>CSC0903043</t>
  </si>
  <si>
    <t>CSC0908998</t>
  </si>
  <si>
    <t>JURIDICO/MEC/JAMBS/CAMB-SSE</t>
  </si>
  <si>
    <t>308008557</t>
  </si>
  <si>
    <t>CSC0909876</t>
  </si>
  <si>
    <t>SRGE/SI-III/UFN-III/PG</t>
  </si>
  <si>
    <t>308032491</t>
  </si>
  <si>
    <t>CSC0904456</t>
  </si>
  <si>
    <t>308066651</t>
  </si>
  <si>
    <t>Isento</t>
  </si>
  <si>
    <t>CSC0914437</t>
  </si>
  <si>
    <t>308121986</t>
  </si>
  <si>
    <t>CSC0898167</t>
  </si>
  <si>
    <t>307404706</t>
  </si>
  <si>
    <t>307404740</t>
  </si>
  <si>
    <t>CSC0909424</t>
  </si>
  <si>
    <t>308066669</t>
  </si>
  <si>
    <t>CSC0909425</t>
  </si>
  <si>
    <t>CSC0909427</t>
  </si>
  <si>
    <t>CSC0901314</t>
  </si>
  <si>
    <t>307533367</t>
  </si>
  <si>
    <t>CSC0901318</t>
  </si>
  <si>
    <t>CSC0904176</t>
  </si>
  <si>
    <t>JURIDICO/GG-CRC/JAMB/CA-SPS</t>
  </si>
  <si>
    <t>307573042</t>
  </si>
  <si>
    <t>CSC0901898</t>
  </si>
  <si>
    <t>307586325</t>
  </si>
  <si>
    <t>CSC0903654</t>
  </si>
  <si>
    <t>307550797</t>
  </si>
  <si>
    <t>CSC0903658</t>
  </si>
  <si>
    <t>CSC0903663</t>
  </si>
  <si>
    <t>CSC0902882</t>
  </si>
  <si>
    <t>307553511</t>
  </si>
  <si>
    <t>CSC0903170</t>
  </si>
  <si>
    <t>307572718</t>
  </si>
  <si>
    <t>CSC0911780</t>
  </si>
  <si>
    <t>308073005</t>
  </si>
  <si>
    <t>CSC0911150</t>
  </si>
  <si>
    <t>308070861</t>
  </si>
  <si>
    <t>CSC0906450</t>
  </si>
  <si>
    <t>307635251</t>
  </si>
  <si>
    <t>CSC0889495</t>
  </si>
  <si>
    <t>307107999</t>
  </si>
  <si>
    <t>CSC0890188</t>
  </si>
  <si>
    <t>307115688</t>
  </si>
  <si>
    <t>CSC0915595</t>
  </si>
  <si>
    <t>308146645</t>
  </si>
  <si>
    <t>CSC0915598</t>
  </si>
  <si>
    <t>CSC0915599</t>
  </si>
  <si>
    <t>CSC0915601</t>
  </si>
  <si>
    <t>CSC0915826</t>
  </si>
  <si>
    <t>308146866</t>
  </si>
  <si>
    <t>CSC0915829</t>
  </si>
  <si>
    <t>CSC0909421</t>
  </si>
  <si>
    <t>308066654</t>
  </si>
  <si>
    <t>CSC0898577</t>
  </si>
  <si>
    <t>307405038</t>
  </si>
  <si>
    <t>CSC0901555</t>
  </si>
  <si>
    <t>307477813</t>
  </si>
  <si>
    <t>CSC0902890</t>
  </si>
  <si>
    <t>307510575</t>
  </si>
  <si>
    <t>CSC0908310</t>
  </si>
  <si>
    <t>308000614</t>
  </si>
  <si>
    <t>308042224</t>
  </si>
  <si>
    <t>307581279</t>
  </si>
  <si>
    <t>CSC0901317</t>
  </si>
  <si>
    <t>307507988</t>
  </si>
  <si>
    <t>CSC0915189</t>
  </si>
  <si>
    <t>308137563</t>
  </si>
  <si>
    <t>308137691</t>
  </si>
  <si>
    <t>SRGE/SI-III/LOG/PS</t>
  </si>
  <si>
    <t>CSC0901307</t>
  </si>
  <si>
    <t>307533101</t>
  </si>
  <si>
    <t>CSC0910835</t>
  </si>
  <si>
    <t>0104-2026</t>
  </si>
  <si>
    <t>CSC0902245</t>
  </si>
  <si>
    <t>307506264</t>
  </si>
  <si>
    <t>CSC0899409</t>
  </si>
  <si>
    <t>307411042</t>
  </si>
  <si>
    <t>CSC0914823</t>
  </si>
  <si>
    <t>308132409</t>
  </si>
  <si>
    <t>CSC0914536</t>
  </si>
  <si>
    <t>308122653</t>
  </si>
  <si>
    <t>CSC0908537</t>
  </si>
  <si>
    <t>308007011</t>
  </si>
  <si>
    <t>CSC0902242</t>
  </si>
  <si>
    <t>307498946</t>
  </si>
  <si>
    <t>CSC0895570</t>
  </si>
  <si>
    <t>307288759</t>
  </si>
  <si>
    <t>CSC0891026</t>
  </si>
  <si>
    <t>SRGE/SI-III/HDTON/COMIS</t>
  </si>
  <si>
    <t>307603057</t>
  </si>
  <si>
    <t>COMPERJ</t>
  </si>
  <si>
    <t>Itaboraí</t>
  </si>
  <si>
    <t>GASLUB</t>
  </si>
  <si>
    <t>CSC0912405</t>
  </si>
  <si>
    <t>308072203</t>
  </si>
  <si>
    <t>CSC0912411</t>
  </si>
  <si>
    <t>CSC0915024</t>
  </si>
  <si>
    <t>308134122</t>
  </si>
  <si>
    <t>CSC0915032</t>
  </si>
  <si>
    <t>CSC0915034</t>
  </si>
  <si>
    <t>CSC0892083</t>
  </si>
  <si>
    <t>307201498</t>
  </si>
  <si>
    <t>CSC0913137</t>
  </si>
  <si>
    <t>308087526</t>
  </si>
  <si>
    <t>CSC0898021</t>
  </si>
  <si>
    <t>307388699</t>
  </si>
  <si>
    <t>CSC0912764</t>
  </si>
  <si>
    <t>308086239</t>
  </si>
  <si>
    <t>CSC0895040</t>
  </si>
  <si>
    <t>307309516</t>
  </si>
  <si>
    <t>CSC0908405</t>
  </si>
  <si>
    <t>308026998</t>
  </si>
  <si>
    <t>CSC0903808</t>
  </si>
  <si>
    <t>307582596</t>
  </si>
  <si>
    <t>CSC0903811</t>
  </si>
  <si>
    <t>CSC0903816</t>
  </si>
  <si>
    <t>CSC0903817</t>
  </si>
  <si>
    <t>CSC0904681</t>
  </si>
  <si>
    <t xml:space="preserve">	307610543</t>
  </si>
  <si>
    <t>CSC0896095</t>
  </si>
  <si>
    <t>307309299</t>
  </si>
  <si>
    <t>CSC0896118</t>
  </si>
  <si>
    <t>CSC0896196</t>
  </si>
  <si>
    <t>307309814</t>
  </si>
  <si>
    <t>CSC0896212</t>
  </si>
  <si>
    <t>CSC0898462</t>
  </si>
  <si>
    <t>307386023</t>
  </si>
  <si>
    <t>CSC0898465</t>
  </si>
  <si>
    <t>CSC0898467</t>
  </si>
  <si>
    <t>CSC0870985</t>
  </si>
  <si>
    <t>306615888</t>
  </si>
  <si>
    <t>CSC0913061</t>
  </si>
  <si>
    <t>308115400</t>
  </si>
  <si>
    <t>CSC0913066</t>
  </si>
  <si>
    <t>CSC0914395</t>
  </si>
  <si>
    <t>308146644</t>
  </si>
  <si>
    <t>CSC0896881</t>
  </si>
  <si>
    <t>BC/SMS/ATP-BR-TVD</t>
  </si>
  <si>
    <t>307339887</t>
  </si>
  <si>
    <t>CSC0896884</t>
  </si>
  <si>
    <t>CSC0896886</t>
  </si>
  <si>
    <t>CSC0901044</t>
  </si>
  <si>
    <t>307552203</t>
  </si>
  <si>
    <t>CSC0913060</t>
  </si>
  <si>
    <t>CSC0906439</t>
  </si>
  <si>
    <t>307635291</t>
  </si>
  <si>
    <t>CSC0910450</t>
  </si>
  <si>
    <t>308044497</t>
  </si>
  <si>
    <t>CSC0910451</t>
  </si>
  <si>
    <t>CSC0910452</t>
  </si>
  <si>
    <t>CSC0910453</t>
  </si>
  <si>
    <t>CSC0894038</t>
  </si>
  <si>
    <t>LOEP/LPM/DGRPM/GRPM</t>
  </si>
  <si>
    <t>307534435</t>
  </si>
  <si>
    <t>IMBOASSICA</t>
  </si>
  <si>
    <t>CSC0900619</t>
  </si>
  <si>
    <t>307455068</t>
  </si>
  <si>
    <t>CSC0916121</t>
  </si>
  <si>
    <t>308234989</t>
  </si>
  <si>
    <t>CSC0916125</t>
  </si>
  <si>
    <t>CSC0916126</t>
  </si>
  <si>
    <t>CSC0913844</t>
  </si>
  <si>
    <t>308116231</t>
  </si>
  <si>
    <t>CSC0896097</t>
  </si>
  <si>
    <t>CSC0897292</t>
  </si>
  <si>
    <t>307377504</t>
  </si>
  <si>
    <t>CSC0896065</t>
  </si>
  <si>
    <t>CSC0914786</t>
  </si>
  <si>
    <t>308132418</t>
  </si>
  <si>
    <t>CSC0914792</t>
  </si>
  <si>
    <t>CSC0914917</t>
  </si>
  <si>
    <t>308146057</t>
  </si>
  <si>
    <t>CSC0890247</t>
  </si>
  <si>
    <t>307119486</t>
  </si>
  <si>
    <t>CSC0896373</t>
  </si>
  <si>
    <t>307332973</t>
  </si>
  <si>
    <t>CSC0912514</t>
  </si>
  <si>
    <t>308114986</t>
  </si>
  <si>
    <t>CSC0912503</t>
  </si>
  <si>
    <t>308114911</t>
  </si>
  <si>
    <t>CSC0912512</t>
  </si>
  <si>
    <t>CSC0889944</t>
  </si>
  <si>
    <t>307119604</t>
  </si>
  <si>
    <t>CSC0905714</t>
  </si>
  <si>
    <t>307988292</t>
  </si>
  <si>
    <t>CSC0888834</t>
  </si>
  <si>
    <t>307112512</t>
  </si>
  <si>
    <t>CSC0904821</t>
  </si>
  <si>
    <t>307605400</t>
  </si>
  <si>
    <t>CSC0899900</t>
  </si>
  <si>
    <t>307455045</t>
  </si>
  <si>
    <t>CSC0898614</t>
  </si>
  <si>
    <t>COM/PGM/GEST</t>
  </si>
  <si>
    <t>307404780</t>
  </si>
  <si>
    <t>CSC0897816</t>
  </si>
  <si>
    <t>307362914</t>
  </si>
  <si>
    <t>CSC0895998</t>
  </si>
  <si>
    <t>307340673</t>
  </si>
  <si>
    <t>CSC0896734</t>
  </si>
  <si>
    <t>307332834</t>
  </si>
  <si>
    <t>CSC0897074</t>
  </si>
  <si>
    <t>307603200</t>
  </si>
  <si>
    <t>CSC0897305</t>
  </si>
  <si>
    <t>307381948</t>
  </si>
  <si>
    <t>CSC0897442</t>
  </si>
  <si>
    <t>307361994</t>
  </si>
  <si>
    <t>CSC0897487</t>
  </si>
  <si>
    <t>307405054</t>
  </si>
  <si>
    <t>CSC0900491</t>
  </si>
  <si>
    <t>308029694</t>
  </si>
  <si>
    <t>CSC0902917</t>
  </si>
  <si>
    <t>307510556</t>
  </si>
  <si>
    <t>CSC0908311</t>
  </si>
  <si>
    <t>308000961</t>
  </si>
  <si>
    <t>CSC0909000</t>
  </si>
  <si>
    <t>308008894</t>
  </si>
  <si>
    <t>CSC0909154</t>
  </si>
  <si>
    <t>308027301</t>
  </si>
  <si>
    <t>CSC0909489</t>
  </si>
  <si>
    <t>308028906</t>
  </si>
  <si>
    <t>CSC0910301</t>
  </si>
  <si>
    <t>308061079</t>
  </si>
  <si>
    <t>CSC0910702</t>
  </si>
  <si>
    <t>308048279</t>
  </si>
  <si>
    <t>CSC0910740</t>
  </si>
  <si>
    <t>CSC0911924</t>
  </si>
  <si>
    <t>308082242</t>
  </si>
  <si>
    <t>CSC0911928</t>
  </si>
  <si>
    <t>308082275</t>
  </si>
  <si>
    <t>CSC0912093</t>
  </si>
  <si>
    <t>CSC0912759</t>
  </si>
  <si>
    <t>308086459</t>
  </si>
  <si>
    <t>CSC0913135</t>
  </si>
  <si>
    <t>308140200</t>
  </si>
  <si>
    <t>CSC0904465</t>
  </si>
  <si>
    <t>307585636</t>
  </si>
  <si>
    <t>CSC0914391</t>
  </si>
  <si>
    <t>308235046</t>
  </si>
  <si>
    <t>CSC0905264</t>
  </si>
  <si>
    <t>RS/PA</t>
  </si>
  <si>
    <t>307605511</t>
  </si>
  <si>
    <t>CSC0905370</t>
  </si>
  <si>
    <t>307602971</t>
  </si>
  <si>
    <t>CSC0905839</t>
  </si>
  <si>
    <t>307609475</t>
  </si>
  <si>
    <t>CSC0907108</t>
  </si>
  <si>
    <t>307986516</t>
  </si>
  <si>
    <t>CSC0910166</t>
  </si>
  <si>
    <t>307986676</t>
  </si>
  <si>
    <t>CSC0907586</t>
  </si>
  <si>
    <t>307990395</t>
  </si>
  <si>
    <t>CSC0907881</t>
  </si>
  <si>
    <t>307994536</t>
  </si>
  <si>
    <t>CSC0914877</t>
  </si>
  <si>
    <t>308136401</t>
  </si>
  <si>
    <t>CSC0915854</t>
  </si>
  <si>
    <t>308146246</t>
  </si>
  <si>
    <t>CSC0915855</t>
  </si>
  <si>
    <t>CSC0903350</t>
  </si>
  <si>
    <t>307532591</t>
  </si>
  <si>
    <t>CSC0915856</t>
  </si>
  <si>
    <t>CSC0904172</t>
  </si>
  <si>
    <t>307582781</t>
  </si>
  <si>
    <t>CSC0857985</t>
  </si>
  <si>
    <t>306142631</t>
  </si>
  <si>
    <t>307577032</t>
  </si>
  <si>
    <t>CSC0884901</t>
  </si>
  <si>
    <t>307471808</t>
  </si>
  <si>
    <t>CSC0887344</t>
  </si>
  <si>
    <t>307533696</t>
  </si>
  <si>
    <t>CSC0900797</t>
  </si>
  <si>
    <t>307456470</t>
  </si>
  <si>
    <t>307443496</t>
  </si>
  <si>
    <t>CSC0901524</t>
  </si>
  <si>
    <t>307498684</t>
  </si>
  <si>
    <t>CSC0907938</t>
  </si>
  <si>
    <t>0116-2026</t>
  </si>
  <si>
    <t>CSC0907602</t>
  </si>
  <si>
    <t>308000612</t>
  </si>
  <si>
    <t>307993415</t>
  </si>
  <si>
    <t>CSC0905545</t>
  </si>
  <si>
    <t>307989716</t>
  </si>
  <si>
    <t>CSC0901283</t>
  </si>
  <si>
    <t>307497713</t>
  </si>
  <si>
    <t>CSC0840921</t>
  </si>
  <si>
    <t>307986424</t>
  </si>
  <si>
    <t>CSC0915137</t>
  </si>
  <si>
    <t>308134121</t>
  </si>
  <si>
    <t>CSC0915298</t>
  </si>
  <si>
    <t>308137048</t>
  </si>
  <si>
    <t>CSC0915015</t>
  </si>
  <si>
    <t>308133905</t>
  </si>
  <si>
    <t>CSC0914799</t>
  </si>
  <si>
    <t>308131892</t>
  </si>
  <si>
    <t>CSC0914775</t>
  </si>
  <si>
    <t>308131801</t>
  </si>
  <si>
    <t>CSC0912176</t>
  </si>
  <si>
    <t>308071727</t>
  </si>
  <si>
    <t>CSC0910917</t>
  </si>
  <si>
    <t>POCOS/SM/SC/OP-SOND-III</t>
  </si>
  <si>
    <t>308065117</t>
  </si>
  <si>
    <t>CSC0910685</t>
  </si>
  <si>
    <t>308069632</t>
  </si>
  <si>
    <t>CSC0910325</t>
  </si>
  <si>
    <t>308042148</t>
  </si>
  <si>
    <t>CSC0909848</t>
  </si>
  <si>
    <t>308049206</t>
  </si>
  <si>
    <t>CSC0909842</t>
  </si>
  <si>
    <t>CSC0909447</t>
  </si>
  <si>
    <t>308027231</t>
  </si>
  <si>
    <t>CSC0908138</t>
  </si>
  <si>
    <t>308000637</t>
  </si>
  <si>
    <t>CSC0910597</t>
  </si>
  <si>
    <t>ARQ-00061-2026</t>
  </si>
  <si>
    <t>CSC0899328</t>
  </si>
  <si>
    <t>307415716</t>
  </si>
  <si>
    <t>CSC0899336</t>
  </si>
  <si>
    <t>CSC0900625</t>
  </si>
  <si>
    <t>307456194</t>
  </si>
  <si>
    <t>CSC0905296</t>
  </si>
  <si>
    <t>307602898</t>
  </si>
  <si>
    <t>CSC0905077</t>
  </si>
  <si>
    <t>307602864</t>
  </si>
  <si>
    <t>CSC0905076</t>
  </si>
  <si>
    <t>CSC0901244</t>
  </si>
  <si>
    <t>307473094</t>
  </si>
  <si>
    <t>CSC0899324</t>
  </si>
  <si>
    <t>307415652</t>
  </si>
  <si>
    <t>CSC0904677</t>
  </si>
  <si>
    <t>COMPARTILHADO/SC/GC/PLAN</t>
  </si>
  <si>
    <t>307579645</t>
  </si>
  <si>
    <t>LUBNOR</t>
  </si>
  <si>
    <t>Fortaleza</t>
  </si>
  <si>
    <t>308027540</t>
  </si>
  <si>
    <t>CSC0903355</t>
  </si>
  <si>
    <t>307532449</t>
  </si>
  <si>
    <t>CSC0902945</t>
  </si>
  <si>
    <t>307510395</t>
  </si>
  <si>
    <t>CSC0902736</t>
  </si>
  <si>
    <t>307510211</t>
  </si>
  <si>
    <t>CSC0901895</t>
  </si>
  <si>
    <t>307499889</t>
  </si>
  <si>
    <t>CSC0901655</t>
  </si>
  <si>
    <t>307534050</t>
  </si>
  <si>
    <t>CSC0904829</t>
  </si>
  <si>
    <t>307579410</t>
  </si>
  <si>
    <t>CSC0861505</t>
  </si>
  <si>
    <t>307472767</t>
  </si>
  <si>
    <t>307532701</t>
  </si>
  <si>
    <t>CSC0898083</t>
  </si>
  <si>
    <t>307377873</t>
  </si>
  <si>
    <t>CSC0850589</t>
  </si>
  <si>
    <t>307575709</t>
  </si>
  <si>
    <t>CSC0907046</t>
  </si>
  <si>
    <t>0109-2026</t>
  </si>
  <si>
    <t>CSC0910615</t>
  </si>
  <si>
    <t>ARQ-00060-2026</t>
  </si>
  <si>
    <t>CSC0910608</t>
  </si>
  <si>
    <t>CSC0916513</t>
  </si>
  <si>
    <t>0120-2026</t>
  </si>
  <si>
    <t>CSC0916888</t>
  </si>
  <si>
    <t>0121-2026</t>
  </si>
  <si>
    <t>CSC0908042</t>
  </si>
  <si>
    <t>0112-2026</t>
  </si>
  <si>
    <t>CSC0823719</t>
  </si>
  <si>
    <t>AM/SMS/SO</t>
  </si>
  <si>
    <t>000023/2026</t>
  </si>
  <si>
    <t>PORTO ENCONTRO DAS AGUAS</t>
  </si>
  <si>
    <t>CSC0901329</t>
  </si>
  <si>
    <t>0103-2026</t>
  </si>
  <si>
    <t>CSC0916015</t>
  </si>
  <si>
    <t>0117-2026</t>
  </si>
  <si>
    <t>CSC0903700</t>
  </si>
  <si>
    <t>CSC0914384</t>
  </si>
  <si>
    <t>G&amp;E/TERM/UTE-TBA</t>
  </si>
  <si>
    <t>ARQ-00062-2026</t>
  </si>
  <si>
    <t>RLAM</t>
  </si>
  <si>
    <t>São Francisco do Conde</t>
  </si>
  <si>
    <t>UTE-BAHIA</t>
  </si>
  <si>
    <t>CSC0893767</t>
  </si>
  <si>
    <t>BA/PST/ST</t>
  </si>
  <si>
    <t>ARQ-00052-2026</t>
  </si>
  <si>
    <t>0110-2026</t>
  </si>
  <si>
    <t>CSC0893757</t>
  </si>
  <si>
    <t>CSC0893784</t>
  </si>
  <si>
    <t>CSC0893741</t>
  </si>
  <si>
    <t>CSC0891424</t>
  </si>
  <si>
    <t>ARQ-00049-2026</t>
  </si>
  <si>
    <t>CSC0909012</t>
  </si>
  <si>
    <t>0114-2026</t>
  </si>
  <si>
    <t>CSC0910630</t>
  </si>
  <si>
    <t>ARQ-00059-2026</t>
  </si>
  <si>
    <t>CSC0906840</t>
  </si>
  <si>
    <t>0115-2026</t>
  </si>
  <si>
    <t>CSC0898015</t>
  </si>
  <si>
    <t>000038/2026</t>
  </si>
  <si>
    <t>CSC0905085</t>
  </si>
  <si>
    <t>BA/SOP/MC</t>
  </si>
  <si>
    <t>ARQ-00054-2026</t>
  </si>
  <si>
    <t>CSC0905087</t>
  </si>
  <si>
    <t>CSC0905088</t>
  </si>
  <si>
    <t>CSC0893759</t>
  </si>
  <si>
    <t>CSC0905092</t>
  </si>
  <si>
    <t>CSC0893725</t>
  </si>
  <si>
    <t>CSC0893748</t>
  </si>
  <si>
    <t>CSC0893751</t>
  </si>
  <si>
    <t>CSC0893755</t>
  </si>
  <si>
    <t>CSC0893770</t>
  </si>
  <si>
    <t>CSC0893775</t>
  </si>
  <si>
    <t>CSC0893754</t>
  </si>
  <si>
    <t>CSC0893774</t>
  </si>
  <si>
    <t>CSC0893750</t>
  </si>
  <si>
    <t>CSC0893819</t>
  </si>
  <si>
    <t>CSC0893745</t>
  </si>
  <si>
    <t>CSC0893763</t>
  </si>
  <si>
    <t>CSC0893731</t>
  </si>
  <si>
    <t>CSC0893772</t>
  </si>
  <si>
    <t>CSC0893736</t>
  </si>
  <si>
    <t>CSC0893742</t>
  </si>
  <si>
    <t>CSC0893738</t>
  </si>
  <si>
    <t>CSC0893730</t>
  </si>
  <si>
    <t>CSC0905094</t>
  </si>
  <si>
    <t>CSC0905096</t>
  </si>
  <si>
    <t>CSC0916381</t>
  </si>
  <si>
    <t>SMS/SA/GS/IRS</t>
  </si>
  <si>
    <t>0118-2026</t>
  </si>
  <si>
    <t>CSC0910596</t>
  </si>
  <si>
    <t>SMS/LMA/GAE&amp;P/AM-RN-CE</t>
  </si>
  <si>
    <t>ARQ-00058-2026</t>
  </si>
  <si>
    <t>CSC0910595</t>
  </si>
  <si>
    <t>CSC0908131</t>
  </si>
  <si>
    <t>0113-2026</t>
  </si>
  <si>
    <t>CSC0907908</t>
  </si>
  <si>
    <t>ARQ-00056-2026</t>
  </si>
  <si>
    <t>CSC0907905</t>
  </si>
  <si>
    <t>CSC0907888</t>
  </si>
  <si>
    <t>ARQ-00057-2026</t>
  </si>
  <si>
    <t>CSC0903966</t>
  </si>
  <si>
    <t>0106-2026</t>
  </si>
  <si>
    <t>CSC0898721</t>
  </si>
  <si>
    <t>0102-2026</t>
  </si>
  <si>
    <t>CSC0905095</t>
  </si>
  <si>
    <t>CSC0897306</t>
  </si>
  <si>
    <t>0101-2026</t>
  </si>
  <si>
    <t>CSC0905097</t>
  </si>
  <si>
    <t>CSC0905101</t>
  </si>
  <si>
    <t>CSC0906998</t>
  </si>
  <si>
    <t>000041/2026</t>
  </si>
  <si>
    <t>CSC0907007</t>
  </si>
  <si>
    <t>CSC0908603</t>
  </si>
  <si>
    <t>ARQ-00055-2026</t>
  </si>
  <si>
    <t>CSC0908609</t>
  </si>
  <si>
    <t>CSC0911892</t>
  </si>
  <si>
    <t>000045/2026</t>
  </si>
  <si>
    <t>CSC0911905</t>
  </si>
  <si>
    <t>CSC0911908</t>
  </si>
  <si>
    <t>CSC0911910</t>
  </si>
  <si>
    <t>CSC0914332</t>
  </si>
  <si>
    <t>ARQ-00064-2026</t>
  </si>
  <si>
    <t>CSC0904178</t>
  </si>
  <si>
    <t>GAD/SOP/CONT</t>
  </si>
  <si>
    <t>0105-2026</t>
  </si>
  <si>
    <t>CSC0915128</t>
  </si>
  <si>
    <t>ARQ-00065-2026</t>
  </si>
  <si>
    <t>CSC0893743</t>
  </si>
  <si>
    <t>CWC9</t>
  </si>
  <si>
    <t>Chamado de cobertura solicitado pela Erika via SARQ / 130988/2026 - saída definitiva SOS DOCS / caixa não disponibilizada pela SOS em 15/09 - parâmetro não localizado</t>
  </si>
  <si>
    <t>CX00120G40469065SOS</t>
  </si>
  <si>
    <t>PESQUISA DE ITEM AVULSO NORMAL/CSC0821724/307633632</t>
  </si>
  <si>
    <t>IRON-LT1\PESQUISA DE ITEM AVULSO NORMAL\A</t>
  </si>
  <si>
    <t/>
  </si>
  <si>
    <t>PESQUISA DE ITEM AVULSO NORMALItem documental em caixa</t>
  </si>
  <si>
    <t>ETWK</t>
  </si>
  <si>
    <t>PESQUISA DE ITEM AVULSO NORMAL/CSC0910907/308066759</t>
  </si>
  <si>
    <t>PESQUISA DE ITEM AVULSO NORMAL/CSC0909151/308026979</t>
  </si>
  <si>
    <t>PENDÊNCIA SOS: OS BAIXA: 140429/2026_Aguardando envio da caixa pela SOS para a nova contratad</t>
  </si>
  <si>
    <t> CX00120G40290876SOS</t>
  </si>
  <si>
    <t>PESQUISA DE ITEM AVULSO NORMAL/CSC0871593/307420860</t>
  </si>
  <si>
    <t>CX00120G40262830SOS</t>
  </si>
  <si>
    <t>CX00120G60197853SOS/RF903887621</t>
  </si>
  <si>
    <t>PESQUISA DE ITEM AVULSO NORMAL/CSC0899648/307443462</t>
  </si>
  <si>
    <t>CX00120G60213339SOS/RF904101416</t>
  </si>
  <si>
    <t>CX00120G60218263SOS/RF903889190</t>
  </si>
  <si>
    <t>PENDÊNCIA SOS: OS BAIXA: 140576/2026_Aguardando envio da caixa pela SOS para a nova contratad</t>
  </si>
  <si>
    <t>CX00120G40262839SOS</t>
  </si>
  <si>
    <t>PESQUISA DE ITEM AVULSO NORMAL/CSC0873308/307420688</t>
  </si>
  <si>
    <t xml:space="preserve">CX00120G40290880SOS </t>
  </si>
  <si>
    <t>Aguardando o cadastramento da caixa no sistema IRON.</t>
  </si>
  <si>
    <t>CB00120G40074584SOS</t>
  </si>
  <si>
    <t>PESQUISA DE ITEM AVULSO NORMAL/CSC0898454/307404983</t>
  </si>
  <si>
    <t>PESQUISA DE ITEM AVULSO NORMAL/CSC0897994/307404770</t>
  </si>
  <si>
    <t>CB00120G40074478SOS</t>
  </si>
  <si>
    <t>PESQUISA DE ITEM AVULSO NORMAL/CSC0898367/307405103</t>
  </si>
  <si>
    <t>PESQUISA DE ITEM AVULSO NORMAL/CSC0891435/307386701</t>
  </si>
  <si>
    <t>PESQUISA DE ITEM AVULSO NORMAL/CSC0891435/307386734</t>
  </si>
  <si>
    <t>PESQUISA DE ITEM AVULSO NORMAL/CSC0897506/307387214</t>
  </si>
  <si>
    <t>PENDÊNCIA SOS: OS BAIXA: 142312/2026_Aguardando envio da caixa pela SOS para a nova contratad</t>
  </si>
  <si>
    <t>CB00120G40074651SOS- IRON informou que não recebeu a caixa no dia 29/09</t>
  </si>
  <si>
    <t>PESQUISA DE ITEM AVULSO NORMAL/CSC0885931/307608665</t>
  </si>
  <si>
    <t>CX00120G40189272SOS/RF904321870</t>
  </si>
  <si>
    <t>PESQUISA DE ITEM AVULSO NORMAL/CSC0903356/307610137</t>
  </si>
  <si>
    <t>PESQUISA DE ITEM AVULSO NORMAL/CSC0899697/307607423</t>
  </si>
  <si>
    <t>144200/2026 OS Saída</t>
  </si>
  <si>
    <t>CX00120G40298402SOS/RF904663723</t>
  </si>
  <si>
    <t>PESQUISA DE ITEM AVULSO NORMAL/CSC0902954/307605399</t>
  </si>
  <si>
    <t>PESQUISA DE ITEM AVULSO NORMAL/CSC0903360/307532357</t>
  </si>
  <si>
    <t>PESQUISA DE ITEM AVULSO NORMAL/CSC0907787/307990743</t>
  </si>
  <si>
    <t>PESQUISA DE ITEM AVULSO NORMAL/CSC0912982/308115088</t>
  </si>
  <si>
    <t>CX00120G40202120SOS/RF904518542</t>
  </si>
  <si>
    <t>PESQUISA DE ITEM AVULSO NORMAL/CSC0898367/307387592</t>
  </si>
  <si>
    <t>PESQUISA DE ITEM AVULSO NORMAL/CSC0901241/307571343</t>
  </si>
  <si>
    <t>CX00120G40429295SOS</t>
  </si>
  <si>
    <t>PESQUISA DE ITEM AVULSO NORMAL/CSC0894119/307340634</t>
  </si>
  <si>
    <t>PESQUISA DE ITEM AVULSO NORMAL/CSC0840649/306521416</t>
  </si>
  <si>
    <t>EDISERio de JaneiroN/AN/A</t>
  </si>
  <si>
    <t>PESQUISA DE ITEM AVULSO NORMAL/CSC0856321/306553042</t>
  </si>
  <si>
    <t>DT4Q</t>
  </si>
  <si>
    <t>PESQUISA DE ITEM AVULSO NORMAL/CSC0909464/308027585</t>
  </si>
  <si>
    <t>PESQUISA DE ITEM AVULSO NORMAL/CSC0897417/307378240</t>
  </si>
  <si>
    <t>ENTREGA DE EMBALAGEM NORMAL/CSC0895654/307335551</t>
  </si>
  <si>
    <t>ENTREGA DE EMBALAGEM NORMAL/CSC0898025/307387612</t>
  </si>
  <si>
    <t>ENTREGA DE EMBALAGEM NORMAL/CSC0906809/307643077</t>
  </si>
  <si>
    <t>ENTREGA DE EMBALAGEM NORMAL/CSC0903070/307634344</t>
  </si>
  <si>
    <t>DEVOLUCAO DE EMPRESTIMO/CSC0906692/307643254</t>
  </si>
  <si>
    <t>ENTREGA DE EMBALAGEM NORMAL/CSC0910581/308044922</t>
  </si>
  <si>
    <t>PENDÊNCIA SOS: 144198/2026 OS BAIXA:  _Aguardando envio da caixa pela SOS para a nova contratad</t>
  </si>
  <si>
    <t>CX00120G40326462SOS</t>
  </si>
  <si>
    <t>ENTREGA DE EMBALAGEM NORMAL/CSC0902340/307608125</t>
  </si>
  <si>
    <t>DEVOLUCAO DE EMPRESTIMO/CSC0904377/307994888</t>
  </si>
  <si>
    <t>ENTREGA DE EMBALAGEM NORMAL/CSC0901786/307510113</t>
  </si>
  <si>
    <t>ENTREGA DE EMBALAGEM NORMAL/CSC0909668/308042123</t>
  </si>
  <si>
    <t>ENTREGA DE EMBALAGEM NORMAL/CSC0896322/307363355</t>
  </si>
  <si>
    <t xml:space="preserve">143892/2026 OS Saída </t>
  </si>
  <si>
    <t>ENTREGA DE EMBALAGEM NORMAL/CSC0901291/307500458</t>
  </si>
  <si>
    <t>Circulação não registrada, pois as caixas não constam no GEDOC</t>
  </si>
  <si>
    <t>ENTREGA DE EMBALAGEM NORMAL/CSC0901590/307500811</t>
  </si>
  <si>
    <t>CX00120G40540956SOS/RF904725580 - CX00120G40541025SOS/RF904725581</t>
  </si>
  <si>
    <t>ENTREGA DE EMBALAGEM NORMAL/CSC0901291/307609358</t>
  </si>
  <si>
    <t>OS SAIDA 142704/2026 / OS CADASTRADA GEDOC</t>
  </si>
  <si>
    <t>ENTREGA DE EMBALAGEM NORMAL/CSC0890505/307603008</t>
  </si>
  <si>
    <t>001486/2026</t>
  </si>
  <si>
    <t>COLETA DE EMBALAGEM/CSC0905365/307603094</t>
  </si>
  <si>
    <t>EEHU</t>
  </si>
  <si>
    <t>GDD CADASTRADA</t>
  </si>
  <si>
    <t>GDD  
001459/2026</t>
  </si>
  <si>
    <t>COLETA DE EMBALAGEM/CSC0901828/307533699</t>
  </si>
  <si>
    <t>GDD  
001466/2026</t>
  </si>
  <si>
    <t>COLETA DE EMBALAGEM/CSC0901836/307533699</t>
  </si>
  <si>
    <t>GDD  
001467/2026</t>
  </si>
  <si>
    <t>COLETA DE EMBALAGEM/CSC0901837/307533699</t>
  </si>
  <si>
    <t>GDD 001468/2026</t>
  </si>
  <si>
    <t>COLETA DE EMBALAGEM/CSC0901841/307533699</t>
  </si>
  <si>
    <t>GDD 001470/2026</t>
  </si>
  <si>
    <t>COLETA DE EMBALAGEM/CSC0901843/307533699</t>
  </si>
  <si>
    <t>GDD 001471/2026</t>
  </si>
  <si>
    <t>COLETA DE EMBALAGEM/CSC0901847/307533699</t>
  </si>
  <si>
    <t>GDD  
001458/2026</t>
  </si>
  <si>
    <t>COLETA DE EMBALAGEM/CSC0901825/307533699</t>
  </si>
  <si>
    <t>GDD  
001457/2026</t>
  </si>
  <si>
    <t>COLETA DE EMBALAGEM/CSC0901820/307533699</t>
  </si>
  <si>
    <t>GDD  
001384/2026</t>
  </si>
  <si>
    <t>COLETA DE EMBALAGEM/CSC0901818/307533699</t>
  </si>
  <si>
    <t>GDD 001383/2026</t>
  </si>
  <si>
    <t>COLETA DE EMBALAGEM/CSC0901815/307533699</t>
  </si>
  <si>
    <t>GDD 001380/2026</t>
  </si>
  <si>
    <t>COLETA DE EMBALAGEM/CSC0901806/307533699</t>
  </si>
  <si>
    <t>GDD  
001382/2026</t>
  </si>
  <si>
    <t>COLETA DE EMBALAGEM/CSC0901808/307533699</t>
  </si>
  <si>
    <t>JU79</t>
  </si>
  <si>
    <t>ENTREGA DE EMBALAGEM NORMAL/CSC0907358/307988150</t>
  </si>
  <si>
    <t>001410/2026</t>
  </si>
  <si>
    <t>COLETA DE EMBALAGEM/CSC0905368/307989928</t>
  </si>
  <si>
    <t>COLETA DE EMBALAGEMCaixa para mídias - Tipo 1</t>
  </si>
  <si>
    <t>ENTREGA DE EMBALAGEM NORMAL/CSC0910030/308061105</t>
  </si>
  <si>
    <t>PENDÊNCIA SOS:  OS BAIXA: 145541/2026  _Aguardando envio da caixa pela SOS para a nova contratad</t>
  </si>
  <si>
    <t>CX0012000002085SOS</t>
  </si>
  <si>
    <t>ENTREGA DE EMBALAGEM NORMAL/CSC0911993/308114608</t>
  </si>
  <si>
    <t>001522/2026</t>
  </si>
  <si>
    <t>COLETA DE EMBALAGEM/CSC0912962/308120068</t>
  </si>
  <si>
    <t>001536/2026</t>
  </si>
  <si>
    <t>COLETA DE EMBALAGEM/CSC0912953/308119968</t>
  </si>
  <si>
    <t>ENTREGA DE EMBALAGEM NORMAL/CSC0911993/308082273</t>
  </si>
  <si>
    <t>PENDÊNCIA SOS: OS BAIXA: 142688/2026  _Aguardando envio da caixa pela SOS para a nova contratad</t>
  </si>
  <si>
    <t>CX00120G40354717SOS  - IRON informou que não recebeu a caixa no dia 29/09</t>
  </si>
  <si>
    <t>ENTREGA DE EMBALAGEM NORMAL/CSC0890535/307608857</t>
  </si>
  <si>
    <t>ENTREGA DE EMBALAGEM NORMAL/CSC0904800/307607423</t>
  </si>
  <si>
    <t>OS CADASTRADA GDOC</t>
  </si>
  <si>
    <t>ENTREGA DE EMBALAGEM NORMAL/CSC0901544/307476778</t>
  </si>
  <si>
    <t>PESQUISA DE ITEM AVULSO NORMAL/CSC0831321/306505701</t>
  </si>
  <si>
    <t>CSW8</t>
  </si>
  <si>
    <t>RF904284845</t>
  </si>
  <si>
    <t>PESQUISA DE ITEM AVULSO NORMAL/CSC0897443/307404915</t>
  </si>
  <si>
    <t>ENTREGA DE EMBALAGEM NORMAL/CSC0915108/308137406</t>
  </si>
  <si>
    <t>ENTREGA DE EMBALAGEM NORMAL/CSC0900026/307443712</t>
  </si>
  <si>
    <t>ENTREGA DE EMBALAGEM NORMAL/CSC0890505/307155222</t>
  </si>
  <si>
    <t>ENTREGA DE EMBALAGEM NORMAL/CSC0901890/307497833</t>
  </si>
  <si>
    <t>LANÇAMENTO GEDOC OK</t>
  </si>
  <si>
    <t>GDD 001464/2026</t>
  </si>
  <si>
    <t>COLETA DE EMBALAGEM/CSC0901138/307509863</t>
  </si>
  <si>
    <t>MATERIAL PARA ARQUIVAMENTO/CSC0903040/307532366</t>
  </si>
  <si>
    <t>MATERIAL PARA ARQUIVAMENTO/CSC0903043/307532366</t>
  </si>
  <si>
    <t>MATERIAL PARA ARQUIVAMENTO/CSC0908998/308008557</t>
  </si>
  <si>
    <t>ETIQUETAS CADASTRADA GEDOC</t>
  </si>
  <si>
    <t>MATERIAL PARA ARQUIVAMENTO/CSC0909876/308032491</t>
  </si>
  <si>
    <t>BAIXA PERMANENTE/CSC0904456/308066651</t>
  </si>
  <si>
    <t>MATERIAL PARA ARQUIVAMENTO/CSC0914437/308121986</t>
  </si>
  <si>
    <t>C2ZQ</t>
  </si>
  <si>
    <t>MATERIAL PARA ARQUIVAMENTO/CSC0898167/307404706</t>
  </si>
  <si>
    <t>MATERIAL PARA ARQUIVAMENTO/CSC0898167/307404740</t>
  </si>
  <si>
    <t>MATERIAL PARA ARQUIVAMENTO/CSC0909424/308066669</t>
  </si>
  <si>
    <t>MATERIAL PARA ARQUIVAMENTO/CSC0909425/308066669</t>
  </si>
  <si>
    <t>ETIQUETAS CADASTRADA, SN CSC0916077</t>
  </si>
  <si>
    <t>MATERIAL PARA ARQUIVAMENTO/CSC0909427/308066669</t>
  </si>
  <si>
    <t>MATERIAL PARA ARQUIVAMENTO/CSC0901314/307533367</t>
  </si>
  <si>
    <t>MATERIAL PARA ARQUIVAMENTO/CSC0901318/307533367</t>
  </si>
  <si>
    <t>GDD 001439/2026</t>
  </si>
  <si>
    <t>COLETA DE EMBALAGEM/CSC0904176/307573042</t>
  </si>
  <si>
    <t>DEVOLUCAO DE EMPRESTIMO/CSC0901898/307586325</t>
  </si>
  <si>
    <t>EWFC</t>
  </si>
  <si>
    <t>GDD 001203/2026</t>
  </si>
  <si>
    <t>COLETA DE EMBALAGEM/CSC0903654/307550797</t>
  </si>
  <si>
    <t>GDD  
001221/2026</t>
  </si>
  <si>
    <t>COLETA DE EMBALAGEM/CSC0903658/307550797</t>
  </si>
  <si>
    <t>GDD 001375/2026</t>
  </si>
  <si>
    <t>COLETA DE EMBALAGEM/CSC0903663/307550797</t>
  </si>
  <si>
    <t>DEVOLUCAO DE EMPRESTIMO/CSC0902882/307553511</t>
  </si>
  <si>
    <t>001481/2026</t>
  </si>
  <si>
    <t>COLETA DE EMBALAGEM/CSC0903170/307572718</t>
  </si>
  <si>
    <t>001552/2026</t>
  </si>
  <si>
    <t>COLETA DE EMBALAGEM/CSC0911780/308073005</t>
  </si>
  <si>
    <t>CX00120G40354765SOS</t>
  </si>
  <si>
    <t>DEVOLUCAO DE EMPRESTIMO/CSC0911150/308070861</t>
  </si>
  <si>
    <t>001494/2026</t>
  </si>
  <si>
    <t>COLETA DE EMBALAGEM/CSC0906450/307635251</t>
  </si>
  <si>
    <t xml:space="preserve">Med. Anterior </t>
  </si>
  <si>
    <t>001376/2026</t>
  </si>
  <si>
    <t>COLETA DE EMBALAGEM/CSC0889495/307107999</t>
  </si>
  <si>
    <t>001381/2026</t>
  </si>
  <si>
    <t>COLETA DE EMBALAGEM/CSC0890188/307115688</t>
  </si>
  <si>
    <t>001415/2026</t>
  </si>
  <si>
    <t>COLETA DE EMBALAGEM/CSC0915595/308146645</t>
  </si>
  <si>
    <t>001447/2026</t>
  </si>
  <si>
    <t>COLETA DE EMBALAGEM/CSC0915598/308146645</t>
  </si>
  <si>
    <t>001534/2026</t>
  </si>
  <si>
    <t>COLETA DE EMBALAGEM/CSC0915599/308146645</t>
  </si>
  <si>
    <t>001558/2026</t>
  </si>
  <si>
    <t>COLETA DE EMBALAGEM/CSC0915601/308146645</t>
  </si>
  <si>
    <t>001261/2026</t>
  </si>
  <si>
    <t>COLETA DE EMBALAGEM/CSC0915826/308146866</t>
  </si>
  <si>
    <t>001616/2026</t>
  </si>
  <si>
    <t>COLETA DE EMBALAGEM/CSC0915829/308146866</t>
  </si>
  <si>
    <t>001477/2026</t>
  </si>
  <si>
    <t>COLETA DE EMBALAGEM/CSC0909421/308066654</t>
  </si>
  <si>
    <t>DEVOLUCAO DE EMPRESTIMO/CSC0898577/307405038</t>
  </si>
  <si>
    <t>DEVOLUCAO DE EMPRESTIMO/CSC0901555/307477813</t>
  </si>
  <si>
    <t>DEVOLUCAO DE EMPRESTIMO/CSC0902890/307510575</t>
  </si>
  <si>
    <t>BAIXA PERMANENTE/CSC0908310/308000614</t>
  </si>
  <si>
    <t>BAIXA PERMANENTE/CSC0904456/308042224</t>
  </si>
  <si>
    <t>BAIXA PERMANENTE/CSC0904456/307581279</t>
  </si>
  <si>
    <t>BAIXA PERMANENTE/CSC0901317/307507988</t>
  </si>
  <si>
    <t>BAIXA PERMANENTE/CSC0915189/308137563</t>
  </si>
  <si>
    <t>BAIXA PERMANENTE/CSC0915189/308137691</t>
  </si>
  <si>
    <t>DIGITALIZACAO DE MICROFICHA/CSC0912982/308115088</t>
  </si>
  <si>
    <t>DIGITALIZACAO DE MICROFICHA/CSC0909151/308026979</t>
  </si>
  <si>
    <t>DIGITALIZACAO DE MICROFICHA/CSC0891435/307386701</t>
  </si>
  <si>
    <t>DIGITALIZACAO DE MICROFICHA/CSC0891435/307386734</t>
  </si>
  <si>
    <t>CB00120G40074651SOS - IRON informou que não recebeu a caixa no dia 29/09</t>
  </si>
  <si>
    <t>DIGITALIZACAO DE DOCUMENTO ADMINISTRATIVO/CSC0885931/307608665</t>
  </si>
  <si>
    <t>DIGITALIZACAO DE DOCUMENTO ADMINISTRATIVO/CSC0903356/307610137</t>
  </si>
  <si>
    <t xml:space="preserve">144200/2026 OS Saída </t>
  </si>
  <si>
    <t>DIGITALIZACAO DE DOCUMENTO ADMINISTRATIVO/CSC0902954/307605399</t>
  </si>
  <si>
    <t>DIGITALIZACAO DE DOCUMENTO ADMINISTRATIVO/CSC0903360/307532357</t>
  </si>
  <si>
    <t>DIGITALIZACAO DE DOCUMENTO ADMINISTRATIVO/CSC0901241/307571343</t>
  </si>
  <si>
    <t>DIGITALIZACAO DE DOCUMENTO ADMINISTRATIVO/CSC0910907/308066759</t>
  </si>
  <si>
    <t>DIGITALIZACAO DE DOCUMENTO ADMINISTRATIVO/CSC0909464/308027585</t>
  </si>
  <si>
    <t>DIGITALIZACAO DE DOCUMENTO ADMINISTRATIVO/CSC0831321/306505701</t>
  </si>
  <si>
    <t>DIGITALIZACAO DE DOCUMENTO ADMINISTRATIVO/CSC0897443/307404915</t>
  </si>
  <si>
    <t>DIGITALIZACAO DE DOCUMENTO ADMINISTRATIVO/CSC0898454/307404983</t>
  </si>
  <si>
    <t>DIGITALIZACAO DE DOCUMENTO ADMINISTRATIVO/CSC0894119/307340634</t>
  </si>
  <si>
    <t>DIGITALIZACAO DE DOCUMENTO ADMINISTRATIVO/CSC0898367/307387592</t>
  </si>
  <si>
    <t>DIGITALIZACAO DE DOCUMENTO ADMINISTRATIVO/CSC0899648/307443462</t>
  </si>
  <si>
    <t>DIGITALIZACAO DE DOCUMENTO ADMINISTRATIVO/CSC0840649/306521416</t>
  </si>
  <si>
    <t>DIGITALIZACAO DE DOCUMENTO ADMINISTRATIVO/CSC0856321/306553042</t>
  </si>
  <si>
    <t>DIGITALIZACAO DE DOCUMENTO ADMINISTRATIVO/CSC0897417/307378240</t>
  </si>
  <si>
    <t>INDEXACAO DE DOCUMENTO/CSC0885931/307608665</t>
  </si>
  <si>
    <t>INDEXACAO DE DOCUMENTO/CSC0903356/307610137</t>
  </si>
  <si>
    <t>INDEXACAO DE DOCUMENTO/CSC0902954/307605399</t>
  </si>
  <si>
    <t>INDEXACAO DE DOCUMENTO/CSC0903360/307532357</t>
  </si>
  <si>
    <t>INDEXACAO DE DOCUMENTO/CSC0901241/307571343</t>
  </si>
  <si>
    <t>INDEXACAO DE DOCUMENTO/CSC0840649/306521416</t>
  </si>
  <si>
    <t>INDEXACAO DE DOCUMENTO/CSC0856321/306553042</t>
  </si>
  <si>
    <t>INDEXACAO DE DOCUMENTO/CSC0912982/308115088</t>
  </si>
  <si>
    <t>INDEXACAO DE DOCUMENTO/CSC0909464/308027585</t>
  </si>
  <si>
    <t>INDEXACAO DE DOCUMENTO/CSC0909151/308026979</t>
  </si>
  <si>
    <t>INDEXACAO DE DOCUMENTO/CSC0910907/308066759</t>
  </si>
  <si>
    <t>INDEXACAO DE DOCUMENTO/CSC0897417/307378240</t>
  </si>
  <si>
    <t>INDEXACAO DE DOCUMENTO/CSC0891435/307386701</t>
  </si>
  <si>
    <t>INDEXACAO DE DOCUMENTO/CSC0891435/307386734</t>
  </si>
  <si>
    <t>INDEXACAO DE DOCUMENTO/CSC0898367/307387592</t>
  </si>
  <si>
    <t>INDEXACAO DE DOCUMENTO/CSC0831321/306505701</t>
  </si>
  <si>
    <t>INDEXACAO DE DOCUMENTO/CSC0897443/307404915</t>
  </si>
  <si>
    <t>INDEXACAO DE DOCUMENTO/CSC0898454/307404983</t>
  </si>
  <si>
    <t>INDEXACAO DE DOCUMENTO/CSC0894119/307340634</t>
  </si>
  <si>
    <t>GDD 001461/2026</t>
  </si>
  <si>
    <t>COLETA DE EMBALAGEM/CSC0901307/307533101</t>
  </si>
  <si>
    <t>DEVOLUCAO DE EMPRESTIMO/CSC0910835/0104-2026</t>
  </si>
  <si>
    <t>TAQUIPESalvadorPA-LT2-BACamaçari</t>
  </si>
  <si>
    <t>MATERIAL PARA ARQUIVAMENTO/CSC0902245/307506264</t>
  </si>
  <si>
    <t>001413/2026</t>
  </si>
  <si>
    <t>COLETA DE EMBALAGEM/CSC0899409/307411042</t>
  </si>
  <si>
    <t>001836/2026</t>
  </si>
  <si>
    <t>COLETA DE EMBALAGEM/CSC0914823/308132409</t>
  </si>
  <si>
    <t xml:space="preserve">001710/2026 </t>
  </si>
  <si>
    <t>COLETA DE EMBALAGEM/CSC0914536/308122653</t>
  </si>
  <si>
    <t>001505/2026</t>
  </si>
  <si>
    <t>COLETA DE EMBALAGEM/CSC0908537/308007011</t>
  </si>
  <si>
    <t>ENTREGA DE EMBALAGEM NORMAL/CSC0902242/307498946</t>
  </si>
  <si>
    <t>CX00120G40346247SOS/RF903945279</t>
  </si>
  <si>
    <t>DIGITALIZACAO DE DOCUMENTO ADMINISTRATIVO/CSC0895570/307288759</t>
  </si>
  <si>
    <t>CX0012000011270SOS/RF904055269</t>
  </si>
  <si>
    <t>INDEXACAO DE DOCUMENTO/CSC0895570/307288759</t>
  </si>
  <si>
    <t>B0F0</t>
  </si>
  <si>
    <t>ENTREGA DE EMBALAGEM NORMAL/CSC0891026/307603057</t>
  </si>
  <si>
    <t>Itaboraí\RJ</t>
  </si>
  <si>
    <t>COMPERJItaboraíIRON-LT1-RJRio de Janeiro</t>
  </si>
  <si>
    <t>GHX1</t>
  </si>
  <si>
    <t>MATERIAL PARA ARQUIVAMENTO/CSC0912405/308072203</t>
  </si>
  <si>
    <t>MATERIAL PARA ARQUIVAMENTO/CSC0912411/308072203</t>
  </si>
  <si>
    <t>001472/2026</t>
  </si>
  <si>
    <t>COLETA DE EMBALAGEM/CSC0915024/308134122</t>
  </si>
  <si>
    <t>001474/2026</t>
  </si>
  <si>
    <t>COLETA DE EMBALAGEM/CSC0915032/308134122</t>
  </si>
  <si>
    <t>001485/2026</t>
  </si>
  <si>
    <t>COLETA DE EMBALAGEM/CSC0915034/308134122</t>
  </si>
  <si>
    <t>PESQUISA DE ITEM AVULSO NORMAL/CSC0892083/307201498</t>
  </si>
  <si>
    <t>IRON-LT1\PESQUISA DE ITEM AVULSO NORMAL\B</t>
  </si>
  <si>
    <t>INDEXACAO DE DOCUMENTO/CSC0892083/307201498</t>
  </si>
  <si>
    <t>DIGITALIZACAO DE DOCUMENTO ADMINISTRATIVO/CSC0892083/307201498</t>
  </si>
  <si>
    <t>001619/2026</t>
  </si>
  <si>
    <t>COLETA DE EMBALAGEM/CSC0913137/308087526</t>
  </si>
  <si>
    <t>CX0012000010414SOS</t>
  </si>
  <si>
    <t>PESQUISA DE ITEM AVULSO NORMAL/CSC0898021/307388699</t>
  </si>
  <si>
    <t xml:space="preserve">CX0012000011048SOS </t>
  </si>
  <si>
    <t>DIGITALIZACAO DE DOCUMENTO ADMINISTRATIVO/CSC0898021/307388699</t>
  </si>
  <si>
    <t>INDEXACAO DE DOCUMENTO/CSC0898021/307388699</t>
  </si>
  <si>
    <t>001556/2026</t>
  </si>
  <si>
    <t>COLETA DE EMBALAGEM/CSC0912764/308086239</t>
  </si>
  <si>
    <t>MJKM</t>
  </si>
  <si>
    <t>ENTREGA DE EMBALAGEM NORMAL/CSC0895040/307309516</t>
  </si>
  <si>
    <t>001511/2026</t>
  </si>
  <si>
    <t>COLETA DE EMBALAGEM/CSC0908405/308026998</t>
  </si>
  <si>
    <t>001428/2026</t>
  </si>
  <si>
    <t>COLETA DE EMBALAGEM/CSC0903808/307582596</t>
  </si>
  <si>
    <t>001429/2026</t>
  </si>
  <si>
    <t>COLETA DE EMBALAGEM/CSC0903811/307582596</t>
  </si>
  <si>
    <t>001440/2026</t>
  </si>
  <si>
    <t>COLETA DE EMBALAGEM/CSC0903816/307582596</t>
  </si>
  <si>
    <t>001442/2026</t>
  </si>
  <si>
    <t>COLETA DE EMBALAGEM/CSC0903817/307582596</t>
  </si>
  <si>
    <t>1003710456/CX0012000025471SOS</t>
  </si>
  <si>
    <t>INDEXACAO DE DOCUMENTO/CSC0904681/	307610543</t>
  </si>
  <si>
    <t>1003710454/CX0012000025320SOS</t>
  </si>
  <si>
    <t>1003710451/CX00120G40243696SOS</t>
  </si>
  <si>
    <t>1003710450/CX00120G40242969SOS</t>
  </si>
  <si>
    <t>1003710449/CX00120G40243234SOS</t>
  </si>
  <si>
    <t>1003710447/CX00120G40243680SOS</t>
  </si>
  <si>
    <t>1003710448/CX00120G40243193SOS</t>
  </si>
  <si>
    <t>PESQUISA DE ITEM AVULSO NORMAL/CSC0904681/	307610543</t>
  </si>
  <si>
    <t>1003710455/CX00120G40243205SOS</t>
  </si>
  <si>
    <t>DIGITALIZACAO DE DOCUMENTO ADMINISTRATIVO/CSC0904681/	307610543</t>
  </si>
  <si>
    <t>001401/2026</t>
  </si>
  <si>
    <t>COLETA DE EMBALAGEM/CSC0896095/307309299</t>
  </si>
  <si>
    <t>001403/2026</t>
  </si>
  <si>
    <t>COLETA DE EMBALAGEM/CSC0896118/307309299</t>
  </si>
  <si>
    <t>001427/2026</t>
  </si>
  <si>
    <t>COLETA DE EMBALAGEM/CSC0896196/307309814</t>
  </si>
  <si>
    <t>001421/2026</t>
  </si>
  <si>
    <t>COLETA DE EMBALAGEM/CSC0896212/307309814</t>
  </si>
  <si>
    <t>COLETA DE EMBALAGEM/CSC0898462/307386023</t>
  </si>
  <si>
    <t>COLETA DE EMBALAGEM/CSC0898465/307386023</t>
  </si>
  <si>
    <t>COLETA DE EMBALAGEM/CSC0898467/307386023</t>
  </si>
  <si>
    <t>001278/2026</t>
  </si>
  <si>
    <t>COLETA DE EMBALAGEM/CSC0870985/306615888</t>
  </si>
  <si>
    <t>001531/2026</t>
  </si>
  <si>
    <t>COLETA DE EMBALAGEM/CSC0913061/308115400</t>
  </si>
  <si>
    <t>001535/2026</t>
  </si>
  <si>
    <t>COLETA DE EMBALAGEM/CSC0913066/308115400</t>
  </si>
  <si>
    <t>001450/2026</t>
  </si>
  <si>
    <t>COLETA DE EMBALAGEM/CSC0914395/308146644</t>
  </si>
  <si>
    <t>R6II</t>
  </si>
  <si>
    <t>MATERIAL PARA ARQUIVAMENTO/CSC0896881/307339887</t>
  </si>
  <si>
    <t>MATERIAL PARA ARQUIVAMENTO/CSC0896884/307339887</t>
  </si>
  <si>
    <t>MATERIAL PARA ARQUIVAMENTO/CSC0896886/307339887</t>
  </si>
  <si>
    <t xml:space="preserve">
001388/2026</t>
  </si>
  <si>
    <t>COLETA DE EMBALAGEM/CSC0901044/307552203</t>
  </si>
  <si>
    <t>001530/2026</t>
  </si>
  <si>
    <t>COLETA DE EMBALAGEM/CSC0913060/308115400</t>
  </si>
  <si>
    <t>GS3W</t>
  </si>
  <si>
    <t>CX00120G40229317SOS</t>
  </si>
  <si>
    <t>DIGITALIZACAO DE DOCUMENTO ADMINISTRATIVO/CSC0906439/307635291</t>
  </si>
  <si>
    <t>INDEXACAO DE DOCUMENTO/CSC0906439/307635291</t>
  </si>
  <si>
    <t>PESQUISA DE ITEM AVULSO NORMAL/CSC0906439/307635291</t>
  </si>
  <si>
    <t>001443/2026</t>
  </si>
  <si>
    <t>COLETA DE EMBALAGEM/CSC0910450/308044497</t>
  </si>
  <si>
    <t>001444/2026</t>
  </si>
  <si>
    <t>COLETA DE EMBALAGEM/CSC0910451/308044497</t>
  </si>
  <si>
    <t>001506/2026</t>
  </si>
  <si>
    <t>COLETA DE EMBALAGEM/CSC0910452/308044497</t>
  </si>
  <si>
    <t>001509/2026</t>
  </si>
  <si>
    <t>COLETA DE EMBALAGEM/CSC0910453/308044497</t>
  </si>
  <si>
    <t>RTXW</t>
  </si>
  <si>
    <t>PENDÊNCIA SOS: 142961/2026  OS BAIXA:  _Aguardando envio da caixa pela SOS para a nova contratad</t>
  </si>
  <si>
    <t>CX00120G40289876SOS</t>
  </si>
  <si>
    <t>ENTREGA DE EMBALAGEM NORMAL/CSC0894038/307534435</t>
  </si>
  <si>
    <t>IMBOASSICAMacaéIRON-LT1-RJRio de Janeiro</t>
  </si>
  <si>
    <t>PESQUISA DE ITEM AVULSO NORMAL/CSC0900619/307455068</t>
  </si>
  <si>
    <t>DIGITALIZACAO DE DOCUMENTO ADMINISTRATIVO/CSC0900619/307455068</t>
  </si>
  <si>
    <t>INDEXACAO DE DOCUMENTO/CSC0900619/307455068</t>
  </si>
  <si>
    <t>001540/2026</t>
  </si>
  <si>
    <t>COLETA DE EMBALAGEM/CSC0916121/308234989</t>
  </si>
  <si>
    <t>001542/2026</t>
  </si>
  <si>
    <t>COLETA DE EMBALAGEM/CSC0916125/308234989</t>
  </si>
  <si>
    <t>001543/2026</t>
  </si>
  <si>
    <t>COLETA DE EMBALAGEM/CSC0916126/308234989</t>
  </si>
  <si>
    <t>DIGITALIZACAO DE DOCUMENTO ADMINISTRATIVO/CSC0913844/308116231</t>
  </si>
  <si>
    <t>INDEXACAO DE DOCUMENTO/CSC0913844/308116231</t>
  </si>
  <si>
    <t>PESQUISA DE ITEM AVULSO NORMAL/CSC0913844/308116231</t>
  </si>
  <si>
    <t>001402/2026</t>
  </si>
  <si>
    <t>COLETA DE EMBALAGEM/CSC0896097/307309299</t>
  </si>
  <si>
    <t>DIGITALIZACAO DE DOCUMENTO ADMINISTRATIVO/CSC0897292/307377504</t>
  </si>
  <si>
    <t>INDEXACAO DE DOCUMENTO/CSC0897292/307377504</t>
  </si>
  <si>
    <t>PESQUISA DE ITEM AVULSO NORMAL/CSC0897292/307377504</t>
  </si>
  <si>
    <t>001400/2026</t>
  </si>
  <si>
    <t>COLETA DE EMBALAGEM/CSC0896065/307309299</t>
  </si>
  <si>
    <t>MATERIAL PARA ARQUIVAMENTO/CSC0914786/308132418</t>
  </si>
  <si>
    <t>MATERIAL PARA ARQUIVAMENTO/CSC0914792/308132418</t>
  </si>
  <si>
    <t>001837/2026</t>
  </si>
  <si>
    <t>COLETA DE EMBALAGEM/CSC0914917/308146057</t>
  </si>
  <si>
    <t>001377/2026</t>
  </si>
  <si>
    <t>COLETA DE EMBALAGEM/CSC0890247/307119486</t>
  </si>
  <si>
    <t>MATERIAL PARA ARQUIVAMENTO/CSC0896373/307332973</t>
  </si>
  <si>
    <t>GTFH</t>
  </si>
  <si>
    <t>001527/2026</t>
  </si>
  <si>
    <t>COLETA DE EMBALAGEM/CSC0912514/308114986</t>
  </si>
  <si>
    <t>001512/2026</t>
  </si>
  <si>
    <t>COLETA DE EMBALAGEM/CSC0912503/308114911</t>
  </si>
  <si>
    <t>001525/2026</t>
  </si>
  <si>
    <t>COLETA DE EMBALAGEM/CSC0912512/308114911</t>
  </si>
  <si>
    <t>FV6V</t>
  </si>
  <si>
    <t>DIGITALIZACAO DE DOCUMENTO ADMINISTRATIVO/CSC0889944/307119604</t>
  </si>
  <si>
    <t>INDEXACAO DE DOCUMENTO/CSC0889944/307119604</t>
  </si>
  <si>
    <t>PESQUISA DE ITEM AVULSO NORMAL/CSC0889944/307119604</t>
  </si>
  <si>
    <t>G4B3</t>
  </si>
  <si>
    <t>001484/2026</t>
  </si>
  <si>
    <t>COLETA DE EMBALAGEM/CSC0905714/307988292</t>
  </si>
  <si>
    <t>REPLANPaulíniaIRON-LT1-SPSão Paulo</t>
  </si>
  <si>
    <t>RF904284746</t>
  </si>
  <si>
    <t>PESQUISA DE ITEM AVULSO NORMAL/CSC0888834/307112512</t>
  </si>
  <si>
    <t>RF904284747</t>
  </si>
  <si>
    <t>RF904284749</t>
  </si>
  <si>
    <t>RF904284750</t>
  </si>
  <si>
    <t>RF904284751</t>
  </si>
  <si>
    <t>RF904284740</t>
  </si>
  <si>
    <t>RF904284741</t>
  </si>
  <si>
    <t>RF904284742</t>
  </si>
  <si>
    <t>RF904284745</t>
  </si>
  <si>
    <t>RF904284743</t>
  </si>
  <si>
    <t>RF904284744</t>
  </si>
  <si>
    <t>DIGITALIZACAO DE DOCUMENTO ADMINISTRATIVO/CSC0888834/307112512</t>
  </si>
  <si>
    <t>INDEXACAO DE DOCUMENTO/CSC0888834/307112512</t>
  </si>
  <si>
    <t>INDEXACAO DE DOCUMENTO/CSC0899648/307443462</t>
  </si>
  <si>
    <t>CX00120G60223397SOS</t>
  </si>
  <si>
    <t>DIGITALIZACAO DE DOCUMENTO ADMINISTRATIVO/CSC0904821/307605400</t>
  </si>
  <si>
    <t>CX00120G60213301SOS</t>
  </si>
  <si>
    <t>CX00120G60217839SOS</t>
  </si>
  <si>
    <t>DEVOLUCAO DE EMPRESTIMO/CSC0899900/307455045</t>
  </si>
  <si>
    <t>SC5A</t>
  </si>
  <si>
    <t>ENTREGA DE EMBALAGEM EXPRESSO/CSC0898614/307404780</t>
  </si>
  <si>
    <t>CX0012000007748SOS</t>
  </si>
  <si>
    <t>PESQUISA DE ITEM AVULSO NORMAL/CSC0897816/307362914</t>
  </si>
  <si>
    <t>INDEXACAO DE DOCUMENTO/CSC0897816/307362914</t>
  </si>
  <si>
    <t>PESQUISA DE ITEM AVULSO NORMAL/CSC0895570/307288759</t>
  </si>
  <si>
    <t>TRF903947217/RF903947217</t>
  </si>
  <si>
    <t>DIGITALIZACAO DE DOCUMENTO ADMINISTRATIVO/CSC0895998/307340673</t>
  </si>
  <si>
    <t>INDEXACAO DE DOCUMENTO/CSC0895998/307340673</t>
  </si>
  <si>
    <t>PESQUISA DE ITEM AVULSO NORMAL/CSC0895998/307340673</t>
  </si>
  <si>
    <t>TRF903947191/RF903947191</t>
  </si>
  <si>
    <t>DIGITALIZACAO DE DOCUMENTO ADMINISTRATIVO/CSC0896734/307332834</t>
  </si>
  <si>
    <t>INDEXACAO DE DOCUMENTO/CSC0896734/307332834</t>
  </si>
  <si>
    <t>PESQUISA DE ITEM AVULSO NORMAL/CSC0896734/307332834</t>
  </si>
  <si>
    <t>verifação alt de status SOS Docs OS SAIDA 143841/2026</t>
  </si>
  <si>
    <t>CB00120G40074578SOS</t>
  </si>
  <si>
    <t>PESQUISA DE ITEM AVULSO NORMAL/CSC0897074/307603200</t>
  </si>
  <si>
    <t>CX00120G40230778SOS/RF904462476</t>
  </si>
  <si>
    <t>DIGITALIZACAO DE DOCUMENTO ADMINISTRATIVO/CSC0897305/307381948</t>
  </si>
  <si>
    <t>INDEXACAO DE DOCUMENTO/CSC0897305/307381948</t>
  </si>
  <si>
    <t>PESQUISA DE ITEM AVULSO NORMAL/CSC0897305/307381948</t>
  </si>
  <si>
    <t>ENTREGA DE EMBALAGEM NORMAL/CSC0897442/307361994</t>
  </si>
  <si>
    <t>ENTREGA DE EMBALAGEM NORMAL/CSC0897487/307405054</t>
  </si>
  <si>
    <t>DIGITALIZACAO DE DOCUMENTO ADMINISTRATIVO/CSC0897816/307362914</t>
  </si>
  <si>
    <t>OS SAIDA 143716/2026 / OS CADASTRADA GEDOC</t>
  </si>
  <si>
    <t>ENTREGA DE EMBALAGEM EXPRESSO/CSC0900491/308029694</t>
  </si>
  <si>
    <t>ENTREGA DE EMBALAGEM NORMAL/CSC0902917/307510556</t>
  </si>
  <si>
    <t>CB00120G60050059SOS</t>
  </si>
  <si>
    <t>PESQUISA DE ITEM AVULSO NORMAL/CSC0904821/307605400</t>
  </si>
  <si>
    <t>CX0012000021363SOS</t>
  </si>
  <si>
    <t>BAIXA PERMANENTE/CSC0908311/308000961</t>
  </si>
  <si>
    <t>DEVOLUCAO DE EMPRESTIMO/CSC0909000/308008894</t>
  </si>
  <si>
    <t>CX00120G40291143SOS</t>
  </si>
  <si>
    <t>DIGITALIZACAO DE DOCUMENTO ADMINISTRATIVO/CSC0909154/308027301</t>
  </si>
  <si>
    <t>INDEXACAO DE DOCUMENTO/CSC0909154/308027301</t>
  </si>
  <si>
    <t>PESQUISA DE ITEM AVULSO NORMAL/CSC0909154/308027301</t>
  </si>
  <si>
    <t>001524/2026</t>
  </si>
  <si>
    <t>COLETA DE EMBALAGEM/CSC0909489/308028906</t>
  </si>
  <si>
    <t>ENTREGA DE EMBALAGEM NORMAL/CSC0910301/308061079</t>
  </si>
  <si>
    <t>001544/2026</t>
  </si>
  <si>
    <t>COLETA DE EMBALAGEM/CSC0910702/308048279</t>
  </si>
  <si>
    <t>001528/2026</t>
  </si>
  <si>
    <t>COLETA DE EMBALAGEM/CSC0910740/308048279</t>
  </si>
  <si>
    <t>MATERIAL PARA ARQUIVAMENTO/CSC0911924/308082242</t>
  </si>
  <si>
    <t>MATERIAL PARA ARQUIVAMENTO/CSC0911928/308082275</t>
  </si>
  <si>
    <t>MATERIAL PARA ARQUIVAMENTO/CSC0912093/308082275</t>
  </si>
  <si>
    <t>001508/2026</t>
  </si>
  <si>
    <t>COLETA DE EMBALAGEM/CSC0912759/308086459</t>
  </si>
  <si>
    <t>SH2A</t>
  </si>
  <si>
    <t>ENTREGA DE EMBALAGEM NORMAL/CSC0913135/308140200</t>
  </si>
  <si>
    <t>ENTREGA DE EMBALAGEM NORMALCaixa para mídias - Tipo 1</t>
  </si>
  <si>
    <t>Baixa de caixas que não constam do GEDOC</t>
  </si>
  <si>
    <t>BAIXA PERMANENTE/CSC0904465/307585636</t>
  </si>
  <si>
    <t>LC0K</t>
  </si>
  <si>
    <t>001791/2026</t>
  </si>
  <si>
    <t>COLETA DE EMBALAGEM/CSC0914391/308235046</t>
  </si>
  <si>
    <t>INDEXACAO DE DOCUMENTO/CSC0904821/307605400</t>
  </si>
  <si>
    <t>G5M7</t>
  </si>
  <si>
    <t>CX00120G40191994SOS</t>
  </si>
  <si>
    <t>PESQUISA DE ITEM AVULSO NORMAL/CSC0905264/307605511</t>
  </si>
  <si>
    <t>ENTREGA DE EMBALAGEM NORMAL/CSC0905370/307602971</t>
  </si>
  <si>
    <t>ENTREGA DE EMBALAGEM NORMAL/CSC0905839/307609475</t>
  </si>
  <si>
    <t>BEVL</t>
  </si>
  <si>
    <t>CB00120G40076201SOS</t>
  </si>
  <si>
    <t>DIGITALIZACAO DE DOCUMENTO ADMINISTRATIVO/CSC0907108/307986516</t>
  </si>
  <si>
    <t>DIGITALIZACAO DE DOCUMENTO ADMINISTRATIVODocumento - Superior ao Formato A0</t>
  </si>
  <si>
    <t>INDEXACAO DE DOCUMENTO/CSC0907108/307986516</t>
  </si>
  <si>
    <t>PESQUISA DE ITEM AVULSO NORMAL/CSC0907108/307986516</t>
  </si>
  <si>
    <t>Coberturda do chamado CSC0907108</t>
  </si>
  <si>
    <t>CX00120G40334828SOS</t>
  </si>
  <si>
    <t>INDEXACAO DE DOCUMENTO/CSC0910166/307986676</t>
  </si>
  <si>
    <t>PESQUISA DE ITEM AVULSO NORMAL/CSC0910166/307986676</t>
  </si>
  <si>
    <t>CX0012000052427SOS</t>
  </si>
  <si>
    <t>ENTREGA DE EMBALAGEM NORMAL/CSC0907586/307990395</t>
  </si>
  <si>
    <t>DEVOLUCAO DE EMPRESTIMO/CSC0907881/307994536</t>
  </si>
  <si>
    <t>DIGITALIZACAO DE DOCUMENTO ADMINISTRATIVO/CSC0910166/307986676</t>
  </si>
  <si>
    <t>parametro não localizado</t>
  </si>
  <si>
    <t>CB00120G40079694SOS</t>
  </si>
  <si>
    <t>PESQUISA DE ITEM AVULSO NORMAL/CSC0914877/308136401</t>
  </si>
  <si>
    <t>MATERIAL PARA ARQUIVAMENTO/CSC0915854/308146246</t>
  </si>
  <si>
    <t>MATERIAL PARA ARQUIVAMENTO/CSC0915855/308146246</t>
  </si>
  <si>
    <t>RF904284734</t>
  </si>
  <si>
    <t>RF904284735</t>
  </si>
  <si>
    <t>RF904284736</t>
  </si>
  <si>
    <t>RF904284737</t>
  </si>
  <si>
    <t>RF904284738</t>
  </si>
  <si>
    <t>RF904284739</t>
  </si>
  <si>
    <t>CX00120G40189486SOS</t>
  </si>
  <si>
    <t>DIGITALIZACAO DE DOCUMENTO ADMINISTRATIVO/CSC0903350/307532591</t>
  </si>
  <si>
    <t>RF904284733</t>
  </si>
  <si>
    <t>MATERIAL PARA ARQUIVAMENTO/CSC0915856/308146246</t>
  </si>
  <si>
    <t>S2K5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</si>
  <si>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</si>
  <si>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</si>
  <si>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DEVOLUCAO DE EMPRESTIMO/CSC0904172/307582781</t>
  </si>
  <si>
    <t>PESQUISA DE ITEM AVULSO NORMAL/CSC0903350/307532591</t>
  </si>
  <si>
    <t>INDEXACAO DE DOCUMENTO/CSC0903350/307532591</t>
  </si>
  <si>
    <t>DEVOLUCAO DE EMPRESTIMO/CSC0857985/306142631</t>
  </si>
  <si>
    <t>OS SAIDA 139544/2026</t>
  </si>
  <si>
    <t>CX00120G40202216SOS</t>
  </si>
  <si>
    <t>PESQUISA DE ITEM AVULSO NORMAL/CSC0866373/307577032</t>
  </si>
  <si>
    <t>OS SAIDA 142148/2026</t>
  </si>
  <si>
    <t>120G40385441/CX00120G40385441SOS</t>
  </si>
  <si>
    <t>DIGITALIZACAO DE DOCUMENTO ADMINISTRATIVO/CSC0884901/307471808</t>
  </si>
  <si>
    <t>INDEXACAO DE DOCUMENTO/CSC0884901/307471808</t>
  </si>
  <si>
    <t>PESQUISA DE ITEM AVULSO NORMAL/CSC0884901/307471808</t>
  </si>
  <si>
    <t>OS SAIDA 142477/2026 / OS CADASTRADA GEDOC</t>
  </si>
  <si>
    <t>ENTREGA DE EMBALAGEM EXPRESSO/CSC0887344/307533696</t>
  </si>
  <si>
    <t>RF904284731</t>
  </si>
  <si>
    <t>RF904284732</t>
  </si>
  <si>
    <t>DEVOLUCAO DE EMPRESTIMO/CSC0900797/307456470</t>
  </si>
  <si>
    <t>9014601897/CX00120G40188560SOS/RF904354087</t>
  </si>
  <si>
    <t>PESQUISA DE ITEM AVULSO NORMAL/CSC0899648/307443496</t>
  </si>
  <si>
    <t>DEVOLUCAO DE EMPRESTIMO/CSC0901524/307498684</t>
  </si>
  <si>
    <t>CX00120G70114954SOS</t>
  </si>
  <si>
    <t>DIGITALIZACAO DE DOCUMENTO ADMINISTRATIVO/CSC0907938/0116-2026</t>
  </si>
  <si>
    <t>CX00120G70089125SOS</t>
  </si>
  <si>
    <t>INDEXACAO DE DOCUMENTO/CSC0907938/0116-2026</t>
  </si>
  <si>
    <t>DEVOLUCAO DE EMPRESTIMO/CSC0907602/308000612</t>
  </si>
  <si>
    <t>132719/2026 (143562-2026) - saída definitiva SOS DOCS / encontram-se arquivadas em uma área cujo fluxo ainda está afetado 05/08 / não recepcionadas em 15/09</t>
  </si>
  <si>
    <t>CX00120G40308232SOS</t>
  </si>
  <si>
    <t>PESQUISA DE ITEM AVULSO NORMAL/CSC0831323/307993415</t>
  </si>
  <si>
    <t>CX00120G40308252SOS</t>
  </si>
  <si>
    <t>RF904284927</t>
  </si>
  <si>
    <t>PESQUISA DE ITEM AVULSO NORMAL/CSC0905545/307989716</t>
  </si>
  <si>
    <t>INDEXACAO DE DOCUMENTO/CSC0905545/307989716</t>
  </si>
  <si>
    <t>DIGITALIZACAO DE DOCUMENTO ADMINISTRATIVO/CSC0905545/307989716</t>
  </si>
  <si>
    <t>RF904284765</t>
  </si>
  <si>
    <t>RF904284764</t>
  </si>
  <si>
    <t>DEVOLUCAO DE EMPRESTIMO/CSC0901283/307497713</t>
  </si>
  <si>
    <t>RF904284763</t>
  </si>
  <si>
    <t>RF904284762</t>
  </si>
  <si>
    <t>134950/2026 - saída definitiva SOS DOCS / aguardando SOS corrigir status da caixa CX00120G40334969SOS - não disponibilizada em 03/09</t>
  </si>
  <si>
    <t>CX00120G40334969SOS</t>
  </si>
  <si>
    <t>ENTREGA DE EMBALAGEM NORMAL/CSC0840921/307986424</t>
  </si>
  <si>
    <t>RF904284761</t>
  </si>
  <si>
    <t>CX00120G70120085SOS</t>
  </si>
  <si>
    <t>CX00120G70114760SOS</t>
  </si>
  <si>
    <t>001550/2026</t>
  </si>
  <si>
    <t>COLETA DE EMBALAGEM/CSC0915137/308134121</t>
  </si>
  <si>
    <t>MATERIAL PARA ARQUIVAMENTO/CSC0915298/308137048</t>
  </si>
  <si>
    <t>CX00120G40536423SOS/RF904063950</t>
  </si>
  <si>
    <t>PESQUISA DE ITEM AVULSO NORMAL/CSC0915015/308133905</t>
  </si>
  <si>
    <t>INDEXACAO DE DOCUMENTO/CSC0915015/308133905</t>
  </si>
  <si>
    <t>DIGITALIZACAO DE DOCUMENTO ADMINISTRATIVO/CSC0915015/308133905</t>
  </si>
  <si>
    <t>001768/2026</t>
  </si>
  <si>
    <t>COLETA DE EMBALAGEM/CSC0914799/308131892</t>
  </si>
  <si>
    <t>001489/2026</t>
  </si>
  <si>
    <t>COLETA DE EMBALAGEM/CSC0914775/308131801</t>
  </si>
  <si>
    <t>001478/2026</t>
  </si>
  <si>
    <t>COLETA DE EMBALAGEM/CSC0912176/308071727</t>
  </si>
  <si>
    <t>XBB1</t>
  </si>
  <si>
    <t>CX00120G40397679SOS/RF904054452</t>
  </si>
  <si>
    <t>PESQUISA DE ITEM AVULSO NORMAL/CSC0910917/308065117</t>
  </si>
  <si>
    <t>INDEXACAO DE DOCUMENTO/CSC0910917/308065117</t>
  </si>
  <si>
    <t>DIGITALIZACAO DE DOCUMENTO ADMINISTRATIVO/CSC0910917/308065117</t>
  </si>
  <si>
    <t>CX00120G40229513SOS/RF903943672</t>
  </si>
  <si>
    <t>RF904284760</t>
  </si>
  <si>
    <t>RAB6</t>
  </si>
  <si>
    <t>001529/2026</t>
  </si>
  <si>
    <t>COLETA DE EMBALAGEM/CSC0910685/308069632</t>
  </si>
  <si>
    <t>ENTREGA DE EMBALAGEM NORMAL/CSC0910325/308042148</t>
  </si>
  <si>
    <t>001526/2026</t>
  </si>
  <si>
    <t>COLETA DE EMBALAGEM/CSC0909848/308049206</t>
  </si>
  <si>
    <t>001479/2026</t>
  </si>
  <si>
    <t>COLETA DE EMBALAGEM/CSC0909842/308049206</t>
  </si>
  <si>
    <t>1003860707/CX00120G40157627SOS/RF904573307</t>
  </si>
  <si>
    <t>PESQUISA DE ITEM AVULSO NORMAL/CSC0909447/308027231</t>
  </si>
  <si>
    <t>INDEXACAO DE DOCUMENTO/CSC0909447/308027231</t>
  </si>
  <si>
    <t>DIGITALIZACAO DE DOCUMENTO ADMINISTRATIVO/CSC0909447/308027231</t>
  </si>
  <si>
    <t>ENTREGA DE EMBALAGEM NORMAL/CSC0908138/308000637</t>
  </si>
  <si>
    <t>CX00120G70114968SOS</t>
  </si>
  <si>
    <t>CX00120G70111186SOS</t>
  </si>
  <si>
    <t>CX0012000062442SOS</t>
  </si>
  <si>
    <t>GHXJ</t>
  </si>
  <si>
    <t>001418/2026</t>
  </si>
  <si>
    <t>COLETA DE EMBALAGEM/CSC0910597/ARQ-00061-2026</t>
  </si>
  <si>
    <t>RF904284759</t>
  </si>
  <si>
    <t>MATERIAL PARA ARQUIVAMENTO/CSC0899328/307415716</t>
  </si>
  <si>
    <t>UTE-SEROPEDICARio de JaneiroN/AN/A</t>
  </si>
  <si>
    <t>RF904284753</t>
  </si>
  <si>
    <t>MATERIAL PARA ARQUIVAMENTO/CSC0899336/307415716</t>
  </si>
  <si>
    <t>CX0012000011157SOS</t>
  </si>
  <si>
    <t>DIGITALIZACAO DE DOCUMENTO ADMINISTRATIVO/CSC0900625/307456194</t>
  </si>
  <si>
    <t>RF904284752</t>
  </si>
  <si>
    <t>ENTREGA DE EMBALAGEM NORMAL/CSC0905296/307602898</t>
  </si>
  <si>
    <t>MATERIAL PARA ARQUIVAMENTO/CSC0905077/307602864</t>
  </si>
  <si>
    <t>MATERIAL PARA ARQUIVAMENTO/CSC0905076/307602864</t>
  </si>
  <si>
    <t>INDEXACAO DE DOCUMENTO/CSC0900625/307456194</t>
  </si>
  <si>
    <t>PESQUISA DE ITEM AVULSO NORMAL/CSC0900625/307456194</t>
  </si>
  <si>
    <t>ENTREGA DE EMBALAGEM NORMAL/CSC0901244/307473094</t>
  </si>
  <si>
    <t>001432/2026</t>
  </si>
  <si>
    <t>COLETA DE EMBALAGEM/CSC0899324/307415652</t>
  </si>
  <si>
    <t>YVB3</t>
  </si>
  <si>
    <t>CX00120G40339561SOS/RF904060415</t>
  </si>
  <si>
    <t>PESQUISA DE ITEM AVULSO NORMAL/CSC0904677/307579645</t>
  </si>
  <si>
    <t>Fortaleza\CE</t>
  </si>
  <si>
    <t>IRON-LT1\PESQUISA DE ITEM AVULSO NORMAL\C</t>
  </si>
  <si>
    <t>LUBNORFortalezaN/AN/A</t>
  </si>
  <si>
    <t>INDEXACAO DE DOCUMENTO/CSC0904677/307579645</t>
  </si>
  <si>
    <t>IRON-LT1\INDEXACAO DE DOCUMENTO\C</t>
  </si>
  <si>
    <t>DIGITALIZACAO DE DOCUMENTO ADMINISTRATIVO/CSC0904677/307579645</t>
  </si>
  <si>
    <t>IRON-LT1\DIGITALIZACAO DE DOCUMENTO ADMINISTRATIVO\C</t>
  </si>
  <si>
    <t>CX0012000063582SOS/RF904494612</t>
  </si>
  <si>
    <t>PESQUISA DE ITEM AVULSO NORMAL/CSC0904677/308027540</t>
  </si>
  <si>
    <t>INDEXACAO DE DOCUMENTO/CSC0904677/308027540</t>
  </si>
  <si>
    <t>DIGITALIZACAO DE DOCUMENTO ADMINISTRATIVO/CSC0904677/308027540</t>
  </si>
  <si>
    <t>CX00120G40298263SOS/ RF904361742</t>
  </si>
  <si>
    <t>PESQUISA DE ITEM AVULSO NORMAL/CSC0903355/307532449</t>
  </si>
  <si>
    <t>CB00120G40074487SOS/2039778245</t>
  </si>
  <si>
    <t>PESQUISA DE ITEM AVULSO NORMAL/CSC0902945/307510395</t>
  </si>
  <si>
    <t>CX00120G40231290SOS</t>
  </si>
  <si>
    <t>PESQUISA DE ITEM AVULSO NORMAL/CSC0902736/307510211</t>
  </si>
  <si>
    <t>INDEXACAO DE DOCUMENTO/CSC0902736/307510211</t>
  </si>
  <si>
    <t>DIGITALIZACAO DE DOCUMENTO ADMINISTRATIVO/CSC0902736/307510211</t>
  </si>
  <si>
    <t>DEVOLUCAO DE EMPRESTIMO/CSC0901895/307499889</t>
  </si>
  <si>
    <t>DEVOLUCAO DE EMPRESTIMO/CSC0901655/307534050</t>
  </si>
  <si>
    <t>DEVOLUCAO DE EMPRESTIMO/CSC0904829/307579410</t>
  </si>
  <si>
    <t>RF904284758</t>
  </si>
  <si>
    <t>RF904284757</t>
  </si>
  <si>
    <t>RF904284756</t>
  </si>
  <si>
    <t>RF904284755</t>
  </si>
  <si>
    <t>RF904284754</t>
  </si>
  <si>
    <t>138454/2026 - saída definitiva SOS DOCS / não recepcionadas em 15/09</t>
  </si>
  <si>
    <t>CB00120G40072245SOS</t>
  </si>
  <si>
    <t>COPIA DE VIDEO/CSC0861505/307472767</t>
  </si>
  <si>
    <t>IRON-LT1\COPIA DE VIDEO\A</t>
  </si>
  <si>
    <t>COPIA DE VIDEOMídia</t>
  </si>
  <si>
    <t>CB00120G40056764SOS</t>
  </si>
  <si>
    <t>PESQUISA DE ITEM AVULSO NORMAL/CSC0861505/307532701</t>
  </si>
  <si>
    <t>INDEXACAO DE DOCUMENTO/CSC0861505/307532701</t>
  </si>
  <si>
    <t>COPIA DE VIDEO/CSC0861505/307532701</t>
  </si>
  <si>
    <t>CB00120G40072248SOS</t>
  </si>
  <si>
    <t>PESQUISA DE ITEM AVULSO NORMAL/CSC0861505/307472767</t>
  </si>
  <si>
    <t>INDEXACAO DE DOCUMENTO/CSC0861505/307472767</t>
  </si>
  <si>
    <t>001390/2026</t>
  </si>
  <si>
    <t>COLETA DE EMBALAGEM/CSC0898083/307377873</t>
  </si>
  <si>
    <t>136303/2026  - saída definitiva SOS DOCS</t>
  </si>
  <si>
    <t>aguardando SOS disponibilizar a caixa CB00120G40068033SOS para Iron - não disponiblizada em 15/09</t>
  </si>
  <si>
    <t>ENTREGA DE EMBALAGEM NORMAL/CSC0850589/307575709</t>
  </si>
  <si>
    <t>DIGITALIZACAO DE DOCUMENTO ADMINISTRATIVO/CSC0907046/0109-2026</t>
  </si>
  <si>
    <t>INDEXACAO DE DOCUMENTO/CSC0907046/0109-2026</t>
  </si>
  <si>
    <t>DIGITALIZACAO DE DOCUMENTO ADMINISTRATIVODocumento - Formato A3</t>
  </si>
  <si>
    <t>GHXX</t>
  </si>
  <si>
    <t xml:space="preserve">001326/2026 </t>
  </si>
  <si>
    <t>COLETA DE EMBALAGEM/CSC0910615/ARQ-00060-2026</t>
  </si>
  <si>
    <t xml:space="preserve">001455/2026 </t>
  </si>
  <si>
    <t>COLETA DE EMBALAGEM/CSC0910608/ARQ-00060-2026</t>
  </si>
  <si>
    <t>DIGITALIZACAO DE DOCUMENTO ADMINISTRATIVO/CSC0916513/0120-2026</t>
  </si>
  <si>
    <t>INDEXACAO DE DOCUMENTO/CSC0916513/0120-2026</t>
  </si>
  <si>
    <t>DIGITALIZACAO DE DOCUMENTO ADMINISTRATIVO/CSC0916888/0121-2026</t>
  </si>
  <si>
    <t>INDEXACAO DE DOCUMENTO/CSC0916888/0121-2026</t>
  </si>
  <si>
    <t>DIGITALIZACAO DE DOCUMENTO ADMINISTRATIVO/CSC0908042/0112-2026</t>
  </si>
  <si>
    <t>BK4S</t>
  </si>
  <si>
    <t>MATERIAL PARA ARQUIVAMENTO/CSC0823719/000023/2026</t>
  </si>
  <si>
    <t>CX00120G70142391SOS</t>
  </si>
  <si>
    <t>INDEXACAO DE DOCUMENTO/CSC0901329/0103-2026</t>
  </si>
  <si>
    <t>SH4B</t>
  </si>
  <si>
    <t>DIGITALIZACAO DE DOCUMENTO ADMINISTRATIVO/CSC0916015/0117-2026</t>
  </si>
  <si>
    <t>INDEXACAO DE DOCUMENTO/CSC0916015/0117-2026</t>
  </si>
  <si>
    <t>Pendencia no envio da OS assinada</t>
  </si>
  <si>
    <t>ENTREGA DE EMBALAGEM NORMAL/CSC0903700/0104-2026</t>
  </si>
  <si>
    <t>PA-LT2\ENTREGA DE EMBALAGEM NORMAL\A</t>
  </si>
  <si>
    <t>CX00120G70142581SOS</t>
  </si>
  <si>
    <t>CX00120G70142385SOS</t>
  </si>
  <si>
    <t>DIGITALIZACAO DE DOCUMENTO ADMINISTRATIVO/CSC0901329/0103-2026</t>
  </si>
  <si>
    <t>AS11</t>
  </si>
  <si>
    <t xml:space="preserve">001475/2026 </t>
  </si>
  <si>
    <t>COLETA DE EMBALAGEM/CSC0914384/ARQ-00062-2026</t>
  </si>
  <si>
    <t>São Francisco do Conde\BA</t>
  </si>
  <si>
    <t>PA-LT2\COLETA DE EMBALAGEM\A</t>
  </si>
  <si>
    <t>RLAMSão Francisco do CondePA-LT2-BACamaçari</t>
  </si>
  <si>
    <t>INDEXACAO DE DOCUMENTO/CSC0908042/0112-2026</t>
  </si>
  <si>
    <t>DPOR</t>
  </si>
  <si>
    <t>000500/2026</t>
  </si>
  <si>
    <t>COLETA DE EMBALAGEM/CSC0893767/ARQ-00052-2026</t>
  </si>
  <si>
    <t>CX00120G70471755SOS</t>
  </si>
  <si>
    <t>INDEXACAO DE DOCUMENTO/CSC0910166/0110-2026</t>
  </si>
  <si>
    <t>000486/2026</t>
  </si>
  <si>
    <t>COLETA DE EMBALAGEM/CSC0893757/ARQ-00052-2026</t>
  </si>
  <si>
    <t>000882/2026</t>
  </si>
  <si>
    <t>COLETA DE EMBALAGEM/CSC0893784/ARQ-00052-2026</t>
  </si>
  <si>
    <t>000232/2026</t>
  </si>
  <si>
    <t>COLETA DE EMBALAGEM/CSC0893741/ARQ-00052-2026</t>
  </si>
  <si>
    <t>001298/2026</t>
  </si>
  <si>
    <t>COLETA DE EMBALAGEM/CSC0891424/ARQ-00049-2026</t>
  </si>
  <si>
    <t>CX00120G100543716SOS</t>
  </si>
  <si>
    <t>PESQUISA DE ITEM AVULSO NORMAL/CSC0909012/0114-2026</t>
  </si>
  <si>
    <t>PA-LT2\PESQUISA DE ITEM AVULSO NORMAL\A</t>
  </si>
  <si>
    <t>INDEXACAO DE DOCUMENTO/CSC0909012/0114-2026</t>
  </si>
  <si>
    <t>DIGITALIZACAO DE DOCUMENTO ADMINISTRATIVO/CSC0909012/0114-2026</t>
  </si>
  <si>
    <t>GU65</t>
  </si>
  <si>
    <t>001504/2026</t>
  </si>
  <si>
    <t>COLETA DE EMBALAGEM/CSC0910630/ARQ-00059-2026</t>
  </si>
  <si>
    <t>CX00120G70405475SOS</t>
  </si>
  <si>
    <t>INDEXACAO DE DOCUMENTO/CSC0906840/0115-2026</t>
  </si>
  <si>
    <t>DIGITALIZACAO DE DOCUMENTO ADMINISTRATIVO/CSC0906840/0115-2026</t>
  </si>
  <si>
    <t>MATERIAL PARA ARQUIVAMENTO/CSC0898015/000038/2026</t>
  </si>
  <si>
    <t>FEBT</t>
  </si>
  <si>
    <t xml:space="preserve"> 001367/2026</t>
  </si>
  <si>
    <t>COLETA DE EMBALAGEM/CSC0905085/ARQ-00054-2026</t>
  </si>
  <si>
    <t xml:space="preserve"> 001394/2026</t>
  </si>
  <si>
    <t>COLETA DE EMBALAGEM/CSC0905087/ARQ-00054-2026</t>
  </si>
  <si>
    <t xml:space="preserve"> 001212/2026</t>
  </si>
  <si>
    <t>COLETA DE EMBALAGEM/CSC0905088/ARQ-00054-2026</t>
  </si>
  <si>
    <t>000487/2026</t>
  </si>
  <si>
    <t>COLETA DE EMBALAGEM/CSC0893759/ARQ-00052-2026</t>
  </si>
  <si>
    <t xml:space="preserve"> 001329/2026</t>
  </si>
  <si>
    <t>COLETA DE EMBALAGEM/CSC0905092/ARQ-00054-2026</t>
  </si>
  <si>
    <t>000220/2026</t>
  </si>
  <si>
    <t>COLETA DE EMBALAGEM/CSC0893725/ARQ-00052-2026</t>
  </si>
  <si>
    <t>000262/2026</t>
  </si>
  <si>
    <t>COLETA DE EMBALAGEM/CSC0893748/ARQ-00052-2026</t>
  </si>
  <si>
    <t>000268/2026</t>
  </si>
  <si>
    <t>COLETA DE EMBALAGEM/CSC0893751/ARQ-00052-2026</t>
  </si>
  <si>
    <t>000485/2026</t>
  </si>
  <si>
    <t>COLETA DE EMBALAGEM/CSC0893755/ARQ-00052-2026</t>
  </si>
  <si>
    <t>000502/2026</t>
  </si>
  <si>
    <t>COLETA DE EMBALAGEM/CSC0893770/ARQ-00052-2026</t>
  </si>
  <si>
    <t>000881/2026</t>
  </si>
  <si>
    <t>COLETA DE EMBALAGEM/CSC0893775/ARQ-00052-2026</t>
  </si>
  <si>
    <t>000273/2026</t>
  </si>
  <si>
    <t>COLETA DE EMBALAGEM/CSC0893754/ARQ-00052-2026</t>
  </si>
  <si>
    <t>000880/2026</t>
  </si>
  <si>
    <t>COLETA DE EMBALAGEM/CSC0893774/ARQ-00052-2026</t>
  </si>
  <si>
    <t>000267/2026</t>
  </si>
  <si>
    <t>COLETA DE EMBALAGEM/CSC0893750/ARQ-00052-2026</t>
  </si>
  <si>
    <t>000505/2026</t>
  </si>
  <si>
    <t>COLETA DE EMBALAGEM/CSC0893819/ARQ-00052-2026</t>
  </si>
  <si>
    <t>000241/2026</t>
  </si>
  <si>
    <t>COLETA DE EMBALAGEM/CSC0893745/ARQ-00052-2026</t>
  </si>
  <si>
    <t>000490/2026</t>
  </si>
  <si>
    <t>COLETA DE EMBALAGEM/CSC0893763/ARQ-00052-2026</t>
  </si>
  <si>
    <t>000226/2026</t>
  </si>
  <si>
    <t>COLETA DE EMBALAGEM/CSC0893731/ARQ-00052-2026</t>
  </si>
  <si>
    <t>000503/2026</t>
  </si>
  <si>
    <t>COLETA DE EMBALAGEM/CSC0893772/ARQ-00052-2026</t>
  </si>
  <si>
    <t>000229/2026</t>
  </si>
  <si>
    <t>COLETA DE EMBALAGEM/CSC0893736/ARQ-00052-2026</t>
  </si>
  <si>
    <t>000236/2026</t>
  </si>
  <si>
    <t>COLETA DE EMBALAGEM/CSC0893742/ARQ-00052-2026</t>
  </si>
  <si>
    <t>000230/2026</t>
  </si>
  <si>
    <t>COLETA DE EMBALAGEM/CSC0893738/ARQ-00052-2026</t>
  </si>
  <si>
    <t>000222/2026</t>
  </si>
  <si>
    <t>COLETA DE EMBALAGEM/CSC0893730/ARQ-00052-2026</t>
  </si>
  <si>
    <t>DIGITALIZACAO DE DOCUMENTO ADMINISTRATIVO/CSC0910166/0110-2026</t>
  </si>
  <si>
    <t>001331/2026</t>
  </si>
  <si>
    <t>COLETA DE EMBALAGEM/CSC0905094/ARQ-00054-2026</t>
  </si>
  <si>
    <t>001372/2026</t>
  </si>
  <si>
    <t>COLETA DE EMBALAGEM/CSC0905096/ARQ-00054-2026</t>
  </si>
  <si>
    <t>BTJQ</t>
  </si>
  <si>
    <t>CX00120G70265423SOS</t>
  </si>
  <si>
    <t>INDEXACAO DE DOCUMENTO/CSC0916381/0118-2026</t>
  </si>
  <si>
    <t>PA-LT2\INDEXACAO DE DOCUMENTO\B</t>
  </si>
  <si>
    <t>DIGITALIZACAO DE DOCUMENTO ADMINISTRATIVO/CSC0916381/0118-2026</t>
  </si>
  <si>
    <t>PA-LT2\DIGITALIZACAO DE DOCUMENTO ADMINISTRATIVO\B</t>
  </si>
  <si>
    <t>CX00120G70265126SOS</t>
  </si>
  <si>
    <t>GJ7S</t>
  </si>
  <si>
    <t>001456/2026</t>
  </si>
  <si>
    <t>COLETA DE EMBALAGEM/CSC0910596/ARQ-00058-2026</t>
  </si>
  <si>
    <t>001325/2026</t>
  </si>
  <si>
    <t>COLETA DE EMBALAGEM/CSC0910595/ARQ-00058-2026</t>
  </si>
  <si>
    <t>CX00120G70399933SOS</t>
  </si>
  <si>
    <t>INDEXACAO DE DOCUMENTO/CSC0908131/0113-2026</t>
  </si>
  <si>
    <t>DIGITALIZACAO DE DOCUMENTO ADMINISTRATIVO/CSC0908131/0113-2026</t>
  </si>
  <si>
    <t>001495/2026</t>
  </si>
  <si>
    <t>COLETA DE EMBALAGEM/CSC0907908/ARQ-00056-2026</t>
  </si>
  <si>
    <t>001487/2026</t>
  </si>
  <si>
    <t>COLETA DE EMBALAGEM/CSC0907905/ARQ-00056-2026</t>
  </si>
  <si>
    <t>001482/2026</t>
  </si>
  <si>
    <t>COLETA DE EMBALAGEM/CSC0907888/ARQ-00057-2026</t>
  </si>
  <si>
    <t>DIGITALIZACAO DE DOCUMENTO ADMINISTRATIVO/CSC0903966/0106-2026</t>
  </si>
  <si>
    <t>INDEXACAO DE DOCUMENTO/CSC0903966/0106-2026</t>
  </si>
  <si>
    <t>INDEXACAO DE DOCUMENTO/CSC0898721/0102-2026</t>
  </si>
  <si>
    <t>001338/2026</t>
  </si>
  <si>
    <t>COLETA DE EMBALAGEM/CSC0905095/ARQ-00054-2026</t>
  </si>
  <si>
    <t>DIGITALIZACAO DE DOCUMENTO ADMINISTRATIVO/CSC0898721/0102-2026</t>
  </si>
  <si>
    <t>Aguadndo a PA informar um novo prazo de conclusão do atendimento.</t>
  </si>
  <si>
    <t>CX0012000052501SOS</t>
  </si>
  <si>
    <t>DIGITALIZACAO DE DOCUMENTO ADMINISTRATIVO/CSC0897306/0101-2026</t>
  </si>
  <si>
    <t>001373/2026</t>
  </si>
  <si>
    <t>COLETA DE EMBALAGEM/CSC0905097/ARQ-00054-2026</t>
  </si>
  <si>
    <t>001374/2026</t>
  </si>
  <si>
    <t>COLETA DE EMBALAGEM/CSC0905101/ARQ-00054-2026</t>
  </si>
  <si>
    <t>MATERIAL PARA ARQUIVAMENTO/CSC0906998/000041/2026</t>
  </si>
  <si>
    <t>RLAMSão Francisco do CondeN/AN/A</t>
  </si>
  <si>
    <t>MATERIAL PARA ARQUIVAMENTO/CSC0907007/000041/2026</t>
  </si>
  <si>
    <t>001366/2026</t>
  </si>
  <si>
    <t>COLETA DE EMBALAGEM/CSC0908603/ARQ-00055-2026</t>
  </si>
  <si>
    <t>001419/2026</t>
  </si>
  <si>
    <t>COLETA DE EMBALAGEM/CSC0908609/ARQ-00055-2026</t>
  </si>
  <si>
    <t>MATERIAL PARA ARQUIVAMENTO/CSC0911892/000045/2026</t>
  </si>
  <si>
    <t>MATERIAL PARA ARQUIVAMENTO/CSC0911905/000045/2026</t>
  </si>
  <si>
    <t>MATERIAL PARA ARQUIVAMENTO/CSC0911908/000045/2026</t>
  </si>
  <si>
    <t>MATERIAL PARA ARQUIVAMENTO/CSC0911910/000045/2026</t>
  </si>
  <si>
    <t>F4IV</t>
  </si>
  <si>
    <t>001560/2026</t>
  </si>
  <si>
    <t>COLETA DE EMBALAGEM/CSC0914332/ARQ-00064-2026</t>
  </si>
  <si>
    <t>QA81</t>
  </si>
  <si>
    <t>120G70495065/CX00120G70495065SOS</t>
  </si>
  <si>
    <t>INDEXACAO DE DOCUMENTO/CSC0904178/0105-2026</t>
  </si>
  <si>
    <t>DIGITALIZACAO DE DOCUMENTO ADMINISTRATIVO/CSC0904178/0105-2026</t>
  </si>
  <si>
    <t>001841/2026</t>
  </si>
  <si>
    <t>COLETA DE EMBALAGEM/CSC0915128/ARQ-00065-2026</t>
  </si>
  <si>
    <t>000240/2026</t>
  </si>
  <si>
    <t>COLETA DE EMBALAGEM/CSC0893743/ARQ-00052-2026</t>
  </si>
  <si>
    <t>INDEXACAO DE DOCUMENTO/CSC0897306/0101-2026</t>
  </si>
  <si>
    <t>Campo Obrigatorio</t>
  </si>
  <si>
    <t>Contrato nao informado ou vazio</t>
  </si>
  <si>
    <t>CSC0912983</t>
  </si>
  <si>
    <t>308131740</t>
  </si>
  <si>
    <t>ENTREGA DE EMBALAGEM NORMAL/CSC0912983/308131740</t>
  </si>
  <si>
    <t>Base Auditada: DADOS | Data/Hora da Execucao: 28/10/2026 11:04:46</t>
  </si>
  <si>
    <t>[ALERTA] Auditoria: 1 Criticos / 0 Alertas (28/10 11:04)</t>
  </si>
  <si>
    <t>Manaus</t>
  </si>
  <si>
    <t>Manaus\AM</t>
  </si>
  <si>
    <t>PA-LT2\MATERIAL PARA ARQUIVAMENTO\D</t>
  </si>
  <si>
    <t>PORTO ENCONTRO DAS AGUASManausN/AN/A</t>
  </si>
  <si>
    <t>[OK] Concluído em 28/10/2026 14:57:55 — 87 consulta(s) 100% atualizada(s).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</si>
</sst>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51" fillId="26" borderId="55" xfId="0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42" fillId="0" borderId="55" xfId="0" applyFont="1" applyBorder="1" applyAlignment="1">
      <alignment vertical="center"/>
    </xf>
    <xf numFmtId="0" fontId="42" fillId="0" borderId="55" xfId="0" applyFont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</cellXfs>
  <cellStyles count="2">
    <cellStyle name="Hiperlink" xfId="1" builtinId="8"/>
    <cellStyle name="Normal" xfId="0" builtinId="0"/>
  </cellStyles>
  <dxfs count="314"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5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6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0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8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2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8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2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6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19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69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0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3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B66A2E23-1499-4BCD-9A36-F2867EA4ADCD}" autoFormatId="16" applyNumberFormats="0" applyBorderFormats="0" applyFontFormats="0" applyPatternFormats="0" applyAlignmentFormats="0" applyWidthHeightFormats="0">
  <queryTableRefresh nextId="13">
    <queryTableFields count="11">
      <queryTableField id="11" name="Contrato-Reg." tableColumnId="11"/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7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743" tableType="queryTable" totalsRowShown="0">
  <autoFilter ref="A1:BE743" xr:uid="{1B2EBE47-0DC9-401C-BBB2-1BE76DD8EA5B}"/>
  <tableColumns count="57">
    <tableColumn id="1" xr3:uid="{85077A9B-06C4-485C-A089-5B1C7B64DA52}" uniqueName="1" name="Período_x000a_faturamento" queryTableFieldId="1" dataDxfId="313"/>
    <tableColumn id="2" xr3:uid="{AF15FDDF-9DB4-4639-8609-EC91C976945A}" uniqueName="2" name="Situação" queryTableFieldId="2" dataDxfId="312"/>
    <tableColumn id="3" xr3:uid="{88715E7D-D620-4D07-95CB-CA61664B7A57}" uniqueName="3" name="Contrato" queryTableFieldId="3" dataDxfId="311"/>
    <tableColumn id="4" xr3:uid="{3E9182E8-7D16-4F07-A385-D457E47486D7}" uniqueName="4" name="Descrição da atividade" queryTableFieldId="4" dataDxfId="310"/>
    <tableColumn id="5" xr3:uid="{5CADD765-84DA-4403-A296-390D38DE41DE}" uniqueName="5" name="Item" queryTableFieldId="5" dataDxfId="309"/>
    <tableColumn id="6" xr3:uid="{23BC1F77-86A1-4067-A79A-D9438A1DCC43}" uniqueName="6" name="Aplicação" queryTableFieldId="6" dataDxfId="308"/>
    <tableColumn id="7" xr3:uid="{3E471A83-9C56-4A99-A699-FA6BA635D56A}" uniqueName="7" name="Código da_x000a_solicitação" queryTableFieldId="7" dataDxfId="307"/>
    <tableColumn id="8" xr3:uid="{B2C39908-9A3B-4020-9B0D-1CC37BE3A9BC}" uniqueName="8" name="Chave_x000a_solicitante" queryTableFieldId="8" dataDxfId="306"/>
    <tableColumn id="9" xr3:uid="{9697AE9E-C1BA-4BE4-8C68-B08A791C3CCD}" uniqueName="9" name="Gerência solicitante" queryTableFieldId="9" dataDxfId="305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304"/>
    <tableColumn id="13" xr3:uid="{00F3E50F-0ADD-4378-BCE4-4A035D20C187}" uniqueName="13" name="Data solicitação" queryTableFieldId="13" dataDxfId="303"/>
    <tableColumn id="14" xr3:uid="{1E888927-5831-4B91-9522-42B67196B6AD}" uniqueName="14" name="Prazo_x000a_aplicação" queryTableFieldId="14" dataDxfId="302"/>
    <tableColumn id="15" xr3:uid="{DAB76401-5F82-4082-8F3E-7ED941BAD79B}" uniqueName="15" name="D. abertura" queryTableFieldId="15" dataDxfId="301"/>
    <tableColumn id="16" xr3:uid="{1986D3BF-40DE-4E88-BDA8-14801F8FC942}" uniqueName="16" name="D. fechamento" queryTableFieldId="16" dataDxfId="300"/>
    <tableColumn id="17" xr3:uid="{2A9C1B02-454E-42A2-BAA1-A32DFB75448F}" uniqueName="17" name="Prazo combinado" queryTableFieldId="17" dataDxfId="299"/>
    <tableColumn id="18" xr3:uid="{6089F62A-D36A-46C6-9626-F63DB21EE217}" uniqueName="18" name="Obs. Sigla" queryTableFieldId="18" dataDxfId="298"/>
    <tableColumn id="19" xr3:uid="{26017E19-63DC-4ADB-9D7B-56C8160C2569}" uniqueName="19" name="Localidade" queryTableFieldId="19" dataDxfId="297"/>
    <tableColumn id="20" xr3:uid="{530C6379-C95F-46A2-A313-8980A3D10761}" uniqueName="20" name="Comentários" queryTableFieldId="20" dataDxfId="296"/>
    <tableColumn id="21" xr3:uid="{97F5B883-C04B-4E1E-8AAD-20F50728F84B}" uniqueName="21" name="Observações" queryTableFieldId="21" dataDxfId="295"/>
    <tableColumn id="22" xr3:uid="{549A6219-611F-46DF-8B30-95329B0375E3}" uniqueName="22" name="Centro" queryTableFieldId="22" dataDxfId="294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93"/>
    <tableColumn id="25" xr3:uid="{679659B9-EB13-4268-BC5B-14D64BC4573D}" uniqueName="25" name="UF" queryTableFieldId="25" dataDxfId="292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91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90"/>
    <tableColumn id="31" xr3:uid="{33ECEF3B-15F3-4412-A033-5F24C84BD805}" uniqueName="31" name="Galpãp_UF" queryTableFieldId="31" dataDxfId="289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88"/>
    <tableColumn id="36" xr3:uid="{6ACC4F44-BE15-4307-8B39-70DEF3BC41F3}" uniqueName="36" name="Ref. prazo" queryTableFieldId="36" dataDxfId="287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86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85"/>
    <tableColumn id="52" xr3:uid="{E6172B61-7860-4473-8122-4A22B5B71DF3}" uniqueName="52" name="Unidade" queryTableFieldId="52" dataDxfId="284"/>
    <tableColumn id="53" xr3:uid="{E8D6BF90-26E1-4E48-BA5B-CCA947ADA76F}" uniqueName="53" name="Linha de serviço PPU" queryTableFieldId="53" dataDxfId="283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82"/>
    <tableColumn id="12" xr3:uid="{9BA00D96-C1FF-4E22-B0CE-BA8DFA2F75A8}" uniqueName="12" name="QBm" queryTableFieldId="12" dataDxfId="281"/>
    <tableColumn id="13" xr3:uid="{080DA9BE-4AE9-4DB2-904D-DAA203786633}" uniqueName="13" name="QDm" queryTableFieldId="13" dataDxfId="280"/>
    <tableColumn id="14" xr3:uid="{792F0396-AF08-45CA-B83C-82BAA75651C0}" uniqueName="14" name="QNm" queryTableFieldId="14" dataDxfId="279"/>
    <tableColumn id="15" xr3:uid="{4B212C17-0282-41C6-9C51-0540E8DA4AA2}" uniqueName="15" name="QUAm" queryTableFieldId="15" dataDxfId="27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744" tableType="queryTable" totalsRowShown="0">
  <autoFilter ref="A2:AF744" xr:uid="{F4B9C440-1061-43C1-8A73-0B19AF589C39}"/>
  <tableColumns count="32">
    <tableColumn id="18" xr3:uid="{71B7C77E-2561-48AF-A640-58B43130478C}" uniqueName="18" name="Contrato.1" queryTableFieldId="93" dataDxfId="27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27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275"/>
    <tableColumn id="16" xr3:uid="{9E0A5EC9-DCBE-45CB-989A-CCCB5AD46E85}" uniqueName="16" name="D. fechamento" queryTableFieldId="16" dataDxfId="274"/>
    <tableColumn id="17" xr3:uid="{95F89749-580B-4E58-BE7C-9B94D04005A1}" uniqueName="17" name="Prazo combinado" queryTableFieldId="17" dataDxfId="27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27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271"/>
    <tableColumn id="26" xr3:uid="{251B22C6-A4ED-4224-8F0A-495C697E2AFC}" uniqueName="26" name="FA" queryTableFieldId="85" dataDxfId="27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07" tableType="queryTable" totalsRowShown="0">
  <autoFilter ref="A1:R207" xr:uid="{9388334B-AEAE-47E5-8A91-4A8AF0293C1E}"/>
  <tableColumns count="18">
    <tableColumn id="17" xr3:uid="{B5E75510-24C2-403F-8816-947AEC64DFCB}" uniqueName="17" name="Contrato.1" queryTableFieldId="17" dataDxfId="26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26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26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266"/>
    <tableColumn id="5" xr3:uid="{5E65DE16-C93D-429A-BF9A-B3A03082B20F}" uniqueName="5" name="FDM1_Bruto" queryTableFieldId="5" dataDxfId="265"/>
    <tableColumn id="6" xr3:uid="{9D693506-A457-4AD7-87EF-D446B611AF91}" uniqueName="6" name="FDM1" queryTableFieldId="6" dataDxfId="264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263"/>
    <tableColumn id="10" xr3:uid="{50FE1688-D07A-4E68-8591-1CE9ECFA3E4A}" uniqueName="10" name="FDM2_Bruto" queryTableFieldId="10" dataDxfId="262"/>
    <tableColumn id="11" xr3:uid="{BF7CEFE1-6086-44A8-A327-30F14D2B6549}" uniqueName="11" name="FDM2" queryTableFieldId="11" dataDxfId="261"/>
    <tableColumn id="12" xr3:uid="{F70AB787-4CD9-4AFD-AB97-2EAFA4F2BD27}" uniqueName="12" name="PeriodosValidos" queryTableFieldId="12" dataDxfId="2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59" dataDxfId="258">
  <autoFilter ref="B2:B3" xr:uid="{6DCA8501-22BD-4F9F-B220-4D2CC59B06D8}"/>
  <tableColumns count="1">
    <tableColumn id="1" xr3:uid="{7CD35429-1999-4636-83DF-A21C3CEEDD2B}" name="Km a sere usados no calclo de KM adicional" dataDxfId="257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8" tableType="queryTable" totalsRowShown="0">
  <autoFilter ref="A1:AF8" xr:uid="{C63C600B-4B5C-4339-B54E-388097CDB112}"/>
  <tableColumns count="32">
    <tableColumn id="1" xr3:uid="{85053557-C43A-4EAE-9CEE-17146A208501}" uniqueName="1" name="Contrato.1" queryTableFieldId="1" dataDxfId="256"/>
    <tableColumn id="2" xr3:uid="{9ED98D35-AB4E-4664-AC17-4DD5DD4C3A84}" uniqueName="2" name="Descrição da atividade" queryTableFieldId="2" dataDxfId="255"/>
    <tableColumn id="3" xr3:uid="{0F89E23E-0A01-4C40-960A-32CD9A4C05EF}" uniqueName="3" name="Item" queryTableFieldId="3" dataDxfId="254"/>
    <tableColumn id="4" xr3:uid="{CF678208-1CF1-4CD2-B9AA-67EE8AA863CD}" uniqueName="4" name="Aplicação" queryTableFieldId="4" dataDxfId="253"/>
    <tableColumn id="5" xr3:uid="{A619AE41-82C5-413E-B5B2-7AC785B5F8C8}" uniqueName="5" name="Código da_x000a_solicitação" queryTableFieldId="5" dataDxfId="252"/>
    <tableColumn id="6" xr3:uid="{58A22C71-B55B-4C72-B05C-7A69051971C1}" uniqueName="6" name="Data solicitação" queryTableFieldId="6" dataDxfId="251"/>
    <tableColumn id="7" xr3:uid="{9F80AB7E-578E-48B8-8BB5-1B0155790768}" uniqueName="7" name="Gerência solicitante" queryTableFieldId="7" dataDxfId="25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49"/>
    <tableColumn id="10" xr3:uid="{C25451D7-0449-4423-A967-0F80296AAEFA}" uniqueName="10" name="D. abertura" queryTableFieldId="10" dataDxfId="248"/>
    <tableColumn id="11" xr3:uid="{C0623302-40DB-4E8D-B7EB-3ADC7F7219B0}" uniqueName="11" name="D. fechamento" queryTableFieldId="11" dataDxfId="247"/>
    <tableColumn id="12" xr3:uid="{60351070-BA5B-4CB0-AD91-56B9A0FB2ED3}" uniqueName="12" name="Prazo combinado" queryTableFieldId="12" dataDxfId="24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45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44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43"/>
    <tableColumn id="20" xr3:uid="{8E19ECB1-B7B9-4180-B8CE-AB5E328F31D3}" uniqueName="20" name="Município - Origem" queryTableFieldId="20" dataDxfId="242"/>
    <tableColumn id="21" xr3:uid="{C218183E-DA81-4B30-8E90-737193EEC001}" uniqueName="21" name="UF - Origem" queryTableFieldId="21" dataDxfId="241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40"/>
    <tableColumn id="24" xr3:uid="{BF7401DF-08FB-484D-BCBA-1106393E07BA}" uniqueName="24" name="UF - Destino" queryTableFieldId="24" dataDxfId="239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38"/>
    <tableColumn id="29" xr3:uid="{57A9229D-184F-4FF4-B395-ACE67240A87D}" uniqueName="29" name="Centro" queryTableFieldId="29" dataDxfId="237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36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2" tableType="queryTable" totalsRowShown="0">
  <autoFilter ref="A1:R2" xr:uid="{9A295756-F296-4D71-BC38-2C2A6DBA03EA}"/>
  <tableColumns count="18">
    <tableColumn id="1" xr3:uid="{A7B6D135-2005-4823-A30A-96FEB9484A56}" uniqueName="1" name="Contrato.1" queryTableFieldId="1" dataDxfId="235"/>
    <tableColumn id="2" xr3:uid="{50035D7A-B6A4-4D62-8331-4E58AC504EC1}" uniqueName="2" name="Descrição da atividade" queryTableFieldId="2" dataDxfId="234"/>
    <tableColumn id="3" xr3:uid="{34EDF417-41A2-4D4B-AB20-1A052583990C}" uniqueName="3" name="Item" queryTableFieldId="3" dataDxfId="233"/>
    <tableColumn id="4" xr3:uid="{32A89F30-6305-4386-98A2-39220DCEC91C}" uniqueName="4" name="Data solicitação" queryTableFieldId="4" dataDxfId="232"/>
    <tableColumn id="5" xr3:uid="{9E739AD6-EFDA-4731-B37A-7B082A26DDE5}" uniqueName="5" name="Gerência solicitante" queryTableFieldId="5" dataDxfId="231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30"/>
    <tableColumn id="8" xr3:uid="{1C721BB5-7194-417D-91D1-247CBA11E844}" uniqueName="8" name="Localidade - Origem" queryTableFieldId="8" dataDxfId="229"/>
    <tableColumn id="9" xr3:uid="{DE034203-3D12-411F-BDA8-48E557A5260A}" uniqueName="9" name="Município - Origem" queryTableFieldId="9" dataDxfId="228"/>
    <tableColumn id="10" xr3:uid="{8F5341EA-1FF8-4D65-9ADC-CB989728EA29}" uniqueName="10" name="UF - Origem" queryTableFieldId="10" dataDxfId="227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26"/>
    <tableColumn id="13" xr3:uid="{89B628C0-EBBB-40E7-BF2B-2B6597B99019}" uniqueName="13" name="UF - Destino" queryTableFieldId="13" dataDxfId="225"/>
    <tableColumn id="14" xr3:uid="{31BC5A65-D96E-4859-82EE-B23FD69DE33A}" uniqueName="14" name="KM Adicional" queryTableFieldId="14"/>
    <tableColumn id="15" xr3:uid="{43013EF5-6B3A-4664-9FC6-3638160B7A24}" uniqueName="15" name="Unidade" queryTableFieldId="15" dataDxfId="224"/>
    <tableColumn id="16" xr3:uid="{00265D60-A6AF-4BA7-B9D7-EA75C02C0830}" uniqueName="16" name="Centro" queryTableFieldId="16" dataDxfId="223"/>
    <tableColumn id="17" xr3:uid="{C8BE0627-B9F6-4614-B853-1663792024C9}" uniqueName="17" name="Linha de serviço PPU" queryTableFieldId="17" dataDxfId="222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145" tableType="queryTable" totalsRowShown="0">
  <autoFilter ref="A1:AF145" xr:uid="{8C30EE45-C4D0-4CBC-8B36-4EF3449FBF3A}"/>
  <tableColumns count="32">
    <tableColumn id="1" xr3:uid="{E4A06F7D-E303-4EAC-9E46-59DD63042372}" uniqueName="1" name="Contrato.1" queryTableFieldId="1" dataDxfId="221"/>
    <tableColumn id="2" xr3:uid="{3E009DFD-33E5-45B9-9661-D79C8EB089B5}" uniqueName="2" name="Descrição da atividade" queryTableFieldId="2" dataDxfId="220"/>
    <tableColumn id="3" xr3:uid="{3BD6C390-A98B-460B-A307-09CD771FFE3A}" uniqueName="3" name="Item" queryTableFieldId="3" dataDxfId="219"/>
    <tableColumn id="4" xr3:uid="{72777DED-0D34-422F-905A-E4588CB06B78}" uniqueName="4" name="Aplicação" queryTableFieldId="4" dataDxfId="218"/>
    <tableColumn id="5" xr3:uid="{1DEF1449-6457-43B8-9478-7E2344B050C4}" uniqueName="5" name="Código da_x000a_solicitação" queryTableFieldId="5" dataDxfId="217"/>
    <tableColumn id="6" xr3:uid="{500129E2-A195-42D5-A2D7-00D9765557BE}" uniqueName="6" name="Data solicitação" queryTableFieldId="6" dataDxfId="216"/>
    <tableColumn id="7" xr3:uid="{4EDBE863-F097-40E7-99E4-B4A582F45C35}" uniqueName="7" name="Gerência solicitante" queryTableFieldId="7" dataDxfId="215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14"/>
    <tableColumn id="10" xr3:uid="{9B428403-C625-43E7-9D73-08D6DFDAE49D}" uniqueName="10" name="D. abertura" queryTableFieldId="10" dataDxfId="213"/>
    <tableColumn id="11" xr3:uid="{A53E0B29-C723-46AE-A0C9-F3B1D4D22460}" uniqueName="11" name="D. fechamento" queryTableFieldId="11" dataDxfId="212"/>
    <tableColumn id="12" xr3:uid="{62BC6717-C187-4950-ACD1-1DD5620D59DB}" uniqueName="12" name="Prazo combinado" queryTableFieldId="12" dataDxfId="211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10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09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08"/>
    <tableColumn id="20" xr3:uid="{F2873A31-F980-4884-B329-0E133FF2AB43}" uniqueName="20" name="Município - Origem" queryTableFieldId="20" dataDxfId="207"/>
    <tableColumn id="21" xr3:uid="{6AD5F646-1F91-4157-80A8-1E913B3980B3}" uniqueName="21" name="UF - Origem" queryTableFieldId="21" dataDxfId="206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05"/>
    <tableColumn id="24" xr3:uid="{095C0FF8-6A69-4E41-8282-B6971B02FF24}" uniqueName="24" name="UF - Destino" queryTableFieldId="24" dataDxfId="204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03"/>
    <tableColumn id="29" xr3:uid="{D422E4D0-13EB-46A8-AE8C-04B383858787}" uniqueName="29" name="Centro" queryTableFieldId="29" dataDxfId="202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01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3" tableType="queryTable" totalsRowShown="0">
  <autoFilter ref="A1:R13" xr:uid="{77DF9A14-C6E4-4BA3-BF31-3AEBFE2D3DF4}"/>
  <tableColumns count="18">
    <tableColumn id="1" xr3:uid="{4142DB54-ACCB-44E4-A922-87AFD955EAB2}" uniqueName="1" name="Contrato.1" queryTableFieldId="1" dataDxfId="200"/>
    <tableColumn id="2" xr3:uid="{716B7614-A9FA-4AD8-B08C-672406AED26B}" uniqueName="2" name="Descrição da atividade" queryTableFieldId="2" dataDxfId="199"/>
    <tableColumn id="3" xr3:uid="{24E1E1C6-9AA1-438F-A420-C4B61FDE5D6D}" uniqueName="3" name="Item" queryTableFieldId="3" dataDxfId="198"/>
    <tableColumn id="4" xr3:uid="{A8A5683D-9D7B-4D25-A4D8-BAAB1D41954C}" uniqueName="4" name="Data solicitação" queryTableFieldId="4" dataDxfId="197"/>
    <tableColumn id="5" xr3:uid="{B3A8A532-DB05-4347-823A-FDE2E5385D23}" uniqueName="5" name="Gerência solicitante" queryTableFieldId="5" dataDxfId="196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195"/>
    <tableColumn id="8" xr3:uid="{49459F6E-907F-4482-8ED7-D36E1ECA23A6}" uniqueName="8" name="Localidade - Origem" queryTableFieldId="8" dataDxfId="194"/>
    <tableColumn id="9" xr3:uid="{C3D7B7ED-E923-4590-A282-A82C4E954211}" uniqueName="9" name="Município - Origem" queryTableFieldId="9" dataDxfId="193"/>
    <tableColumn id="10" xr3:uid="{928BA2E1-A386-44CC-A3E8-19973C8F4194}" uniqueName="10" name="UF - Origem" queryTableFieldId="10" dataDxfId="192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191"/>
    <tableColumn id="13" xr3:uid="{A7925021-C646-46A7-8BDE-ADF9F4D54718}" uniqueName="13" name="UF - Destino" queryTableFieldId="13" dataDxfId="190"/>
    <tableColumn id="14" xr3:uid="{A3AA8AD5-771F-470B-A59B-002D5D97B7EB}" uniqueName="14" name="KM Adicional" queryTableFieldId="14"/>
    <tableColumn id="15" xr3:uid="{463DA3E4-4F4A-42AB-BC8D-A19959E1049E}" uniqueName="15" name="Unidade" queryTableFieldId="15" dataDxfId="189"/>
    <tableColumn id="16" xr3:uid="{9BCB7681-2F25-4B7C-B346-D807AA0B9A31}" uniqueName="16" name="Centro" queryTableFieldId="16" dataDxfId="188"/>
    <tableColumn id="17" xr3:uid="{A5549C99-98A8-4F57-BAAE-9072705F59BE}" uniqueName="17" name="Linha de serviço PPU" queryTableFieldId="17" dataDxfId="187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465" tableType="queryTable" totalsRowShown="0">
  <autoFilter ref="A1:AF465" xr:uid="{550F4EE0-3BCE-4042-BFD4-D128A9790E70}"/>
  <tableColumns count="32">
    <tableColumn id="1" xr3:uid="{70E4369E-2B2D-44D5-B1D2-77E8C859AFBD}" uniqueName="1" name="Contrato.1" queryTableFieldId="1" dataDxfId="186"/>
    <tableColumn id="2" xr3:uid="{FE3835F8-89F9-4CD2-81EF-74A0D0E80DF5}" uniqueName="2" name="Descrição da atividade" queryTableFieldId="2" dataDxfId="185"/>
    <tableColumn id="3" xr3:uid="{90B01E49-5A57-44D4-A643-9EFFA5862761}" uniqueName="3" name="Item" queryTableFieldId="3" dataDxfId="184"/>
    <tableColumn id="4" xr3:uid="{0DCB4699-AFAB-44F3-9990-7051E70BD18E}" uniqueName="4" name="Aplicação" queryTableFieldId="4" dataDxfId="183"/>
    <tableColumn id="5" xr3:uid="{2E1CACDA-C210-42E8-9654-9E26F63FF34F}" uniqueName="5" name="Código da_x000a_solicitação" queryTableFieldId="5" dataDxfId="182"/>
    <tableColumn id="6" xr3:uid="{8DF26013-F941-4A74-8B81-B59D1E31F570}" uniqueName="6" name="Data solicitação" queryTableFieldId="6" dataDxfId="181"/>
    <tableColumn id="7" xr3:uid="{6A566E32-2603-4754-912A-D1B63D89B014}" uniqueName="7" name="Gerência solicitante" queryTableFieldId="7" dataDxfId="180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179"/>
    <tableColumn id="10" xr3:uid="{58A92E0E-24B7-4AC2-88B8-1F627604F16C}" uniqueName="10" name="D. abertura" queryTableFieldId="10" dataDxfId="178"/>
    <tableColumn id="11" xr3:uid="{2F6E583D-FD80-4865-B5AA-AD6E43498A46}" uniqueName="11" name="D. fechamento" queryTableFieldId="11" dataDxfId="177"/>
    <tableColumn id="12" xr3:uid="{7541F004-3028-46D6-8223-DD1FEAE7A893}" uniqueName="12" name="Prazo combinado" queryTableFieldId="12" dataDxfId="176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175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174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173"/>
    <tableColumn id="20" xr3:uid="{030447E5-647A-452A-8154-63F234B99716}" uniqueName="20" name="Município - Origem" queryTableFieldId="20" dataDxfId="172"/>
    <tableColumn id="21" xr3:uid="{89C4A2E6-48AC-4ED1-A7F9-7C5EA9DBD2EB}" uniqueName="21" name="UF - Origem" queryTableFieldId="21" dataDxfId="171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70"/>
    <tableColumn id="24" xr3:uid="{B7D8EAFE-D6FA-443F-8003-4120C048D0AF}" uniqueName="24" name="UF - Destino" queryTableFieldId="24" dataDxfId="169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68"/>
    <tableColumn id="28" xr3:uid="{B581CDD1-CC48-4E00-A7D8-D67DED25959C}" uniqueName="28" name="Centro" queryTableFieldId="28" dataDxfId="167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66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65"/>
    <tableColumn id="2" xr3:uid="{2EA238EB-2746-4EA2-BDCA-D4F66D254FD6}" uniqueName="2" name="Item PPU" queryTableFieldId="2" dataDxfId="164"/>
    <tableColumn id="7" xr3:uid="{BD1883D3-B6E6-43E2-B864-8EC065564BFA}" uniqueName="7" name="Linha de Serviço" queryTableFieldId="7" dataDxfId="163"/>
    <tableColumn id="4" xr3:uid="{132DA34E-1E1F-4C65-9E0E-35B6924256ED}" uniqueName="4" name="Descrição da Linha de Serviço" queryTableFieldId="4" dataDxfId="162"/>
    <tableColumn id="8" xr3:uid="{A76B3EB1-39AD-4338-B344-44AE7E8740D0}" uniqueName="8" name="Unidade" queryTableFieldId="8" dataDxfId="161"/>
    <tableColumn id="6" xr3:uid="{B4D9889E-6582-42D2-BE86-6A8B7F20644C}" uniqueName="6" name="P. Unitário (R$)" queryTableFieldId="6" dataDxfId="16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59"/>
    <tableColumn id="2" xr3:uid="{0E60CD56-3477-4279-9E1C-51195B9599EB}" uniqueName="2" name="Item PPU" queryTableFieldId="2" dataDxfId="158"/>
    <tableColumn id="7" xr3:uid="{58527E2B-4000-4DFF-AC35-E98841E70ECC}" uniqueName="7" name="Linha de Serviço" queryTableFieldId="7" dataDxfId="157"/>
    <tableColumn id="4" xr3:uid="{11406F56-A054-4C42-89B1-E3FC98F10EA1}" uniqueName="4" name="Descrição da Linha de Serviço" queryTableFieldId="4" dataDxfId="156"/>
    <tableColumn id="8" xr3:uid="{BD91CE1A-6C11-4627-AB4C-174377FB47B3}" uniqueName="8" name="Unidade" queryTableFieldId="8" dataDxfId="155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otalsRowShown="0">
  <autoFilter ref="A1:K24" xr:uid="{2209E21E-DEA8-4202-82FD-07C7E03EA807}"/>
  <tableColumns count="11">
    <tableColumn id="1" xr3:uid="{779A2988-A082-4DA8-A404-622180948564}" name="Contrato-Reg."/>
    <tableColumn id="2" xr3:uid="{42CF383B-98BF-46B9-89E8-849040A9E1D6}" name="MEDIDAS CONTRATO"/>
    <tableColumn id="3" xr3:uid="{830598D9-5B50-4B10-8607-E139948E9C23}" name="Item"/>
    <tableColumn id="4" xr3:uid="{CC970CB0-A84E-4B00-A215-308BEACD247E}" name="QUAm-1"/>
    <tableColumn id="5" xr3:uid="{1D87020C-AB84-4EFC-84D2-653711830659}" name="QBm"/>
    <tableColumn id="6" xr3:uid="{19B82E5C-F1F6-45A5-9F06-6D436B313FC6}" name="QDm"/>
    <tableColumn id="7" xr3:uid="{353C4CAD-814E-483F-AEC0-487F3A70843B}" name="QNm"/>
    <tableColumn id="8" xr3:uid="{E0B58C6D-2082-40A8-B364-930D1CE62C7C}" name="QUAm"/>
    <tableColumn id="9" xr3:uid="{90C5C347-F4AC-42F2-8850-30AE5859D27D}" name="FC"/>
    <tableColumn id="10" xr3:uid="{2FFB8BE9-77F8-4A28-ABFD-0D36C050931F}" name="QUA"/>
    <tableColumn id="11" xr3:uid="{C46278D4-A1AB-4AC1-B9C7-FD0EFC0D691C}" name="Linha de serviço PPU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617" totalsRowShown="0">
  <autoFilter ref="A1:AF617" xr:uid="{E4E775B5-C194-4F05-8B95-77DED74454C6}"/>
  <tableColumns count="32">
    <tableColumn id="1" xr3:uid="{CFE1F9F2-20DF-468C-9AB7-F9828AA340D3}" name="Contrato.1" dataDxfId="154"/>
    <tableColumn id="2" xr3:uid="{3BD39AE9-829F-47D7-BF5F-4201C9FA6F6F}" name="Descrição da atividade" dataDxfId="153"/>
    <tableColumn id="3" xr3:uid="{817D6A2B-6DFC-4FA3-BACB-C04CDFD1E65B}" name="Item" dataDxfId="152"/>
    <tableColumn id="4" xr3:uid="{9DDB6677-72C3-45E3-9B5A-24F9A7E391C6}" name="Aplicação" dataDxfId="151"/>
    <tableColumn id="5" xr3:uid="{63A42217-3519-428D-99B4-0E5E6283EB32}" name="Código da_x000a_solicitação" dataDxfId="150"/>
    <tableColumn id="6" xr3:uid="{A8B63922-8222-4906-B17B-A0374506844C}" name="Data solicitação" dataDxfId="149"/>
    <tableColumn id="7" xr3:uid="{DBE6565D-407B-4790-A8ED-B577DFB02647}" name="Gerência solicitante" dataDxfId="148"/>
    <tableColumn id="8" xr3:uid="{D9214EB0-C6B6-49FA-8DD9-FCCEE4FFBDD3}" name="Qtd._x000a_Solicitada"/>
    <tableColumn id="9" xr3:uid="{B807E226-CE09-4679-961B-D82C46F8245F}" name="Código OS" dataDxfId="147"/>
    <tableColumn id="10" xr3:uid="{A1DA06CC-7A96-40E8-B831-C9C1A7188269}" name="D. abertura" dataDxfId="146"/>
    <tableColumn id="11" xr3:uid="{F83F715E-D5C7-441E-8590-FBFA91089AA9}" name="D. fechamento" dataDxfId="145"/>
    <tableColumn id="12" xr3:uid="{93359BD2-7F90-4CD0-8E2E-38DA5E4A4784}" name="Prazo combinado" dataDxfId="144"/>
    <tableColumn id="13" xr3:uid="{5D6F4254-6D7D-40A0-8819-A2F6311ED147}" name="Qtd._x000a_Atendida"/>
    <tableColumn id="14" xr3:uid="{48C045C9-7A46-4418-A62A-92A885E193E0}" name="Agrupamento" dataDxfId="143"/>
    <tableColumn id="15" xr3:uid="{06D5B6FC-1777-4DD5-9C6E-F1D008BF119F}" name="Classificação"/>
    <tableColumn id="16" xr3:uid="{2742CA91-19F8-4C6E-B295-8DC969AE8E04}" name="FDM"/>
    <tableColumn id="17" xr3:uid="{89B04B01-BEE2-4478-8519-059254B9EB7A}" name="Obs. Isenção" dataDxfId="142"/>
    <tableColumn id="18" xr3:uid="{9356459C-87EC-4D83-B6A1-F6A6DA8E0674}" name="FA"/>
    <tableColumn id="19" xr3:uid="{49966CEF-D651-4CBA-92B6-ED822B9A1150}" name="Localidade - Origem" dataDxfId="141"/>
    <tableColumn id="20" xr3:uid="{DB46277B-D4BD-4DEF-BAC2-F37544442ACD}" name="Município - Origem" dataDxfId="140"/>
    <tableColumn id="21" xr3:uid="{32E688B1-72C8-4C8C-A586-88AFFFE268EE}" name="UF - Origem" dataDxfId="139"/>
    <tableColumn id="22" xr3:uid="{13EDC3DF-49FD-42E3-99DC-39D40905D611}" name="Localidade - Destino"/>
    <tableColumn id="23" xr3:uid="{C2613F95-D070-40A3-9058-5452000320FB}" name="Município - Destino" dataDxfId="138"/>
    <tableColumn id="24" xr3:uid="{8E9017FE-BA88-4929-89CD-F1E8A8BEAED9}" name="UF - Destino" dataDxfId="137"/>
    <tableColumn id="25" xr3:uid="{47D76061-F2C6-4CE6-89DF-5F83320EBDE9}" name="KM Adicional"/>
    <tableColumn id="26" xr3:uid="{BD0C2063-721E-490D-BCC4-8608C07947A2}" name="FC"/>
    <tableColumn id="28" xr3:uid="{3616D488-37C3-41F1-8000-136BBB8153A0}" name="Unidade" dataDxfId="136"/>
    <tableColumn id="29" xr3:uid="{EA322212-8174-4371-89DE-004F93C90A22}" name="Centro" dataDxfId="135"/>
    <tableColumn id="30" xr3:uid="{014680BC-D5F0-4EF9-BAFD-F61F45BF7558}" name="Código Centro"/>
    <tableColumn id="31" xr3:uid="{629AC82F-7EC3-4B45-8DA4-647338CFF42E}" name="Linha de serviço PPU" dataDxfId="134"/>
    <tableColumn id="27" xr3:uid="{10853D29-1023-4AB7-95C3-A4AD0C7DBCD8}" name="QExec"/>
    <tableColumn id="32" xr3:uid="{AA88CD50-8D72-4A8A-B00D-80A94517C1D4}" name="QExecAgrup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57" totalsRowShown="0">
  <autoFilter ref="A1:R157" xr:uid="{B8491D60-DDB6-469D-9271-B5DDA89EDB87}"/>
  <tableColumns count="18">
    <tableColumn id="1" xr3:uid="{1DE6BA8E-3842-430B-A591-2D20D3DC57DD}" name="Contrato.1" dataDxfId="133"/>
    <tableColumn id="2" xr3:uid="{EE2D2B70-4FCF-43B8-AD06-8F82D7B74601}" name="Descrição da atividade" dataDxfId="132"/>
    <tableColumn id="3" xr3:uid="{3F3C934B-456F-46AB-8EE6-170CECB4D9DD}" name="Item" dataDxfId="131"/>
    <tableColumn id="4" xr3:uid="{C6F5F988-E032-4D6F-9577-6FACFBEDB389}" name="Data solicitação" dataDxfId="130"/>
    <tableColumn id="5" xr3:uid="{ADCF0B1A-2158-472F-9393-F11B71B2427D}" name="Gerência solicitante" dataDxfId="129"/>
    <tableColumn id="6" xr3:uid="{E62C59BB-ACA7-4773-B0EA-D349EAA6374B}" name="Qtd._x000a_Solicitada"/>
    <tableColumn id="7" xr3:uid="{1CEC26BB-F66D-4BA4-AAA9-3DDAEA6E2E7F}" name="D. fechamento" dataDxfId="128"/>
    <tableColumn id="8" xr3:uid="{DF58B2AC-402A-4187-9F54-DEF1452DEA57}" name="Localidade - Origem" dataDxfId="127"/>
    <tableColumn id="9" xr3:uid="{640311E3-2206-4037-A07C-5B3B5941A4F4}" name="Município - Origem" dataDxfId="126"/>
    <tableColumn id="10" xr3:uid="{43923A3B-27D4-4A18-8195-18FA3FE3EC57}" name="UF - Origem" dataDxfId="125"/>
    <tableColumn id="11" xr3:uid="{0E7909C0-84D2-4CF8-B6F4-B09818ECF947}" name="Localidade - Destino"/>
    <tableColumn id="12" xr3:uid="{7C2EE79D-C41F-43D7-AC3E-9CFD16FFF696}" name="Município - Destino" dataDxfId="124"/>
    <tableColumn id="13" xr3:uid="{1AA4CEAE-6E75-439C-9786-5250BB362DA8}" name="UF - Destino" dataDxfId="123"/>
    <tableColumn id="14" xr3:uid="{56E27307-48F7-4CA1-9348-B3900308E573}" name="KM Adicional"/>
    <tableColumn id="15" xr3:uid="{52CAC6F4-6F38-404C-AAEC-E229BFBF4BB7}" name="Unidade" dataDxfId="122"/>
    <tableColumn id="16" xr3:uid="{87EA8DF5-1E95-45E0-AFE5-B7B998A3AD4B}" name="Centro" dataDxfId="121"/>
    <tableColumn id="17" xr3:uid="{AA8573A4-0892-4BF5-8E18-AA156FF29581}" name="Linha de serviço PPU" dataDxfId="120"/>
    <tableColumn id="18" xr3:uid="{82E78718-9112-4027-B737-FEB991A88149}" name="QExecAgrupado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4" tableType="queryTable" totalsRowShown="0">
  <autoFilter ref="A1:R144" xr:uid="{752BC70D-9242-4924-BC4D-E51A8433086B}"/>
  <sortState xmlns:xlrd2="http://schemas.microsoft.com/office/spreadsheetml/2017/richdata2" ref="A2:R144">
    <sortCondition ref="G1:G144"/>
  </sortState>
  <tableColumns count="18">
    <tableColumn id="1" xr3:uid="{82725555-C727-48F9-9AE1-3512DD8E3FAF}" uniqueName="1" name="Contrato.1" queryTableFieldId="1" dataDxfId="119"/>
    <tableColumn id="2" xr3:uid="{43A3EC7C-066C-4308-BBB3-67BFB6B2F831}" uniqueName="2" name="Descrição da atividade" queryTableFieldId="2" dataDxfId="118"/>
    <tableColumn id="3" xr3:uid="{4D808E09-0A37-46DA-A297-F4E05E54C606}" uniqueName="3" name="Item" queryTableFieldId="3" dataDxfId="117"/>
    <tableColumn id="4" xr3:uid="{44BE3D8A-72A8-4C46-A3EA-922385B43CF1}" uniqueName="4" name="Data solicitação" queryTableFieldId="4" dataDxfId="116"/>
    <tableColumn id="5" xr3:uid="{D4B17429-D52E-4412-B890-9D9DD7458602}" uniqueName="5" name="Gerência solicitante" queryTableFieldId="5" dataDxfId="115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14"/>
    <tableColumn id="8" xr3:uid="{6192E31E-DEC9-49AB-A18E-514D8DCAE8E8}" uniqueName="8" name="Localidade - Origem" queryTableFieldId="8" dataDxfId="113"/>
    <tableColumn id="9" xr3:uid="{E44A9932-1B00-44FA-97FB-B2C954AEC7BE}" uniqueName="9" name="Município - Origem" queryTableFieldId="9" dataDxfId="112"/>
    <tableColumn id="10" xr3:uid="{02E3543E-7451-48BB-A234-4B1B935A445D}" uniqueName="10" name="UF - Origem" queryTableFieldId="10" dataDxfId="111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10"/>
    <tableColumn id="13" xr3:uid="{B867DBA8-87AE-431B-8147-A4FCA77F1CE5}" uniqueName="13" name="UF - Destino" queryTableFieldId="13" dataDxfId="109"/>
    <tableColumn id="14" xr3:uid="{316B9B3D-E53A-4B33-A40F-868D84DC8F11}" uniqueName="14" name="KM Adicional" queryTableFieldId="14"/>
    <tableColumn id="15" xr3:uid="{414DD8E7-4C34-46C1-A3CB-EB98DC804C34}" uniqueName="15" name="Unidade" queryTableFieldId="15" dataDxfId="108"/>
    <tableColumn id="16" xr3:uid="{F3BAED42-284C-4C02-B0C0-28D3F1E1BECD}" uniqueName="16" name="Centro" queryTableFieldId="16" dataDxfId="107"/>
    <tableColumn id="17" xr3:uid="{58D08FF6-2471-4099-B1F5-FC2B507ECCB5}" uniqueName="17" name="Linha de serviço PPU" queryTableFieldId="17" dataDxfId="106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K15" tableType="queryTable" totalsRowShown="0">
  <autoFilter ref="A1:K15" xr:uid="{40F6A444-4BDB-40C2-855F-C9DCC9E6BA6A}"/>
  <tableColumns count="11">
    <tableColumn id="11" xr3:uid="{24BD4D87-D281-4436-A675-85F244D041A1}" uniqueName="11" name="Contrato-Reg." queryTableFieldId="11"/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05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28" tableType="queryTable" totalsRowShown="0">
  <autoFilter ref="A1:AF128" xr:uid="{6D1198E9-ADFD-46C4-B48C-C4D6DFE4A85B}"/>
  <tableColumns count="32">
    <tableColumn id="31" xr3:uid="{C6F17E24-A588-448D-829B-BCBEFD481700}" uniqueName="31" name="Contrato.1" queryTableFieldId="31" dataDxfId="104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03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02"/>
    <tableColumn id="10" xr3:uid="{822574B2-12A4-4ECA-A1AE-3D1BA7439E6E}" uniqueName="10" name="D. fechamento" queryTableFieldId="10" dataDxfId="101"/>
    <tableColumn id="11" xr3:uid="{FD7D0ADF-E207-44BB-A536-FDA7226A8880}" uniqueName="11" name="Prazo combinado" queryTableFieldId="11" dataDxfId="100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99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98"/>
    <tableColumn id="17" xr3:uid="{430425C0-68E6-48A4-9EE0-83AC032191CD}" uniqueName="17" name="FA" queryTableFieldId="17" dataDxfId="97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1" tableType="queryTable" totalsRowShown="0">
  <autoFilter ref="A1:R51" xr:uid="{77DA5B3B-8334-4DC9-883D-9F609921844A}"/>
  <tableColumns count="18">
    <tableColumn id="17" xr3:uid="{8249EC98-1C89-4C2A-AF75-29F62EEC9CD8}" uniqueName="17" name="Contrato.1" queryTableFieldId="17" dataDxfId="96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95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94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3" dataDxfId="92">
  <autoFilter ref="H3:O37" xr:uid="{00000000-0009-0000-0100-000002000000}"/>
  <tableColumns count="8">
    <tableColumn id="1" xr3:uid="{00000000-0010-0000-0000-000001000000}" name="Serviço" dataDxfId="91"/>
    <tableColumn id="2" xr3:uid="{00000000-0010-0000-0000-000002000000}" name="Nº contrato" dataDxfId="90"/>
    <tableColumn id="3" xr3:uid="{00000000-0010-0000-0000-000003000000}" name="Descrição da atividade" dataDxfId="89"/>
    <tableColumn id="4" xr3:uid="{00000000-0010-0000-0000-000004000000}" name="Atividade do painel" dataDxfId="88"/>
    <tableColumn id="5" xr3:uid="{00000000-0010-0000-0000-000005000000}" name="Ref. FDM" dataDxfId="87"/>
    <tableColumn id="6" xr3:uid="{00000000-0010-0000-0000-000006000000}" name="Ref. QExec" dataDxfId="86"/>
    <tableColumn id="7" xr3:uid="{00000000-0010-0000-0000-000007000000}" name="Ref. prazo" dataDxfId="85"/>
    <tableColumn id="8" xr3:uid="{00000000-0010-0000-0000-000008000000}" name="Obs" dataDxfId="8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3" dataDxfId="82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1"/>
    <tableColumn id="2" xr3:uid="{00000000-0010-0000-0100-000002000000}" name="Atividade do painel" dataDxfId="80"/>
    <tableColumn id="3" xr3:uid="{00000000-0010-0000-0100-000003000000}" name="Item" dataDxfId="79"/>
    <tableColumn id="4" xr3:uid="{00000000-0010-0000-0100-000004000000}" name="Unidade" dataDxfId="78"/>
    <tableColumn id="5" xr3:uid="{00000000-0010-0000-0100-000005000000}" name="Linha de serviço PPU" dataDxfId="7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6" dataDxfId="74" headerRowBorderDxfId="75" tableBorderDxfId="73">
  <autoFilter ref="B3:B8" xr:uid="{00000000-0009-0000-0100-000001000000}"/>
  <tableColumns count="1">
    <tableColumn id="1" xr3:uid="{00000000-0010-0000-0200-000001000000}" name="Situação" dataDxfId="7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1" dataDxfId="69" headerRowBorderDxfId="70" tableBorderDxfId="68">
  <autoFilter ref="E3:E5" xr:uid="{00000000-0009-0000-0100-000004000000}"/>
  <tableColumns count="1">
    <tableColumn id="1" xr3:uid="{00000000-0010-0000-0300-000001000000}" name="Contrato GE" dataDxfId="67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6" dataDxfId="65">
  <autoFilter ref="Y3:AG24" xr:uid="{00000000-0009-0000-0100-000005000000}"/>
  <tableColumns count="9">
    <tableColumn id="9" xr3:uid="{00000000-0010-0000-0400-000009000000}" name="Atividade do painel" dataDxfId="64"/>
    <tableColumn id="1" xr3:uid="{00000000-0010-0000-0400-000001000000}" name="Tab. Contrato" dataDxfId="63"/>
    <tableColumn id="2" xr3:uid="{00000000-0010-0000-0400-000002000000}" name="Descrição da tabela" dataDxfId="62"/>
    <tableColumn id="3" xr3:uid="{00000000-0010-0000-0400-000003000000}" name="Item" dataDxfId="61"/>
    <tableColumn id="4" xr3:uid="{00000000-0010-0000-0400-000004000000}" name="Diâmetro" dataDxfId="60"/>
    <tableColumn id="5" xr3:uid="{00000000-0010-0000-0400-000005000000}" name="A" dataDxfId="59"/>
    <tableColumn id="6" xr3:uid="{00000000-0010-0000-0400-000006000000}" name="L" dataDxfId="58"/>
    <tableColumn id="7" xr3:uid="{00000000-0010-0000-0400-000007000000}" name="P" dataDxfId="57"/>
    <tableColumn id="8" xr3:uid="{00000000-0010-0000-0400-000008000000}" name="FC" dataDxfId="5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5" dataDxfId="54">
  <autoFilter ref="AJ3:AO14" xr:uid="{00000000-0009-0000-0100-000006000000}"/>
  <tableColumns count="6">
    <tableColumn id="1" xr3:uid="{00000000-0010-0000-0500-000001000000}" name="Atividade do painel" dataDxfId="53"/>
    <tableColumn id="2" xr3:uid="{00000000-0010-0000-0500-000002000000}" name="Tab. Contrato" dataDxfId="52"/>
    <tableColumn id="3" xr3:uid="{00000000-0010-0000-0500-000003000000}" name="Descrição da tabela" dataDxfId="51"/>
    <tableColumn id="4" xr3:uid="{00000000-0010-0000-0500-000004000000}" name="Item" dataDxfId="50"/>
    <tableColumn id="5" xr3:uid="{00000000-0010-0000-0500-000005000000}" name="Unidade" dataDxfId="49"/>
    <tableColumn id="6" xr3:uid="{00000000-0010-0000-0500-000006000000}" name="FC" dataDxfId="48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7" dataDxfId="46">
  <autoFilter ref="AR3:AW35" xr:uid="{00000000-0009-0000-0100-000007000000}"/>
  <tableColumns count="6">
    <tableColumn id="1" xr3:uid="{00000000-0010-0000-0600-000001000000}" name="Atividade do painel" dataDxfId="45"/>
    <tableColumn id="2" xr3:uid="{00000000-0010-0000-0600-000002000000}" name="Tab. Contrato" dataDxfId="44"/>
    <tableColumn id="3" xr3:uid="{00000000-0010-0000-0600-000003000000}" name="Descrição da tabela" dataDxfId="43"/>
    <tableColumn id="4" xr3:uid="{00000000-0010-0000-0600-000004000000}" name="Item" dataDxfId="42"/>
    <tableColumn id="5" xr3:uid="{00000000-0010-0000-0600-000005000000}" name="Unidade" dataDxfId="41"/>
    <tableColumn id="6" xr3:uid="{00000000-0010-0000-0600-000006000000}" name="FC" dataDxfId="40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39" dataDxfId="38">
  <autoFilter ref="AZ3:BE130" xr:uid="{00000000-0009-0000-0100-000008000000}"/>
  <tableColumns count="6">
    <tableColumn id="3" xr3:uid="{00000000-0010-0000-0700-000003000000}" name="Contrato" dataDxfId="37"/>
    <tableColumn id="1" xr3:uid="{00000000-0010-0000-0700-000001000000}" name="Atividade do painel" dataDxfId="36"/>
    <tableColumn id="2" xr3:uid="{00000000-0010-0000-0700-000002000000}" name="Tab. Contrato" dataDxfId="35"/>
    <tableColumn id="4" xr3:uid="{00000000-0010-0000-0700-000004000000}" name="Grupo de município" dataDxfId="34"/>
    <tableColumn id="5" xr3:uid="{00000000-0010-0000-0700-000005000000}" name="Classificação" dataDxfId="33"/>
    <tableColumn id="6" xr3:uid="{00000000-0010-0000-0700-000006000000}" name="Prazo" dataDxfId="3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1" dataDxfId="30">
  <autoFilter ref="BH3:BI16" xr:uid="{00000000-0009-0000-0100-000009000000}"/>
  <tableColumns count="2">
    <tableColumn id="1" xr3:uid="{00000000-0010-0000-0800-000001000000}" name="Lista agrupamento 1" dataDxfId="29"/>
    <tableColumn id="2" xr3:uid="{00000000-0010-0000-0800-000002000000}" name="Lista agrupamento 2" dataDxfId="2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7" dataDxfId="26">
  <autoFilter ref="E8:E9" xr:uid="{00000000-0009-0000-0100-00000B000000}"/>
  <tableColumns count="1">
    <tableColumn id="1" xr3:uid="{00000000-0010-0000-0900-000001000000}" name="Atendimento" dataDxfId="25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4" dataDxfId="23">
  <autoFilter ref="E13:E18" xr:uid="{00000000-0009-0000-0100-00000C000000}"/>
  <tableColumns count="1">
    <tableColumn id="1" xr3:uid="{00000000-0010-0000-0A00-000001000000}" name="Contrato Ind" dataDxfId="2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1" dataDxfId="20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9"/>
    <tableColumn id="2" xr3:uid="{00000000-0010-0000-0B00-000002000000}" name="Contrato" dataDxfId="18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7"/>
    <tableColumn id="2" xr3:uid="{00000000-0010-0000-0C00-000002000000}" name="Descrição" dataDxfId="16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5" dataDxfId="14">
  <autoFilter ref="B13:B20" xr:uid="{CFC1531E-7CFC-4F2A-ADAE-1B4E2F00C1D5}"/>
  <tableColumns count="1">
    <tableColumn id="1" xr3:uid="{B55DC0CE-CD4F-45DB-BBBC-94A3D600F228}" name="Validação Descrição da atividade para GALPAO" dataDxfId="13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2"/>
    <tableColumn id="2" xr3:uid="{94A61BAC-C757-48E0-9FD6-286E6E324A3B}" name="Galpão" dataDxfId="11"/>
    <tableColumn id="3" xr3:uid="{F6D58C59-0894-40C6-B94B-79A1AECA0950}" name="Cidade" dataDxfId="10"/>
    <tableColumn id="4" xr3:uid="{A1EC4516-DC85-4011-8376-8DE49C8508A2}" name="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9" dataDxfId="8">
  <autoFilter ref="CI3:CI15" xr:uid="{FAAA01F6-597D-4DC8-9300-2C5B2610B85B}"/>
  <tableColumns count="1">
    <tableColumn id="1" xr3:uid="{5C5654CD-FC21-43C0-B0B6-10AEB91ED9D4}" name="Anos" dataDxfId="7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6" dataDxfId="5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4"/>
    <tableColumn id="2" xr3:uid="{3356F5BA-D4F0-464A-BE67-8B624F7C678E}" name="Dimenções" dataDxfId="3"/>
    <tableColumn id="3" xr3:uid="{58CE3792-E62D-4028-8432-3ADC4A812DF7}" name="Item" dataDxfId="2"/>
    <tableColumn id="5" xr3:uid="{D6EA8378-2F21-4B45-B89D-A3E2646038C8}" name="FC" dataDxfId="1"/>
    <tableColumn id="6" xr3:uid="{CADEF83E-6C31-4DF2-BD4E-14FF52B884B2}" name="Concatenado" dataDxfId="0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comments" Target="../comments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tabSelected="1" zoomScaleNormal="100" workbookViewId="0">
      <pane ySplit="4" topLeftCell="A5" activePane="bottomLeft" state="frozenSplit"/>
      <selection pane="bottomLeft" activeCell="M28" sqref="M2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8"/>
      <c r="B1" s="209"/>
      <c r="C1" s="209"/>
      <c r="D1" s="209"/>
      <c r="E1" s="209"/>
      <c r="F1" s="209"/>
      <c r="G1" s="210"/>
    </row>
    <row r="2" spans="1:7" x14ac:dyDescent="0.3">
      <c r="A2" s="211"/>
      <c r="B2" s="6"/>
      <c r="C2" s="6"/>
      <c r="D2" s="6"/>
      <c r="E2" s="6"/>
      <c r="F2" s="6"/>
      <c r="G2" s="212"/>
    </row>
    <row r="3" spans="1:7" x14ac:dyDescent="0.3">
      <c r="A3" s="211"/>
      <c r="B3" s="6"/>
      <c r="C3" s="6"/>
      <c r="D3" s="6"/>
      <c r="E3" s="6"/>
      <c r="F3" s="6"/>
      <c r="G3" s="212"/>
    </row>
    <row r="4" spans="1:7" x14ac:dyDescent="0.3">
      <c r="A4" s="211"/>
      <c r="B4" s="6"/>
      <c r="C4" s="6"/>
      <c r="D4" s="6"/>
      <c r="E4" s="6"/>
      <c r="F4" s="6"/>
      <c r="G4" s="212"/>
    </row>
    <row r="5" spans="1:7" x14ac:dyDescent="0.3">
      <c r="A5" s="211"/>
      <c r="B5" s="6"/>
      <c r="C5" s="231" t="s">
        <v>241</v>
      </c>
      <c r="D5" s="231"/>
      <c r="E5" s="6"/>
      <c r="F5" s="6"/>
      <c r="G5" s="212"/>
    </row>
    <row r="6" spans="1:7" x14ac:dyDescent="0.3">
      <c r="A6" s="211"/>
      <c r="B6" s="6"/>
      <c r="C6" s="213" t="s">
        <v>242</v>
      </c>
      <c r="D6" s="213" t="s">
        <v>243</v>
      </c>
      <c r="E6" s="6"/>
      <c r="F6" s="6"/>
      <c r="G6" s="212"/>
    </row>
    <row r="7" spans="1:7" x14ac:dyDescent="0.3">
      <c r="A7" s="211"/>
      <c r="B7" s="6"/>
      <c r="C7" s="214" t="s">
        <v>485</v>
      </c>
      <c r="D7" s="215">
        <v>2026</v>
      </c>
      <c r="E7" s="6"/>
      <c r="F7" s="6"/>
      <c r="G7" s="212"/>
    </row>
    <row r="8" spans="1:7" ht="20.399999999999999" customHeight="1" thickBot="1" x14ac:dyDescent="0.35">
      <c r="A8" s="211"/>
      <c r="B8" s="6"/>
      <c r="C8" s="6"/>
      <c r="D8" s="6"/>
      <c r="E8" s="6"/>
      <c r="F8" s="6"/>
      <c r="G8" s="212"/>
    </row>
    <row r="9" spans="1:7" ht="47.4" customHeight="1" thickBot="1" x14ac:dyDescent="0.35">
      <c r="A9" s="211"/>
      <c r="B9" s="6"/>
      <c r="C9" s="6"/>
      <c r="D9" s="6"/>
      <c r="E9" s="6"/>
      <c r="F9" s="228" t="s">
        <v>2355</v>
      </c>
      <c r="G9" s="216"/>
    </row>
    <row r="10" spans="1:7" x14ac:dyDescent="0.3">
      <c r="A10" s="211"/>
      <c r="B10" s="6"/>
      <c r="C10" s="6"/>
      <c r="D10" s="6"/>
      <c r="E10" s="6"/>
      <c r="F10" s="6"/>
      <c r="G10" s="212"/>
    </row>
    <row r="11" spans="1:7" ht="15" thickBot="1" x14ac:dyDescent="0.35">
      <c r="A11" s="211"/>
      <c r="B11" s="6"/>
      <c r="C11" s="6"/>
      <c r="D11" s="6"/>
      <c r="E11" s="6"/>
      <c r="F11" s="6"/>
      <c r="G11" s="212"/>
    </row>
    <row r="12" spans="1:7" ht="63.75" customHeight="1" thickBot="1" x14ac:dyDescent="0.35">
      <c r="A12" s="211"/>
      <c r="B12" s="6"/>
      <c r="C12" s="6"/>
      <c r="D12" s="6"/>
      <c r="E12" s="6"/>
      <c r="F12" s="226" t="s">
        <v>2350</v>
      </c>
      <c r="G12" s="217"/>
    </row>
    <row r="13" spans="1:7" x14ac:dyDescent="0.3">
      <c r="A13" s="211"/>
      <c r="B13" s="6"/>
      <c r="C13" s="6"/>
      <c r="D13" s="6"/>
      <c r="E13" s="6"/>
      <c r="F13" s="6"/>
      <c r="G13" s="218"/>
    </row>
    <row r="14" spans="1:7" x14ac:dyDescent="0.3">
      <c r="A14" s="211"/>
      <c r="B14" s="219"/>
      <c r="C14" s="6"/>
      <c r="D14" s="6"/>
      <c r="E14" s="6"/>
      <c r="F14" s="207" t="s">
        <v>901</v>
      </c>
      <c r="G14" s="212"/>
    </row>
    <row r="15" spans="1:7" x14ac:dyDescent="0.3">
      <c r="A15" s="211"/>
      <c r="B15" s="6"/>
      <c r="C15" s="6"/>
      <c r="D15" s="6"/>
      <c r="E15" s="6"/>
      <c r="F15" s="207" t="s">
        <v>902</v>
      </c>
      <c r="G15" s="218"/>
    </row>
    <row r="16" spans="1:7" x14ac:dyDescent="0.3">
      <c r="A16" s="211"/>
      <c r="B16" s="6"/>
      <c r="C16" s="6"/>
      <c r="D16" s="6"/>
      <c r="E16" s="6"/>
      <c r="F16" s="207" t="s">
        <v>903</v>
      </c>
      <c r="G16" s="212"/>
    </row>
    <row r="17" spans="1:7" x14ac:dyDescent="0.3">
      <c r="A17" s="211"/>
      <c r="B17" s="6"/>
      <c r="C17" s="6"/>
      <c r="D17" s="6"/>
      <c r="E17" s="6"/>
      <c r="F17" s="207" t="s">
        <v>904</v>
      </c>
      <c r="G17" s="212"/>
    </row>
    <row r="18" spans="1:7" x14ac:dyDescent="0.3">
      <c r="A18" s="211"/>
      <c r="B18" s="6"/>
      <c r="C18" s="6"/>
      <c r="D18" s="6"/>
      <c r="E18" s="6"/>
      <c r="F18" s="6"/>
      <c r="G18" s="212"/>
    </row>
    <row r="19" spans="1:7" x14ac:dyDescent="0.3">
      <c r="A19" s="211"/>
      <c r="B19" s="6"/>
      <c r="C19" s="6"/>
      <c r="D19" s="6"/>
      <c r="E19" s="6"/>
      <c r="F19" s="6"/>
      <c r="G19" s="212"/>
    </row>
    <row r="20" spans="1:7" x14ac:dyDescent="0.3">
      <c r="A20" s="211"/>
      <c r="B20" s="6"/>
      <c r="C20" s="6"/>
      <c r="D20" s="6"/>
      <c r="E20" s="6"/>
      <c r="F20" s="6"/>
      <c r="G20" s="212"/>
    </row>
    <row r="21" spans="1:7" x14ac:dyDescent="0.3">
      <c r="A21" s="211"/>
      <c r="B21" s="6"/>
      <c r="C21" s="6"/>
      <c r="D21" s="6"/>
      <c r="E21" s="6"/>
      <c r="F21" s="6"/>
      <c r="G21" s="212"/>
    </row>
    <row r="22" spans="1:7" ht="15" thickBot="1" x14ac:dyDescent="0.35">
      <c r="A22" s="220"/>
      <c r="B22" s="221"/>
      <c r="C22" s="221"/>
      <c r="D22" s="221"/>
      <c r="E22" s="221"/>
      <c r="F22" s="221"/>
      <c r="G22" s="222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743"/>
  <sheetViews>
    <sheetView workbookViewId="0">
      <selection activeCell="H22" sqref="H22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27" bestFit="1" customWidth="1"/>
    <col min="20" max="21" width="80.88671875" bestFit="1" customWidth="1"/>
    <col min="22" max="22" width="27" bestFit="1" customWidth="1"/>
    <col min="23" max="23" width="15.33203125" bestFit="1" customWidth="1"/>
    <col min="24" max="24" width="20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6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784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447</v>
      </c>
      <c r="H1" t="s">
        <v>785</v>
      </c>
      <c r="I1" t="s">
        <v>246</v>
      </c>
      <c r="J1" t="s">
        <v>448</v>
      </c>
      <c r="K1" t="s">
        <v>449</v>
      </c>
      <c r="L1" t="s">
        <v>299</v>
      </c>
      <c r="M1" t="s">
        <v>450</v>
      </c>
      <c r="N1" t="s">
        <v>786</v>
      </c>
      <c r="O1" t="s">
        <v>139</v>
      </c>
      <c r="P1" t="s">
        <v>245</v>
      </c>
      <c r="Q1" t="s">
        <v>247</v>
      </c>
      <c r="R1" t="s">
        <v>787</v>
      </c>
      <c r="S1" t="s">
        <v>788</v>
      </c>
      <c r="T1" t="s">
        <v>789</v>
      </c>
      <c r="U1" t="s">
        <v>143</v>
      </c>
      <c r="V1" t="s">
        <v>366</v>
      </c>
      <c r="W1" t="s">
        <v>520</v>
      </c>
      <c r="X1" t="s">
        <v>790</v>
      </c>
      <c r="Y1" t="s">
        <v>286</v>
      </c>
      <c r="Z1" t="s">
        <v>791</v>
      </c>
      <c r="AA1" t="s">
        <v>792</v>
      </c>
      <c r="AB1" t="s">
        <v>464</v>
      </c>
      <c r="AC1" t="s">
        <v>376</v>
      </c>
      <c r="AD1" t="s">
        <v>469</v>
      </c>
      <c r="AE1" t="s">
        <v>470</v>
      </c>
      <c r="AF1" t="s">
        <v>793</v>
      </c>
      <c r="AG1" t="s">
        <v>794</v>
      </c>
      <c r="AH1" t="s">
        <v>256</v>
      </c>
      <c r="AI1" t="s">
        <v>255</v>
      </c>
      <c r="AJ1" t="s">
        <v>257</v>
      </c>
      <c r="AK1" t="s">
        <v>795</v>
      </c>
      <c r="AL1" t="s">
        <v>796</v>
      </c>
      <c r="AM1" t="s">
        <v>797</v>
      </c>
      <c r="AN1" t="s">
        <v>798</v>
      </c>
      <c r="AO1" t="s">
        <v>799</v>
      </c>
      <c r="AP1" t="s">
        <v>800</v>
      </c>
      <c r="AQ1" t="s">
        <v>801</v>
      </c>
      <c r="AR1" t="s">
        <v>802</v>
      </c>
      <c r="AS1" t="s">
        <v>803</v>
      </c>
      <c r="AT1" t="s">
        <v>804</v>
      </c>
      <c r="AU1" t="s">
        <v>805</v>
      </c>
      <c r="AV1" t="s">
        <v>806</v>
      </c>
      <c r="AW1" t="s">
        <v>160</v>
      </c>
      <c r="AX1" t="s">
        <v>519</v>
      </c>
      <c r="AY1" t="s">
        <v>39</v>
      </c>
      <c r="AZ1" t="s">
        <v>40</v>
      </c>
      <c r="BA1" t="s">
        <v>210</v>
      </c>
      <c r="BB1" t="s">
        <v>807</v>
      </c>
      <c r="BC1" t="s">
        <v>808</v>
      </c>
      <c r="BD1" t="s">
        <v>522</v>
      </c>
      <c r="BE1" t="s">
        <v>523</v>
      </c>
    </row>
    <row r="2" spans="1:57" x14ac:dyDescent="0.3">
      <c r="A2" s="204">
        <v>46296</v>
      </c>
      <c r="B2" t="s">
        <v>142</v>
      </c>
      <c r="C2" t="s">
        <v>345</v>
      </c>
      <c r="D2" t="s">
        <v>285</v>
      </c>
      <c r="E2" t="s">
        <v>95</v>
      </c>
      <c r="F2" t="s">
        <v>309</v>
      </c>
      <c r="G2" t="s">
        <v>925</v>
      </c>
      <c r="H2" t="s">
        <v>1526</v>
      </c>
      <c r="I2" t="s">
        <v>400</v>
      </c>
      <c r="J2">
        <v>1</v>
      </c>
      <c r="K2">
        <v>1</v>
      </c>
      <c r="L2" t="s">
        <v>926</v>
      </c>
      <c r="M2" s="15">
        <v>46189.369780092595</v>
      </c>
      <c r="N2" s="15">
        <v>0</v>
      </c>
      <c r="O2" s="15">
        <v>46302.352106481485</v>
      </c>
      <c r="P2" s="15">
        <v>46304.486111111109</v>
      </c>
      <c r="Q2" s="15"/>
      <c r="S2" t="s">
        <v>355</v>
      </c>
      <c r="T2" t="s">
        <v>1527</v>
      </c>
      <c r="U2" t="s">
        <v>1528</v>
      </c>
      <c r="V2" t="s">
        <v>355</v>
      </c>
      <c r="W2">
        <v>2200</v>
      </c>
      <c r="X2" t="s">
        <v>368</v>
      </c>
      <c r="Y2" t="s">
        <v>239</v>
      </c>
      <c r="Z2" t="s">
        <v>834</v>
      </c>
      <c r="AB2" t="s">
        <v>348</v>
      </c>
      <c r="AC2" t="s">
        <v>7</v>
      </c>
      <c r="AD2" t="s">
        <v>7</v>
      </c>
      <c r="AE2" t="s">
        <v>7</v>
      </c>
      <c r="AF2" t="s">
        <v>1529</v>
      </c>
      <c r="AG2" t="s">
        <v>249</v>
      </c>
      <c r="AH2">
        <v>1</v>
      </c>
      <c r="AI2" t="s">
        <v>250</v>
      </c>
      <c r="AJ2" t="s">
        <v>248</v>
      </c>
      <c r="AK2" t="s">
        <v>810</v>
      </c>
      <c r="AL2" t="s">
        <v>156</v>
      </c>
      <c r="AM2" t="s">
        <v>1530</v>
      </c>
      <c r="AN2">
        <v>1</v>
      </c>
      <c r="AO2">
        <v>46302</v>
      </c>
      <c r="AP2">
        <v>0.35210648148148149</v>
      </c>
      <c r="AQ2">
        <v>46304</v>
      </c>
      <c r="AR2">
        <v>0.4861111111111111</v>
      </c>
      <c r="AS2" t="s">
        <v>201</v>
      </c>
      <c r="AT2" t="s">
        <v>927</v>
      </c>
      <c r="AU2" t="s">
        <v>1531</v>
      </c>
      <c r="AV2" t="s">
        <v>1532</v>
      </c>
      <c r="AX2">
        <v>1</v>
      </c>
      <c r="AY2" t="s">
        <v>103</v>
      </c>
      <c r="AZ2" t="s">
        <v>96</v>
      </c>
      <c r="BA2" t="s">
        <v>220</v>
      </c>
      <c r="BB2" t="s">
        <v>841</v>
      </c>
      <c r="BE2">
        <v>1</v>
      </c>
    </row>
    <row r="3" spans="1:57" x14ac:dyDescent="0.3">
      <c r="A3" s="204">
        <v>46293</v>
      </c>
      <c r="B3" t="s">
        <v>142</v>
      </c>
      <c r="C3" t="s">
        <v>345</v>
      </c>
      <c r="D3" t="s">
        <v>285</v>
      </c>
      <c r="E3" t="s">
        <v>95</v>
      </c>
      <c r="F3" t="s">
        <v>309</v>
      </c>
      <c r="G3" t="s">
        <v>928</v>
      </c>
      <c r="H3" t="s">
        <v>1533</v>
      </c>
      <c r="I3" t="s">
        <v>929</v>
      </c>
      <c r="J3">
        <v>1</v>
      </c>
      <c r="K3">
        <v>1</v>
      </c>
      <c r="L3" t="s">
        <v>930</v>
      </c>
      <c r="M3" s="15">
        <v>46309.435416666667</v>
      </c>
      <c r="N3" s="15">
        <v>0</v>
      </c>
      <c r="O3" s="15">
        <v>46310.459722222222</v>
      </c>
      <c r="P3" s="15">
        <v>46315.445138888892</v>
      </c>
      <c r="Q3" s="15"/>
      <c r="S3" t="s">
        <v>355</v>
      </c>
      <c r="V3" t="s">
        <v>355</v>
      </c>
      <c r="W3">
        <v>2200</v>
      </c>
      <c r="X3" t="s">
        <v>368</v>
      </c>
      <c r="Y3" t="s">
        <v>239</v>
      </c>
      <c r="Z3" t="s">
        <v>834</v>
      </c>
      <c r="AB3" t="s">
        <v>348</v>
      </c>
      <c r="AC3" t="s">
        <v>7</v>
      </c>
      <c r="AD3" t="s">
        <v>7</v>
      </c>
      <c r="AE3" t="s">
        <v>7</v>
      </c>
      <c r="AF3" t="s">
        <v>1534</v>
      </c>
      <c r="AG3" t="s">
        <v>249</v>
      </c>
      <c r="AH3">
        <v>1</v>
      </c>
      <c r="AI3" t="s">
        <v>250</v>
      </c>
      <c r="AJ3" t="s">
        <v>248</v>
      </c>
      <c r="AK3" t="s">
        <v>810</v>
      </c>
      <c r="AL3" t="s">
        <v>156</v>
      </c>
      <c r="AM3" t="s">
        <v>1530</v>
      </c>
      <c r="AN3">
        <v>1</v>
      </c>
      <c r="AO3">
        <v>46310</v>
      </c>
      <c r="AP3">
        <v>0.4597222222222222</v>
      </c>
      <c r="AQ3">
        <v>46315</v>
      </c>
      <c r="AR3">
        <v>0.44513888888888886</v>
      </c>
      <c r="AS3" t="s">
        <v>201</v>
      </c>
      <c r="AT3" t="s">
        <v>927</v>
      </c>
      <c r="AU3" t="s">
        <v>1531</v>
      </c>
      <c r="AV3" t="s">
        <v>1532</v>
      </c>
      <c r="AX3">
        <v>1</v>
      </c>
      <c r="AY3" t="s">
        <v>103</v>
      </c>
      <c r="AZ3" t="s">
        <v>96</v>
      </c>
      <c r="BA3" t="s">
        <v>220</v>
      </c>
      <c r="BB3" t="s">
        <v>841</v>
      </c>
      <c r="BE3">
        <v>1</v>
      </c>
    </row>
    <row r="4" spans="1:57" x14ac:dyDescent="0.3">
      <c r="A4" s="204">
        <v>46293</v>
      </c>
      <c r="B4" t="s">
        <v>142</v>
      </c>
      <c r="C4" t="s">
        <v>345</v>
      </c>
      <c r="D4" t="s">
        <v>285</v>
      </c>
      <c r="E4" t="s">
        <v>95</v>
      </c>
      <c r="F4" t="s">
        <v>309</v>
      </c>
      <c r="G4" t="s">
        <v>928</v>
      </c>
      <c r="H4" t="s">
        <v>1533</v>
      </c>
      <c r="I4" t="s">
        <v>929</v>
      </c>
      <c r="J4">
        <v>1</v>
      </c>
      <c r="K4">
        <v>1</v>
      </c>
      <c r="L4" t="s">
        <v>930</v>
      </c>
      <c r="M4" s="15">
        <v>46309.435416666667</v>
      </c>
      <c r="N4" s="15">
        <v>0</v>
      </c>
      <c r="O4" s="15">
        <v>46310.459722222222</v>
      </c>
      <c r="P4" s="15">
        <v>46315.445138888892</v>
      </c>
      <c r="Q4" s="15"/>
      <c r="S4" t="s">
        <v>355</v>
      </c>
      <c r="V4" t="s">
        <v>355</v>
      </c>
      <c r="W4">
        <v>2200</v>
      </c>
      <c r="X4" t="s">
        <v>368</v>
      </c>
      <c r="Y4" t="s">
        <v>239</v>
      </c>
      <c r="Z4" t="s">
        <v>834</v>
      </c>
      <c r="AB4" t="s">
        <v>348</v>
      </c>
      <c r="AC4" t="s">
        <v>7</v>
      </c>
      <c r="AD4" t="s">
        <v>7</v>
      </c>
      <c r="AE4" t="s">
        <v>7</v>
      </c>
      <c r="AF4" t="s">
        <v>1534</v>
      </c>
      <c r="AG4" t="s">
        <v>250</v>
      </c>
      <c r="AH4">
        <v>1</v>
      </c>
      <c r="AI4" t="s">
        <v>250</v>
      </c>
      <c r="AJ4" t="s">
        <v>248</v>
      </c>
      <c r="AK4" t="s">
        <v>810</v>
      </c>
      <c r="AL4" t="s">
        <v>156</v>
      </c>
      <c r="AM4" t="s">
        <v>1530</v>
      </c>
      <c r="AN4">
        <v>1</v>
      </c>
      <c r="AO4">
        <v>46310</v>
      </c>
      <c r="AP4">
        <v>0.4597222222222222</v>
      </c>
      <c r="AQ4">
        <v>46315</v>
      </c>
      <c r="AR4">
        <v>0.44513888888888886</v>
      </c>
      <c r="AS4" t="s">
        <v>931</v>
      </c>
      <c r="AU4" t="s">
        <v>1531</v>
      </c>
      <c r="AV4" t="s">
        <v>1532</v>
      </c>
      <c r="AX4">
        <v>1</v>
      </c>
      <c r="AY4" t="s">
        <v>103</v>
      </c>
      <c r="AZ4" t="s">
        <v>96</v>
      </c>
      <c r="BA4" t="s">
        <v>220</v>
      </c>
      <c r="BB4" t="s">
        <v>841</v>
      </c>
    </row>
    <row r="5" spans="1:57" x14ac:dyDescent="0.3">
      <c r="A5" s="204">
        <v>46293</v>
      </c>
      <c r="B5" t="s">
        <v>142</v>
      </c>
      <c r="C5" t="s">
        <v>345</v>
      </c>
      <c r="D5" t="s">
        <v>285</v>
      </c>
      <c r="E5" t="s">
        <v>95</v>
      </c>
      <c r="F5" t="s">
        <v>309</v>
      </c>
      <c r="G5" t="s">
        <v>928</v>
      </c>
      <c r="H5" t="s">
        <v>1533</v>
      </c>
      <c r="I5" t="s">
        <v>929</v>
      </c>
      <c r="J5">
        <v>1</v>
      </c>
      <c r="K5">
        <v>1</v>
      </c>
      <c r="L5" t="s">
        <v>930</v>
      </c>
      <c r="M5" s="15">
        <v>46309.435416666667</v>
      </c>
      <c r="N5" s="15">
        <v>0</v>
      </c>
      <c r="O5" s="15">
        <v>46310.459722222222</v>
      </c>
      <c r="P5" s="15">
        <v>46315.445138888892</v>
      </c>
      <c r="Q5" s="15"/>
      <c r="S5" t="s">
        <v>355</v>
      </c>
      <c r="V5" t="s">
        <v>355</v>
      </c>
      <c r="W5">
        <v>2200</v>
      </c>
      <c r="X5" t="s">
        <v>368</v>
      </c>
      <c r="Y5" t="s">
        <v>239</v>
      </c>
      <c r="Z5" t="s">
        <v>834</v>
      </c>
      <c r="AB5" t="s">
        <v>348</v>
      </c>
      <c r="AC5" t="s">
        <v>7</v>
      </c>
      <c r="AD5" t="s">
        <v>7</v>
      </c>
      <c r="AE5" t="s">
        <v>7</v>
      </c>
      <c r="AF5" t="s">
        <v>1534</v>
      </c>
      <c r="AG5" t="s">
        <v>250</v>
      </c>
      <c r="AH5">
        <v>1</v>
      </c>
      <c r="AI5" t="s">
        <v>250</v>
      </c>
      <c r="AJ5" t="s">
        <v>248</v>
      </c>
      <c r="AK5" t="s">
        <v>810</v>
      </c>
      <c r="AL5" t="s">
        <v>156</v>
      </c>
      <c r="AM5" t="s">
        <v>1530</v>
      </c>
      <c r="AN5">
        <v>1</v>
      </c>
      <c r="AO5">
        <v>46310</v>
      </c>
      <c r="AP5">
        <v>0.4597222222222222</v>
      </c>
      <c r="AQ5">
        <v>46315</v>
      </c>
      <c r="AR5">
        <v>0.44513888888888886</v>
      </c>
      <c r="AS5" t="s">
        <v>931</v>
      </c>
      <c r="AU5" t="s">
        <v>1531</v>
      </c>
      <c r="AV5" t="s">
        <v>1532</v>
      </c>
      <c r="AX5">
        <v>1</v>
      </c>
      <c r="AY5" t="s">
        <v>103</v>
      </c>
      <c r="AZ5" t="s">
        <v>96</v>
      </c>
      <c r="BA5" t="s">
        <v>220</v>
      </c>
      <c r="BB5" t="s">
        <v>841</v>
      </c>
    </row>
    <row r="6" spans="1:57" x14ac:dyDescent="0.3">
      <c r="A6" s="204">
        <v>46293</v>
      </c>
      <c r="B6" t="s">
        <v>142</v>
      </c>
      <c r="C6" t="s">
        <v>345</v>
      </c>
      <c r="D6" t="s">
        <v>285</v>
      </c>
      <c r="E6" t="s">
        <v>95</v>
      </c>
      <c r="F6" t="s">
        <v>309</v>
      </c>
      <c r="G6" t="s">
        <v>928</v>
      </c>
      <c r="H6" t="s">
        <v>1533</v>
      </c>
      <c r="I6" t="s">
        <v>929</v>
      </c>
      <c r="J6">
        <v>1</v>
      </c>
      <c r="K6">
        <v>1</v>
      </c>
      <c r="L6" t="s">
        <v>930</v>
      </c>
      <c r="M6" s="15">
        <v>46309.435416666667</v>
      </c>
      <c r="N6" s="15">
        <v>0</v>
      </c>
      <c r="O6" s="15">
        <v>46310.459722222222</v>
      </c>
      <c r="P6" s="15">
        <v>46315.445138888892</v>
      </c>
      <c r="Q6" s="15"/>
      <c r="S6" t="s">
        <v>355</v>
      </c>
      <c r="V6" t="s">
        <v>355</v>
      </c>
      <c r="W6">
        <v>2200</v>
      </c>
      <c r="X6" t="s">
        <v>368</v>
      </c>
      <c r="Y6" t="s">
        <v>239</v>
      </c>
      <c r="Z6" t="s">
        <v>834</v>
      </c>
      <c r="AB6" t="s">
        <v>348</v>
      </c>
      <c r="AC6" t="s">
        <v>7</v>
      </c>
      <c r="AD6" t="s">
        <v>7</v>
      </c>
      <c r="AE6" t="s">
        <v>7</v>
      </c>
      <c r="AF6" t="s">
        <v>1534</v>
      </c>
      <c r="AG6" t="s">
        <v>250</v>
      </c>
      <c r="AH6">
        <v>1</v>
      </c>
      <c r="AI6" t="s">
        <v>250</v>
      </c>
      <c r="AJ6" t="s">
        <v>248</v>
      </c>
      <c r="AK6" t="s">
        <v>810</v>
      </c>
      <c r="AL6" t="s">
        <v>156</v>
      </c>
      <c r="AM6" t="s">
        <v>1530</v>
      </c>
      <c r="AN6">
        <v>1</v>
      </c>
      <c r="AO6">
        <v>46310</v>
      </c>
      <c r="AP6">
        <v>0.4597222222222222</v>
      </c>
      <c r="AQ6">
        <v>46315</v>
      </c>
      <c r="AR6">
        <v>0.44513888888888886</v>
      </c>
      <c r="AS6" t="s">
        <v>931</v>
      </c>
      <c r="AU6" t="s">
        <v>1531</v>
      </c>
      <c r="AV6" t="s">
        <v>1532</v>
      </c>
      <c r="AX6">
        <v>1</v>
      </c>
      <c r="AY6" t="s">
        <v>103</v>
      </c>
      <c r="AZ6" t="s">
        <v>96</v>
      </c>
      <c r="BA6" t="s">
        <v>220</v>
      </c>
      <c r="BB6" t="s">
        <v>841</v>
      </c>
    </row>
    <row r="7" spans="1:57" x14ac:dyDescent="0.3">
      <c r="A7" s="204">
        <v>46293</v>
      </c>
      <c r="B7" t="s">
        <v>142</v>
      </c>
      <c r="C7" t="s">
        <v>345</v>
      </c>
      <c r="D7" t="s">
        <v>285</v>
      </c>
      <c r="E7" t="s">
        <v>95</v>
      </c>
      <c r="F7" t="s">
        <v>309</v>
      </c>
      <c r="G7" t="s">
        <v>932</v>
      </c>
      <c r="H7" t="s">
        <v>829</v>
      </c>
      <c r="I7" t="s">
        <v>400</v>
      </c>
      <c r="J7">
        <v>51</v>
      </c>
      <c r="K7">
        <v>51</v>
      </c>
      <c r="L7" t="s">
        <v>933</v>
      </c>
      <c r="M7" s="15">
        <v>46304.696527777778</v>
      </c>
      <c r="N7" s="15">
        <v>0</v>
      </c>
      <c r="O7" s="15">
        <v>46308.353472222225</v>
      </c>
      <c r="P7" s="15">
        <v>46314.429166666669</v>
      </c>
      <c r="Q7" s="15"/>
      <c r="S7" t="s">
        <v>355</v>
      </c>
      <c r="V7" t="s">
        <v>355</v>
      </c>
      <c r="W7">
        <v>2200</v>
      </c>
      <c r="X7" t="s">
        <v>368</v>
      </c>
      <c r="Y7" t="s">
        <v>239</v>
      </c>
      <c r="Z7" t="s">
        <v>834</v>
      </c>
      <c r="AB7" t="s">
        <v>348</v>
      </c>
      <c r="AC7" t="s">
        <v>7</v>
      </c>
      <c r="AD7" t="s">
        <v>7</v>
      </c>
      <c r="AE7" t="s">
        <v>7</v>
      </c>
      <c r="AF7" t="s">
        <v>1535</v>
      </c>
      <c r="AG7" t="s">
        <v>249</v>
      </c>
      <c r="AH7">
        <v>1</v>
      </c>
      <c r="AI7" t="s">
        <v>250</v>
      </c>
      <c r="AJ7" t="s">
        <v>248</v>
      </c>
      <c r="AK7" t="s">
        <v>810</v>
      </c>
      <c r="AL7" t="s">
        <v>156</v>
      </c>
      <c r="AM7" t="s">
        <v>1530</v>
      </c>
      <c r="AN7">
        <v>1</v>
      </c>
      <c r="AO7">
        <v>46308</v>
      </c>
      <c r="AP7">
        <v>0.35347222222222224</v>
      </c>
      <c r="AQ7">
        <v>46314</v>
      </c>
      <c r="AR7">
        <v>0.42916666666666664</v>
      </c>
      <c r="AS7" t="s">
        <v>201</v>
      </c>
      <c r="AT7" t="s">
        <v>927</v>
      </c>
      <c r="AU7" t="s">
        <v>1531</v>
      </c>
      <c r="AV7" t="s">
        <v>1532</v>
      </c>
      <c r="AX7">
        <v>51</v>
      </c>
      <c r="AY7" t="s">
        <v>103</v>
      </c>
      <c r="AZ7" t="s">
        <v>96</v>
      </c>
      <c r="BA7" t="s">
        <v>220</v>
      </c>
      <c r="BB7" t="s">
        <v>841</v>
      </c>
      <c r="BE7">
        <v>5.0999999999999996</v>
      </c>
    </row>
    <row r="8" spans="1:57" x14ac:dyDescent="0.3">
      <c r="A8" s="204">
        <v>46293</v>
      </c>
      <c r="B8" t="s">
        <v>142</v>
      </c>
      <c r="C8" t="s">
        <v>345</v>
      </c>
      <c r="D8" t="s">
        <v>285</v>
      </c>
      <c r="E8" t="s">
        <v>95</v>
      </c>
      <c r="F8" t="s">
        <v>309</v>
      </c>
      <c r="G8" t="s">
        <v>934</v>
      </c>
      <c r="H8" t="s">
        <v>826</v>
      </c>
      <c r="I8" t="s">
        <v>399</v>
      </c>
      <c r="J8">
        <v>1</v>
      </c>
      <c r="K8">
        <v>1</v>
      </c>
      <c r="L8" t="s">
        <v>935</v>
      </c>
      <c r="M8" s="15">
        <v>46255.316666666666</v>
      </c>
      <c r="N8" s="15">
        <v>0</v>
      </c>
      <c r="O8" s="15">
        <v>46293.65347222222</v>
      </c>
      <c r="P8" s="15">
        <v>46295.532638888886</v>
      </c>
      <c r="Q8" s="15">
        <v>46295.532638888886</v>
      </c>
      <c r="S8" t="s">
        <v>357</v>
      </c>
      <c r="T8" t="s">
        <v>1536</v>
      </c>
      <c r="U8" t="s">
        <v>1537</v>
      </c>
      <c r="V8" t="s">
        <v>357</v>
      </c>
      <c r="W8">
        <v>101</v>
      </c>
      <c r="X8" t="s">
        <v>368</v>
      </c>
      <c r="Y8" t="s">
        <v>239</v>
      </c>
      <c r="Z8" t="s">
        <v>834</v>
      </c>
      <c r="AB8" t="s">
        <v>348</v>
      </c>
      <c r="AC8" t="s">
        <v>7</v>
      </c>
      <c r="AD8" t="s">
        <v>7</v>
      </c>
      <c r="AE8" t="s">
        <v>7</v>
      </c>
      <c r="AF8" t="s">
        <v>1538</v>
      </c>
      <c r="AG8" t="s">
        <v>249</v>
      </c>
      <c r="AH8">
        <v>1</v>
      </c>
      <c r="AI8" t="s">
        <v>250</v>
      </c>
      <c r="AJ8" t="s">
        <v>248</v>
      </c>
      <c r="AK8" t="s">
        <v>810</v>
      </c>
      <c r="AL8" t="s">
        <v>156</v>
      </c>
      <c r="AM8" t="s">
        <v>1530</v>
      </c>
      <c r="AN8">
        <v>1</v>
      </c>
      <c r="AO8">
        <v>46293</v>
      </c>
      <c r="AP8">
        <v>0.65347222222222223</v>
      </c>
      <c r="AQ8">
        <v>46295</v>
      </c>
      <c r="AR8">
        <v>0.53263888888888888</v>
      </c>
      <c r="AS8" t="s">
        <v>201</v>
      </c>
      <c r="AT8" t="s">
        <v>927</v>
      </c>
      <c r="AU8" t="s">
        <v>1531</v>
      </c>
      <c r="AV8" t="s">
        <v>1532</v>
      </c>
      <c r="AX8">
        <v>1</v>
      </c>
      <c r="AY8" t="s">
        <v>103</v>
      </c>
      <c r="AZ8" t="s">
        <v>96</v>
      </c>
      <c r="BA8" t="s">
        <v>220</v>
      </c>
      <c r="BB8" t="s">
        <v>845</v>
      </c>
      <c r="BE8">
        <v>1</v>
      </c>
    </row>
    <row r="9" spans="1:57" x14ac:dyDescent="0.3">
      <c r="A9" s="204">
        <v>46293</v>
      </c>
      <c r="B9" t="s">
        <v>142</v>
      </c>
      <c r="C9" t="s">
        <v>345</v>
      </c>
      <c r="D9" t="s">
        <v>285</v>
      </c>
      <c r="E9" t="s">
        <v>95</v>
      </c>
      <c r="F9" t="s">
        <v>309</v>
      </c>
      <c r="G9" t="s">
        <v>934</v>
      </c>
      <c r="H9" t="s">
        <v>826</v>
      </c>
      <c r="I9" t="s">
        <v>399</v>
      </c>
      <c r="J9">
        <v>1</v>
      </c>
      <c r="K9">
        <v>1</v>
      </c>
      <c r="L9" t="s">
        <v>935</v>
      </c>
      <c r="M9" s="15">
        <v>46255.316666666666</v>
      </c>
      <c r="N9" s="15">
        <v>0</v>
      </c>
      <c r="O9" s="15">
        <v>46293.65347222222</v>
      </c>
      <c r="P9" s="15">
        <v>46295.532638888886</v>
      </c>
      <c r="Q9" s="15">
        <v>46304.490972222222</v>
      </c>
      <c r="S9" t="s">
        <v>357</v>
      </c>
      <c r="T9" t="s">
        <v>1536</v>
      </c>
      <c r="U9" t="s">
        <v>1539</v>
      </c>
      <c r="V9" t="s">
        <v>357</v>
      </c>
      <c r="W9">
        <v>101</v>
      </c>
      <c r="X9" t="s">
        <v>368</v>
      </c>
      <c r="Y9" t="s">
        <v>239</v>
      </c>
      <c r="Z9" t="s">
        <v>834</v>
      </c>
      <c r="AB9" t="s">
        <v>348</v>
      </c>
      <c r="AC9" t="s">
        <v>7</v>
      </c>
      <c r="AD9" t="s">
        <v>7</v>
      </c>
      <c r="AE9" t="s">
        <v>7</v>
      </c>
      <c r="AF9" t="s">
        <v>1538</v>
      </c>
      <c r="AG9" t="s">
        <v>250</v>
      </c>
      <c r="AH9">
        <v>1</v>
      </c>
      <c r="AI9" t="s">
        <v>250</v>
      </c>
      <c r="AJ9" t="s">
        <v>248</v>
      </c>
      <c r="AK9" t="s">
        <v>810</v>
      </c>
      <c r="AL9" t="s">
        <v>156</v>
      </c>
      <c r="AM9" t="s">
        <v>1530</v>
      </c>
      <c r="AN9">
        <v>1</v>
      </c>
      <c r="AO9">
        <v>46293</v>
      </c>
      <c r="AP9">
        <v>0.65347222222222223</v>
      </c>
      <c r="AQ9">
        <v>46295</v>
      </c>
      <c r="AR9">
        <v>0.53263888888888888</v>
      </c>
      <c r="AS9" t="s">
        <v>931</v>
      </c>
      <c r="AU9" t="s">
        <v>1531</v>
      </c>
      <c r="AV9" t="s">
        <v>1532</v>
      </c>
      <c r="AX9">
        <v>1</v>
      </c>
      <c r="AY9" t="s">
        <v>103</v>
      </c>
      <c r="AZ9" t="s">
        <v>96</v>
      </c>
      <c r="BA9" t="s">
        <v>220</v>
      </c>
      <c r="BB9" t="s">
        <v>845</v>
      </c>
    </row>
    <row r="10" spans="1:57" x14ac:dyDescent="0.3">
      <c r="A10" s="204">
        <v>46293</v>
      </c>
      <c r="B10" t="s">
        <v>142</v>
      </c>
      <c r="C10" t="s">
        <v>345</v>
      </c>
      <c r="D10" t="s">
        <v>285</v>
      </c>
      <c r="E10" t="s">
        <v>95</v>
      </c>
      <c r="F10" t="s">
        <v>309</v>
      </c>
      <c r="G10" t="s">
        <v>936</v>
      </c>
      <c r="H10" t="s">
        <v>826</v>
      </c>
      <c r="I10" t="s">
        <v>399</v>
      </c>
      <c r="J10">
        <v>1</v>
      </c>
      <c r="K10">
        <v>1</v>
      </c>
      <c r="L10" t="s">
        <v>937</v>
      </c>
      <c r="M10" s="15">
        <v>46293.603206018517</v>
      </c>
      <c r="N10" s="15">
        <v>0</v>
      </c>
      <c r="O10" s="15">
        <v>46294.349305555559</v>
      </c>
      <c r="P10" s="15">
        <v>46295.467361111114</v>
      </c>
      <c r="Q10" s="15"/>
      <c r="S10" t="s">
        <v>357</v>
      </c>
      <c r="U10" t="s">
        <v>1540</v>
      </c>
      <c r="V10" t="s">
        <v>357</v>
      </c>
      <c r="W10">
        <v>101</v>
      </c>
      <c r="X10" t="s">
        <v>368</v>
      </c>
      <c r="Y10" t="s">
        <v>239</v>
      </c>
      <c r="Z10" t="s">
        <v>834</v>
      </c>
      <c r="AB10" t="s">
        <v>348</v>
      </c>
      <c r="AC10" t="s">
        <v>7</v>
      </c>
      <c r="AD10" t="s">
        <v>7</v>
      </c>
      <c r="AE10" t="s">
        <v>7</v>
      </c>
      <c r="AF10" t="s">
        <v>1541</v>
      </c>
      <c r="AG10" t="s">
        <v>249</v>
      </c>
      <c r="AH10">
        <v>1</v>
      </c>
      <c r="AI10" t="s">
        <v>250</v>
      </c>
      <c r="AJ10" t="s">
        <v>248</v>
      </c>
      <c r="AK10" t="s">
        <v>810</v>
      </c>
      <c r="AL10" t="s">
        <v>156</v>
      </c>
      <c r="AM10" t="s">
        <v>1530</v>
      </c>
      <c r="AN10">
        <v>1</v>
      </c>
      <c r="AO10">
        <v>46294</v>
      </c>
      <c r="AP10">
        <v>0.34930555555555554</v>
      </c>
      <c r="AQ10">
        <v>46295</v>
      </c>
      <c r="AR10">
        <v>0.46736111111111112</v>
      </c>
      <c r="AS10" t="s">
        <v>201</v>
      </c>
      <c r="AT10" t="s">
        <v>927</v>
      </c>
      <c r="AU10" t="s">
        <v>1531</v>
      </c>
      <c r="AV10" t="s">
        <v>1532</v>
      </c>
      <c r="AX10">
        <v>1</v>
      </c>
      <c r="AY10" t="s">
        <v>103</v>
      </c>
      <c r="AZ10" t="s">
        <v>96</v>
      </c>
      <c r="BA10" t="s">
        <v>220</v>
      </c>
      <c r="BB10" t="s">
        <v>845</v>
      </c>
    </row>
    <row r="11" spans="1:57" x14ac:dyDescent="0.3">
      <c r="A11" s="204">
        <v>46293</v>
      </c>
      <c r="B11" t="s">
        <v>142</v>
      </c>
      <c r="C11" t="s">
        <v>345</v>
      </c>
      <c r="D11" t="s">
        <v>285</v>
      </c>
      <c r="E11" t="s">
        <v>95</v>
      </c>
      <c r="F11" t="s">
        <v>309</v>
      </c>
      <c r="G11" t="s">
        <v>936</v>
      </c>
      <c r="H11" t="s">
        <v>826</v>
      </c>
      <c r="I11" t="s">
        <v>399</v>
      </c>
      <c r="J11">
        <v>1</v>
      </c>
      <c r="K11">
        <v>1</v>
      </c>
      <c r="L11" t="s">
        <v>937</v>
      </c>
      <c r="M11" s="15">
        <v>46293.603206018517</v>
      </c>
      <c r="N11" s="15">
        <v>0</v>
      </c>
      <c r="O11" s="15">
        <v>46294.349305555559</v>
      </c>
      <c r="P11" s="15">
        <v>46295.467361111114</v>
      </c>
      <c r="Q11" s="15"/>
      <c r="S11" t="s">
        <v>357</v>
      </c>
      <c r="U11" t="s">
        <v>1542</v>
      </c>
      <c r="V11" t="s">
        <v>357</v>
      </c>
      <c r="W11">
        <v>101</v>
      </c>
      <c r="X11" t="s">
        <v>368</v>
      </c>
      <c r="Y11" t="s">
        <v>239</v>
      </c>
      <c r="Z11" t="s">
        <v>834</v>
      </c>
      <c r="AB11" t="s">
        <v>348</v>
      </c>
      <c r="AC11" t="s">
        <v>7</v>
      </c>
      <c r="AD11" t="s">
        <v>7</v>
      </c>
      <c r="AE11" t="s">
        <v>7</v>
      </c>
      <c r="AF11" t="s">
        <v>1541</v>
      </c>
      <c r="AG11" t="s">
        <v>250</v>
      </c>
      <c r="AH11">
        <v>1</v>
      </c>
      <c r="AI11" t="s">
        <v>250</v>
      </c>
      <c r="AJ11" t="s">
        <v>248</v>
      </c>
      <c r="AK11" t="s">
        <v>810</v>
      </c>
      <c r="AL11" t="s">
        <v>156</v>
      </c>
      <c r="AM11" t="s">
        <v>1530</v>
      </c>
      <c r="AN11">
        <v>1</v>
      </c>
      <c r="AO11">
        <v>46294</v>
      </c>
      <c r="AP11">
        <v>0.34930555555555554</v>
      </c>
      <c r="AQ11">
        <v>46295</v>
      </c>
      <c r="AR11">
        <v>0.46736111111111112</v>
      </c>
      <c r="AS11" t="s">
        <v>931</v>
      </c>
      <c r="AU11" t="s">
        <v>1531</v>
      </c>
      <c r="AV11" t="s">
        <v>1532</v>
      </c>
      <c r="AX11">
        <v>1</v>
      </c>
      <c r="AY11" t="s">
        <v>103</v>
      </c>
      <c r="AZ11" t="s">
        <v>96</v>
      </c>
      <c r="BA11" t="s">
        <v>220</v>
      </c>
      <c r="BB11" t="s">
        <v>845</v>
      </c>
    </row>
    <row r="12" spans="1:57" x14ac:dyDescent="0.3">
      <c r="A12" s="204">
        <v>46293</v>
      </c>
      <c r="B12" t="s">
        <v>142</v>
      </c>
      <c r="C12" t="s">
        <v>345</v>
      </c>
      <c r="D12" t="s">
        <v>285</v>
      </c>
      <c r="E12" t="s">
        <v>95</v>
      </c>
      <c r="F12" t="s">
        <v>309</v>
      </c>
      <c r="G12" t="s">
        <v>936</v>
      </c>
      <c r="H12" t="s">
        <v>826</v>
      </c>
      <c r="I12" t="s">
        <v>399</v>
      </c>
      <c r="J12">
        <v>1</v>
      </c>
      <c r="K12">
        <v>1</v>
      </c>
      <c r="L12" t="s">
        <v>937</v>
      </c>
      <c r="M12" s="15">
        <v>46293.603206018517</v>
      </c>
      <c r="N12" s="15">
        <v>0</v>
      </c>
      <c r="O12" s="15">
        <v>46294.349305555559</v>
      </c>
      <c r="P12" s="15">
        <v>46295.467361111114</v>
      </c>
      <c r="Q12" s="15"/>
      <c r="S12" t="s">
        <v>357</v>
      </c>
      <c r="U12" t="s">
        <v>1543</v>
      </c>
      <c r="V12" t="s">
        <v>357</v>
      </c>
      <c r="W12">
        <v>101</v>
      </c>
      <c r="X12" t="s">
        <v>368</v>
      </c>
      <c r="Y12" t="s">
        <v>239</v>
      </c>
      <c r="Z12" t="s">
        <v>834</v>
      </c>
      <c r="AB12" t="s">
        <v>348</v>
      </c>
      <c r="AC12" t="s">
        <v>7</v>
      </c>
      <c r="AD12" t="s">
        <v>7</v>
      </c>
      <c r="AE12" t="s">
        <v>7</v>
      </c>
      <c r="AF12" t="s">
        <v>1541</v>
      </c>
      <c r="AG12" t="s">
        <v>250</v>
      </c>
      <c r="AH12">
        <v>1</v>
      </c>
      <c r="AI12" t="s">
        <v>250</v>
      </c>
      <c r="AJ12" t="s">
        <v>248</v>
      </c>
      <c r="AK12" t="s">
        <v>810</v>
      </c>
      <c r="AL12" t="s">
        <v>156</v>
      </c>
      <c r="AM12" t="s">
        <v>1530</v>
      </c>
      <c r="AN12">
        <v>1</v>
      </c>
      <c r="AO12">
        <v>46294</v>
      </c>
      <c r="AP12">
        <v>0.34930555555555554</v>
      </c>
      <c r="AQ12">
        <v>46295</v>
      </c>
      <c r="AR12">
        <v>0.46736111111111112</v>
      </c>
      <c r="AS12" t="s">
        <v>931</v>
      </c>
      <c r="AU12" t="s">
        <v>1531</v>
      </c>
      <c r="AV12" t="s">
        <v>1532</v>
      </c>
      <c r="AX12">
        <v>1</v>
      </c>
      <c r="AY12" t="s">
        <v>103</v>
      </c>
      <c r="AZ12" t="s">
        <v>96</v>
      </c>
      <c r="BA12" t="s">
        <v>220</v>
      </c>
      <c r="BB12" t="s">
        <v>845</v>
      </c>
    </row>
    <row r="13" spans="1:57" x14ac:dyDescent="0.3">
      <c r="A13" s="204">
        <v>46293</v>
      </c>
      <c r="B13" t="s">
        <v>142</v>
      </c>
      <c r="C13" t="s">
        <v>345</v>
      </c>
      <c r="D13" t="s">
        <v>285</v>
      </c>
      <c r="E13" t="s">
        <v>95</v>
      </c>
      <c r="F13" t="s">
        <v>309</v>
      </c>
      <c r="G13" t="s">
        <v>938</v>
      </c>
      <c r="H13" t="s">
        <v>826</v>
      </c>
      <c r="I13" t="s">
        <v>399</v>
      </c>
      <c r="J13">
        <v>1</v>
      </c>
      <c r="K13">
        <v>1</v>
      </c>
      <c r="L13" t="s">
        <v>939</v>
      </c>
      <c r="M13" s="15">
        <v>46258.48333333333</v>
      </c>
      <c r="N13" s="15">
        <v>0</v>
      </c>
      <c r="O13" s="15">
        <v>46293.647222222222</v>
      </c>
      <c r="P13" s="15">
        <v>46297.333333333336</v>
      </c>
      <c r="Q13" s="15">
        <v>46294.739583333336</v>
      </c>
      <c r="S13" t="s">
        <v>357</v>
      </c>
      <c r="T13" t="s">
        <v>1544</v>
      </c>
      <c r="U13" t="s">
        <v>1545</v>
      </c>
      <c r="V13" t="s">
        <v>357</v>
      </c>
      <c r="W13">
        <v>101</v>
      </c>
      <c r="X13" t="s">
        <v>368</v>
      </c>
      <c r="Y13" t="s">
        <v>239</v>
      </c>
      <c r="Z13" t="s">
        <v>834</v>
      </c>
      <c r="AB13" t="s">
        <v>348</v>
      </c>
      <c r="AC13" t="s">
        <v>7</v>
      </c>
      <c r="AD13" t="s">
        <v>7</v>
      </c>
      <c r="AE13" t="s">
        <v>7</v>
      </c>
      <c r="AF13" t="s">
        <v>1546</v>
      </c>
      <c r="AG13" t="s">
        <v>249</v>
      </c>
      <c r="AH13">
        <v>1</v>
      </c>
      <c r="AI13" t="s">
        <v>250</v>
      </c>
      <c r="AJ13" t="s">
        <v>248</v>
      </c>
      <c r="AK13" t="s">
        <v>810</v>
      </c>
      <c r="AL13" t="s">
        <v>156</v>
      </c>
      <c r="AM13" t="s">
        <v>1530</v>
      </c>
      <c r="AN13">
        <v>1</v>
      </c>
      <c r="AO13">
        <v>46293</v>
      </c>
      <c r="AP13">
        <v>0.64722222222222225</v>
      </c>
      <c r="AQ13">
        <v>46297</v>
      </c>
      <c r="AR13">
        <v>0.33333333333333331</v>
      </c>
      <c r="AS13" t="s">
        <v>201</v>
      </c>
      <c r="AT13" t="s">
        <v>927</v>
      </c>
      <c r="AU13" t="s">
        <v>1531</v>
      </c>
      <c r="AV13" t="s">
        <v>1532</v>
      </c>
      <c r="AX13">
        <v>1</v>
      </c>
      <c r="AY13" t="s">
        <v>103</v>
      </c>
      <c r="AZ13" t="s">
        <v>96</v>
      </c>
      <c r="BA13" t="s">
        <v>220</v>
      </c>
      <c r="BB13" t="s">
        <v>845</v>
      </c>
      <c r="BE13">
        <v>1</v>
      </c>
    </row>
    <row r="14" spans="1:57" x14ac:dyDescent="0.3">
      <c r="A14" s="204">
        <v>46293</v>
      </c>
      <c r="B14" t="s">
        <v>142</v>
      </c>
      <c r="C14" t="s">
        <v>345</v>
      </c>
      <c r="D14" t="s">
        <v>285</v>
      </c>
      <c r="E14" t="s">
        <v>95</v>
      </c>
      <c r="F14" t="s">
        <v>309</v>
      </c>
      <c r="G14" t="s">
        <v>938</v>
      </c>
      <c r="H14" t="s">
        <v>826</v>
      </c>
      <c r="I14" t="s">
        <v>399</v>
      </c>
      <c r="J14">
        <v>1</v>
      </c>
      <c r="K14">
        <v>1</v>
      </c>
      <c r="L14" t="s">
        <v>939</v>
      </c>
      <c r="M14" s="15">
        <v>46258.48333333333</v>
      </c>
      <c r="N14" s="15">
        <v>0</v>
      </c>
      <c r="O14" s="15">
        <v>46293.647222222222</v>
      </c>
      <c r="P14" s="15">
        <v>46297.333333333336</v>
      </c>
      <c r="Q14" s="15">
        <v>46294.739583333336</v>
      </c>
      <c r="S14" t="s">
        <v>357</v>
      </c>
      <c r="T14" t="s">
        <v>1544</v>
      </c>
      <c r="U14" t="s">
        <v>1547</v>
      </c>
      <c r="V14" t="s">
        <v>357</v>
      </c>
      <c r="W14">
        <v>101</v>
      </c>
      <c r="X14" t="s">
        <v>368</v>
      </c>
      <c r="Y14" t="s">
        <v>239</v>
      </c>
      <c r="Z14" t="s">
        <v>834</v>
      </c>
      <c r="AB14" t="s">
        <v>348</v>
      </c>
      <c r="AC14" t="s">
        <v>7</v>
      </c>
      <c r="AD14" t="s">
        <v>7</v>
      </c>
      <c r="AE14" t="s">
        <v>7</v>
      </c>
      <c r="AF14" t="s">
        <v>1546</v>
      </c>
      <c r="AG14" t="s">
        <v>250</v>
      </c>
      <c r="AH14">
        <v>1</v>
      </c>
      <c r="AI14" t="s">
        <v>250</v>
      </c>
      <c r="AJ14" t="s">
        <v>248</v>
      </c>
      <c r="AK14" t="s">
        <v>810</v>
      </c>
      <c r="AL14" t="s">
        <v>156</v>
      </c>
      <c r="AM14" t="s">
        <v>1530</v>
      </c>
      <c r="AN14">
        <v>1</v>
      </c>
      <c r="AO14">
        <v>46293</v>
      </c>
      <c r="AP14">
        <v>0.64722222222222225</v>
      </c>
      <c r="AQ14">
        <v>46297</v>
      </c>
      <c r="AR14">
        <v>0.33333333333333331</v>
      </c>
      <c r="AS14" t="s">
        <v>931</v>
      </c>
      <c r="AU14" t="s">
        <v>1531</v>
      </c>
      <c r="AV14" t="s">
        <v>1532</v>
      </c>
      <c r="AX14">
        <v>1</v>
      </c>
      <c r="AY14" t="s">
        <v>103</v>
      </c>
      <c r="AZ14" t="s">
        <v>96</v>
      </c>
      <c r="BA14" t="s">
        <v>220</v>
      </c>
      <c r="BB14" t="s">
        <v>845</v>
      </c>
    </row>
    <row r="15" spans="1:57" x14ac:dyDescent="0.3">
      <c r="A15" s="204">
        <v>46293</v>
      </c>
      <c r="B15" t="s">
        <v>142</v>
      </c>
      <c r="C15" t="s">
        <v>345</v>
      </c>
      <c r="D15" t="s">
        <v>285</v>
      </c>
      <c r="E15" t="s">
        <v>95</v>
      </c>
      <c r="F15" t="s">
        <v>309</v>
      </c>
      <c r="G15" t="s">
        <v>940</v>
      </c>
      <c r="H15" t="s">
        <v>826</v>
      </c>
      <c r="I15" t="s">
        <v>399</v>
      </c>
      <c r="J15">
        <v>1</v>
      </c>
      <c r="K15">
        <v>1</v>
      </c>
      <c r="L15" t="s">
        <v>941</v>
      </c>
      <c r="M15" s="15">
        <v>46290.540972222225</v>
      </c>
      <c r="N15" s="15">
        <v>0</v>
      </c>
      <c r="O15" s="15">
        <v>46293.386111111111</v>
      </c>
      <c r="P15" s="15">
        <v>46297.333333333336</v>
      </c>
      <c r="Q15" s="15"/>
      <c r="S15" t="s">
        <v>357</v>
      </c>
      <c r="T15" t="s">
        <v>1548</v>
      </c>
      <c r="U15" t="s">
        <v>1549</v>
      </c>
      <c r="V15" t="s">
        <v>357</v>
      </c>
      <c r="W15">
        <v>101</v>
      </c>
      <c r="X15" t="s">
        <v>368</v>
      </c>
      <c r="Y15" t="s">
        <v>239</v>
      </c>
      <c r="Z15" t="s">
        <v>834</v>
      </c>
      <c r="AB15" t="s">
        <v>348</v>
      </c>
      <c r="AC15" t="s">
        <v>7</v>
      </c>
      <c r="AD15" t="s">
        <v>7</v>
      </c>
      <c r="AE15" t="s">
        <v>7</v>
      </c>
      <c r="AF15" t="s">
        <v>1550</v>
      </c>
      <c r="AG15" t="s">
        <v>249</v>
      </c>
      <c r="AH15">
        <v>1</v>
      </c>
      <c r="AI15" t="s">
        <v>250</v>
      </c>
      <c r="AJ15" t="s">
        <v>248</v>
      </c>
      <c r="AK15" t="s">
        <v>810</v>
      </c>
      <c r="AL15" t="s">
        <v>156</v>
      </c>
      <c r="AM15" t="s">
        <v>1530</v>
      </c>
      <c r="AN15">
        <v>1</v>
      </c>
      <c r="AO15">
        <v>46293</v>
      </c>
      <c r="AP15">
        <v>0.38611111111111113</v>
      </c>
      <c r="AQ15">
        <v>46297</v>
      </c>
      <c r="AR15">
        <v>0.33333333333333331</v>
      </c>
      <c r="AS15" t="s">
        <v>201</v>
      </c>
      <c r="AT15" t="s">
        <v>927</v>
      </c>
      <c r="AU15" t="s">
        <v>1531</v>
      </c>
      <c r="AV15" t="s">
        <v>1532</v>
      </c>
      <c r="AX15">
        <v>1</v>
      </c>
      <c r="AY15" t="s">
        <v>103</v>
      </c>
      <c r="AZ15" t="s">
        <v>96</v>
      </c>
      <c r="BA15" t="s">
        <v>220</v>
      </c>
      <c r="BB15" t="s">
        <v>845</v>
      </c>
    </row>
    <row r="16" spans="1:57" x14ac:dyDescent="0.3">
      <c r="A16" s="204">
        <v>46293</v>
      </c>
      <c r="B16" t="s">
        <v>142</v>
      </c>
      <c r="C16" t="s">
        <v>345</v>
      </c>
      <c r="D16" t="s">
        <v>285</v>
      </c>
      <c r="E16" t="s">
        <v>95</v>
      </c>
      <c r="F16" t="s">
        <v>309</v>
      </c>
      <c r="G16" t="s">
        <v>942</v>
      </c>
      <c r="H16" t="s">
        <v>826</v>
      </c>
      <c r="I16" t="s">
        <v>399</v>
      </c>
      <c r="J16">
        <v>1</v>
      </c>
      <c r="K16">
        <v>1</v>
      </c>
      <c r="L16" t="s">
        <v>943</v>
      </c>
      <c r="M16" s="15">
        <v>46290.328472222223</v>
      </c>
      <c r="N16" s="15">
        <v>0</v>
      </c>
      <c r="O16" s="15">
        <v>46293.36041666667</v>
      </c>
      <c r="P16" s="15">
        <v>46294.521527777775</v>
      </c>
      <c r="Q16" s="15"/>
      <c r="S16" t="s">
        <v>357</v>
      </c>
      <c r="T16" t="s">
        <v>1548</v>
      </c>
      <c r="U16" t="s">
        <v>1549</v>
      </c>
      <c r="V16" t="s">
        <v>357</v>
      </c>
      <c r="W16">
        <v>101</v>
      </c>
      <c r="X16" t="s">
        <v>368</v>
      </c>
      <c r="Y16" t="s">
        <v>239</v>
      </c>
      <c r="Z16" t="s">
        <v>834</v>
      </c>
      <c r="AB16" t="s">
        <v>348</v>
      </c>
      <c r="AC16" t="s">
        <v>7</v>
      </c>
      <c r="AD16" t="s">
        <v>7</v>
      </c>
      <c r="AE16" t="s">
        <v>7</v>
      </c>
      <c r="AF16" t="s">
        <v>1551</v>
      </c>
      <c r="AG16" t="s">
        <v>249</v>
      </c>
      <c r="AH16">
        <v>1</v>
      </c>
      <c r="AI16" t="s">
        <v>250</v>
      </c>
      <c r="AJ16" t="s">
        <v>248</v>
      </c>
      <c r="AK16" t="s">
        <v>810</v>
      </c>
      <c r="AL16" t="s">
        <v>156</v>
      </c>
      <c r="AM16" t="s">
        <v>1530</v>
      </c>
      <c r="AN16">
        <v>1</v>
      </c>
      <c r="AO16">
        <v>46293</v>
      </c>
      <c r="AP16">
        <v>0.36041666666666666</v>
      </c>
      <c r="AQ16">
        <v>46294</v>
      </c>
      <c r="AR16">
        <v>0.52152777777777781</v>
      </c>
      <c r="AS16" t="s">
        <v>201</v>
      </c>
      <c r="AT16" t="s">
        <v>927</v>
      </c>
      <c r="AU16" t="s">
        <v>1531</v>
      </c>
      <c r="AV16" t="s">
        <v>1532</v>
      </c>
      <c r="AX16">
        <v>1</v>
      </c>
      <c r="AY16" t="s">
        <v>103</v>
      </c>
      <c r="AZ16" t="s">
        <v>96</v>
      </c>
      <c r="BA16" t="s">
        <v>220</v>
      </c>
      <c r="BB16" t="s">
        <v>845</v>
      </c>
      <c r="BE16">
        <v>1</v>
      </c>
    </row>
    <row r="17" spans="1:57" x14ac:dyDescent="0.3">
      <c r="A17" s="204">
        <v>46293</v>
      </c>
      <c r="B17" t="s">
        <v>142</v>
      </c>
      <c r="C17" t="s">
        <v>345</v>
      </c>
      <c r="D17" t="s">
        <v>285</v>
      </c>
      <c r="E17" t="s">
        <v>95</v>
      </c>
      <c r="F17" t="s">
        <v>309</v>
      </c>
      <c r="G17" t="s">
        <v>942</v>
      </c>
      <c r="H17" t="s">
        <v>826</v>
      </c>
      <c r="I17" t="s">
        <v>399</v>
      </c>
      <c r="J17">
        <v>1</v>
      </c>
      <c r="K17">
        <v>1</v>
      </c>
      <c r="L17" t="s">
        <v>943</v>
      </c>
      <c r="M17" s="15">
        <v>46290.328472222223</v>
      </c>
      <c r="N17" s="15">
        <v>0</v>
      </c>
      <c r="O17" s="15">
        <v>46293.36041666667</v>
      </c>
      <c r="P17" s="15">
        <v>46294.521527777775</v>
      </c>
      <c r="Q17" s="15"/>
      <c r="S17" t="s">
        <v>357</v>
      </c>
      <c r="T17" t="s">
        <v>1548</v>
      </c>
      <c r="U17" t="s">
        <v>1549</v>
      </c>
      <c r="V17" t="s">
        <v>357</v>
      </c>
      <c r="W17">
        <v>101</v>
      </c>
      <c r="X17" t="s">
        <v>368</v>
      </c>
      <c r="Y17" t="s">
        <v>239</v>
      </c>
      <c r="Z17" t="s">
        <v>834</v>
      </c>
      <c r="AB17" t="s">
        <v>348</v>
      </c>
      <c r="AC17" t="s">
        <v>7</v>
      </c>
      <c r="AD17" t="s">
        <v>7</v>
      </c>
      <c r="AE17" t="s">
        <v>7</v>
      </c>
      <c r="AF17" t="s">
        <v>1551</v>
      </c>
      <c r="AG17" t="s">
        <v>250</v>
      </c>
      <c r="AH17">
        <v>1</v>
      </c>
      <c r="AI17" t="s">
        <v>250</v>
      </c>
      <c r="AJ17" t="s">
        <v>248</v>
      </c>
      <c r="AK17" t="s">
        <v>810</v>
      </c>
      <c r="AL17" t="s">
        <v>156</v>
      </c>
      <c r="AM17" t="s">
        <v>1530</v>
      </c>
      <c r="AN17">
        <v>1</v>
      </c>
      <c r="AO17">
        <v>46293</v>
      </c>
      <c r="AP17">
        <v>0.36041666666666666</v>
      </c>
      <c r="AQ17">
        <v>46294</v>
      </c>
      <c r="AR17">
        <v>0.52152777777777781</v>
      </c>
      <c r="AS17" t="s">
        <v>931</v>
      </c>
      <c r="AU17" t="s">
        <v>1531</v>
      </c>
      <c r="AV17" t="s">
        <v>1532</v>
      </c>
      <c r="AX17">
        <v>1</v>
      </c>
      <c r="AY17" t="s">
        <v>103</v>
      </c>
      <c r="AZ17" t="s">
        <v>96</v>
      </c>
      <c r="BA17" t="s">
        <v>220</v>
      </c>
      <c r="BB17" t="s">
        <v>845</v>
      </c>
    </row>
    <row r="18" spans="1:57" x14ac:dyDescent="0.3">
      <c r="A18" s="204">
        <v>46293</v>
      </c>
      <c r="B18" t="s">
        <v>142</v>
      </c>
      <c r="C18" t="s">
        <v>345</v>
      </c>
      <c r="D18" t="s">
        <v>285</v>
      </c>
      <c r="E18" t="s">
        <v>95</v>
      </c>
      <c r="F18" t="s">
        <v>309</v>
      </c>
      <c r="G18" t="s">
        <v>944</v>
      </c>
      <c r="H18" t="s">
        <v>826</v>
      </c>
      <c r="I18" t="s">
        <v>399</v>
      </c>
      <c r="J18">
        <v>1</v>
      </c>
      <c r="K18">
        <v>1</v>
      </c>
      <c r="L18" t="s">
        <v>945</v>
      </c>
      <c r="M18" s="15">
        <v>46290.507164351853</v>
      </c>
      <c r="N18" s="15">
        <v>0</v>
      </c>
      <c r="O18" s="15">
        <v>46293.393750000003</v>
      </c>
      <c r="P18" s="15">
        <v>46294.526388888888</v>
      </c>
      <c r="Q18" s="15"/>
      <c r="S18" t="s">
        <v>357</v>
      </c>
      <c r="U18" t="s">
        <v>1552</v>
      </c>
      <c r="V18" t="s">
        <v>357</v>
      </c>
      <c r="W18">
        <v>101</v>
      </c>
      <c r="X18" t="s">
        <v>368</v>
      </c>
      <c r="Y18" t="s">
        <v>239</v>
      </c>
      <c r="Z18" t="s">
        <v>834</v>
      </c>
      <c r="AB18" t="s">
        <v>348</v>
      </c>
      <c r="AC18" t="s">
        <v>7</v>
      </c>
      <c r="AD18" t="s">
        <v>7</v>
      </c>
      <c r="AE18" t="s">
        <v>7</v>
      </c>
      <c r="AF18" t="s">
        <v>1553</v>
      </c>
      <c r="AG18" t="s">
        <v>249</v>
      </c>
      <c r="AH18">
        <v>1</v>
      </c>
      <c r="AI18" t="s">
        <v>250</v>
      </c>
      <c r="AJ18" t="s">
        <v>248</v>
      </c>
      <c r="AK18" t="s">
        <v>810</v>
      </c>
      <c r="AL18" t="s">
        <v>156</v>
      </c>
      <c r="AM18" t="s">
        <v>1530</v>
      </c>
      <c r="AN18">
        <v>1</v>
      </c>
      <c r="AO18">
        <v>46293</v>
      </c>
      <c r="AP18">
        <v>0.39374999999999999</v>
      </c>
      <c r="AQ18">
        <v>46294</v>
      </c>
      <c r="AR18">
        <v>0.52638888888888891</v>
      </c>
      <c r="AS18" t="s">
        <v>201</v>
      </c>
      <c r="AT18" t="s">
        <v>927</v>
      </c>
      <c r="AU18" t="s">
        <v>1531</v>
      </c>
      <c r="AV18" t="s">
        <v>1532</v>
      </c>
      <c r="AX18">
        <v>1</v>
      </c>
      <c r="AY18" t="s">
        <v>103</v>
      </c>
      <c r="AZ18" t="s">
        <v>96</v>
      </c>
      <c r="BA18" t="s">
        <v>220</v>
      </c>
      <c r="BB18" t="s">
        <v>845</v>
      </c>
    </row>
    <row r="19" spans="1:57" x14ac:dyDescent="0.3">
      <c r="A19" s="204">
        <v>46293</v>
      </c>
      <c r="B19" t="s">
        <v>142</v>
      </c>
      <c r="C19" t="s">
        <v>345</v>
      </c>
      <c r="D19" t="s">
        <v>285</v>
      </c>
      <c r="E19" t="s">
        <v>95</v>
      </c>
      <c r="F19" t="s">
        <v>309</v>
      </c>
      <c r="G19" t="s">
        <v>946</v>
      </c>
      <c r="H19" t="s">
        <v>826</v>
      </c>
      <c r="I19" t="s">
        <v>399</v>
      </c>
      <c r="J19">
        <v>1</v>
      </c>
      <c r="K19">
        <v>1</v>
      </c>
      <c r="L19" t="s">
        <v>947</v>
      </c>
      <c r="M19" s="15">
        <v>46282.330555555556</v>
      </c>
      <c r="N19" s="15">
        <v>0</v>
      </c>
      <c r="O19" s="15">
        <v>46290.623611111114</v>
      </c>
      <c r="P19" s="15">
        <v>46294.506249999999</v>
      </c>
      <c r="Q19" s="15">
        <v>46318.472222222219</v>
      </c>
      <c r="S19" t="s">
        <v>357</v>
      </c>
      <c r="T19" t="s">
        <v>1548</v>
      </c>
      <c r="U19" t="s">
        <v>1549</v>
      </c>
      <c r="V19" t="s">
        <v>357</v>
      </c>
      <c r="W19">
        <v>101</v>
      </c>
      <c r="X19" t="s">
        <v>368</v>
      </c>
      <c r="Y19" t="s">
        <v>239</v>
      </c>
      <c r="Z19" t="s">
        <v>834</v>
      </c>
      <c r="AB19" t="s">
        <v>348</v>
      </c>
      <c r="AC19" t="s">
        <v>7</v>
      </c>
      <c r="AD19" t="s">
        <v>7</v>
      </c>
      <c r="AE19" t="s">
        <v>7</v>
      </c>
      <c r="AF19" t="s">
        <v>1554</v>
      </c>
      <c r="AG19" t="s">
        <v>250</v>
      </c>
      <c r="AH19">
        <v>1</v>
      </c>
      <c r="AI19" t="s">
        <v>250</v>
      </c>
      <c r="AJ19" t="s">
        <v>248</v>
      </c>
      <c r="AK19" t="s">
        <v>810</v>
      </c>
      <c r="AL19" t="s">
        <v>156</v>
      </c>
      <c r="AM19" t="s">
        <v>1530</v>
      </c>
      <c r="AN19">
        <v>1</v>
      </c>
      <c r="AO19">
        <v>46290</v>
      </c>
      <c r="AP19">
        <v>0.62361111111111112</v>
      </c>
      <c r="AQ19">
        <v>46294</v>
      </c>
      <c r="AR19">
        <v>0.50624999999999998</v>
      </c>
      <c r="AS19" t="s">
        <v>931</v>
      </c>
      <c r="AU19" t="s">
        <v>1531</v>
      </c>
      <c r="AV19" t="s">
        <v>1532</v>
      </c>
      <c r="AX19">
        <v>1</v>
      </c>
      <c r="AY19" t="s">
        <v>103</v>
      </c>
      <c r="AZ19" t="s">
        <v>96</v>
      </c>
      <c r="BA19" t="s">
        <v>220</v>
      </c>
      <c r="BB19" t="s">
        <v>845</v>
      </c>
    </row>
    <row r="20" spans="1:57" x14ac:dyDescent="0.3">
      <c r="A20" s="204">
        <v>46293</v>
      </c>
      <c r="B20" t="s">
        <v>142</v>
      </c>
      <c r="C20" t="s">
        <v>345</v>
      </c>
      <c r="D20" t="s">
        <v>285</v>
      </c>
      <c r="E20" t="s">
        <v>95</v>
      </c>
      <c r="F20" t="s">
        <v>309</v>
      </c>
      <c r="G20" t="s">
        <v>946</v>
      </c>
      <c r="H20" t="s">
        <v>826</v>
      </c>
      <c r="I20" t="s">
        <v>399</v>
      </c>
      <c r="J20">
        <v>1</v>
      </c>
      <c r="K20">
        <v>1</v>
      </c>
      <c r="L20" t="s">
        <v>948</v>
      </c>
      <c r="M20" s="15">
        <v>46282.330555555556</v>
      </c>
      <c r="N20" s="15">
        <v>0</v>
      </c>
      <c r="O20" s="15">
        <v>46290.625</v>
      </c>
      <c r="P20" s="15">
        <v>46294.506249999999</v>
      </c>
      <c r="Q20" s="15"/>
      <c r="S20" t="s">
        <v>357</v>
      </c>
      <c r="T20" t="s">
        <v>1548</v>
      </c>
      <c r="U20" t="s">
        <v>1549</v>
      </c>
      <c r="V20" t="s">
        <v>357</v>
      </c>
      <c r="W20">
        <v>101</v>
      </c>
      <c r="X20" t="s">
        <v>368</v>
      </c>
      <c r="Y20" t="s">
        <v>239</v>
      </c>
      <c r="Z20" t="s">
        <v>834</v>
      </c>
      <c r="AB20" t="s">
        <v>348</v>
      </c>
      <c r="AC20" t="s">
        <v>7</v>
      </c>
      <c r="AD20" t="s">
        <v>7</v>
      </c>
      <c r="AE20" t="s">
        <v>7</v>
      </c>
      <c r="AF20" t="s">
        <v>1555</v>
      </c>
      <c r="AG20" t="s">
        <v>249</v>
      </c>
      <c r="AH20">
        <v>1</v>
      </c>
      <c r="AI20" t="s">
        <v>250</v>
      </c>
      <c r="AJ20" t="s">
        <v>248</v>
      </c>
      <c r="AK20" t="s">
        <v>810</v>
      </c>
      <c r="AL20" t="s">
        <v>156</v>
      </c>
      <c r="AM20" t="s">
        <v>1530</v>
      </c>
      <c r="AN20">
        <v>1</v>
      </c>
      <c r="AO20">
        <v>46290</v>
      </c>
      <c r="AP20">
        <v>0.625</v>
      </c>
      <c r="AQ20">
        <v>46294</v>
      </c>
      <c r="AR20">
        <v>0.50624999999999998</v>
      </c>
      <c r="AS20" t="s">
        <v>201</v>
      </c>
      <c r="AT20" t="s">
        <v>927</v>
      </c>
      <c r="AU20" t="s">
        <v>1531</v>
      </c>
      <c r="AV20" t="s">
        <v>1532</v>
      </c>
      <c r="AX20">
        <v>1</v>
      </c>
      <c r="AY20" t="s">
        <v>103</v>
      </c>
      <c r="AZ20" t="s">
        <v>96</v>
      </c>
      <c r="BA20" t="s">
        <v>220</v>
      </c>
      <c r="BB20" t="s">
        <v>845</v>
      </c>
    </row>
    <row r="21" spans="1:57" x14ac:dyDescent="0.3">
      <c r="A21" s="204">
        <v>46293</v>
      </c>
      <c r="B21" t="s">
        <v>142</v>
      </c>
      <c r="C21" t="s">
        <v>345</v>
      </c>
      <c r="D21" t="s">
        <v>285</v>
      </c>
      <c r="E21" t="s">
        <v>95</v>
      </c>
      <c r="F21" t="s">
        <v>309</v>
      </c>
      <c r="G21" t="s">
        <v>949</v>
      </c>
      <c r="H21" t="s">
        <v>826</v>
      </c>
      <c r="I21" t="s">
        <v>399</v>
      </c>
      <c r="J21">
        <v>1</v>
      </c>
      <c r="K21">
        <v>1</v>
      </c>
      <c r="L21" t="s">
        <v>950</v>
      </c>
      <c r="M21" s="15">
        <v>46289.551388888889</v>
      </c>
      <c r="N21" s="15">
        <v>0</v>
      </c>
      <c r="O21" s="15">
        <v>46290.642361111109</v>
      </c>
      <c r="P21" s="15">
        <v>46294.51666666667</v>
      </c>
      <c r="Q21" s="15"/>
      <c r="S21" t="s">
        <v>357</v>
      </c>
      <c r="T21" t="s">
        <v>1548</v>
      </c>
      <c r="U21" t="s">
        <v>1549</v>
      </c>
      <c r="V21" t="s">
        <v>357</v>
      </c>
      <c r="W21">
        <v>101</v>
      </c>
      <c r="X21" t="s">
        <v>368</v>
      </c>
      <c r="Y21" t="s">
        <v>239</v>
      </c>
      <c r="Z21" t="s">
        <v>834</v>
      </c>
      <c r="AB21" t="s">
        <v>348</v>
      </c>
      <c r="AC21" t="s">
        <v>7</v>
      </c>
      <c r="AD21" t="s">
        <v>7</v>
      </c>
      <c r="AE21" t="s">
        <v>7</v>
      </c>
      <c r="AF21" t="s">
        <v>1556</v>
      </c>
      <c r="AG21" t="s">
        <v>249</v>
      </c>
      <c r="AH21">
        <v>1</v>
      </c>
      <c r="AI21" t="s">
        <v>250</v>
      </c>
      <c r="AJ21" t="s">
        <v>248</v>
      </c>
      <c r="AK21" t="s">
        <v>810</v>
      </c>
      <c r="AL21" t="s">
        <v>156</v>
      </c>
      <c r="AM21" t="s">
        <v>1530</v>
      </c>
      <c r="AN21">
        <v>1</v>
      </c>
      <c r="AO21">
        <v>46290</v>
      </c>
      <c r="AP21">
        <v>0.64236111111111116</v>
      </c>
      <c r="AQ21">
        <v>46294</v>
      </c>
      <c r="AR21">
        <v>0.51666666666666672</v>
      </c>
      <c r="AS21" t="s">
        <v>201</v>
      </c>
      <c r="AT21" t="s">
        <v>927</v>
      </c>
      <c r="AU21" t="s">
        <v>1531</v>
      </c>
      <c r="AV21" t="s">
        <v>1532</v>
      </c>
      <c r="AX21">
        <v>1</v>
      </c>
      <c r="AY21" t="s">
        <v>103</v>
      </c>
      <c r="AZ21" t="s">
        <v>96</v>
      </c>
      <c r="BA21" t="s">
        <v>220</v>
      </c>
      <c r="BB21" t="s">
        <v>845</v>
      </c>
    </row>
    <row r="22" spans="1:57" x14ac:dyDescent="0.3">
      <c r="A22" s="204">
        <v>46293</v>
      </c>
      <c r="B22" t="s">
        <v>142</v>
      </c>
      <c r="C22" t="s">
        <v>345</v>
      </c>
      <c r="D22" t="s">
        <v>285</v>
      </c>
      <c r="E22" t="s">
        <v>95</v>
      </c>
      <c r="F22" t="s">
        <v>309</v>
      </c>
      <c r="G22" t="s">
        <v>949</v>
      </c>
      <c r="H22" t="s">
        <v>826</v>
      </c>
      <c r="I22" t="s">
        <v>399</v>
      </c>
      <c r="J22">
        <v>1</v>
      </c>
      <c r="K22">
        <v>1</v>
      </c>
      <c r="L22" t="s">
        <v>950</v>
      </c>
      <c r="M22" s="15">
        <v>46289.551388888889</v>
      </c>
      <c r="N22" s="15">
        <v>0</v>
      </c>
      <c r="O22" s="15">
        <v>46290.642361111109</v>
      </c>
      <c r="P22" s="15">
        <v>46294.51666666667</v>
      </c>
      <c r="Q22" s="15"/>
      <c r="S22" t="s">
        <v>357</v>
      </c>
      <c r="T22" t="s">
        <v>1548</v>
      </c>
      <c r="U22" t="s">
        <v>1549</v>
      </c>
      <c r="V22" t="s">
        <v>357</v>
      </c>
      <c r="W22">
        <v>101</v>
      </c>
      <c r="X22" t="s">
        <v>368</v>
      </c>
      <c r="Y22" t="s">
        <v>239</v>
      </c>
      <c r="Z22" t="s">
        <v>834</v>
      </c>
      <c r="AB22" t="s">
        <v>348</v>
      </c>
      <c r="AC22" t="s">
        <v>7</v>
      </c>
      <c r="AD22" t="s">
        <v>7</v>
      </c>
      <c r="AE22" t="s">
        <v>7</v>
      </c>
      <c r="AF22" t="s">
        <v>1556</v>
      </c>
      <c r="AG22" t="s">
        <v>250</v>
      </c>
      <c r="AH22">
        <v>1</v>
      </c>
      <c r="AI22" t="s">
        <v>250</v>
      </c>
      <c r="AJ22" t="s">
        <v>248</v>
      </c>
      <c r="AK22" t="s">
        <v>810</v>
      </c>
      <c r="AL22" t="s">
        <v>156</v>
      </c>
      <c r="AM22" t="s">
        <v>1530</v>
      </c>
      <c r="AN22">
        <v>1</v>
      </c>
      <c r="AO22">
        <v>46290</v>
      </c>
      <c r="AP22">
        <v>0.64236111111111116</v>
      </c>
      <c r="AQ22">
        <v>46294</v>
      </c>
      <c r="AR22">
        <v>0.51666666666666672</v>
      </c>
      <c r="AS22" t="s">
        <v>931</v>
      </c>
      <c r="AU22" t="s">
        <v>1531</v>
      </c>
      <c r="AV22" t="s">
        <v>1532</v>
      </c>
      <c r="AX22">
        <v>1</v>
      </c>
      <c r="AY22" t="s">
        <v>103</v>
      </c>
      <c r="AZ22" t="s">
        <v>96</v>
      </c>
      <c r="BA22" t="s">
        <v>220</v>
      </c>
      <c r="BB22" t="s">
        <v>845</v>
      </c>
    </row>
    <row r="23" spans="1:57" x14ac:dyDescent="0.3">
      <c r="A23" s="204">
        <v>46293</v>
      </c>
      <c r="B23" t="s">
        <v>142</v>
      </c>
      <c r="C23" t="s">
        <v>345</v>
      </c>
      <c r="D23" t="s">
        <v>285</v>
      </c>
      <c r="E23" t="s">
        <v>95</v>
      </c>
      <c r="F23" t="s">
        <v>309</v>
      </c>
      <c r="G23" t="s">
        <v>951</v>
      </c>
      <c r="H23" t="s">
        <v>826</v>
      </c>
      <c r="I23" t="s">
        <v>399</v>
      </c>
      <c r="J23">
        <v>1</v>
      </c>
      <c r="K23">
        <v>1</v>
      </c>
      <c r="L23" t="s">
        <v>952</v>
      </c>
      <c r="M23" s="15">
        <v>46275.413194444445</v>
      </c>
      <c r="N23" s="15">
        <v>0</v>
      </c>
      <c r="O23" s="15">
        <v>46301.605555555558</v>
      </c>
      <c r="P23" s="15">
        <v>46304.490972222222</v>
      </c>
      <c r="Q23" s="15">
        <v>46294.739583333336</v>
      </c>
      <c r="S23" t="s">
        <v>357</v>
      </c>
      <c r="T23" t="s">
        <v>1557</v>
      </c>
      <c r="U23" t="s">
        <v>1558</v>
      </c>
      <c r="V23" t="s">
        <v>357</v>
      </c>
      <c r="W23">
        <v>101</v>
      </c>
      <c r="X23" t="s">
        <v>368</v>
      </c>
      <c r="Y23" t="s">
        <v>239</v>
      </c>
      <c r="Z23" t="s">
        <v>834</v>
      </c>
      <c r="AB23" t="s">
        <v>348</v>
      </c>
      <c r="AC23" t="s">
        <v>7</v>
      </c>
      <c r="AD23" t="s">
        <v>7</v>
      </c>
      <c r="AE23" t="s">
        <v>7</v>
      </c>
      <c r="AF23" t="s">
        <v>1559</v>
      </c>
      <c r="AG23" t="s">
        <v>249</v>
      </c>
      <c r="AH23">
        <v>1</v>
      </c>
      <c r="AI23" t="s">
        <v>250</v>
      </c>
      <c r="AJ23" t="s">
        <v>248</v>
      </c>
      <c r="AK23" t="s">
        <v>810</v>
      </c>
      <c r="AL23" t="s">
        <v>156</v>
      </c>
      <c r="AM23" t="s">
        <v>1530</v>
      </c>
      <c r="AN23">
        <v>1</v>
      </c>
      <c r="AO23">
        <v>46301</v>
      </c>
      <c r="AP23">
        <v>0.60555555555555551</v>
      </c>
      <c r="AQ23">
        <v>46304</v>
      </c>
      <c r="AR23">
        <v>0.4909722222222222</v>
      </c>
      <c r="AS23" t="s">
        <v>201</v>
      </c>
      <c r="AT23" t="s">
        <v>927</v>
      </c>
      <c r="AU23" t="s">
        <v>1531</v>
      </c>
      <c r="AV23" t="s">
        <v>1532</v>
      </c>
      <c r="AX23">
        <v>1</v>
      </c>
      <c r="AY23" t="s">
        <v>103</v>
      </c>
      <c r="AZ23" t="s">
        <v>96</v>
      </c>
      <c r="BA23" t="s">
        <v>220</v>
      </c>
      <c r="BB23" t="s">
        <v>845</v>
      </c>
      <c r="BE23">
        <v>1</v>
      </c>
    </row>
    <row r="24" spans="1:57" x14ac:dyDescent="0.3">
      <c r="A24" s="204">
        <v>46293</v>
      </c>
      <c r="B24" t="s">
        <v>142</v>
      </c>
      <c r="C24" t="s">
        <v>345</v>
      </c>
      <c r="D24" t="s">
        <v>285</v>
      </c>
      <c r="E24" t="s">
        <v>95</v>
      </c>
      <c r="F24" t="s">
        <v>309</v>
      </c>
      <c r="G24" t="s">
        <v>953</v>
      </c>
      <c r="H24" t="s">
        <v>826</v>
      </c>
      <c r="I24" t="s">
        <v>399</v>
      </c>
      <c r="J24">
        <v>1</v>
      </c>
      <c r="K24">
        <v>1</v>
      </c>
      <c r="L24" t="s">
        <v>954</v>
      </c>
      <c r="M24" s="15">
        <v>46297.366643518515</v>
      </c>
      <c r="N24" s="15">
        <v>0</v>
      </c>
      <c r="O24" s="15">
        <v>46301.65902777778</v>
      </c>
      <c r="P24" s="15">
        <v>46303.3</v>
      </c>
      <c r="Q24" s="15"/>
      <c r="S24" t="s">
        <v>357</v>
      </c>
      <c r="U24" t="s">
        <v>1560</v>
      </c>
      <c r="V24" t="s">
        <v>357</v>
      </c>
      <c r="W24">
        <v>101</v>
      </c>
      <c r="X24" t="s">
        <v>368</v>
      </c>
      <c r="Y24" t="s">
        <v>239</v>
      </c>
      <c r="Z24" t="s">
        <v>834</v>
      </c>
      <c r="AB24" t="s">
        <v>348</v>
      </c>
      <c r="AC24" t="s">
        <v>7</v>
      </c>
      <c r="AD24" t="s">
        <v>7</v>
      </c>
      <c r="AE24" t="s">
        <v>7</v>
      </c>
      <c r="AF24" t="s">
        <v>1561</v>
      </c>
      <c r="AG24" t="s">
        <v>249</v>
      </c>
      <c r="AH24">
        <v>1</v>
      </c>
      <c r="AI24" t="s">
        <v>250</v>
      </c>
      <c r="AJ24" t="s">
        <v>248</v>
      </c>
      <c r="AK24" t="s">
        <v>810</v>
      </c>
      <c r="AL24" t="s">
        <v>156</v>
      </c>
      <c r="AM24" t="s">
        <v>1530</v>
      </c>
      <c r="AN24">
        <v>1</v>
      </c>
      <c r="AO24">
        <v>46301</v>
      </c>
      <c r="AP24">
        <v>0.65902777777777777</v>
      </c>
      <c r="AQ24">
        <v>46303</v>
      </c>
      <c r="AR24">
        <v>0.3</v>
      </c>
      <c r="AS24" t="s">
        <v>201</v>
      </c>
      <c r="AT24" t="s">
        <v>927</v>
      </c>
      <c r="AU24" t="s">
        <v>1531</v>
      </c>
      <c r="AV24" t="s">
        <v>1532</v>
      </c>
      <c r="AX24">
        <v>1</v>
      </c>
      <c r="AY24" t="s">
        <v>103</v>
      </c>
      <c r="AZ24" t="s">
        <v>96</v>
      </c>
      <c r="BA24" t="s">
        <v>220</v>
      </c>
      <c r="BB24" t="s">
        <v>845</v>
      </c>
      <c r="BE24">
        <v>1</v>
      </c>
    </row>
    <row r="25" spans="1:57" x14ac:dyDescent="0.3">
      <c r="A25" s="204">
        <v>46293</v>
      </c>
      <c r="B25" t="s">
        <v>142</v>
      </c>
      <c r="C25" t="s">
        <v>345</v>
      </c>
      <c r="D25" t="s">
        <v>285</v>
      </c>
      <c r="E25" t="s">
        <v>95</v>
      </c>
      <c r="F25" t="s">
        <v>309</v>
      </c>
      <c r="G25" t="s">
        <v>955</v>
      </c>
      <c r="H25" t="s">
        <v>826</v>
      </c>
      <c r="I25" t="s">
        <v>399</v>
      </c>
      <c r="J25">
        <v>1</v>
      </c>
      <c r="K25">
        <v>1</v>
      </c>
      <c r="L25" t="s">
        <v>956</v>
      </c>
      <c r="M25" s="15">
        <v>46293.618750000001</v>
      </c>
      <c r="N25" s="15">
        <v>0</v>
      </c>
      <c r="O25" s="15">
        <v>46301.557638888888</v>
      </c>
      <c r="P25" s="15">
        <v>46303.495138888888</v>
      </c>
      <c r="Q25" s="15"/>
      <c r="S25" t="s">
        <v>357</v>
      </c>
      <c r="T25" t="s">
        <v>1548</v>
      </c>
      <c r="U25" t="s">
        <v>1549</v>
      </c>
      <c r="V25" t="s">
        <v>357</v>
      </c>
      <c r="W25">
        <v>101</v>
      </c>
      <c r="X25" t="s">
        <v>368</v>
      </c>
      <c r="Y25" t="s">
        <v>239</v>
      </c>
      <c r="Z25" t="s">
        <v>834</v>
      </c>
      <c r="AB25" t="s">
        <v>348</v>
      </c>
      <c r="AC25" t="s">
        <v>7</v>
      </c>
      <c r="AD25" t="s">
        <v>7</v>
      </c>
      <c r="AE25" t="s">
        <v>7</v>
      </c>
      <c r="AF25" t="s">
        <v>1562</v>
      </c>
      <c r="AG25" t="s">
        <v>249</v>
      </c>
      <c r="AH25">
        <v>1</v>
      </c>
      <c r="AI25" t="s">
        <v>250</v>
      </c>
      <c r="AJ25" t="s">
        <v>248</v>
      </c>
      <c r="AK25" t="s">
        <v>810</v>
      </c>
      <c r="AL25" t="s">
        <v>156</v>
      </c>
      <c r="AM25" t="s">
        <v>1530</v>
      </c>
      <c r="AN25">
        <v>1</v>
      </c>
      <c r="AO25">
        <v>46301</v>
      </c>
      <c r="AP25">
        <v>0.55763888888888891</v>
      </c>
      <c r="AQ25">
        <v>46303</v>
      </c>
      <c r="AR25">
        <v>0.49513888888888891</v>
      </c>
      <c r="AS25" t="s">
        <v>201</v>
      </c>
      <c r="AT25" t="s">
        <v>927</v>
      </c>
      <c r="AU25" t="s">
        <v>1531</v>
      </c>
      <c r="AV25" t="s">
        <v>1532</v>
      </c>
      <c r="AX25">
        <v>1</v>
      </c>
      <c r="AY25" t="s">
        <v>103</v>
      </c>
      <c r="AZ25" t="s">
        <v>96</v>
      </c>
      <c r="BA25" t="s">
        <v>220</v>
      </c>
      <c r="BB25" t="s">
        <v>845</v>
      </c>
    </row>
    <row r="26" spans="1:57" x14ac:dyDescent="0.3">
      <c r="A26" s="204">
        <v>46293</v>
      </c>
      <c r="B26" t="s">
        <v>142</v>
      </c>
      <c r="C26" t="s">
        <v>345</v>
      </c>
      <c r="D26" t="s">
        <v>285</v>
      </c>
      <c r="E26" t="s">
        <v>95</v>
      </c>
      <c r="F26" t="s">
        <v>309</v>
      </c>
      <c r="G26" t="s">
        <v>957</v>
      </c>
      <c r="H26" t="s">
        <v>826</v>
      </c>
      <c r="I26" t="s">
        <v>399</v>
      </c>
      <c r="J26">
        <v>1</v>
      </c>
      <c r="K26">
        <v>1</v>
      </c>
      <c r="L26" t="s">
        <v>958</v>
      </c>
      <c r="M26" s="15">
        <v>46296.6325462963</v>
      </c>
      <c r="N26" s="15"/>
      <c r="O26" s="15">
        <v>46301.482638888891</v>
      </c>
      <c r="P26" s="15">
        <v>46308.508333333331</v>
      </c>
      <c r="Q26" s="15"/>
      <c r="S26" t="s">
        <v>357</v>
      </c>
      <c r="T26" t="s">
        <v>1563</v>
      </c>
      <c r="U26" t="s">
        <v>1564</v>
      </c>
      <c r="V26" t="s">
        <v>357</v>
      </c>
      <c r="W26">
        <v>101</v>
      </c>
      <c r="X26" t="s">
        <v>368</v>
      </c>
      <c r="Y26" t="s">
        <v>239</v>
      </c>
      <c r="Z26" t="s">
        <v>834</v>
      </c>
      <c r="AB26" t="s">
        <v>348</v>
      </c>
      <c r="AC26" t="s">
        <v>7</v>
      </c>
      <c r="AD26" t="s">
        <v>7</v>
      </c>
      <c r="AE26" t="s">
        <v>7</v>
      </c>
      <c r="AF26" t="s">
        <v>1565</v>
      </c>
      <c r="AG26" t="s">
        <v>249</v>
      </c>
      <c r="AH26">
        <v>1</v>
      </c>
      <c r="AI26" t="s">
        <v>250</v>
      </c>
      <c r="AJ26" t="s">
        <v>248</v>
      </c>
      <c r="AK26" t="s">
        <v>810</v>
      </c>
      <c r="AL26" t="s">
        <v>156</v>
      </c>
      <c r="AM26" t="s">
        <v>1530</v>
      </c>
      <c r="AN26">
        <v>1</v>
      </c>
      <c r="AO26">
        <v>46301</v>
      </c>
      <c r="AP26">
        <v>0.4826388888888889</v>
      </c>
      <c r="AQ26">
        <v>46308</v>
      </c>
      <c r="AR26">
        <v>0.5083333333333333</v>
      </c>
      <c r="AS26" t="s">
        <v>201</v>
      </c>
      <c r="AT26" t="s">
        <v>927</v>
      </c>
      <c r="AU26" t="s">
        <v>1531</v>
      </c>
      <c r="AV26" t="s">
        <v>1532</v>
      </c>
      <c r="AX26">
        <v>1</v>
      </c>
      <c r="AY26" t="s">
        <v>103</v>
      </c>
      <c r="AZ26" t="s">
        <v>96</v>
      </c>
      <c r="BA26" t="s">
        <v>220</v>
      </c>
      <c r="BB26" t="s">
        <v>845</v>
      </c>
      <c r="BE26">
        <v>1</v>
      </c>
    </row>
    <row r="27" spans="1:57" x14ac:dyDescent="0.3">
      <c r="A27" s="204">
        <v>46293</v>
      </c>
      <c r="B27" t="s">
        <v>142</v>
      </c>
      <c r="C27" t="s">
        <v>345</v>
      </c>
      <c r="D27" t="s">
        <v>285</v>
      </c>
      <c r="E27" t="s">
        <v>95</v>
      </c>
      <c r="F27" t="s">
        <v>309</v>
      </c>
      <c r="G27" t="s">
        <v>959</v>
      </c>
      <c r="H27" t="s">
        <v>826</v>
      </c>
      <c r="I27" t="s">
        <v>399</v>
      </c>
      <c r="J27">
        <v>1</v>
      </c>
      <c r="K27">
        <v>1</v>
      </c>
      <c r="L27" t="s">
        <v>960</v>
      </c>
      <c r="M27" s="15">
        <v>46297.367361111108</v>
      </c>
      <c r="N27" s="15">
        <v>0</v>
      </c>
      <c r="O27" s="15">
        <v>46297.394444444442</v>
      </c>
      <c r="P27" s="15">
        <v>46302.406944444447</v>
      </c>
      <c r="Q27" s="15"/>
      <c r="S27" t="s">
        <v>357</v>
      </c>
      <c r="V27" t="s">
        <v>357</v>
      </c>
      <c r="W27">
        <v>101</v>
      </c>
      <c r="X27" t="s">
        <v>368</v>
      </c>
      <c r="Y27" t="s">
        <v>239</v>
      </c>
      <c r="Z27" t="s">
        <v>834</v>
      </c>
      <c r="AB27" t="s">
        <v>348</v>
      </c>
      <c r="AC27" t="s">
        <v>7</v>
      </c>
      <c r="AD27" t="s">
        <v>7</v>
      </c>
      <c r="AE27" t="s">
        <v>7</v>
      </c>
      <c r="AF27" t="s">
        <v>1566</v>
      </c>
      <c r="AG27" t="s">
        <v>249</v>
      </c>
      <c r="AH27">
        <v>1</v>
      </c>
      <c r="AI27" t="s">
        <v>250</v>
      </c>
      <c r="AJ27" t="s">
        <v>248</v>
      </c>
      <c r="AK27" t="s">
        <v>810</v>
      </c>
      <c r="AL27" t="s">
        <v>156</v>
      </c>
      <c r="AM27" t="s">
        <v>1530</v>
      </c>
      <c r="AN27">
        <v>1</v>
      </c>
      <c r="AO27">
        <v>46297</v>
      </c>
      <c r="AP27">
        <v>0.39444444444444443</v>
      </c>
      <c r="AQ27">
        <v>46302</v>
      </c>
      <c r="AR27">
        <v>0.40694444444444444</v>
      </c>
      <c r="AS27" t="s">
        <v>201</v>
      </c>
      <c r="AT27" t="s">
        <v>927</v>
      </c>
      <c r="AU27" t="s">
        <v>1531</v>
      </c>
      <c r="AV27" t="s">
        <v>1532</v>
      </c>
      <c r="AX27">
        <v>1</v>
      </c>
      <c r="AY27" t="s">
        <v>103</v>
      </c>
      <c r="AZ27" t="s">
        <v>96</v>
      </c>
      <c r="BA27" t="s">
        <v>220</v>
      </c>
      <c r="BB27" t="s">
        <v>845</v>
      </c>
      <c r="BE27">
        <v>1</v>
      </c>
    </row>
    <row r="28" spans="1:57" x14ac:dyDescent="0.3">
      <c r="A28" s="204">
        <v>46293</v>
      </c>
      <c r="B28" t="s">
        <v>142</v>
      </c>
      <c r="C28" t="s">
        <v>345</v>
      </c>
      <c r="D28" t="s">
        <v>285</v>
      </c>
      <c r="E28" t="s">
        <v>95</v>
      </c>
      <c r="F28" t="s">
        <v>309</v>
      </c>
      <c r="G28" t="s">
        <v>961</v>
      </c>
      <c r="H28" t="s">
        <v>826</v>
      </c>
      <c r="I28" t="s">
        <v>399</v>
      </c>
      <c r="J28">
        <v>1</v>
      </c>
      <c r="K28">
        <v>1</v>
      </c>
      <c r="L28" t="s">
        <v>962</v>
      </c>
      <c r="M28" s="15">
        <v>46303.466666666667</v>
      </c>
      <c r="N28" s="15">
        <v>0</v>
      </c>
      <c r="O28" s="15">
        <v>46303.579861111109</v>
      </c>
      <c r="P28" s="15">
        <v>46309.540277777778</v>
      </c>
      <c r="Q28" s="15"/>
      <c r="S28" t="s">
        <v>357</v>
      </c>
      <c r="T28" t="s">
        <v>1536</v>
      </c>
      <c r="U28" t="s">
        <v>1537</v>
      </c>
      <c r="V28" t="s">
        <v>357</v>
      </c>
      <c r="W28">
        <v>101</v>
      </c>
      <c r="X28" t="s">
        <v>368</v>
      </c>
      <c r="Y28" t="s">
        <v>239</v>
      </c>
      <c r="Z28" t="s">
        <v>834</v>
      </c>
      <c r="AB28" t="s">
        <v>348</v>
      </c>
      <c r="AC28" t="s">
        <v>7</v>
      </c>
      <c r="AD28" t="s">
        <v>7</v>
      </c>
      <c r="AE28" t="s">
        <v>7</v>
      </c>
      <c r="AF28" t="s">
        <v>1567</v>
      </c>
      <c r="AG28" t="s">
        <v>249</v>
      </c>
      <c r="AH28">
        <v>1</v>
      </c>
      <c r="AI28" t="s">
        <v>250</v>
      </c>
      <c r="AJ28" t="s">
        <v>248</v>
      </c>
      <c r="AK28" t="s">
        <v>810</v>
      </c>
      <c r="AL28" t="s">
        <v>156</v>
      </c>
      <c r="AM28" t="s">
        <v>1530</v>
      </c>
      <c r="AN28">
        <v>1</v>
      </c>
      <c r="AO28">
        <v>46303</v>
      </c>
      <c r="AP28">
        <v>0.57986111111111116</v>
      </c>
      <c r="AQ28">
        <v>46309</v>
      </c>
      <c r="AR28">
        <v>0.54027777777777775</v>
      </c>
      <c r="AS28" t="s">
        <v>201</v>
      </c>
      <c r="AT28" t="s">
        <v>927</v>
      </c>
      <c r="AU28" t="s">
        <v>1531</v>
      </c>
      <c r="AV28" t="s">
        <v>1532</v>
      </c>
      <c r="AX28">
        <v>1</v>
      </c>
      <c r="AY28" t="s">
        <v>103</v>
      </c>
      <c r="AZ28" t="s">
        <v>96</v>
      </c>
      <c r="BA28" t="s">
        <v>220</v>
      </c>
      <c r="BB28" t="s">
        <v>845</v>
      </c>
      <c r="BE28">
        <v>1</v>
      </c>
    </row>
    <row r="29" spans="1:57" x14ac:dyDescent="0.3">
      <c r="A29" s="204">
        <v>46293</v>
      </c>
      <c r="B29" t="s">
        <v>142</v>
      </c>
      <c r="C29" t="s">
        <v>345</v>
      </c>
      <c r="D29" t="s">
        <v>285</v>
      </c>
      <c r="E29" t="s">
        <v>95</v>
      </c>
      <c r="F29" t="s">
        <v>309</v>
      </c>
      <c r="G29" t="s">
        <v>963</v>
      </c>
      <c r="H29" t="s">
        <v>826</v>
      </c>
      <c r="I29" t="s">
        <v>399</v>
      </c>
      <c r="J29">
        <v>1</v>
      </c>
      <c r="K29">
        <v>1</v>
      </c>
      <c r="L29" t="s">
        <v>964</v>
      </c>
      <c r="M29" s="15">
        <v>46311.427777777775</v>
      </c>
      <c r="N29" s="15">
        <v>0</v>
      </c>
      <c r="O29" s="15">
        <v>46314.38958333333</v>
      </c>
      <c r="P29" s="15">
        <v>46316.615277777775</v>
      </c>
      <c r="Q29" s="15"/>
      <c r="S29" t="s">
        <v>357</v>
      </c>
      <c r="T29" t="s">
        <v>1536</v>
      </c>
      <c r="U29" t="s">
        <v>1537</v>
      </c>
      <c r="V29" t="s">
        <v>357</v>
      </c>
      <c r="W29">
        <v>101</v>
      </c>
      <c r="X29" t="s">
        <v>368</v>
      </c>
      <c r="Y29" t="s">
        <v>239</v>
      </c>
      <c r="Z29" t="s">
        <v>834</v>
      </c>
      <c r="AB29" t="s">
        <v>348</v>
      </c>
      <c r="AC29" t="s">
        <v>7</v>
      </c>
      <c r="AD29" t="s">
        <v>7</v>
      </c>
      <c r="AE29" t="s">
        <v>7</v>
      </c>
      <c r="AF29" t="s">
        <v>1568</v>
      </c>
      <c r="AG29" t="s">
        <v>249</v>
      </c>
      <c r="AH29">
        <v>1</v>
      </c>
      <c r="AI29" t="s">
        <v>250</v>
      </c>
      <c r="AJ29" t="s">
        <v>248</v>
      </c>
      <c r="AK29" t="s">
        <v>810</v>
      </c>
      <c r="AL29" t="s">
        <v>156</v>
      </c>
      <c r="AM29" t="s">
        <v>1530</v>
      </c>
      <c r="AN29">
        <v>1</v>
      </c>
      <c r="AO29">
        <v>46314</v>
      </c>
      <c r="AP29">
        <v>0.38958333333333334</v>
      </c>
      <c r="AQ29">
        <v>46316</v>
      </c>
      <c r="AR29">
        <v>0.61527777777777781</v>
      </c>
      <c r="AS29" t="s">
        <v>201</v>
      </c>
      <c r="AT29" t="s">
        <v>927</v>
      </c>
      <c r="AU29" t="s">
        <v>1531</v>
      </c>
      <c r="AV29" t="s">
        <v>1532</v>
      </c>
      <c r="AX29">
        <v>1</v>
      </c>
      <c r="AY29" t="s">
        <v>103</v>
      </c>
      <c r="AZ29" t="s">
        <v>96</v>
      </c>
      <c r="BA29" t="s">
        <v>220</v>
      </c>
      <c r="BB29" t="s">
        <v>845</v>
      </c>
      <c r="BE29">
        <v>1</v>
      </c>
    </row>
    <row r="30" spans="1:57" x14ac:dyDescent="0.3">
      <c r="A30" s="204">
        <v>46293</v>
      </c>
      <c r="B30" t="s">
        <v>142</v>
      </c>
      <c r="C30" t="s">
        <v>345</v>
      </c>
      <c r="D30" t="s">
        <v>285</v>
      </c>
      <c r="E30" t="s">
        <v>95</v>
      </c>
      <c r="F30" t="s">
        <v>309</v>
      </c>
      <c r="G30" t="s">
        <v>963</v>
      </c>
      <c r="H30" t="s">
        <v>826</v>
      </c>
      <c r="I30" t="s">
        <v>399</v>
      </c>
      <c r="J30">
        <v>1</v>
      </c>
      <c r="K30">
        <v>1</v>
      </c>
      <c r="L30" t="s">
        <v>964</v>
      </c>
      <c r="M30" s="15">
        <v>46311.427777777775</v>
      </c>
      <c r="N30" s="15">
        <v>0</v>
      </c>
      <c r="O30" s="15">
        <v>46314.38958333333</v>
      </c>
      <c r="P30" s="15">
        <v>46316.615277777775</v>
      </c>
      <c r="Q30" s="15"/>
      <c r="S30" t="s">
        <v>357</v>
      </c>
      <c r="T30" t="s">
        <v>1536</v>
      </c>
      <c r="U30" t="s">
        <v>1537</v>
      </c>
      <c r="V30" t="s">
        <v>357</v>
      </c>
      <c r="W30">
        <v>101</v>
      </c>
      <c r="X30" t="s">
        <v>368</v>
      </c>
      <c r="Y30" t="s">
        <v>239</v>
      </c>
      <c r="Z30" t="s">
        <v>834</v>
      </c>
      <c r="AB30" t="s">
        <v>348</v>
      </c>
      <c r="AC30" t="s">
        <v>7</v>
      </c>
      <c r="AD30" t="s">
        <v>7</v>
      </c>
      <c r="AE30" t="s">
        <v>7</v>
      </c>
      <c r="AF30" t="s">
        <v>1568</v>
      </c>
      <c r="AG30" t="s">
        <v>250</v>
      </c>
      <c r="AH30">
        <v>1</v>
      </c>
      <c r="AI30" t="s">
        <v>250</v>
      </c>
      <c r="AJ30" t="s">
        <v>248</v>
      </c>
      <c r="AK30" t="s">
        <v>810</v>
      </c>
      <c r="AL30" t="s">
        <v>156</v>
      </c>
      <c r="AM30" t="s">
        <v>1530</v>
      </c>
      <c r="AN30">
        <v>1</v>
      </c>
      <c r="AO30">
        <v>46314</v>
      </c>
      <c r="AP30">
        <v>0.38958333333333334</v>
      </c>
      <c r="AQ30">
        <v>46316</v>
      </c>
      <c r="AR30">
        <v>0.61527777777777781</v>
      </c>
      <c r="AS30" t="s">
        <v>931</v>
      </c>
      <c r="AU30" t="s">
        <v>1531</v>
      </c>
      <c r="AV30" t="s">
        <v>1532</v>
      </c>
      <c r="AX30">
        <v>1</v>
      </c>
      <c r="AY30" t="s">
        <v>103</v>
      </c>
      <c r="AZ30" t="s">
        <v>96</v>
      </c>
      <c r="BA30" t="s">
        <v>220</v>
      </c>
      <c r="BB30" t="s">
        <v>845</v>
      </c>
    </row>
    <row r="31" spans="1:57" x14ac:dyDescent="0.3">
      <c r="A31" s="204">
        <v>46293</v>
      </c>
      <c r="B31" t="s">
        <v>142</v>
      </c>
      <c r="C31" t="s">
        <v>345</v>
      </c>
      <c r="D31" t="s">
        <v>285</v>
      </c>
      <c r="E31" t="s">
        <v>95</v>
      </c>
      <c r="F31" t="s">
        <v>309</v>
      </c>
      <c r="G31" t="s">
        <v>963</v>
      </c>
      <c r="H31" t="s">
        <v>826</v>
      </c>
      <c r="I31" t="s">
        <v>399</v>
      </c>
      <c r="J31">
        <v>1</v>
      </c>
      <c r="K31">
        <v>1</v>
      </c>
      <c r="L31" t="s">
        <v>964</v>
      </c>
      <c r="M31" s="15">
        <v>46311.427777777775</v>
      </c>
      <c r="N31" s="15">
        <v>0</v>
      </c>
      <c r="O31" s="15">
        <v>46314.38958333333</v>
      </c>
      <c r="P31" s="15">
        <v>46316.615277777775</v>
      </c>
      <c r="Q31" s="15"/>
      <c r="S31" t="s">
        <v>357</v>
      </c>
      <c r="T31" t="s">
        <v>1536</v>
      </c>
      <c r="U31" t="s">
        <v>1537</v>
      </c>
      <c r="V31" t="s">
        <v>357</v>
      </c>
      <c r="W31">
        <v>101</v>
      </c>
      <c r="X31" t="s">
        <v>368</v>
      </c>
      <c r="Y31" t="s">
        <v>239</v>
      </c>
      <c r="Z31" t="s">
        <v>834</v>
      </c>
      <c r="AB31" t="s">
        <v>348</v>
      </c>
      <c r="AC31" t="s">
        <v>7</v>
      </c>
      <c r="AD31" t="s">
        <v>7</v>
      </c>
      <c r="AE31" t="s">
        <v>7</v>
      </c>
      <c r="AF31" t="s">
        <v>1568</v>
      </c>
      <c r="AG31" t="s">
        <v>250</v>
      </c>
      <c r="AH31">
        <v>1</v>
      </c>
      <c r="AI31" t="s">
        <v>250</v>
      </c>
      <c r="AJ31" t="s">
        <v>248</v>
      </c>
      <c r="AK31" t="s">
        <v>810</v>
      </c>
      <c r="AL31" t="s">
        <v>156</v>
      </c>
      <c r="AM31" t="s">
        <v>1530</v>
      </c>
      <c r="AN31">
        <v>1</v>
      </c>
      <c r="AO31">
        <v>46314</v>
      </c>
      <c r="AP31">
        <v>0.38958333333333334</v>
      </c>
      <c r="AQ31">
        <v>46316</v>
      </c>
      <c r="AR31">
        <v>0.61527777777777781</v>
      </c>
      <c r="AS31" t="s">
        <v>931</v>
      </c>
      <c r="AU31" t="s">
        <v>1531</v>
      </c>
      <c r="AV31" t="s">
        <v>1532</v>
      </c>
      <c r="AX31">
        <v>1</v>
      </c>
      <c r="AY31" t="s">
        <v>103</v>
      </c>
      <c r="AZ31" t="s">
        <v>96</v>
      </c>
      <c r="BA31" t="s">
        <v>220</v>
      </c>
      <c r="BB31" t="s">
        <v>845</v>
      </c>
    </row>
    <row r="32" spans="1:57" x14ac:dyDescent="0.3">
      <c r="A32" s="204">
        <v>46293</v>
      </c>
      <c r="B32" t="s">
        <v>142</v>
      </c>
      <c r="C32" t="s">
        <v>345</v>
      </c>
      <c r="D32" t="s">
        <v>285</v>
      </c>
      <c r="E32" t="s">
        <v>95</v>
      </c>
      <c r="F32" t="s">
        <v>309</v>
      </c>
      <c r="G32" t="s">
        <v>963</v>
      </c>
      <c r="H32" t="s">
        <v>826</v>
      </c>
      <c r="I32" t="s">
        <v>399</v>
      </c>
      <c r="J32">
        <v>1</v>
      </c>
      <c r="K32">
        <v>1</v>
      </c>
      <c r="L32" t="s">
        <v>964</v>
      </c>
      <c r="M32" s="15">
        <v>46311.427777777775</v>
      </c>
      <c r="N32" s="15">
        <v>0</v>
      </c>
      <c r="O32" s="15">
        <v>46314.38958333333</v>
      </c>
      <c r="P32" s="15">
        <v>46316.615277777775</v>
      </c>
      <c r="Q32" s="15"/>
      <c r="S32" t="s">
        <v>357</v>
      </c>
      <c r="T32" t="s">
        <v>1536</v>
      </c>
      <c r="U32" t="s">
        <v>1537</v>
      </c>
      <c r="V32" t="s">
        <v>357</v>
      </c>
      <c r="W32">
        <v>101</v>
      </c>
      <c r="X32" t="s">
        <v>368</v>
      </c>
      <c r="Y32" t="s">
        <v>239</v>
      </c>
      <c r="Z32" t="s">
        <v>834</v>
      </c>
      <c r="AB32" t="s">
        <v>348</v>
      </c>
      <c r="AC32" t="s">
        <v>7</v>
      </c>
      <c r="AD32" t="s">
        <v>7</v>
      </c>
      <c r="AE32" t="s">
        <v>7</v>
      </c>
      <c r="AF32" t="s">
        <v>1568</v>
      </c>
      <c r="AG32" t="s">
        <v>250</v>
      </c>
      <c r="AH32">
        <v>1</v>
      </c>
      <c r="AI32" t="s">
        <v>250</v>
      </c>
      <c r="AJ32" t="s">
        <v>248</v>
      </c>
      <c r="AK32" t="s">
        <v>810</v>
      </c>
      <c r="AL32" t="s">
        <v>156</v>
      </c>
      <c r="AM32" t="s">
        <v>1530</v>
      </c>
      <c r="AN32">
        <v>1</v>
      </c>
      <c r="AO32">
        <v>46314</v>
      </c>
      <c r="AP32">
        <v>0.38958333333333334</v>
      </c>
      <c r="AQ32">
        <v>46316</v>
      </c>
      <c r="AR32">
        <v>0.61527777777777781</v>
      </c>
      <c r="AS32" t="s">
        <v>931</v>
      </c>
      <c r="AU32" t="s">
        <v>1531</v>
      </c>
      <c r="AV32" t="s">
        <v>1532</v>
      </c>
      <c r="AX32">
        <v>1</v>
      </c>
      <c r="AY32" t="s">
        <v>103</v>
      </c>
      <c r="AZ32" t="s">
        <v>96</v>
      </c>
      <c r="BA32" t="s">
        <v>220</v>
      </c>
      <c r="BB32" t="s">
        <v>845</v>
      </c>
    </row>
    <row r="33" spans="1:57" x14ac:dyDescent="0.3">
      <c r="A33" s="204">
        <v>46293</v>
      </c>
      <c r="B33" t="s">
        <v>142</v>
      </c>
      <c r="C33" t="s">
        <v>345</v>
      </c>
      <c r="D33" t="s">
        <v>285</v>
      </c>
      <c r="E33" t="s">
        <v>95</v>
      </c>
      <c r="F33" t="s">
        <v>309</v>
      </c>
      <c r="G33" t="s">
        <v>963</v>
      </c>
      <c r="H33" t="s">
        <v>826</v>
      </c>
      <c r="I33" t="s">
        <v>399</v>
      </c>
      <c r="J33">
        <v>1</v>
      </c>
      <c r="K33">
        <v>1</v>
      </c>
      <c r="L33" t="s">
        <v>964</v>
      </c>
      <c r="M33" s="15">
        <v>46311.427777777775</v>
      </c>
      <c r="N33" s="15">
        <v>0</v>
      </c>
      <c r="O33" s="15">
        <v>46314.38958333333</v>
      </c>
      <c r="P33" s="15">
        <v>46316.615277777775</v>
      </c>
      <c r="Q33" s="15"/>
      <c r="S33" t="s">
        <v>357</v>
      </c>
      <c r="T33" t="s">
        <v>1536</v>
      </c>
      <c r="U33" t="s">
        <v>1537</v>
      </c>
      <c r="V33" t="s">
        <v>357</v>
      </c>
      <c r="W33">
        <v>101</v>
      </c>
      <c r="X33" t="s">
        <v>368</v>
      </c>
      <c r="Y33" t="s">
        <v>239</v>
      </c>
      <c r="Z33" t="s">
        <v>834</v>
      </c>
      <c r="AB33" t="s">
        <v>348</v>
      </c>
      <c r="AC33" t="s">
        <v>7</v>
      </c>
      <c r="AD33" t="s">
        <v>7</v>
      </c>
      <c r="AE33" t="s">
        <v>7</v>
      </c>
      <c r="AF33" t="s">
        <v>1568</v>
      </c>
      <c r="AG33" t="s">
        <v>250</v>
      </c>
      <c r="AH33">
        <v>1</v>
      </c>
      <c r="AI33" t="s">
        <v>250</v>
      </c>
      <c r="AJ33" t="s">
        <v>248</v>
      </c>
      <c r="AK33" t="s">
        <v>810</v>
      </c>
      <c r="AL33" t="s">
        <v>156</v>
      </c>
      <c r="AM33" t="s">
        <v>1530</v>
      </c>
      <c r="AN33">
        <v>1</v>
      </c>
      <c r="AO33">
        <v>46314</v>
      </c>
      <c r="AP33">
        <v>0.38958333333333334</v>
      </c>
      <c r="AQ33">
        <v>46316</v>
      </c>
      <c r="AR33">
        <v>0.61527777777777781</v>
      </c>
      <c r="AS33" t="s">
        <v>931</v>
      </c>
      <c r="AU33" t="s">
        <v>1531</v>
      </c>
      <c r="AV33" t="s">
        <v>1532</v>
      </c>
      <c r="AX33">
        <v>1</v>
      </c>
      <c r="AY33" t="s">
        <v>103</v>
      </c>
      <c r="AZ33" t="s">
        <v>96</v>
      </c>
      <c r="BA33" t="s">
        <v>220</v>
      </c>
      <c r="BB33" t="s">
        <v>845</v>
      </c>
    </row>
    <row r="34" spans="1:57" x14ac:dyDescent="0.3">
      <c r="A34" s="204">
        <v>46293</v>
      </c>
      <c r="B34" t="s">
        <v>142</v>
      </c>
      <c r="C34" t="s">
        <v>345</v>
      </c>
      <c r="D34" t="s">
        <v>285</v>
      </c>
      <c r="E34" t="s">
        <v>95</v>
      </c>
      <c r="F34" t="s">
        <v>309</v>
      </c>
      <c r="G34" t="s">
        <v>963</v>
      </c>
      <c r="H34" t="s">
        <v>826</v>
      </c>
      <c r="I34" t="s">
        <v>399</v>
      </c>
      <c r="J34">
        <v>1</v>
      </c>
      <c r="K34">
        <v>1</v>
      </c>
      <c r="L34" t="s">
        <v>964</v>
      </c>
      <c r="M34" s="15">
        <v>46311.427777777775</v>
      </c>
      <c r="N34" s="15">
        <v>0</v>
      </c>
      <c r="O34" s="15">
        <v>46314.38958333333</v>
      </c>
      <c r="P34" s="15">
        <v>46316.615277777775</v>
      </c>
      <c r="Q34" s="15"/>
      <c r="S34" t="s">
        <v>357</v>
      </c>
      <c r="T34" t="s">
        <v>1536</v>
      </c>
      <c r="U34" t="s">
        <v>1537</v>
      </c>
      <c r="V34" t="s">
        <v>357</v>
      </c>
      <c r="W34">
        <v>101</v>
      </c>
      <c r="X34" t="s">
        <v>368</v>
      </c>
      <c r="Y34" t="s">
        <v>239</v>
      </c>
      <c r="Z34" t="s">
        <v>834</v>
      </c>
      <c r="AB34" t="s">
        <v>348</v>
      </c>
      <c r="AC34" t="s">
        <v>7</v>
      </c>
      <c r="AD34" t="s">
        <v>7</v>
      </c>
      <c r="AE34" t="s">
        <v>7</v>
      </c>
      <c r="AF34" t="s">
        <v>1568</v>
      </c>
      <c r="AG34" t="s">
        <v>250</v>
      </c>
      <c r="AH34">
        <v>1</v>
      </c>
      <c r="AI34" t="s">
        <v>250</v>
      </c>
      <c r="AJ34" t="s">
        <v>248</v>
      </c>
      <c r="AK34" t="s">
        <v>810</v>
      </c>
      <c r="AL34" t="s">
        <v>156</v>
      </c>
      <c r="AM34" t="s">
        <v>1530</v>
      </c>
      <c r="AN34">
        <v>1</v>
      </c>
      <c r="AO34">
        <v>46314</v>
      </c>
      <c r="AP34">
        <v>0.38958333333333334</v>
      </c>
      <c r="AQ34">
        <v>46316</v>
      </c>
      <c r="AR34">
        <v>0.61527777777777781</v>
      </c>
      <c r="AS34" t="s">
        <v>931</v>
      </c>
      <c r="AU34" t="s">
        <v>1531</v>
      </c>
      <c r="AV34" t="s">
        <v>1532</v>
      </c>
      <c r="AX34">
        <v>1</v>
      </c>
      <c r="AY34" t="s">
        <v>103</v>
      </c>
      <c r="AZ34" t="s">
        <v>96</v>
      </c>
      <c r="BA34" t="s">
        <v>220</v>
      </c>
      <c r="BB34" t="s">
        <v>845</v>
      </c>
    </row>
    <row r="35" spans="1:57" x14ac:dyDescent="0.3">
      <c r="A35" s="204">
        <v>46293</v>
      </c>
      <c r="B35" t="s">
        <v>142</v>
      </c>
      <c r="C35" t="s">
        <v>345</v>
      </c>
      <c r="D35" t="s">
        <v>285</v>
      </c>
      <c r="E35" t="s">
        <v>95</v>
      </c>
      <c r="F35" t="s">
        <v>309</v>
      </c>
      <c r="G35" t="s">
        <v>946</v>
      </c>
      <c r="H35" t="s">
        <v>826</v>
      </c>
      <c r="I35" t="s">
        <v>399</v>
      </c>
      <c r="J35">
        <v>1</v>
      </c>
      <c r="K35">
        <v>1</v>
      </c>
      <c r="L35" t="s">
        <v>947</v>
      </c>
      <c r="M35" s="15">
        <v>46282.330555555556</v>
      </c>
      <c r="N35" s="15">
        <v>0</v>
      </c>
      <c r="O35" s="15">
        <v>46290.623611111114</v>
      </c>
      <c r="P35" s="15">
        <v>46296.47152777778</v>
      </c>
      <c r="Q35" s="15">
        <v>46317.603472222225</v>
      </c>
      <c r="S35" t="s">
        <v>357</v>
      </c>
      <c r="T35" t="s">
        <v>1548</v>
      </c>
      <c r="U35" t="s">
        <v>1549</v>
      </c>
      <c r="V35" t="s">
        <v>357</v>
      </c>
      <c r="W35">
        <v>101</v>
      </c>
      <c r="X35" t="s">
        <v>368</v>
      </c>
      <c r="Y35" t="s">
        <v>239</v>
      </c>
      <c r="Z35" t="s">
        <v>834</v>
      </c>
      <c r="AB35" t="s">
        <v>348</v>
      </c>
      <c r="AC35" t="s">
        <v>7</v>
      </c>
      <c r="AD35" t="s">
        <v>7</v>
      </c>
      <c r="AE35" t="s">
        <v>7</v>
      </c>
      <c r="AF35" t="s">
        <v>1554</v>
      </c>
      <c r="AG35" t="s">
        <v>249</v>
      </c>
      <c r="AH35">
        <v>1</v>
      </c>
      <c r="AI35" t="s">
        <v>250</v>
      </c>
      <c r="AJ35" t="s">
        <v>248</v>
      </c>
      <c r="AK35" t="s">
        <v>810</v>
      </c>
      <c r="AL35" t="s">
        <v>156</v>
      </c>
      <c r="AM35" t="s">
        <v>1530</v>
      </c>
      <c r="AN35">
        <v>1</v>
      </c>
      <c r="AO35">
        <v>46290</v>
      </c>
      <c r="AP35">
        <v>0.62361111111111112</v>
      </c>
      <c r="AQ35">
        <v>46296</v>
      </c>
      <c r="AR35">
        <v>0.47152777777777777</v>
      </c>
      <c r="AS35" t="s">
        <v>201</v>
      </c>
      <c r="AT35" t="s">
        <v>927</v>
      </c>
      <c r="AU35" t="s">
        <v>1531</v>
      </c>
      <c r="AV35" t="s">
        <v>1532</v>
      </c>
      <c r="AX35">
        <v>1</v>
      </c>
      <c r="AY35" t="s">
        <v>103</v>
      </c>
      <c r="AZ35" t="s">
        <v>96</v>
      </c>
      <c r="BA35" t="s">
        <v>220</v>
      </c>
      <c r="BB35" t="s">
        <v>845</v>
      </c>
      <c r="BE35">
        <v>1</v>
      </c>
    </row>
    <row r="36" spans="1:57" x14ac:dyDescent="0.3">
      <c r="A36" s="204">
        <v>46293</v>
      </c>
      <c r="B36" t="s">
        <v>142</v>
      </c>
      <c r="C36" t="s">
        <v>345</v>
      </c>
      <c r="D36" t="s">
        <v>285</v>
      </c>
      <c r="E36" t="s">
        <v>95</v>
      </c>
      <c r="F36" t="s">
        <v>309</v>
      </c>
      <c r="G36" t="s">
        <v>944</v>
      </c>
      <c r="H36" t="s">
        <v>826</v>
      </c>
      <c r="I36" t="s">
        <v>399</v>
      </c>
      <c r="J36">
        <v>1</v>
      </c>
      <c r="K36">
        <v>1</v>
      </c>
      <c r="L36" t="s">
        <v>965</v>
      </c>
      <c r="M36" s="15">
        <v>46290.507164351853</v>
      </c>
      <c r="N36" s="15">
        <v>0</v>
      </c>
      <c r="O36" s="15">
        <v>46290.656944444447</v>
      </c>
      <c r="P36" s="15">
        <v>46296.582638888889</v>
      </c>
      <c r="Q36" s="15"/>
      <c r="S36" t="s">
        <v>357</v>
      </c>
      <c r="U36" t="s">
        <v>1569</v>
      </c>
      <c r="V36" t="s">
        <v>357</v>
      </c>
      <c r="W36">
        <v>101</v>
      </c>
      <c r="X36" t="s">
        <v>368</v>
      </c>
      <c r="Y36" t="s">
        <v>239</v>
      </c>
      <c r="Z36" t="s">
        <v>834</v>
      </c>
      <c r="AB36" t="s">
        <v>348</v>
      </c>
      <c r="AC36" t="s">
        <v>7</v>
      </c>
      <c r="AD36" t="s">
        <v>7</v>
      </c>
      <c r="AE36" t="s">
        <v>7</v>
      </c>
      <c r="AF36" t="s">
        <v>1570</v>
      </c>
      <c r="AG36" t="s">
        <v>249</v>
      </c>
      <c r="AH36">
        <v>1</v>
      </c>
      <c r="AI36" t="s">
        <v>250</v>
      </c>
      <c r="AJ36" t="s">
        <v>248</v>
      </c>
      <c r="AK36" t="s">
        <v>810</v>
      </c>
      <c r="AL36" t="s">
        <v>156</v>
      </c>
      <c r="AM36" t="s">
        <v>1530</v>
      </c>
      <c r="AN36">
        <v>1</v>
      </c>
      <c r="AO36">
        <v>46290</v>
      </c>
      <c r="AP36">
        <v>0.65694444444444444</v>
      </c>
      <c r="AQ36">
        <v>46296</v>
      </c>
      <c r="AR36">
        <v>0.58263888888888893</v>
      </c>
      <c r="AS36" t="s">
        <v>201</v>
      </c>
      <c r="AT36" t="s">
        <v>927</v>
      </c>
      <c r="AU36" t="s">
        <v>1531</v>
      </c>
      <c r="AV36" t="s">
        <v>1532</v>
      </c>
      <c r="AX36">
        <v>1</v>
      </c>
      <c r="AY36" t="s">
        <v>103</v>
      </c>
      <c r="AZ36" t="s">
        <v>96</v>
      </c>
      <c r="BA36" t="s">
        <v>220</v>
      </c>
      <c r="BB36" t="s">
        <v>845</v>
      </c>
    </row>
    <row r="37" spans="1:57" x14ac:dyDescent="0.3">
      <c r="A37" s="204">
        <v>46293</v>
      </c>
      <c r="B37" t="s">
        <v>142</v>
      </c>
      <c r="C37" t="s">
        <v>345</v>
      </c>
      <c r="D37" t="s">
        <v>285</v>
      </c>
      <c r="E37" t="s">
        <v>95</v>
      </c>
      <c r="F37" t="s">
        <v>309</v>
      </c>
      <c r="G37" t="s">
        <v>966</v>
      </c>
      <c r="H37" t="s">
        <v>827</v>
      </c>
      <c r="I37" t="s">
        <v>400</v>
      </c>
      <c r="J37">
        <v>1</v>
      </c>
      <c r="K37">
        <v>1</v>
      </c>
      <c r="L37" t="s">
        <v>967</v>
      </c>
      <c r="M37" s="15">
        <v>46295.388888888891</v>
      </c>
      <c r="N37" s="15">
        <v>0</v>
      </c>
      <c r="O37" s="15">
        <v>46300.347916666666</v>
      </c>
      <c r="P37" s="15">
        <v>46302.404166666667</v>
      </c>
      <c r="Q37" s="15"/>
      <c r="S37" t="s">
        <v>354</v>
      </c>
      <c r="V37" t="s">
        <v>354</v>
      </c>
      <c r="W37">
        <v>50</v>
      </c>
      <c r="X37" t="s">
        <v>368</v>
      </c>
      <c r="Y37" t="s">
        <v>239</v>
      </c>
      <c r="Z37" t="s">
        <v>834</v>
      </c>
      <c r="AB37" t="s">
        <v>348</v>
      </c>
      <c r="AC37" t="s">
        <v>7</v>
      </c>
      <c r="AD37" t="s">
        <v>7</v>
      </c>
      <c r="AE37" t="s">
        <v>7</v>
      </c>
      <c r="AF37" t="s">
        <v>1571</v>
      </c>
      <c r="AG37" t="s">
        <v>249</v>
      </c>
      <c r="AH37">
        <v>1</v>
      </c>
      <c r="AI37" t="s">
        <v>250</v>
      </c>
      <c r="AJ37" t="s">
        <v>248</v>
      </c>
      <c r="AK37" t="s">
        <v>810</v>
      </c>
      <c r="AL37" t="s">
        <v>156</v>
      </c>
      <c r="AM37" t="s">
        <v>1530</v>
      </c>
      <c r="AN37">
        <v>1</v>
      </c>
      <c r="AO37">
        <v>46300</v>
      </c>
      <c r="AP37">
        <v>0.34791666666666665</v>
      </c>
      <c r="AQ37">
        <v>46302</v>
      </c>
      <c r="AR37">
        <v>0.40416666666666667</v>
      </c>
      <c r="AS37" t="s">
        <v>201</v>
      </c>
      <c r="AT37" t="s">
        <v>927</v>
      </c>
      <c r="AU37" t="s">
        <v>1531</v>
      </c>
      <c r="AV37" t="s">
        <v>1532</v>
      </c>
      <c r="AX37">
        <v>1</v>
      </c>
      <c r="AY37" t="s">
        <v>103</v>
      </c>
      <c r="AZ37" t="s">
        <v>96</v>
      </c>
      <c r="BA37" t="s">
        <v>220</v>
      </c>
      <c r="BB37" t="s">
        <v>840</v>
      </c>
      <c r="BE37">
        <v>1</v>
      </c>
    </row>
    <row r="38" spans="1:57" x14ac:dyDescent="0.3">
      <c r="A38" s="204">
        <v>46293</v>
      </c>
      <c r="B38" t="s">
        <v>142</v>
      </c>
      <c r="C38" t="s">
        <v>345</v>
      </c>
      <c r="D38" t="s">
        <v>285</v>
      </c>
      <c r="E38" t="s">
        <v>95</v>
      </c>
      <c r="F38" t="s">
        <v>309</v>
      </c>
      <c r="G38" t="s">
        <v>968</v>
      </c>
      <c r="H38" t="s">
        <v>824</v>
      </c>
      <c r="I38" t="s">
        <v>397</v>
      </c>
      <c r="J38">
        <v>1</v>
      </c>
      <c r="K38">
        <v>1</v>
      </c>
      <c r="L38" t="s">
        <v>969</v>
      </c>
      <c r="M38" s="15">
        <v>46286.484363425923</v>
      </c>
      <c r="N38" s="15">
        <v>0</v>
      </c>
      <c r="O38" s="15">
        <v>46287.686111111114</v>
      </c>
      <c r="P38" s="15">
        <v>46293.432638888888</v>
      </c>
      <c r="Q38" s="15"/>
      <c r="S38" t="s">
        <v>354</v>
      </c>
      <c r="U38" t="s">
        <v>1572</v>
      </c>
      <c r="V38" t="s">
        <v>354</v>
      </c>
      <c r="W38">
        <v>50</v>
      </c>
      <c r="X38" t="s">
        <v>368</v>
      </c>
      <c r="Y38" t="s">
        <v>239</v>
      </c>
      <c r="Z38" t="s">
        <v>834</v>
      </c>
      <c r="AB38" t="s">
        <v>348</v>
      </c>
      <c r="AC38" t="s">
        <v>7</v>
      </c>
      <c r="AD38" t="s">
        <v>7</v>
      </c>
      <c r="AE38" t="s">
        <v>7</v>
      </c>
      <c r="AF38" t="s">
        <v>1573</v>
      </c>
      <c r="AG38" t="s">
        <v>249</v>
      </c>
      <c r="AH38">
        <v>1</v>
      </c>
      <c r="AI38" t="s">
        <v>250</v>
      </c>
      <c r="AJ38" t="s">
        <v>248</v>
      </c>
      <c r="AK38" t="s">
        <v>810</v>
      </c>
      <c r="AL38" t="s">
        <v>156</v>
      </c>
      <c r="AM38" t="s">
        <v>1530</v>
      </c>
      <c r="AN38">
        <v>1</v>
      </c>
      <c r="AO38">
        <v>46287</v>
      </c>
      <c r="AP38">
        <v>0.68611111111111112</v>
      </c>
      <c r="AQ38">
        <v>46293</v>
      </c>
      <c r="AR38">
        <v>0.43263888888888891</v>
      </c>
      <c r="AS38" t="s">
        <v>201</v>
      </c>
      <c r="AT38" t="s">
        <v>927</v>
      </c>
      <c r="AU38" t="s">
        <v>1531</v>
      </c>
      <c r="AV38" t="s">
        <v>1532</v>
      </c>
      <c r="AX38">
        <v>1</v>
      </c>
      <c r="AY38" t="s">
        <v>103</v>
      </c>
      <c r="AZ38" t="s">
        <v>96</v>
      </c>
      <c r="BA38" t="s">
        <v>220</v>
      </c>
      <c r="BB38" t="s">
        <v>840</v>
      </c>
      <c r="BE38">
        <v>1</v>
      </c>
    </row>
    <row r="39" spans="1:57" x14ac:dyDescent="0.3">
      <c r="A39" s="204">
        <v>46293</v>
      </c>
      <c r="B39" t="s">
        <v>142</v>
      </c>
      <c r="C39" t="s">
        <v>345</v>
      </c>
      <c r="D39" t="s">
        <v>285</v>
      </c>
      <c r="E39" t="s">
        <v>95</v>
      </c>
      <c r="F39" t="s">
        <v>309</v>
      </c>
      <c r="G39" t="s">
        <v>907</v>
      </c>
      <c r="H39" t="s">
        <v>846</v>
      </c>
      <c r="I39" t="s">
        <v>418</v>
      </c>
      <c r="J39">
        <v>16</v>
      </c>
      <c r="K39">
        <v>16</v>
      </c>
      <c r="L39" t="s">
        <v>970</v>
      </c>
      <c r="M39" s="15">
        <v>46212.716666666667</v>
      </c>
      <c r="N39" s="15">
        <v>0</v>
      </c>
      <c r="O39" s="15">
        <v>46244.692361111112</v>
      </c>
      <c r="P39" s="15">
        <v>46251.630555555559</v>
      </c>
      <c r="Q39" s="15"/>
      <c r="S39" t="s">
        <v>971</v>
      </c>
      <c r="V39" t="s">
        <v>971</v>
      </c>
      <c r="W39">
        <v>100</v>
      </c>
      <c r="X39" t="s">
        <v>368</v>
      </c>
      <c r="Y39" t="s">
        <v>239</v>
      </c>
      <c r="Z39" t="s">
        <v>834</v>
      </c>
      <c r="AB39" t="s">
        <v>348</v>
      </c>
      <c r="AC39" t="s">
        <v>7</v>
      </c>
      <c r="AD39" t="s">
        <v>7</v>
      </c>
      <c r="AE39" t="s">
        <v>7</v>
      </c>
      <c r="AF39" t="s">
        <v>1574</v>
      </c>
      <c r="AG39" t="s">
        <v>249</v>
      </c>
      <c r="AH39">
        <v>1</v>
      </c>
      <c r="AI39" t="s">
        <v>250</v>
      </c>
      <c r="AJ39" t="s">
        <v>248</v>
      </c>
      <c r="AK39" t="s">
        <v>810</v>
      </c>
      <c r="AL39" t="s">
        <v>156</v>
      </c>
      <c r="AM39" t="s">
        <v>1530</v>
      </c>
      <c r="AN39">
        <v>1</v>
      </c>
      <c r="AO39">
        <v>46244</v>
      </c>
      <c r="AP39">
        <v>0.69236111111111109</v>
      </c>
      <c r="AQ39">
        <v>46251</v>
      </c>
      <c r="AR39">
        <v>0.63055555555555554</v>
      </c>
      <c r="AS39" t="s">
        <v>201</v>
      </c>
      <c r="AT39" t="s">
        <v>927</v>
      </c>
      <c r="AU39" t="s">
        <v>1531</v>
      </c>
      <c r="AV39" t="s">
        <v>1532</v>
      </c>
      <c r="AX39">
        <v>16</v>
      </c>
      <c r="AY39" t="s">
        <v>103</v>
      </c>
      <c r="AZ39" t="s">
        <v>96</v>
      </c>
      <c r="BA39" t="s">
        <v>220</v>
      </c>
      <c r="BB39" t="s">
        <v>1575</v>
      </c>
      <c r="BE39">
        <v>14.4</v>
      </c>
    </row>
    <row r="40" spans="1:57" x14ac:dyDescent="0.3">
      <c r="A40" s="204">
        <v>46293</v>
      </c>
      <c r="B40" t="s">
        <v>142</v>
      </c>
      <c r="C40" t="s">
        <v>345</v>
      </c>
      <c r="D40" t="s">
        <v>285</v>
      </c>
      <c r="E40" t="s">
        <v>95</v>
      </c>
      <c r="F40" t="s">
        <v>309</v>
      </c>
      <c r="G40" t="s">
        <v>907</v>
      </c>
      <c r="H40" t="s">
        <v>846</v>
      </c>
      <c r="I40" t="s">
        <v>418</v>
      </c>
      <c r="J40">
        <v>20</v>
      </c>
      <c r="K40">
        <v>20</v>
      </c>
      <c r="L40" t="s">
        <v>970</v>
      </c>
      <c r="M40" s="15">
        <v>46212.716666666667</v>
      </c>
      <c r="N40" s="15">
        <v>0</v>
      </c>
      <c r="O40" s="15">
        <v>46244.692361111112</v>
      </c>
      <c r="P40" s="15">
        <v>46251.630555555559</v>
      </c>
      <c r="Q40" s="15"/>
      <c r="S40" t="s">
        <v>971</v>
      </c>
      <c r="V40" t="s">
        <v>971</v>
      </c>
      <c r="W40">
        <v>100</v>
      </c>
      <c r="X40" t="s">
        <v>368</v>
      </c>
      <c r="Y40" t="s">
        <v>239</v>
      </c>
      <c r="Z40" t="s">
        <v>834</v>
      </c>
      <c r="AB40" t="s">
        <v>348</v>
      </c>
      <c r="AC40" t="s">
        <v>7</v>
      </c>
      <c r="AD40" t="s">
        <v>7</v>
      </c>
      <c r="AE40" t="s">
        <v>7</v>
      </c>
      <c r="AF40" t="s">
        <v>1574</v>
      </c>
      <c r="AG40" t="s">
        <v>250</v>
      </c>
      <c r="AH40">
        <v>1</v>
      </c>
      <c r="AI40" t="s">
        <v>250</v>
      </c>
      <c r="AJ40" t="s">
        <v>248</v>
      </c>
      <c r="AK40" t="s">
        <v>810</v>
      </c>
      <c r="AL40" t="s">
        <v>156</v>
      </c>
      <c r="AM40" t="s">
        <v>1530</v>
      </c>
      <c r="AN40">
        <v>1</v>
      </c>
      <c r="AO40">
        <v>46244</v>
      </c>
      <c r="AP40">
        <v>0.69236111111111109</v>
      </c>
      <c r="AQ40">
        <v>46251</v>
      </c>
      <c r="AR40">
        <v>0.63055555555555554</v>
      </c>
      <c r="AS40" t="s">
        <v>931</v>
      </c>
      <c r="AU40" t="s">
        <v>1531</v>
      </c>
      <c r="AV40" t="s">
        <v>1532</v>
      </c>
      <c r="AX40">
        <v>20</v>
      </c>
      <c r="AY40" t="s">
        <v>103</v>
      </c>
      <c r="AZ40" t="s">
        <v>96</v>
      </c>
      <c r="BA40" t="s">
        <v>220</v>
      </c>
      <c r="BB40" t="s">
        <v>1575</v>
      </c>
    </row>
    <row r="41" spans="1:57" x14ac:dyDescent="0.3">
      <c r="A41" s="204">
        <v>46293</v>
      </c>
      <c r="B41" t="s">
        <v>142</v>
      </c>
      <c r="C41" t="s">
        <v>345</v>
      </c>
      <c r="D41" t="s">
        <v>285</v>
      </c>
      <c r="E41" t="s">
        <v>95</v>
      </c>
      <c r="F41" t="s">
        <v>309</v>
      </c>
      <c r="G41" t="s">
        <v>907</v>
      </c>
      <c r="H41" t="s">
        <v>846</v>
      </c>
      <c r="I41" t="s">
        <v>418</v>
      </c>
      <c r="J41">
        <v>18</v>
      </c>
      <c r="K41">
        <v>18</v>
      </c>
      <c r="L41" t="s">
        <v>970</v>
      </c>
      <c r="M41" s="15">
        <v>46212.716666666667</v>
      </c>
      <c r="N41" s="15">
        <v>0</v>
      </c>
      <c r="O41" s="15">
        <v>46244.692361111112</v>
      </c>
      <c r="P41" s="15">
        <v>46251.630555555559</v>
      </c>
      <c r="Q41" s="15"/>
      <c r="S41" t="s">
        <v>971</v>
      </c>
      <c r="V41" t="s">
        <v>971</v>
      </c>
      <c r="W41">
        <v>100</v>
      </c>
      <c r="X41" t="s">
        <v>368</v>
      </c>
      <c r="Y41" t="s">
        <v>239</v>
      </c>
      <c r="Z41" t="s">
        <v>834</v>
      </c>
      <c r="AB41" t="s">
        <v>348</v>
      </c>
      <c r="AC41" t="s">
        <v>7</v>
      </c>
      <c r="AD41" t="s">
        <v>7</v>
      </c>
      <c r="AE41" t="s">
        <v>7</v>
      </c>
      <c r="AF41" t="s">
        <v>1574</v>
      </c>
      <c r="AG41" t="s">
        <v>250</v>
      </c>
      <c r="AH41">
        <v>1</v>
      </c>
      <c r="AI41" t="s">
        <v>250</v>
      </c>
      <c r="AJ41" t="s">
        <v>248</v>
      </c>
      <c r="AK41" t="s">
        <v>810</v>
      </c>
      <c r="AL41" t="s">
        <v>156</v>
      </c>
      <c r="AM41" t="s">
        <v>1530</v>
      </c>
      <c r="AN41">
        <v>1</v>
      </c>
      <c r="AO41">
        <v>46244</v>
      </c>
      <c r="AP41">
        <v>0.69236111111111109</v>
      </c>
      <c r="AQ41">
        <v>46251</v>
      </c>
      <c r="AR41">
        <v>0.63055555555555554</v>
      </c>
      <c r="AS41" t="s">
        <v>931</v>
      </c>
      <c r="AU41" t="s">
        <v>1531</v>
      </c>
      <c r="AV41" t="s">
        <v>1532</v>
      </c>
      <c r="AX41">
        <v>18</v>
      </c>
      <c r="AY41" t="s">
        <v>103</v>
      </c>
      <c r="AZ41" t="s">
        <v>96</v>
      </c>
      <c r="BA41" t="s">
        <v>220</v>
      </c>
      <c r="BB41" t="s">
        <v>1575</v>
      </c>
    </row>
    <row r="42" spans="1:57" x14ac:dyDescent="0.3">
      <c r="A42" s="204">
        <v>46293</v>
      </c>
      <c r="B42" t="s">
        <v>142</v>
      </c>
      <c r="C42" t="s">
        <v>345</v>
      </c>
      <c r="D42" t="s">
        <v>285</v>
      </c>
      <c r="E42" t="s">
        <v>95</v>
      </c>
      <c r="F42" t="s">
        <v>309</v>
      </c>
      <c r="G42" t="s">
        <v>907</v>
      </c>
      <c r="H42" t="s">
        <v>846</v>
      </c>
      <c r="I42" t="s">
        <v>418</v>
      </c>
      <c r="J42">
        <v>26</v>
      </c>
      <c r="K42">
        <v>26</v>
      </c>
      <c r="L42" t="s">
        <v>970</v>
      </c>
      <c r="M42" s="15">
        <v>46212.716666666667</v>
      </c>
      <c r="N42" s="15">
        <v>0</v>
      </c>
      <c r="O42" s="15">
        <v>46244.692361111112</v>
      </c>
      <c r="P42" s="15">
        <v>46251.630555555559</v>
      </c>
      <c r="Q42" s="15"/>
      <c r="S42" t="s">
        <v>971</v>
      </c>
      <c r="V42" t="s">
        <v>971</v>
      </c>
      <c r="W42">
        <v>100</v>
      </c>
      <c r="X42" t="s">
        <v>368</v>
      </c>
      <c r="Y42" t="s">
        <v>239</v>
      </c>
      <c r="Z42" t="s">
        <v>834</v>
      </c>
      <c r="AB42" t="s">
        <v>348</v>
      </c>
      <c r="AC42" t="s">
        <v>7</v>
      </c>
      <c r="AD42" t="s">
        <v>7</v>
      </c>
      <c r="AE42" t="s">
        <v>7</v>
      </c>
      <c r="AF42" t="s">
        <v>1574</v>
      </c>
      <c r="AG42" t="s">
        <v>250</v>
      </c>
      <c r="AH42">
        <v>1</v>
      </c>
      <c r="AI42" t="s">
        <v>250</v>
      </c>
      <c r="AJ42" t="s">
        <v>248</v>
      </c>
      <c r="AK42" t="s">
        <v>810</v>
      </c>
      <c r="AL42" t="s">
        <v>156</v>
      </c>
      <c r="AM42" t="s">
        <v>1530</v>
      </c>
      <c r="AN42">
        <v>1</v>
      </c>
      <c r="AO42">
        <v>46244</v>
      </c>
      <c r="AP42">
        <v>0.69236111111111109</v>
      </c>
      <c r="AQ42">
        <v>46251</v>
      </c>
      <c r="AR42">
        <v>0.63055555555555554</v>
      </c>
      <c r="AS42" t="s">
        <v>931</v>
      </c>
      <c r="AU42" t="s">
        <v>1531</v>
      </c>
      <c r="AV42" t="s">
        <v>1532</v>
      </c>
      <c r="AX42">
        <v>26</v>
      </c>
      <c r="AY42" t="s">
        <v>103</v>
      </c>
      <c r="AZ42" t="s">
        <v>96</v>
      </c>
      <c r="BA42" t="s">
        <v>220</v>
      </c>
      <c r="BB42" t="s">
        <v>1575</v>
      </c>
    </row>
    <row r="43" spans="1:57" x14ac:dyDescent="0.3">
      <c r="A43" s="204">
        <v>46293</v>
      </c>
      <c r="B43" t="s">
        <v>142</v>
      </c>
      <c r="C43" t="s">
        <v>345</v>
      </c>
      <c r="D43" t="s">
        <v>285</v>
      </c>
      <c r="E43" t="s">
        <v>95</v>
      </c>
      <c r="F43" t="s">
        <v>309</v>
      </c>
      <c r="G43" t="s">
        <v>907</v>
      </c>
      <c r="H43" t="s">
        <v>846</v>
      </c>
      <c r="I43" t="s">
        <v>418</v>
      </c>
      <c r="J43">
        <v>28</v>
      </c>
      <c r="K43">
        <v>28</v>
      </c>
      <c r="L43" t="s">
        <v>970</v>
      </c>
      <c r="M43" s="15">
        <v>46212.716666666667</v>
      </c>
      <c r="N43" s="15">
        <v>0</v>
      </c>
      <c r="O43" s="15">
        <v>46244.692361111112</v>
      </c>
      <c r="P43" s="15">
        <v>46251.630555555559</v>
      </c>
      <c r="Q43" s="15"/>
      <c r="S43" t="s">
        <v>971</v>
      </c>
      <c r="V43" t="s">
        <v>971</v>
      </c>
      <c r="W43">
        <v>100</v>
      </c>
      <c r="X43" t="s">
        <v>368</v>
      </c>
      <c r="Y43" t="s">
        <v>239</v>
      </c>
      <c r="Z43" t="s">
        <v>834</v>
      </c>
      <c r="AB43" t="s">
        <v>348</v>
      </c>
      <c r="AC43" t="s">
        <v>7</v>
      </c>
      <c r="AD43" t="s">
        <v>7</v>
      </c>
      <c r="AE43" t="s">
        <v>7</v>
      </c>
      <c r="AF43" t="s">
        <v>1574</v>
      </c>
      <c r="AG43" t="s">
        <v>250</v>
      </c>
      <c r="AH43">
        <v>1</v>
      </c>
      <c r="AI43" t="s">
        <v>250</v>
      </c>
      <c r="AJ43" t="s">
        <v>248</v>
      </c>
      <c r="AK43" t="s">
        <v>810</v>
      </c>
      <c r="AL43" t="s">
        <v>156</v>
      </c>
      <c r="AM43" t="s">
        <v>1530</v>
      </c>
      <c r="AN43">
        <v>1</v>
      </c>
      <c r="AO43">
        <v>46244</v>
      </c>
      <c r="AP43">
        <v>0.69236111111111109</v>
      </c>
      <c r="AQ43">
        <v>46251</v>
      </c>
      <c r="AR43">
        <v>0.63055555555555554</v>
      </c>
      <c r="AS43" t="s">
        <v>931</v>
      </c>
      <c r="AU43" t="s">
        <v>1531</v>
      </c>
      <c r="AV43" t="s">
        <v>1532</v>
      </c>
      <c r="AX43">
        <v>28</v>
      </c>
      <c r="AY43" t="s">
        <v>103</v>
      </c>
      <c r="AZ43" t="s">
        <v>96</v>
      </c>
      <c r="BA43" t="s">
        <v>220</v>
      </c>
      <c r="BB43" t="s">
        <v>1575</v>
      </c>
    </row>
    <row r="44" spans="1:57" x14ac:dyDescent="0.3">
      <c r="A44" s="204">
        <v>46293</v>
      </c>
      <c r="B44" t="s">
        <v>142</v>
      </c>
      <c r="C44" t="s">
        <v>345</v>
      </c>
      <c r="D44" t="s">
        <v>285</v>
      </c>
      <c r="E44" t="s">
        <v>95</v>
      </c>
      <c r="F44" t="s">
        <v>309</v>
      </c>
      <c r="G44" t="s">
        <v>907</v>
      </c>
      <c r="H44" t="s">
        <v>846</v>
      </c>
      <c r="I44" t="s">
        <v>418</v>
      </c>
      <c r="J44">
        <v>1</v>
      </c>
      <c r="K44">
        <v>1</v>
      </c>
      <c r="L44" t="s">
        <v>970</v>
      </c>
      <c r="M44" s="15">
        <v>46212.716666666667</v>
      </c>
      <c r="N44" s="15">
        <v>0</v>
      </c>
      <c r="O44" s="15">
        <v>46244.692361111112</v>
      </c>
      <c r="P44" s="15">
        <v>46251.630555555559</v>
      </c>
      <c r="Q44" s="15"/>
      <c r="S44" t="s">
        <v>971</v>
      </c>
      <c r="V44" t="s">
        <v>971</v>
      </c>
      <c r="W44">
        <v>100</v>
      </c>
      <c r="X44" t="s">
        <v>368</v>
      </c>
      <c r="Y44" t="s">
        <v>239</v>
      </c>
      <c r="Z44" t="s">
        <v>834</v>
      </c>
      <c r="AB44" t="s">
        <v>348</v>
      </c>
      <c r="AC44" t="s">
        <v>7</v>
      </c>
      <c r="AD44" t="s">
        <v>7</v>
      </c>
      <c r="AE44" t="s">
        <v>7</v>
      </c>
      <c r="AF44" t="s">
        <v>1574</v>
      </c>
      <c r="AG44" t="s">
        <v>250</v>
      </c>
      <c r="AH44">
        <v>1</v>
      </c>
      <c r="AI44" t="s">
        <v>250</v>
      </c>
      <c r="AJ44" t="s">
        <v>248</v>
      </c>
      <c r="AK44" t="s">
        <v>810</v>
      </c>
      <c r="AL44" t="s">
        <v>156</v>
      </c>
      <c r="AM44" t="s">
        <v>1530</v>
      </c>
      <c r="AN44">
        <v>1</v>
      </c>
      <c r="AO44">
        <v>46244</v>
      </c>
      <c r="AP44">
        <v>0.69236111111111109</v>
      </c>
      <c r="AQ44">
        <v>46251</v>
      </c>
      <c r="AR44">
        <v>0.63055555555555554</v>
      </c>
      <c r="AS44" t="s">
        <v>931</v>
      </c>
      <c r="AU44" t="s">
        <v>1531</v>
      </c>
      <c r="AV44" t="s">
        <v>1532</v>
      </c>
      <c r="AX44">
        <v>1</v>
      </c>
      <c r="AY44" t="s">
        <v>103</v>
      </c>
      <c r="AZ44" t="s">
        <v>96</v>
      </c>
      <c r="BA44" t="s">
        <v>220</v>
      </c>
      <c r="BB44" t="s">
        <v>1575</v>
      </c>
    </row>
    <row r="45" spans="1:57" x14ac:dyDescent="0.3">
      <c r="A45" s="204">
        <v>46293</v>
      </c>
      <c r="B45" t="s">
        <v>142</v>
      </c>
      <c r="C45" t="s">
        <v>345</v>
      </c>
      <c r="D45" t="s">
        <v>285</v>
      </c>
      <c r="E45" t="s">
        <v>95</v>
      </c>
      <c r="F45" t="s">
        <v>309</v>
      </c>
      <c r="G45" t="s">
        <v>907</v>
      </c>
      <c r="H45" t="s">
        <v>846</v>
      </c>
      <c r="I45" t="s">
        <v>418</v>
      </c>
      <c r="J45">
        <v>35</v>
      </c>
      <c r="K45">
        <v>35</v>
      </c>
      <c r="L45" t="s">
        <v>970</v>
      </c>
      <c r="M45" s="15">
        <v>46212.716666666667</v>
      </c>
      <c r="N45" s="15">
        <v>0</v>
      </c>
      <c r="O45" s="15">
        <v>46244.692361111112</v>
      </c>
      <c r="P45" s="15">
        <v>46251.630555555559</v>
      </c>
      <c r="Q45" s="15"/>
      <c r="S45" t="s">
        <v>971</v>
      </c>
      <c r="V45" t="s">
        <v>971</v>
      </c>
      <c r="W45">
        <v>100</v>
      </c>
      <c r="X45" t="s">
        <v>368</v>
      </c>
      <c r="Y45" t="s">
        <v>239</v>
      </c>
      <c r="Z45" t="s">
        <v>834</v>
      </c>
      <c r="AB45" t="s">
        <v>348</v>
      </c>
      <c r="AC45" t="s">
        <v>7</v>
      </c>
      <c r="AD45" t="s">
        <v>7</v>
      </c>
      <c r="AE45" t="s">
        <v>7</v>
      </c>
      <c r="AF45" t="s">
        <v>1574</v>
      </c>
      <c r="AG45" t="s">
        <v>250</v>
      </c>
      <c r="AH45">
        <v>1</v>
      </c>
      <c r="AI45" t="s">
        <v>250</v>
      </c>
      <c r="AJ45" t="s">
        <v>248</v>
      </c>
      <c r="AK45" t="s">
        <v>810</v>
      </c>
      <c r="AL45" t="s">
        <v>156</v>
      </c>
      <c r="AM45" t="s">
        <v>1530</v>
      </c>
      <c r="AN45">
        <v>1</v>
      </c>
      <c r="AO45">
        <v>46244</v>
      </c>
      <c r="AP45">
        <v>0.69236111111111109</v>
      </c>
      <c r="AQ45">
        <v>46251</v>
      </c>
      <c r="AR45">
        <v>0.63055555555555554</v>
      </c>
      <c r="AS45" t="s">
        <v>931</v>
      </c>
      <c r="AU45" t="s">
        <v>1531</v>
      </c>
      <c r="AV45" t="s">
        <v>1532</v>
      </c>
      <c r="AX45">
        <v>35</v>
      </c>
      <c r="AY45" t="s">
        <v>103</v>
      </c>
      <c r="AZ45" t="s">
        <v>96</v>
      </c>
      <c r="BA45" t="s">
        <v>220</v>
      </c>
      <c r="BB45" t="s">
        <v>1575</v>
      </c>
    </row>
    <row r="46" spans="1:57" x14ac:dyDescent="0.3">
      <c r="A46" s="204">
        <v>46293</v>
      </c>
      <c r="B46" t="s">
        <v>142</v>
      </c>
      <c r="C46" t="s">
        <v>345</v>
      </c>
      <c r="D46" t="s">
        <v>285</v>
      </c>
      <c r="E46" t="s">
        <v>95</v>
      </c>
      <c r="F46" t="s">
        <v>309</v>
      </c>
      <c r="G46" t="s">
        <v>908</v>
      </c>
      <c r="H46" t="s">
        <v>846</v>
      </c>
      <c r="I46" t="s">
        <v>418</v>
      </c>
      <c r="J46">
        <v>1</v>
      </c>
      <c r="K46">
        <v>1</v>
      </c>
      <c r="L46" t="s">
        <v>972</v>
      </c>
      <c r="M46" s="15">
        <v>46233.719444444447</v>
      </c>
      <c r="N46" s="15">
        <v>0</v>
      </c>
      <c r="O46" s="15">
        <v>46247.581944444442</v>
      </c>
      <c r="P46" s="15">
        <v>46255.481944444444</v>
      </c>
      <c r="Q46" s="15"/>
      <c r="S46" t="s">
        <v>971</v>
      </c>
      <c r="V46" t="s">
        <v>971</v>
      </c>
      <c r="W46">
        <v>100</v>
      </c>
      <c r="X46" t="s">
        <v>368</v>
      </c>
      <c r="Y46" t="s">
        <v>239</v>
      </c>
      <c r="Z46" t="s">
        <v>834</v>
      </c>
      <c r="AB46" t="s">
        <v>348</v>
      </c>
      <c r="AC46" t="s">
        <v>7</v>
      </c>
      <c r="AD46" t="s">
        <v>7</v>
      </c>
      <c r="AE46" t="s">
        <v>7</v>
      </c>
      <c r="AF46" t="s">
        <v>1576</v>
      </c>
      <c r="AG46" t="s">
        <v>249</v>
      </c>
      <c r="AH46">
        <v>1</v>
      </c>
      <c r="AI46" t="s">
        <v>250</v>
      </c>
      <c r="AJ46" t="s">
        <v>248</v>
      </c>
      <c r="AK46" t="s">
        <v>810</v>
      </c>
      <c r="AL46" t="s">
        <v>156</v>
      </c>
      <c r="AM46" t="s">
        <v>1530</v>
      </c>
      <c r="AN46">
        <v>1</v>
      </c>
      <c r="AO46">
        <v>46247</v>
      </c>
      <c r="AP46">
        <v>0.58194444444444449</v>
      </c>
      <c r="AQ46">
        <v>46255</v>
      </c>
      <c r="AR46">
        <v>0.48194444444444445</v>
      </c>
      <c r="AS46" t="s">
        <v>201</v>
      </c>
      <c r="AT46" t="s">
        <v>927</v>
      </c>
      <c r="AU46" t="s">
        <v>1531</v>
      </c>
      <c r="AV46" t="s">
        <v>1532</v>
      </c>
      <c r="AX46">
        <v>1</v>
      </c>
      <c r="AY46" t="s">
        <v>103</v>
      </c>
      <c r="AZ46" t="s">
        <v>96</v>
      </c>
      <c r="BA46" t="s">
        <v>220</v>
      </c>
      <c r="BB46" t="s">
        <v>1575</v>
      </c>
      <c r="BE46">
        <v>1</v>
      </c>
    </row>
    <row r="47" spans="1:57" x14ac:dyDescent="0.3">
      <c r="A47" s="204">
        <v>46293</v>
      </c>
      <c r="B47" t="s">
        <v>142</v>
      </c>
      <c r="C47" t="s">
        <v>345</v>
      </c>
      <c r="D47" t="s">
        <v>285</v>
      </c>
      <c r="E47" t="s">
        <v>95</v>
      </c>
      <c r="F47" t="s">
        <v>309</v>
      </c>
      <c r="G47" t="s">
        <v>973</v>
      </c>
      <c r="H47" t="s">
        <v>1577</v>
      </c>
      <c r="I47" t="s">
        <v>403</v>
      </c>
      <c r="J47">
        <v>1</v>
      </c>
      <c r="K47">
        <v>1</v>
      </c>
      <c r="L47" t="s">
        <v>974</v>
      </c>
      <c r="M47" s="15">
        <v>46308.347916666666</v>
      </c>
      <c r="N47" s="15">
        <v>0</v>
      </c>
      <c r="O47" s="15">
        <v>46308.393055555556</v>
      </c>
      <c r="P47" s="15">
        <v>46311.658333333333</v>
      </c>
      <c r="Q47" s="15"/>
      <c r="S47" t="s">
        <v>971</v>
      </c>
      <c r="V47" t="s">
        <v>971</v>
      </c>
      <c r="W47">
        <v>100</v>
      </c>
      <c r="X47" t="s">
        <v>368</v>
      </c>
      <c r="Y47" t="s">
        <v>239</v>
      </c>
      <c r="Z47" t="s">
        <v>834</v>
      </c>
      <c r="AB47" t="s">
        <v>348</v>
      </c>
      <c r="AC47" t="s">
        <v>7</v>
      </c>
      <c r="AD47" t="s">
        <v>7</v>
      </c>
      <c r="AE47" t="s">
        <v>7</v>
      </c>
      <c r="AF47" t="s">
        <v>1578</v>
      </c>
      <c r="AG47" t="s">
        <v>249</v>
      </c>
      <c r="AH47">
        <v>1</v>
      </c>
      <c r="AI47" t="s">
        <v>250</v>
      </c>
      <c r="AJ47" t="s">
        <v>248</v>
      </c>
      <c r="AK47" t="s">
        <v>810</v>
      </c>
      <c r="AL47" t="s">
        <v>156</v>
      </c>
      <c r="AM47" t="s">
        <v>1530</v>
      </c>
      <c r="AN47">
        <v>1</v>
      </c>
      <c r="AO47">
        <v>46308</v>
      </c>
      <c r="AP47">
        <v>0.39305555555555555</v>
      </c>
      <c r="AQ47">
        <v>46311</v>
      </c>
      <c r="AR47">
        <v>0.65833333333333333</v>
      </c>
      <c r="AS47" t="s">
        <v>201</v>
      </c>
      <c r="AT47" t="s">
        <v>927</v>
      </c>
      <c r="AU47" t="s">
        <v>1531</v>
      </c>
      <c r="AV47" t="s">
        <v>1532</v>
      </c>
      <c r="AX47">
        <v>1</v>
      </c>
      <c r="AY47" t="s">
        <v>103</v>
      </c>
      <c r="AZ47" t="s">
        <v>96</v>
      </c>
      <c r="BA47" t="s">
        <v>220</v>
      </c>
      <c r="BB47" t="s">
        <v>1575</v>
      </c>
      <c r="BE47">
        <v>1</v>
      </c>
    </row>
    <row r="48" spans="1:57" x14ac:dyDescent="0.3">
      <c r="A48" s="204">
        <v>46293</v>
      </c>
      <c r="B48" t="s">
        <v>142</v>
      </c>
      <c r="C48" t="s">
        <v>345</v>
      </c>
      <c r="D48" t="s">
        <v>285</v>
      </c>
      <c r="E48" t="s">
        <v>95</v>
      </c>
      <c r="F48" t="s">
        <v>309</v>
      </c>
      <c r="G48" t="s">
        <v>975</v>
      </c>
      <c r="H48" t="s">
        <v>917</v>
      </c>
      <c r="I48" t="s">
        <v>418</v>
      </c>
      <c r="J48">
        <v>37</v>
      </c>
      <c r="K48">
        <v>37</v>
      </c>
      <c r="L48" t="s">
        <v>976</v>
      </c>
      <c r="M48" s="15">
        <v>46289.482638888891</v>
      </c>
      <c r="N48" s="15">
        <v>0</v>
      </c>
      <c r="O48" s="15">
        <v>46290.434027777781</v>
      </c>
      <c r="P48" s="15">
        <v>46294.500694444447</v>
      </c>
      <c r="Q48" s="15">
        <v>46304.631944444445</v>
      </c>
      <c r="S48" t="s">
        <v>971</v>
      </c>
      <c r="V48" t="s">
        <v>971</v>
      </c>
      <c r="W48">
        <v>100</v>
      </c>
      <c r="X48" t="s">
        <v>368</v>
      </c>
      <c r="Y48" t="s">
        <v>239</v>
      </c>
      <c r="Z48" t="s">
        <v>834</v>
      </c>
      <c r="AB48" t="s">
        <v>348</v>
      </c>
      <c r="AC48" t="s">
        <v>7</v>
      </c>
      <c r="AD48" t="s">
        <v>7</v>
      </c>
      <c r="AE48" t="s">
        <v>7</v>
      </c>
      <c r="AF48" t="s">
        <v>1579</v>
      </c>
      <c r="AG48" t="s">
        <v>249</v>
      </c>
      <c r="AH48">
        <v>1</v>
      </c>
      <c r="AI48" t="s">
        <v>250</v>
      </c>
      <c r="AJ48" t="s">
        <v>248</v>
      </c>
      <c r="AK48" t="s">
        <v>810</v>
      </c>
      <c r="AL48" t="s">
        <v>156</v>
      </c>
      <c r="AM48" t="s">
        <v>1530</v>
      </c>
      <c r="AN48">
        <v>1</v>
      </c>
      <c r="AO48">
        <v>46290</v>
      </c>
      <c r="AP48">
        <v>0.43402777777777779</v>
      </c>
      <c r="AQ48">
        <v>46294</v>
      </c>
      <c r="AR48">
        <v>0.50069444444444444</v>
      </c>
      <c r="AS48" t="s">
        <v>201</v>
      </c>
      <c r="AT48" t="s">
        <v>927</v>
      </c>
      <c r="AU48" t="s">
        <v>1531</v>
      </c>
      <c r="AV48" t="s">
        <v>1532</v>
      </c>
      <c r="AX48">
        <v>37</v>
      </c>
      <c r="AY48" t="s">
        <v>103</v>
      </c>
      <c r="AZ48" t="s">
        <v>96</v>
      </c>
      <c r="BA48" t="s">
        <v>220</v>
      </c>
      <c r="BB48" t="s">
        <v>1575</v>
      </c>
      <c r="BE48">
        <v>10.7</v>
      </c>
    </row>
    <row r="49" spans="1:57" x14ac:dyDescent="0.3">
      <c r="A49" s="204">
        <v>46293</v>
      </c>
      <c r="B49" t="s">
        <v>142</v>
      </c>
      <c r="C49" t="s">
        <v>345</v>
      </c>
      <c r="D49" t="s">
        <v>285</v>
      </c>
      <c r="E49" t="s">
        <v>95</v>
      </c>
      <c r="F49" t="s">
        <v>309</v>
      </c>
      <c r="G49" t="s">
        <v>975</v>
      </c>
      <c r="H49" t="s">
        <v>917</v>
      </c>
      <c r="I49" t="s">
        <v>418</v>
      </c>
      <c r="J49">
        <v>21</v>
      </c>
      <c r="K49">
        <v>21</v>
      </c>
      <c r="L49" t="s">
        <v>976</v>
      </c>
      <c r="M49" s="15">
        <v>46289.482638888891</v>
      </c>
      <c r="N49" s="15">
        <v>0</v>
      </c>
      <c r="O49" s="15">
        <v>46290.434027777781</v>
      </c>
      <c r="P49" s="15">
        <v>46294.500694444447</v>
      </c>
      <c r="Q49" s="15">
        <v>46304.631944444445</v>
      </c>
      <c r="S49" t="s">
        <v>971</v>
      </c>
      <c r="V49" t="s">
        <v>971</v>
      </c>
      <c r="W49">
        <v>100</v>
      </c>
      <c r="X49" t="s">
        <v>368</v>
      </c>
      <c r="Y49" t="s">
        <v>239</v>
      </c>
      <c r="Z49" t="s">
        <v>834</v>
      </c>
      <c r="AB49" t="s">
        <v>348</v>
      </c>
      <c r="AC49" t="s">
        <v>7</v>
      </c>
      <c r="AD49" t="s">
        <v>7</v>
      </c>
      <c r="AE49" t="s">
        <v>7</v>
      </c>
      <c r="AF49" t="s">
        <v>1579</v>
      </c>
      <c r="AG49" t="s">
        <v>250</v>
      </c>
      <c r="AH49">
        <v>1</v>
      </c>
      <c r="AI49" t="s">
        <v>250</v>
      </c>
      <c r="AJ49" t="s">
        <v>248</v>
      </c>
      <c r="AK49" t="s">
        <v>810</v>
      </c>
      <c r="AL49" t="s">
        <v>156</v>
      </c>
      <c r="AM49" t="s">
        <v>1530</v>
      </c>
      <c r="AN49">
        <v>1</v>
      </c>
      <c r="AO49">
        <v>46290</v>
      </c>
      <c r="AP49">
        <v>0.43402777777777779</v>
      </c>
      <c r="AQ49">
        <v>46294</v>
      </c>
      <c r="AR49">
        <v>0.50069444444444444</v>
      </c>
      <c r="AS49" t="s">
        <v>931</v>
      </c>
      <c r="AU49" t="s">
        <v>1531</v>
      </c>
      <c r="AV49" t="s">
        <v>1532</v>
      </c>
      <c r="AX49">
        <v>21</v>
      </c>
      <c r="AY49" t="s">
        <v>103</v>
      </c>
      <c r="AZ49" t="s">
        <v>96</v>
      </c>
      <c r="BA49" t="s">
        <v>220</v>
      </c>
      <c r="BB49" t="s">
        <v>1575</v>
      </c>
    </row>
    <row r="50" spans="1:57" x14ac:dyDescent="0.3">
      <c r="A50" s="204">
        <v>46293</v>
      </c>
      <c r="B50" t="s">
        <v>142</v>
      </c>
      <c r="C50" t="s">
        <v>345</v>
      </c>
      <c r="D50" t="s">
        <v>285</v>
      </c>
      <c r="E50" t="s">
        <v>95</v>
      </c>
      <c r="F50" t="s">
        <v>309</v>
      </c>
      <c r="G50" t="s">
        <v>975</v>
      </c>
      <c r="H50" t="s">
        <v>917</v>
      </c>
      <c r="I50" t="s">
        <v>418</v>
      </c>
      <c r="J50">
        <v>49</v>
      </c>
      <c r="K50">
        <v>49</v>
      </c>
      <c r="L50" t="s">
        <v>976</v>
      </c>
      <c r="M50" s="15">
        <v>46289.482638888891</v>
      </c>
      <c r="N50" s="15">
        <v>0</v>
      </c>
      <c r="O50" s="15">
        <v>46290.434027777781</v>
      </c>
      <c r="P50" s="15">
        <v>46294.500694444447</v>
      </c>
      <c r="Q50" s="15">
        <v>46304.631944444445</v>
      </c>
      <c r="S50" t="s">
        <v>971</v>
      </c>
      <c r="V50" t="s">
        <v>971</v>
      </c>
      <c r="W50">
        <v>100</v>
      </c>
      <c r="X50" t="s">
        <v>368</v>
      </c>
      <c r="Y50" t="s">
        <v>239</v>
      </c>
      <c r="Z50" t="s">
        <v>834</v>
      </c>
      <c r="AB50" t="s">
        <v>348</v>
      </c>
      <c r="AC50" t="s">
        <v>7</v>
      </c>
      <c r="AD50" t="s">
        <v>7</v>
      </c>
      <c r="AE50" t="s">
        <v>7</v>
      </c>
      <c r="AF50" t="s">
        <v>1579</v>
      </c>
      <c r="AG50" t="s">
        <v>250</v>
      </c>
      <c r="AH50">
        <v>1</v>
      </c>
      <c r="AI50" t="s">
        <v>250</v>
      </c>
      <c r="AJ50" t="s">
        <v>248</v>
      </c>
      <c r="AK50" t="s">
        <v>810</v>
      </c>
      <c r="AL50" t="s">
        <v>156</v>
      </c>
      <c r="AM50" t="s">
        <v>1530</v>
      </c>
      <c r="AN50">
        <v>1</v>
      </c>
      <c r="AO50">
        <v>46290</v>
      </c>
      <c r="AP50">
        <v>0.43402777777777779</v>
      </c>
      <c r="AQ50">
        <v>46294</v>
      </c>
      <c r="AR50">
        <v>0.50069444444444444</v>
      </c>
      <c r="AS50" t="s">
        <v>931</v>
      </c>
      <c r="AU50" t="s">
        <v>1531</v>
      </c>
      <c r="AV50" t="s">
        <v>1532</v>
      </c>
      <c r="AX50">
        <v>49</v>
      </c>
      <c r="AY50" t="s">
        <v>103</v>
      </c>
      <c r="AZ50" t="s">
        <v>96</v>
      </c>
      <c r="BA50" t="s">
        <v>220</v>
      </c>
      <c r="BB50" t="s">
        <v>1575</v>
      </c>
    </row>
    <row r="51" spans="1:57" x14ac:dyDescent="0.3">
      <c r="A51" s="204">
        <v>46293</v>
      </c>
      <c r="B51" t="s">
        <v>142</v>
      </c>
      <c r="C51" t="s">
        <v>345</v>
      </c>
      <c r="D51" t="s">
        <v>48</v>
      </c>
      <c r="E51" t="s">
        <v>68</v>
      </c>
      <c r="F51" t="s">
        <v>309</v>
      </c>
      <c r="G51" t="s">
        <v>977</v>
      </c>
      <c r="H51" t="s">
        <v>827</v>
      </c>
      <c r="I51" t="s">
        <v>400</v>
      </c>
      <c r="J51">
        <v>1</v>
      </c>
      <c r="K51">
        <v>1</v>
      </c>
      <c r="L51" t="s">
        <v>978</v>
      </c>
      <c r="M51" s="15">
        <v>46287.652777777781</v>
      </c>
      <c r="N51" s="15">
        <v>0</v>
      </c>
      <c r="O51" s="15">
        <v>46289.416666666664</v>
      </c>
      <c r="P51" s="15">
        <v>46290.401388888888</v>
      </c>
      <c r="Q51" s="15">
        <v>46294.593055555553</v>
      </c>
      <c r="S51" t="s">
        <v>354</v>
      </c>
      <c r="V51" t="s">
        <v>354</v>
      </c>
      <c r="W51">
        <v>50</v>
      </c>
      <c r="X51" t="s">
        <v>368</v>
      </c>
      <c r="Y51" t="s">
        <v>239</v>
      </c>
      <c r="Z51" t="s">
        <v>809</v>
      </c>
      <c r="AB51" t="s">
        <v>348</v>
      </c>
      <c r="AC51" t="s">
        <v>348</v>
      </c>
      <c r="AD51" t="s">
        <v>368</v>
      </c>
      <c r="AE51" t="s">
        <v>239</v>
      </c>
      <c r="AF51" t="s">
        <v>1580</v>
      </c>
      <c r="AG51" t="s">
        <v>249</v>
      </c>
      <c r="AH51">
        <v>1</v>
      </c>
      <c r="AI51" t="s">
        <v>250</v>
      </c>
      <c r="AJ51" t="s">
        <v>248</v>
      </c>
      <c r="AK51" t="s">
        <v>810</v>
      </c>
      <c r="AL51" t="s">
        <v>156</v>
      </c>
      <c r="AM51" t="s">
        <v>815</v>
      </c>
      <c r="AN51">
        <v>1</v>
      </c>
      <c r="AO51">
        <v>46289</v>
      </c>
      <c r="AP51">
        <v>0.41666666666666669</v>
      </c>
      <c r="AQ51">
        <v>46290</v>
      </c>
      <c r="AR51">
        <v>0.40138888888888891</v>
      </c>
      <c r="AS51" t="s">
        <v>201</v>
      </c>
      <c r="AT51" t="s">
        <v>979</v>
      </c>
      <c r="AU51" t="s">
        <v>1531</v>
      </c>
      <c r="AV51" t="s">
        <v>816</v>
      </c>
      <c r="AX51">
        <v>1</v>
      </c>
      <c r="AY51" t="s">
        <v>89</v>
      </c>
      <c r="AZ51" t="s">
        <v>90</v>
      </c>
      <c r="BA51" t="s">
        <v>217</v>
      </c>
      <c r="BB51" t="s">
        <v>825</v>
      </c>
      <c r="BC51">
        <v>16.3</v>
      </c>
      <c r="BD51">
        <v>0</v>
      </c>
      <c r="BE51">
        <v>1</v>
      </c>
    </row>
    <row r="52" spans="1:57" x14ac:dyDescent="0.3">
      <c r="A52" s="204">
        <v>46293</v>
      </c>
      <c r="B52" t="s">
        <v>142</v>
      </c>
      <c r="C52" t="s">
        <v>345</v>
      </c>
      <c r="D52" t="s">
        <v>48</v>
      </c>
      <c r="E52" t="s">
        <v>68</v>
      </c>
      <c r="F52" t="s">
        <v>309</v>
      </c>
      <c r="G52" t="s">
        <v>980</v>
      </c>
      <c r="H52" t="s">
        <v>827</v>
      </c>
      <c r="I52" t="s">
        <v>400</v>
      </c>
      <c r="J52">
        <v>1</v>
      </c>
      <c r="K52">
        <v>1</v>
      </c>
      <c r="L52" t="s">
        <v>981</v>
      </c>
      <c r="M52" s="15">
        <v>46290.347222222219</v>
      </c>
      <c r="N52" s="15">
        <v>0</v>
      </c>
      <c r="O52" s="15">
        <v>46290.657638888886</v>
      </c>
      <c r="P52" s="15">
        <v>46293.430555555555</v>
      </c>
      <c r="Q52" s="15">
        <v>46301.655555555553</v>
      </c>
      <c r="S52" t="s">
        <v>354</v>
      </c>
      <c r="V52" t="s">
        <v>354</v>
      </c>
      <c r="W52">
        <v>50</v>
      </c>
      <c r="X52" t="s">
        <v>368</v>
      </c>
      <c r="Y52" t="s">
        <v>239</v>
      </c>
      <c r="Z52" t="s">
        <v>809</v>
      </c>
      <c r="AB52" t="s">
        <v>348</v>
      </c>
      <c r="AC52" t="s">
        <v>348</v>
      </c>
      <c r="AD52" t="s">
        <v>368</v>
      </c>
      <c r="AE52" t="s">
        <v>239</v>
      </c>
      <c r="AF52" t="s">
        <v>1581</v>
      </c>
      <c r="AG52" t="s">
        <v>249</v>
      </c>
      <c r="AH52">
        <v>1</v>
      </c>
      <c r="AI52" t="s">
        <v>250</v>
      </c>
      <c r="AJ52" t="s">
        <v>248</v>
      </c>
      <c r="AK52" t="s">
        <v>810</v>
      </c>
      <c r="AL52" t="s">
        <v>156</v>
      </c>
      <c r="AM52" t="s">
        <v>815</v>
      </c>
      <c r="AN52">
        <v>1</v>
      </c>
      <c r="AO52">
        <v>46290</v>
      </c>
      <c r="AP52">
        <v>0.65763888888888888</v>
      </c>
      <c r="AQ52">
        <v>46293</v>
      </c>
      <c r="AR52">
        <v>0.43055555555555558</v>
      </c>
      <c r="AS52" t="s">
        <v>201</v>
      </c>
      <c r="AT52" t="s">
        <v>979</v>
      </c>
      <c r="AU52" t="s">
        <v>1531</v>
      </c>
      <c r="AV52" t="s">
        <v>816</v>
      </c>
      <c r="AX52">
        <v>1</v>
      </c>
      <c r="AY52" t="s">
        <v>89</v>
      </c>
      <c r="AZ52" t="s">
        <v>90</v>
      </c>
      <c r="BA52" t="s">
        <v>217</v>
      </c>
      <c r="BB52" t="s">
        <v>825</v>
      </c>
      <c r="BC52">
        <v>16.3</v>
      </c>
      <c r="BD52">
        <v>0</v>
      </c>
      <c r="BE52">
        <v>1</v>
      </c>
    </row>
    <row r="53" spans="1:57" x14ac:dyDescent="0.3">
      <c r="A53" s="204">
        <v>46293</v>
      </c>
      <c r="B53" t="s">
        <v>142</v>
      </c>
      <c r="C53" t="s">
        <v>345</v>
      </c>
      <c r="D53" t="s">
        <v>48</v>
      </c>
      <c r="E53" t="s">
        <v>68</v>
      </c>
      <c r="F53" t="s">
        <v>309</v>
      </c>
      <c r="G53" t="s">
        <v>982</v>
      </c>
      <c r="H53" t="s">
        <v>827</v>
      </c>
      <c r="I53" t="s">
        <v>400</v>
      </c>
      <c r="J53">
        <v>1</v>
      </c>
      <c r="K53">
        <v>1</v>
      </c>
      <c r="L53" t="s">
        <v>983</v>
      </c>
      <c r="M53" s="15">
        <v>46302.50277777778</v>
      </c>
      <c r="N53" s="15">
        <v>0</v>
      </c>
      <c r="O53" s="15">
        <v>46302.561111111114</v>
      </c>
      <c r="P53" s="15">
        <v>46303.434027777781</v>
      </c>
      <c r="Q53" s="15"/>
      <c r="S53" t="s">
        <v>354</v>
      </c>
      <c r="V53" t="s">
        <v>354</v>
      </c>
      <c r="W53">
        <v>50</v>
      </c>
      <c r="X53" t="s">
        <v>368</v>
      </c>
      <c r="Y53" t="s">
        <v>239</v>
      </c>
      <c r="Z53" t="s">
        <v>809</v>
      </c>
      <c r="AB53" t="s">
        <v>348</v>
      </c>
      <c r="AC53" t="s">
        <v>348</v>
      </c>
      <c r="AD53" t="s">
        <v>368</v>
      </c>
      <c r="AE53" t="s">
        <v>239</v>
      </c>
      <c r="AF53" t="s">
        <v>1582</v>
      </c>
      <c r="AG53" t="s">
        <v>249</v>
      </c>
      <c r="AH53">
        <v>1</v>
      </c>
      <c r="AI53" t="s">
        <v>250</v>
      </c>
      <c r="AJ53" t="s">
        <v>248</v>
      </c>
      <c r="AK53" t="s">
        <v>810</v>
      </c>
      <c r="AL53" t="s">
        <v>156</v>
      </c>
      <c r="AM53" t="s">
        <v>815</v>
      </c>
      <c r="AN53">
        <v>1</v>
      </c>
      <c r="AO53">
        <v>46302</v>
      </c>
      <c r="AP53">
        <v>0.56111111111111112</v>
      </c>
      <c r="AQ53">
        <v>46303</v>
      </c>
      <c r="AR53">
        <v>0.43402777777777779</v>
      </c>
      <c r="AS53" t="s">
        <v>201</v>
      </c>
      <c r="AT53" t="s">
        <v>979</v>
      </c>
      <c r="AU53" t="s">
        <v>1531</v>
      </c>
      <c r="AV53" t="s">
        <v>816</v>
      </c>
      <c r="AX53">
        <v>1</v>
      </c>
      <c r="AY53" t="s">
        <v>89</v>
      </c>
      <c r="AZ53" t="s">
        <v>90</v>
      </c>
      <c r="BA53" t="s">
        <v>217</v>
      </c>
      <c r="BB53" t="s">
        <v>825</v>
      </c>
      <c r="BC53">
        <v>16.3</v>
      </c>
      <c r="BD53">
        <v>0</v>
      </c>
      <c r="BE53">
        <v>1</v>
      </c>
    </row>
    <row r="54" spans="1:57" x14ac:dyDescent="0.3">
      <c r="A54" s="204">
        <v>46293</v>
      </c>
      <c r="B54" t="s">
        <v>142</v>
      </c>
      <c r="C54" t="s">
        <v>345</v>
      </c>
      <c r="D54" t="s">
        <v>48</v>
      </c>
      <c r="E54" t="s">
        <v>68</v>
      </c>
      <c r="F54" t="s">
        <v>309</v>
      </c>
      <c r="G54" t="s">
        <v>984</v>
      </c>
      <c r="H54" t="s">
        <v>827</v>
      </c>
      <c r="I54" t="s">
        <v>400</v>
      </c>
      <c r="J54">
        <v>1</v>
      </c>
      <c r="K54">
        <v>1</v>
      </c>
      <c r="L54" t="s">
        <v>985</v>
      </c>
      <c r="M54" s="15">
        <v>46296.669444444444</v>
      </c>
      <c r="N54" s="15">
        <v>0</v>
      </c>
      <c r="O54" s="15">
        <v>46302.40902777778</v>
      </c>
      <c r="P54" s="15">
        <v>46303.434027777781</v>
      </c>
      <c r="Q54" s="15"/>
      <c r="S54" t="s">
        <v>354</v>
      </c>
      <c r="V54" t="s">
        <v>354</v>
      </c>
      <c r="W54">
        <v>50</v>
      </c>
      <c r="X54" t="s">
        <v>368</v>
      </c>
      <c r="Y54" t="s">
        <v>239</v>
      </c>
      <c r="Z54" t="s">
        <v>809</v>
      </c>
      <c r="AB54" t="s">
        <v>348</v>
      </c>
      <c r="AC54" t="s">
        <v>348</v>
      </c>
      <c r="AD54" t="s">
        <v>368</v>
      </c>
      <c r="AE54" t="s">
        <v>239</v>
      </c>
      <c r="AF54" t="s">
        <v>1583</v>
      </c>
      <c r="AG54" t="s">
        <v>249</v>
      </c>
      <c r="AH54">
        <v>1</v>
      </c>
      <c r="AI54" t="s">
        <v>250</v>
      </c>
      <c r="AJ54" t="s">
        <v>248</v>
      </c>
      <c r="AK54" t="s">
        <v>810</v>
      </c>
      <c r="AL54" t="s">
        <v>156</v>
      </c>
      <c r="AM54" t="s">
        <v>815</v>
      </c>
      <c r="AN54">
        <v>1</v>
      </c>
      <c r="AO54">
        <v>46302</v>
      </c>
      <c r="AP54">
        <v>0.40902777777777777</v>
      </c>
      <c r="AQ54">
        <v>46303</v>
      </c>
      <c r="AR54">
        <v>0.43402777777777779</v>
      </c>
      <c r="AS54" t="s">
        <v>201</v>
      </c>
      <c r="AT54" t="s">
        <v>927</v>
      </c>
      <c r="AU54" t="s">
        <v>1531</v>
      </c>
      <c r="AV54" t="s">
        <v>816</v>
      </c>
      <c r="AX54">
        <v>1</v>
      </c>
      <c r="AY54" t="s">
        <v>89</v>
      </c>
      <c r="AZ54" t="s">
        <v>90</v>
      </c>
      <c r="BA54" t="s">
        <v>217</v>
      </c>
      <c r="BB54" t="s">
        <v>825</v>
      </c>
      <c r="BC54">
        <v>16.3</v>
      </c>
    </row>
    <row r="55" spans="1:57" x14ac:dyDescent="0.3">
      <c r="A55" s="204">
        <v>46293</v>
      </c>
      <c r="B55" t="s">
        <v>142</v>
      </c>
      <c r="C55" t="s">
        <v>345</v>
      </c>
      <c r="D55" t="s">
        <v>43</v>
      </c>
      <c r="E55" t="s">
        <v>105</v>
      </c>
      <c r="F55" t="s">
        <v>309</v>
      </c>
      <c r="G55" t="s">
        <v>986</v>
      </c>
      <c r="H55" t="s">
        <v>827</v>
      </c>
      <c r="I55" t="s">
        <v>400</v>
      </c>
      <c r="J55">
        <v>5</v>
      </c>
      <c r="K55">
        <v>5</v>
      </c>
      <c r="L55" t="s">
        <v>987</v>
      </c>
      <c r="M55" s="15">
        <v>46302.456944444442</v>
      </c>
      <c r="N55" s="15">
        <v>0</v>
      </c>
      <c r="O55" s="15">
        <v>46302.570138888892</v>
      </c>
      <c r="P55" s="15">
        <v>46303.434027777781</v>
      </c>
      <c r="Q55" s="15"/>
      <c r="S55" t="s">
        <v>354</v>
      </c>
      <c r="V55" t="s">
        <v>354</v>
      </c>
      <c r="W55">
        <v>50</v>
      </c>
      <c r="X55" t="s">
        <v>368</v>
      </c>
      <c r="Y55" t="s">
        <v>239</v>
      </c>
      <c r="Z55" t="s">
        <v>809</v>
      </c>
      <c r="AB55" t="s">
        <v>348</v>
      </c>
      <c r="AC55" t="s">
        <v>348</v>
      </c>
      <c r="AD55" t="s">
        <v>368</v>
      </c>
      <c r="AE55" t="s">
        <v>239</v>
      </c>
      <c r="AF55" t="s">
        <v>1584</v>
      </c>
      <c r="AG55" t="s">
        <v>249</v>
      </c>
      <c r="AH55">
        <v>1</v>
      </c>
      <c r="AI55" t="s">
        <v>250</v>
      </c>
      <c r="AJ55" t="s">
        <v>248</v>
      </c>
      <c r="AK55" t="s">
        <v>810</v>
      </c>
      <c r="AL55" t="s">
        <v>156</v>
      </c>
      <c r="AM55" t="s">
        <v>821</v>
      </c>
      <c r="AN55">
        <v>2</v>
      </c>
      <c r="AO55">
        <v>46302</v>
      </c>
      <c r="AP55">
        <v>0.57013888888888886</v>
      </c>
      <c r="AQ55">
        <v>46303</v>
      </c>
      <c r="AR55">
        <v>0.43402777777777779</v>
      </c>
      <c r="AS55" t="s">
        <v>201</v>
      </c>
      <c r="AT55" t="s">
        <v>979</v>
      </c>
      <c r="AU55" t="s">
        <v>1531</v>
      </c>
      <c r="AV55" t="s">
        <v>822</v>
      </c>
      <c r="AX55">
        <v>1</v>
      </c>
      <c r="AY55" t="s">
        <v>89</v>
      </c>
      <c r="AZ55" t="s">
        <v>67</v>
      </c>
      <c r="BA55" t="s">
        <v>217</v>
      </c>
      <c r="BB55" t="s">
        <v>825</v>
      </c>
      <c r="BC55">
        <v>16.3</v>
      </c>
    </row>
    <row r="56" spans="1:57" x14ac:dyDescent="0.3">
      <c r="A56" s="204">
        <v>46293</v>
      </c>
      <c r="B56" t="s">
        <v>142</v>
      </c>
      <c r="C56" t="s">
        <v>345</v>
      </c>
      <c r="D56" t="s">
        <v>48</v>
      </c>
      <c r="E56" t="s">
        <v>68</v>
      </c>
      <c r="F56" t="s">
        <v>309</v>
      </c>
      <c r="G56" t="s">
        <v>988</v>
      </c>
      <c r="H56" t="s">
        <v>827</v>
      </c>
      <c r="I56" t="s">
        <v>400</v>
      </c>
      <c r="J56">
        <v>2</v>
      </c>
      <c r="K56">
        <v>2</v>
      </c>
      <c r="L56" t="s">
        <v>989</v>
      </c>
      <c r="M56" s="15">
        <v>46309.324999999997</v>
      </c>
      <c r="N56" s="15">
        <v>0</v>
      </c>
      <c r="O56" s="15">
        <v>46309.498611111114</v>
      </c>
      <c r="P56" s="15">
        <v>46310.447916666664</v>
      </c>
      <c r="Q56" s="15"/>
      <c r="S56" t="s">
        <v>354</v>
      </c>
      <c r="V56" t="s">
        <v>354</v>
      </c>
      <c r="W56">
        <v>50</v>
      </c>
      <c r="X56" t="s">
        <v>368</v>
      </c>
      <c r="Y56" t="s">
        <v>239</v>
      </c>
      <c r="Z56" t="s">
        <v>809</v>
      </c>
      <c r="AB56" t="s">
        <v>348</v>
      </c>
      <c r="AC56" t="s">
        <v>348</v>
      </c>
      <c r="AD56" t="s">
        <v>368</v>
      </c>
      <c r="AE56" t="s">
        <v>239</v>
      </c>
      <c r="AF56" t="s">
        <v>1585</v>
      </c>
      <c r="AG56" t="s">
        <v>249</v>
      </c>
      <c r="AH56">
        <v>1</v>
      </c>
      <c r="AI56" t="s">
        <v>250</v>
      </c>
      <c r="AJ56" t="s">
        <v>248</v>
      </c>
      <c r="AK56" t="s">
        <v>810</v>
      </c>
      <c r="AL56" t="s">
        <v>156</v>
      </c>
      <c r="AM56" t="s">
        <v>815</v>
      </c>
      <c r="AN56">
        <v>1</v>
      </c>
      <c r="AO56">
        <v>46309</v>
      </c>
      <c r="AP56">
        <v>0.49861111111111112</v>
      </c>
      <c r="AQ56">
        <v>46310</v>
      </c>
      <c r="AR56">
        <v>0.44791666666666669</v>
      </c>
      <c r="AS56" t="s">
        <v>201</v>
      </c>
      <c r="AT56" t="s">
        <v>979</v>
      </c>
      <c r="AU56" t="s">
        <v>1531</v>
      </c>
      <c r="AV56" t="s">
        <v>816</v>
      </c>
      <c r="AX56">
        <v>1</v>
      </c>
      <c r="AY56" t="s">
        <v>89</v>
      </c>
      <c r="AZ56" t="s">
        <v>90</v>
      </c>
      <c r="BA56" t="s">
        <v>217</v>
      </c>
      <c r="BB56" t="s">
        <v>825</v>
      </c>
      <c r="BC56">
        <v>16.3</v>
      </c>
      <c r="BD56">
        <v>0</v>
      </c>
      <c r="BE56">
        <v>1</v>
      </c>
    </row>
    <row r="57" spans="1:57" x14ac:dyDescent="0.3">
      <c r="A57" s="204">
        <v>46293</v>
      </c>
      <c r="B57" t="s">
        <v>142</v>
      </c>
      <c r="C57" t="s">
        <v>345</v>
      </c>
      <c r="D57" t="s">
        <v>48</v>
      </c>
      <c r="E57" t="s">
        <v>68</v>
      </c>
      <c r="F57" t="s">
        <v>309</v>
      </c>
      <c r="G57" t="s">
        <v>990</v>
      </c>
      <c r="H57" t="s">
        <v>827</v>
      </c>
      <c r="I57" t="s">
        <v>400</v>
      </c>
      <c r="J57">
        <v>1</v>
      </c>
      <c r="K57">
        <v>1</v>
      </c>
      <c r="L57" t="s">
        <v>991</v>
      </c>
      <c r="M57" s="15">
        <v>46296.395833333336</v>
      </c>
      <c r="N57" s="15">
        <v>0</v>
      </c>
      <c r="O57" s="15">
        <v>46301.586111111108</v>
      </c>
      <c r="P57" s="15">
        <v>46302.425000000003</v>
      </c>
      <c r="Q57" s="15"/>
      <c r="S57" t="s">
        <v>354</v>
      </c>
      <c r="T57" t="s">
        <v>1586</v>
      </c>
      <c r="U57" t="s">
        <v>1587</v>
      </c>
      <c r="V57" t="s">
        <v>354</v>
      </c>
      <c r="W57">
        <v>50</v>
      </c>
      <c r="X57" t="s">
        <v>368</v>
      </c>
      <c r="Y57" t="s">
        <v>239</v>
      </c>
      <c r="Z57" t="s">
        <v>809</v>
      </c>
      <c r="AB57" t="s">
        <v>348</v>
      </c>
      <c r="AC57" t="s">
        <v>348</v>
      </c>
      <c r="AD57" t="s">
        <v>368</v>
      </c>
      <c r="AE57" t="s">
        <v>239</v>
      </c>
      <c r="AF57" t="s">
        <v>1588</v>
      </c>
      <c r="AG57" t="s">
        <v>249</v>
      </c>
      <c r="AH57">
        <v>1</v>
      </c>
      <c r="AI57" t="s">
        <v>250</v>
      </c>
      <c r="AJ57" t="s">
        <v>248</v>
      </c>
      <c r="AK57" t="s">
        <v>810</v>
      </c>
      <c r="AL57" t="s">
        <v>156</v>
      </c>
      <c r="AM57" t="s">
        <v>815</v>
      </c>
      <c r="AN57">
        <v>1</v>
      </c>
      <c r="AO57">
        <v>46301</v>
      </c>
      <c r="AP57">
        <v>0.58611111111111114</v>
      </c>
      <c r="AQ57">
        <v>46302</v>
      </c>
      <c r="AR57">
        <v>0.42499999999999999</v>
      </c>
      <c r="AS57" t="s">
        <v>201</v>
      </c>
      <c r="AT57" t="s">
        <v>979</v>
      </c>
      <c r="AU57" t="s">
        <v>1531</v>
      </c>
      <c r="AV57" t="s">
        <v>816</v>
      </c>
      <c r="AX57">
        <v>1</v>
      </c>
      <c r="AY57" t="s">
        <v>89</v>
      </c>
      <c r="AZ57" t="s">
        <v>90</v>
      </c>
      <c r="BA57" t="s">
        <v>217</v>
      </c>
      <c r="BB57" t="s">
        <v>825</v>
      </c>
      <c r="BC57">
        <v>16.3</v>
      </c>
      <c r="BD57">
        <v>0</v>
      </c>
      <c r="BE57">
        <v>1</v>
      </c>
    </row>
    <row r="58" spans="1:57" x14ac:dyDescent="0.3">
      <c r="A58" s="204">
        <v>46293</v>
      </c>
      <c r="B58" t="s">
        <v>142</v>
      </c>
      <c r="C58" t="s">
        <v>345</v>
      </c>
      <c r="D58" t="s">
        <v>43</v>
      </c>
      <c r="E58" t="s">
        <v>105</v>
      </c>
      <c r="F58" t="s">
        <v>309</v>
      </c>
      <c r="G58" t="s">
        <v>992</v>
      </c>
      <c r="H58" t="s">
        <v>827</v>
      </c>
      <c r="I58" t="s">
        <v>400</v>
      </c>
      <c r="J58">
        <v>8</v>
      </c>
      <c r="K58">
        <v>8</v>
      </c>
      <c r="L58" t="s">
        <v>993</v>
      </c>
      <c r="M58" s="15">
        <v>46300.334641203706</v>
      </c>
      <c r="N58" s="15">
        <v>0</v>
      </c>
      <c r="O58" s="15">
        <v>46301.650694444441</v>
      </c>
      <c r="P58" s="15">
        <v>46308.532638888886</v>
      </c>
      <c r="Q58" s="15"/>
      <c r="S58" t="s">
        <v>354</v>
      </c>
      <c r="V58" t="s">
        <v>354</v>
      </c>
      <c r="W58">
        <v>50</v>
      </c>
      <c r="X58" t="s">
        <v>368</v>
      </c>
      <c r="Y58" t="s">
        <v>239</v>
      </c>
      <c r="Z58" t="s">
        <v>809</v>
      </c>
      <c r="AB58" t="s">
        <v>348</v>
      </c>
      <c r="AC58" t="s">
        <v>348</v>
      </c>
      <c r="AD58" t="s">
        <v>368</v>
      </c>
      <c r="AE58" t="s">
        <v>239</v>
      </c>
      <c r="AF58" t="s">
        <v>1589</v>
      </c>
      <c r="AG58" t="s">
        <v>249</v>
      </c>
      <c r="AH58">
        <v>1</v>
      </c>
      <c r="AI58" t="s">
        <v>250</v>
      </c>
      <c r="AJ58" t="s">
        <v>248</v>
      </c>
      <c r="AK58" t="s">
        <v>810</v>
      </c>
      <c r="AL58" t="s">
        <v>156</v>
      </c>
      <c r="AM58" t="s">
        <v>821</v>
      </c>
      <c r="AN58">
        <v>2</v>
      </c>
      <c r="AO58">
        <v>46301</v>
      </c>
      <c r="AP58">
        <v>0.65069444444444446</v>
      </c>
      <c r="AQ58">
        <v>46308</v>
      </c>
      <c r="AR58">
        <v>0.53263888888888888</v>
      </c>
      <c r="AS58" t="s">
        <v>201</v>
      </c>
      <c r="AT58" t="s">
        <v>927</v>
      </c>
      <c r="AU58" t="s">
        <v>1531</v>
      </c>
      <c r="AV58" t="s">
        <v>822</v>
      </c>
      <c r="AX58">
        <v>1</v>
      </c>
      <c r="AY58" t="s">
        <v>89</v>
      </c>
      <c r="AZ58" t="s">
        <v>67</v>
      </c>
      <c r="BA58" t="s">
        <v>217</v>
      </c>
      <c r="BB58" t="s">
        <v>825</v>
      </c>
      <c r="BC58">
        <v>16.3</v>
      </c>
      <c r="BE58">
        <v>1</v>
      </c>
    </row>
    <row r="59" spans="1:57" x14ac:dyDescent="0.3">
      <c r="A59" s="204">
        <v>46293</v>
      </c>
      <c r="B59" t="s">
        <v>142</v>
      </c>
      <c r="C59" t="s">
        <v>345</v>
      </c>
      <c r="D59" t="s">
        <v>48</v>
      </c>
      <c r="E59" t="s">
        <v>68</v>
      </c>
      <c r="F59" t="s">
        <v>309</v>
      </c>
      <c r="G59" t="s">
        <v>994</v>
      </c>
      <c r="H59" t="s">
        <v>827</v>
      </c>
      <c r="I59" t="s">
        <v>400</v>
      </c>
      <c r="J59">
        <v>1</v>
      </c>
      <c r="K59">
        <v>1</v>
      </c>
      <c r="L59" t="s">
        <v>995</v>
      </c>
      <c r="M59" s="15">
        <v>46295.609722222223</v>
      </c>
      <c r="N59" s="15">
        <v>0</v>
      </c>
      <c r="O59" s="15">
        <v>46296.679166666669</v>
      </c>
      <c r="P59" s="15">
        <v>46300.569444444445</v>
      </c>
      <c r="Q59" s="15"/>
      <c r="S59" t="s">
        <v>354</v>
      </c>
      <c r="V59" t="s">
        <v>354</v>
      </c>
      <c r="W59">
        <v>50</v>
      </c>
      <c r="X59" t="s">
        <v>368</v>
      </c>
      <c r="Y59" t="s">
        <v>239</v>
      </c>
      <c r="Z59" t="s">
        <v>809</v>
      </c>
      <c r="AB59" t="s">
        <v>348</v>
      </c>
      <c r="AC59" t="s">
        <v>348</v>
      </c>
      <c r="AD59" t="s">
        <v>368</v>
      </c>
      <c r="AE59" t="s">
        <v>239</v>
      </c>
      <c r="AF59" t="s">
        <v>1590</v>
      </c>
      <c r="AG59" t="s">
        <v>249</v>
      </c>
      <c r="AH59">
        <v>1</v>
      </c>
      <c r="AI59" t="s">
        <v>250</v>
      </c>
      <c r="AJ59" t="s">
        <v>248</v>
      </c>
      <c r="AK59" t="s">
        <v>810</v>
      </c>
      <c r="AL59" t="s">
        <v>156</v>
      </c>
      <c r="AM59" t="s">
        <v>815</v>
      </c>
      <c r="AN59">
        <v>1</v>
      </c>
      <c r="AO59">
        <v>46296</v>
      </c>
      <c r="AP59">
        <v>0.6791666666666667</v>
      </c>
      <c r="AQ59">
        <v>46300</v>
      </c>
      <c r="AR59">
        <v>0.56944444444444442</v>
      </c>
      <c r="AS59" t="s">
        <v>201</v>
      </c>
      <c r="AT59" t="s">
        <v>927</v>
      </c>
      <c r="AU59" t="s">
        <v>1531</v>
      </c>
      <c r="AV59" t="s">
        <v>816</v>
      </c>
      <c r="AX59">
        <v>1</v>
      </c>
      <c r="AY59" t="s">
        <v>89</v>
      </c>
      <c r="AZ59" t="s">
        <v>90</v>
      </c>
      <c r="BA59" t="s">
        <v>217</v>
      </c>
      <c r="BB59" t="s">
        <v>825</v>
      </c>
      <c r="BC59">
        <v>16.3</v>
      </c>
      <c r="BD59">
        <v>0</v>
      </c>
      <c r="BE59">
        <v>1</v>
      </c>
    </row>
    <row r="60" spans="1:57" x14ac:dyDescent="0.3">
      <c r="A60" s="204">
        <v>46293</v>
      </c>
      <c r="B60" t="s">
        <v>142</v>
      </c>
      <c r="C60" t="s">
        <v>345</v>
      </c>
      <c r="D60" t="s">
        <v>48</v>
      </c>
      <c r="E60" t="s">
        <v>68</v>
      </c>
      <c r="F60" t="s">
        <v>309</v>
      </c>
      <c r="G60" t="s">
        <v>996</v>
      </c>
      <c r="H60" t="s">
        <v>829</v>
      </c>
      <c r="I60" t="s">
        <v>400</v>
      </c>
      <c r="J60">
        <v>2</v>
      </c>
      <c r="K60">
        <v>2</v>
      </c>
      <c r="L60" t="s">
        <v>997</v>
      </c>
      <c r="M60" s="15">
        <v>46308.405555555553</v>
      </c>
      <c r="N60" s="15">
        <v>0</v>
      </c>
      <c r="O60" s="15">
        <v>46309.352083333331</v>
      </c>
      <c r="P60" s="15">
        <v>46310.5</v>
      </c>
      <c r="Q60" s="15"/>
      <c r="S60" t="s">
        <v>355</v>
      </c>
      <c r="V60" t="s">
        <v>355</v>
      </c>
      <c r="W60">
        <v>2200</v>
      </c>
      <c r="X60" t="s">
        <v>368</v>
      </c>
      <c r="Y60" t="s">
        <v>239</v>
      </c>
      <c r="Z60" t="s">
        <v>809</v>
      </c>
      <c r="AB60" t="s">
        <v>348</v>
      </c>
      <c r="AC60" t="s">
        <v>348</v>
      </c>
      <c r="AD60" t="s">
        <v>368</v>
      </c>
      <c r="AE60" t="s">
        <v>239</v>
      </c>
      <c r="AF60" t="s">
        <v>1591</v>
      </c>
      <c r="AG60" t="s">
        <v>249</v>
      </c>
      <c r="AH60">
        <v>1</v>
      </c>
      <c r="AI60" t="s">
        <v>250</v>
      </c>
      <c r="AJ60" t="s">
        <v>248</v>
      </c>
      <c r="AK60" t="s">
        <v>810</v>
      </c>
      <c r="AL60" t="s">
        <v>156</v>
      </c>
      <c r="AM60" t="s">
        <v>815</v>
      </c>
      <c r="AN60">
        <v>1</v>
      </c>
      <c r="AO60">
        <v>46309</v>
      </c>
      <c r="AP60">
        <v>0.35208333333333336</v>
      </c>
      <c r="AQ60">
        <v>46310</v>
      </c>
      <c r="AR60">
        <v>0.5</v>
      </c>
      <c r="AS60" t="s">
        <v>201</v>
      </c>
      <c r="AT60" t="s">
        <v>927</v>
      </c>
      <c r="AU60" t="s">
        <v>1531</v>
      </c>
      <c r="AV60" t="s">
        <v>816</v>
      </c>
      <c r="AX60">
        <v>1</v>
      </c>
      <c r="AY60" t="s">
        <v>89</v>
      </c>
      <c r="AZ60" t="s">
        <v>90</v>
      </c>
      <c r="BA60" t="s">
        <v>217</v>
      </c>
      <c r="BB60" t="s">
        <v>830</v>
      </c>
      <c r="BC60">
        <v>23.5</v>
      </c>
      <c r="BD60">
        <v>0</v>
      </c>
      <c r="BE60">
        <v>1</v>
      </c>
    </row>
    <row r="61" spans="1:57" x14ac:dyDescent="0.3">
      <c r="A61" s="204">
        <v>46293</v>
      </c>
      <c r="B61" t="s">
        <v>142</v>
      </c>
      <c r="C61" t="s">
        <v>345</v>
      </c>
      <c r="D61" t="s">
        <v>48</v>
      </c>
      <c r="E61" t="s">
        <v>68</v>
      </c>
      <c r="F61" t="s">
        <v>309</v>
      </c>
      <c r="G61" t="s">
        <v>998</v>
      </c>
      <c r="H61" t="s">
        <v>817</v>
      </c>
      <c r="I61" t="s">
        <v>739</v>
      </c>
      <c r="J61">
        <v>26</v>
      </c>
      <c r="K61">
        <v>26</v>
      </c>
      <c r="L61" t="s">
        <v>999</v>
      </c>
      <c r="M61" s="15">
        <v>46288.518750000003</v>
      </c>
      <c r="N61" s="15">
        <v>0</v>
      </c>
      <c r="O61" s="15">
        <v>46289.715277777781</v>
      </c>
      <c r="P61" s="15">
        <v>46293.6875</v>
      </c>
      <c r="Q61" s="15">
        <v>46296.477083333331</v>
      </c>
      <c r="S61" t="s">
        <v>356</v>
      </c>
      <c r="V61" t="s">
        <v>356</v>
      </c>
      <c r="W61">
        <v>109</v>
      </c>
      <c r="X61" t="s">
        <v>368</v>
      </c>
      <c r="Y61" t="s">
        <v>239</v>
      </c>
      <c r="Z61" t="s">
        <v>809</v>
      </c>
      <c r="AB61" t="s">
        <v>348</v>
      </c>
      <c r="AC61" t="s">
        <v>348</v>
      </c>
      <c r="AD61" t="s">
        <v>368</v>
      </c>
      <c r="AE61" t="s">
        <v>239</v>
      </c>
      <c r="AF61" t="s">
        <v>1592</v>
      </c>
      <c r="AG61" t="s">
        <v>249</v>
      </c>
      <c r="AH61">
        <v>1</v>
      </c>
      <c r="AI61" t="s">
        <v>250</v>
      </c>
      <c r="AJ61" t="s">
        <v>248</v>
      </c>
      <c r="AK61" t="s">
        <v>810</v>
      </c>
      <c r="AL61" t="s">
        <v>156</v>
      </c>
      <c r="AM61" t="s">
        <v>815</v>
      </c>
      <c r="AN61">
        <v>1</v>
      </c>
      <c r="AO61">
        <v>46289</v>
      </c>
      <c r="AP61">
        <v>0.71527777777777779</v>
      </c>
      <c r="AQ61">
        <v>46293</v>
      </c>
      <c r="AR61">
        <v>0.6875</v>
      </c>
      <c r="AS61" t="s">
        <v>201</v>
      </c>
      <c r="AT61" t="s">
        <v>927</v>
      </c>
      <c r="AU61" t="s">
        <v>1531</v>
      </c>
      <c r="AV61" t="s">
        <v>816</v>
      </c>
      <c r="AX61">
        <v>2.6</v>
      </c>
      <c r="AY61" t="s">
        <v>89</v>
      </c>
      <c r="AZ61" t="s">
        <v>90</v>
      </c>
      <c r="BA61" t="s">
        <v>217</v>
      </c>
      <c r="BB61" t="s">
        <v>813</v>
      </c>
      <c r="BC61">
        <v>23.5</v>
      </c>
      <c r="BD61">
        <v>0</v>
      </c>
      <c r="BE61">
        <v>1</v>
      </c>
    </row>
    <row r="62" spans="1:57" x14ac:dyDescent="0.3">
      <c r="A62" s="204">
        <v>46293</v>
      </c>
      <c r="B62" t="s">
        <v>142</v>
      </c>
      <c r="C62" t="s">
        <v>345</v>
      </c>
      <c r="D62" t="s">
        <v>48</v>
      </c>
      <c r="E62" t="s">
        <v>68</v>
      </c>
      <c r="F62" t="s">
        <v>309</v>
      </c>
      <c r="G62" t="s">
        <v>1000</v>
      </c>
      <c r="H62" t="s">
        <v>817</v>
      </c>
      <c r="I62" t="s">
        <v>739</v>
      </c>
      <c r="J62">
        <v>3</v>
      </c>
      <c r="K62">
        <v>3</v>
      </c>
      <c r="L62" t="s">
        <v>1001</v>
      </c>
      <c r="M62" s="15">
        <v>46295.405358796299</v>
      </c>
      <c r="N62" s="15">
        <v>0</v>
      </c>
      <c r="O62" s="15">
        <v>46296.476388888892</v>
      </c>
      <c r="P62" s="15">
        <v>46297.407638888886</v>
      </c>
      <c r="Q62" s="15"/>
      <c r="S62" t="s">
        <v>356</v>
      </c>
      <c r="T62" t="s">
        <v>1593</v>
      </c>
      <c r="V62" t="s">
        <v>356</v>
      </c>
      <c r="W62">
        <v>109</v>
      </c>
      <c r="X62" t="s">
        <v>368</v>
      </c>
      <c r="Y62" t="s">
        <v>239</v>
      </c>
      <c r="Z62" t="s">
        <v>809</v>
      </c>
      <c r="AB62" t="s">
        <v>348</v>
      </c>
      <c r="AC62" t="s">
        <v>348</v>
      </c>
      <c r="AD62" t="s">
        <v>368</v>
      </c>
      <c r="AE62" t="s">
        <v>239</v>
      </c>
      <c r="AF62" t="s">
        <v>1594</v>
      </c>
      <c r="AG62" t="s">
        <v>249</v>
      </c>
      <c r="AH62">
        <v>1</v>
      </c>
      <c r="AI62" t="s">
        <v>250</v>
      </c>
      <c r="AJ62" t="s">
        <v>248</v>
      </c>
      <c r="AK62" t="s">
        <v>810</v>
      </c>
      <c r="AL62" t="s">
        <v>156</v>
      </c>
      <c r="AM62" t="s">
        <v>815</v>
      </c>
      <c r="AN62">
        <v>1</v>
      </c>
      <c r="AO62">
        <v>46296</v>
      </c>
      <c r="AP62">
        <v>0.47638888888888886</v>
      </c>
      <c r="AQ62">
        <v>46297</v>
      </c>
      <c r="AR62">
        <v>0.40763888888888888</v>
      </c>
      <c r="AS62" t="s">
        <v>201</v>
      </c>
      <c r="AT62" t="s">
        <v>979</v>
      </c>
      <c r="AU62" t="s">
        <v>1531</v>
      </c>
      <c r="AV62" t="s">
        <v>816</v>
      </c>
      <c r="AX62">
        <v>1</v>
      </c>
      <c r="AY62" t="s">
        <v>89</v>
      </c>
      <c r="AZ62" t="s">
        <v>90</v>
      </c>
      <c r="BA62" t="s">
        <v>217</v>
      </c>
      <c r="BB62" t="s">
        <v>813</v>
      </c>
      <c r="BC62">
        <v>23.5</v>
      </c>
      <c r="BD62">
        <v>0</v>
      </c>
      <c r="BE62">
        <v>1</v>
      </c>
    </row>
    <row r="63" spans="1:57" x14ac:dyDescent="0.3">
      <c r="A63" s="204">
        <v>46296</v>
      </c>
      <c r="B63" t="s">
        <v>142</v>
      </c>
      <c r="C63" t="s">
        <v>345</v>
      </c>
      <c r="D63" t="s">
        <v>48</v>
      </c>
      <c r="E63" t="s">
        <v>68</v>
      </c>
      <c r="F63" t="s">
        <v>309</v>
      </c>
      <c r="G63" t="s">
        <v>1002</v>
      </c>
      <c r="H63" t="s">
        <v>814</v>
      </c>
      <c r="I63" t="s">
        <v>401</v>
      </c>
      <c r="J63">
        <v>14</v>
      </c>
      <c r="K63">
        <v>14</v>
      </c>
      <c r="L63" t="s">
        <v>1003</v>
      </c>
      <c r="M63" s="15">
        <v>46295.524201388886</v>
      </c>
      <c r="N63" s="15">
        <v>0</v>
      </c>
      <c r="O63" s="15">
        <v>46296.490995370368</v>
      </c>
      <c r="P63" s="15">
        <v>46297.409722222219</v>
      </c>
      <c r="Q63" s="15"/>
      <c r="S63" t="s">
        <v>356</v>
      </c>
      <c r="T63" t="s">
        <v>1595</v>
      </c>
      <c r="V63" t="s">
        <v>356</v>
      </c>
      <c r="W63">
        <v>109</v>
      </c>
      <c r="X63" t="s">
        <v>368</v>
      </c>
      <c r="Y63" t="s">
        <v>239</v>
      </c>
      <c r="Z63" t="s">
        <v>809</v>
      </c>
      <c r="AB63" t="s">
        <v>348</v>
      </c>
      <c r="AC63" t="s">
        <v>348</v>
      </c>
      <c r="AD63" t="s">
        <v>368</v>
      </c>
      <c r="AE63" t="s">
        <v>239</v>
      </c>
      <c r="AF63" t="s">
        <v>1596</v>
      </c>
      <c r="AG63" t="s">
        <v>249</v>
      </c>
      <c r="AH63">
        <v>1</v>
      </c>
      <c r="AI63" t="s">
        <v>250</v>
      </c>
      <c r="AJ63" t="s">
        <v>248</v>
      </c>
      <c r="AK63" t="s">
        <v>810</v>
      </c>
      <c r="AL63" t="s">
        <v>156</v>
      </c>
      <c r="AM63" t="s">
        <v>815</v>
      </c>
      <c r="AN63">
        <v>1</v>
      </c>
      <c r="AO63">
        <v>46296</v>
      </c>
      <c r="AP63">
        <v>0.49099537037037039</v>
      </c>
      <c r="AQ63">
        <v>46297</v>
      </c>
      <c r="AR63">
        <v>0.40972222222222221</v>
      </c>
      <c r="AS63" t="s">
        <v>201</v>
      </c>
      <c r="AT63" t="s">
        <v>979</v>
      </c>
      <c r="AU63" t="s">
        <v>1531</v>
      </c>
      <c r="AV63" t="s">
        <v>816</v>
      </c>
      <c r="AX63">
        <v>1.4</v>
      </c>
      <c r="AY63" t="s">
        <v>89</v>
      </c>
      <c r="AZ63" t="s">
        <v>90</v>
      </c>
      <c r="BA63" t="s">
        <v>217</v>
      </c>
      <c r="BB63" t="s">
        <v>813</v>
      </c>
      <c r="BC63">
        <v>23.5</v>
      </c>
    </row>
    <row r="64" spans="1:57" x14ac:dyDescent="0.3">
      <c r="A64" s="204">
        <v>46293</v>
      </c>
      <c r="B64" t="s">
        <v>142</v>
      </c>
      <c r="C64" t="s">
        <v>345</v>
      </c>
      <c r="D64" t="s">
        <v>48</v>
      </c>
      <c r="E64" t="s">
        <v>68</v>
      </c>
      <c r="F64" t="s">
        <v>309</v>
      </c>
      <c r="G64" t="s">
        <v>1000</v>
      </c>
      <c r="H64" t="s">
        <v>817</v>
      </c>
      <c r="I64" t="s">
        <v>739</v>
      </c>
      <c r="J64">
        <v>2</v>
      </c>
      <c r="K64">
        <v>2</v>
      </c>
      <c r="L64" t="s">
        <v>1004</v>
      </c>
      <c r="M64" s="15">
        <v>46295.405358796299</v>
      </c>
      <c r="N64" s="15">
        <v>0</v>
      </c>
      <c r="O64" s="15">
        <v>46301.631944444445</v>
      </c>
      <c r="P64" s="15">
        <v>46302.449305555558</v>
      </c>
      <c r="Q64" s="15"/>
      <c r="S64" t="s">
        <v>356</v>
      </c>
      <c r="T64" t="s">
        <v>1593</v>
      </c>
      <c r="U64" t="s">
        <v>1597</v>
      </c>
      <c r="V64" t="s">
        <v>356</v>
      </c>
      <c r="W64">
        <v>109</v>
      </c>
      <c r="X64" t="s">
        <v>368</v>
      </c>
      <c r="Y64" t="s">
        <v>239</v>
      </c>
      <c r="Z64" t="s">
        <v>809</v>
      </c>
      <c r="AB64" t="s">
        <v>348</v>
      </c>
      <c r="AC64" t="s">
        <v>348</v>
      </c>
      <c r="AD64" t="s">
        <v>368</v>
      </c>
      <c r="AE64" t="s">
        <v>239</v>
      </c>
      <c r="AF64" t="s">
        <v>1598</v>
      </c>
      <c r="AG64" t="s">
        <v>249</v>
      </c>
      <c r="AH64">
        <v>1</v>
      </c>
      <c r="AI64" t="s">
        <v>250</v>
      </c>
      <c r="AJ64" t="s">
        <v>248</v>
      </c>
      <c r="AK64" t="s">
        <v>810</v>
      </c>
      <c r="AL64" t="s">
        <v>156</v>
      </c>
      <c r="AM64" t="s">
        <v>815</v>
      </c>
      <c r="AN64">
        <v>1</v>
      </c>
      <c r="AO64">
        <v>46301</v>
      </c>
      <c r="AP64">
        <v>0.63194444444444442</v>
      </c>
      <c r="AQ64">
        <v>46302</v>
      </c>
      <c r="AR64">
        <v>0.44930555555555557</v>
      </c>
      <c r="AS64" t="s">
        <v>201</v>
      </c>
      <c r="AT64" t="s">
        <v>979</v>
      </c>
      <c r="AU64" t="s">
        <v>1531</v>
      </c>
      <c r="AV64" t="s">
        <v>816</v>
      </c>
      <c r="AX64">
        <v>1</v>
      </c>
      <c r="AY64" t="s">
        <v>89</v>
      </c>
      <c r="AZ64" t="s">
        <v>90</v>
      </c>
      <c r="BA64" t="s">
        <v>217</v>
      </c>
      <c r="BB64" t="s">
        <v>813</v>
      </c>
      <c r="BC64">
        <v>23.5</v>
      </c>
      <c r="BD64">
        <v>0</v>
      </c>
      <c r="BE64">
        <v>1.9100000000000001</v>
      </c>
    </row>
    <row r="65" spans="1:57" x14ac:dyDescent="0.3">
      <c r="A65" s="204">
        <v>46293</v>
      </c>
      <c r="B65" t="s">
        <v>142</v>
      </c>
      <c r="C65" t="s">
        <v>345</v>
      </c>
      <c r="D65" t="s">
        <v>48</v>
      </c>
      <c r="E65" t="s">
        <v>68</v>
      </c>
      <c r="F65" t="s">
        <v>309</v>
      </c>
      <c r="G65" t="s">
        <v>1005</v>
      </c>
      <c r="H65" t="s">
        <v>814</v>
      </c>
      <c r="I65" t="s">
        <v>401</v>
      </c>
      <c r="J65">
        <v>6</v>
      </c>
      <c r="K65">
        <v>6</v>
      </c>
      <c r="L65" t="s">
        <v>1006</v>
      </c>
      <c r="M65" s="15">
        <v>46281.450682870367</v>
      </c>
      <c r="N65" s="15">
        <v>0</v>
      </c>
      <c r="O65" s="15">
        <v>46301.361111111109</v>
      </c>
      <c r="P65" s="15">
        <v>46302.659722222219</v>
      </c>
      <c r="Q65" s="15"/>
      <c r="S65" t="s">
        <v>356</v>
      </c>
      <c r="T65" t="s">
        <v>1599</v>
      </c>
      <c r="V65" t="s">
        <v>356</v>
      </c>
      <c r="W65">
        <v>109</v>
      </c>
      <c r="X65" t="s">
        <v>368</v>
      </c>
      <c r="Y65" t="s">
        <v>239</v>
      </c>
      <c r="Z65" t="s">
        <v>809</v>
      </c>
      <c r="AB65" t="s">
        <v>348</v>
      </c>
      <c r="AC65" t="s">
        <v>348</v>
      </c>
      <c r="AD65" t="s">
        <v>368</v>
      </c>
      <c r="AE65" t="s">
        <v>239</v>
      </c>
      <c r="AF65" t="s">
        <v>1600</v>
      </c>
      <c r="AG65" t="s">
        <v>249</v>
      </c>
      <c r="AH65">
        <v>1</v>
      </c>
      <c r="AI65" t="s">
        <v>250</v>
      </c>
      <c r="AJ65" t="s">
        <v>248</v>
      </c>
      <c r="AK65" t="s">
        <v>810</v>
      </c>
      <c r="AL65" t="s">
        <v>156</v>
      </c>
      <c r="AM65" t="s">
        <v>815</v>
      </c>
      <c r="AN65">
        <v>1</v>
      </c>
      <c r="AO65">
        <v>46301</v>
      </c>
      <c r="AP65">
        <v>0.3611111111111111</v>
      </c>
      <c r="AQ65">
        <v>46302</v>
      </c>
      <c r="AR65">
        <v>0.65972222222222221</v>
      </c>
      <c r="AS65" t="s">
        <v>201</v>
      </c>
      <c r="AT65" t="s">
        <v>927</v>
      </c>
      <c r="AU65" t="s">
        <v>1531</v>
      </c>
      <c r="AV65" t="s">
        <v>816</v>
      </c>
      <c r="AX65">
        <v>1</v>
      </c>
      <c r="AY65" t="s">
        <v>89</v>
      </c>
      <c r="AZ65" t="s">
        <v>90</v>
      </c>
      <c r="BA65" t="s">
        <v>217</v>
      </c>
      <c r="BB65" t="s">
        <v>813</v>
      </c>
      <c r="BC65">
        <v>23.5</v>
      </c>
    </row>
    <row r="66" spans="1:57" x14ac:dyDescent="0.3">
      <c r="A66" s="204">
        <v>46293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1007</v>
      </c>
      <c r="H66" t="s">
        <v>817</v>
      </c>
      <c r="I66" t="s">
        <v>739</v>
      </c>
      <c r="J66">
        <v>21</v>
      </c>
      <c r="K66">
        <v>21</v>
      </c>
      <c r="L66" t="s">
        <v>1008</v>
      </c>
      <c r="M66" s="15">
        <v>46300.782268518517</v>
      </c>
      <c r="N66" s="15">
        <v>0</v>
      </c>
      <c r="O66" s="15">
        <v>46301.370833333334</v>
      </c>
      <c r="P66" s="15">
        <v>46302.432638888888</v>
      </c>
      <c r="Q66" s="15"/>
      <c r="S66" t="s">
        <v>356</v>
      </c>
      <c r="U66" t="s">
        <v>1601</v>
      </c>
      <c r="V66" t="s">
        <v>356</v>
      </c>
      <c r="W66">
        <v>109</v>
      </c>
      <c r="X66" t="s">
        <v>368</v>
      </c>
      <c r="Y66" t="s">
        <v>239</v>
      </c>
      <c r="Z66" t="s">
        <v>809</v>
      </c>
      <c r="AB66" t="s">
        <v>348</v>
      </c>
      <c r="AC66" t="s">
        <v>348</v>
      </c>
      <c r="AD66" t="s">
        <v>368</v>
      </c>
      <c r="AE66" t="s">
        <v>239</v>
      </c>
      <c r="AF66" t="s">
        <v>1602</v>
      </c>
      <c r="AG66" t="s">
        <v>249</v>
      </c>
      <c r="AH66">
        <v>1</v>
      </c>
      <c r="AI66" t="s">
        <v>250</v>
      </c>
      <c r="AJ66" t="s">
        <v>248</v>
      </c>
      <c r="AK66" t="s">
        <v>810</v>
      </c>
      <c r="AL66" t="s">
        <v>156</v>
      </c>
      <c r="AM66" t="s">
        <v>811</v>
      </c>
      <c r="AN66">
        <v>1</v>
      </c>
      <c r="AO66">
        <v>46301</v>
      </c>
      <c r="AP66">
        <v>0.37083333333333335</v>
      </c>
      <c r="AQ66">
        <v>46302</v>
      </c>
      <c r="AR66">
        <v>0.43263888888888891</v>
      </c>
      <c r="AS66" t="s">
        <v>201</v>
      </c>
      <c r="AT66" t="s">
        <v>927</v>
      </c>
      <c r="AU66" t="s">
        <v>1531</v>
      </c>
      <c r="AV66" t="s">
        <v>812</v>
      </c>
      <c r="AX66">
        <v>2.1</v>
      </c>
      <c r="AY66" t="s">
        <v>89</v>
      </c>
      <c r="AZ66" t="s">
        <v>67</v>
      </c>
      <c r="BA66" t="s">
        <v>217</v>
      </c>
      <c r="BB66" t="s">
        <v>813</v>
      </c>
      <c r="BC66">
        <v>23.5</v>
      </c>
    </row>
    <row r="67" spans="1:57" x14ac:dyDescent="0.3">
      <c r="A67" s="204">
        <v>46293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1009</v>
      </c>
      <c r="H67" t="s">
        <v>1603</v>
      </c>
      <c r="I67" t="s">
        <v>1010</v>
      </c>
      <c r="J67">
        <v>1</v>
      </c>
      <c r="K67">
        <v>1</v>
      </c>
      <c r="L67" t="s">
        <v>1011</v>
      </c>
      <c r="M67" s="15">
        <v>46295.617349537039</v>
      </c>
      <c r="N67" s="15">
        <v>0</v>
      </c>
      <c r="O67" s="15">
        <v>46297.460416666669</v>
      </c>
      <c r="P67" s="15">
        <v>46302.685416666667</v>
      </c>
      <c r="Q67" s="15"/>
      <c r="S67" t="s">
        <v>356</v>
      </c>
      <c r="T67" t="s">
        <v>1604</v>
      </c>
      <c r="U67" t="s">
        <v>1605</v>
      </c>
      <c r="V67" t="s">
        <v>356</v>
      </c>
      <c r="W67">
        <v>109</v>
      </c>
      <c r="X67" t="s">
        <v>368</v>
      </c>
      <c r="Y67" t="s">
        <v>239</v>
      </c>
      <c r="Z67" t="s">
        <v>809</v>
      </c>
      <c r="AB67" t="s">
        <v>348</v>
      </c>
      <c r="AC67" t="s">
        <v>348</v>
      </c>
      <c r="AD67" t="s">
        <v>368</v>
      </c>
      <c r="AE67" t="s">
        <v>239</v>
      </c>
      <c r="AF67" t="s">
        <v>1606</v>
      </c>
      <c r="AG67" t="s">
        <v>249</v>
      </c>
      <c r="AH67">
        <v>1</v>
      </c>
      <c r="AI67" t="s">
        <v>250</v>
      </c>
      <c r="AJ67" t="s">
        <v>248</v>
      </c>
      <c r="AK67" t="s">
        <v>810</v>
      </c>
      <c r="AL67" t="s">
        <v>156</v>
      </c>
      <c r="AM67" t="s">
        <v>811</v>
      </c>
      <c r="AN67">
        <v>1</v>
      </c>
      <c r="AO67">
        <v>46297</v>
      </c>
      <c r="AP67">
        <v>0.46041666666666664</v>
      </c>
      <c r="AQ67">
        <v>46302</v>
      </c>
      <c r="AR67">
        <v>0.68541666666666667</v>
      </c>
      <c r="AS67" t="s">
        <v>201</v>
      </c>
      <c r="AT67" t="s">
        <v>927</v>
      </c>
      <c r="AU67" t="s">
        <v>1531</v>
      </c>
      <c r="AV67" t="s">
        <v>812</v>
      </c>
      <c r="AX67">
        <v>1</v>
      </c>
      <c r="AY67" t="s">
        <v>89</v>
      </c>
      <c r="AZ67" t="s">
        <v>67</v>
      </c>
      <c r="BA67" t="s">
        <v>217</v>
      </c>
      <c r="BB67" t="s">
        <v>813</v>
      </c>
      <c r="BC67">
        <v>23.5</v>
      </c>
      <c r="BD67">
        <v>0</v>
      </c>
    </row>
    <row r="68" spans="1:57" x14ac:dyDescent="0.3">
      <c r="A68" s="204">
        <v>46293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1012</v>
      </c>
      <c r="H68" t="s">
        <v>1603</v>
      </c>
      <c r="I68" t="s">
        <v>1010</v>
      </c>
      <c r="J68">
        <v>1</v>
      </c>
      <c r="K68">
        <v>1</v>
      </c>
      <c r="L68" t="s">
        <v>1011</v>
      </c>
      <c r="M68" s="15">
        <v>46295.618194444447</v>
      </c>
      <c r="N68" s="15">
        <v>0</v>
      </c>
      <c r="O68" s="15">
        <v>46297.460416666669</v>
      </c>
      <c r="P68" s="15">
        <v>46302.685416666667</v>
      </c>
      <c r="Q68" s="15"/>
      <c r="S68" t="s">
        <v>356</v>
      </c>
      <c r="T68" t="s">
        <v>1604</v>
      </c>
      <c r="U68" t="s">
        <v>1607</v>
      </c>
      <c r="V68" t="s">
        <v>356</v>
      </c>
      <c r="W68">
        <v>109</v>
      </c>
      <c r="X68" t="s">
        <v>368</v>
      </c>
      <c r="Y68" t="s">
        <v>239</v>
      </c>
      <c r="Z68" t="s">
        <v>809</v>
      </c>
      <c r="AB68" t="s">
        <v>348</v>
      </c>
      <c r="AC68" t="s">
        <v>348</v>
      </c>
      <c r="AD68" t="s">
        <v>368</v>
      </c>
      <c r="AE68" t="s">
        <v>239</v>
      </c>
      <c r="AF68" t="s">
        <v>1608</v>
      </c>
      <c r="AG68" t="s">
        <v>249</v>
      </c>
      <c r="AH68">
        <v>1</v>
      </c>
      <c r="AI68" t="s">
        <v>250</v>
      </c>
      <c r="AJ68" t="s">
        <v>248</v>
      </c>
      <c r="AK68" t="s">
        <v>810</v>
      </c>
      <c r="AL68" t="s">
        <v>156</v>
      </c>
      <c r="AM68" t="s">
        <v>811</v>
      </c>
      <c r="AN68">
        <v>1</v>
      </c>
      <c r="AO68">
        <v>46297</v>
      </c>
      <c r="AP68">
        <v>0.46041666666666664</v>
      </c>
      <c r="AQ68">
        <v>46302</v>
      </c>
      <c r="AR68">
        <v>0.68541666666666667</v>
      </c>
      <c r="AS68" t="s">
        <v>201</v>
      </c>
      <c r="AT68" t="s">
        <v>927</v>
      </c>
      <c r="AU68" t="s">
        <v>1531</v>
      </c>
      <c r="AV68" t="s">
        <v>812</v>
      </c>
      <c r="AX68">
        <v>1</v>
      </c>
      <c r="AY68" t="s">
        <v>89</v>
      </c>
      <c r="AZ68" t="s">
        <v>67</v>
      </c>
      <c r="BA68" t="s">
        <v>217</v>
      </c>
      <c r="BB68" t="s">
        <v>813</v>
      </c>
      <c r="BC68">
        <v>23.5</v>
      </c>
    </row>
    <row r="69" spans="1:57" x14ac:dyDescent="0.3">
      <c r="A69" s="204">
        <v>46293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1013</v>
      </c>
      <c r="H69" t="s">
        <v>1603</v>
      </c>
      <c r="I69" t="s">
        <v>1010</v>
      </c>
      <c r="J69">
        <v>1</v>
      </c>
      <c r="K69">
        <v>1</v>
      </c>
      <c r="L69" t="s">
        <v>1011</v>
      </c>
      <c r="M69" s="15">
        <v>46295.618657407409</v>
      </c>
      <c r="N69" s="15">
        <v>0</v>
      </c>
      <c r="O69" s="15">
        <v>46297.460416666669</v>
      </c>
      <c r="P69" s="15">
        <v>46302.685416666667</v>
      </c>
      <c r="Q69" s="15"/>
      <c r="S69" t="s">
        <v>356</v>
      </c>
      <c r="T69" t="s">
        <v>1604</v>
      </c>
      <c r="U69" t="s">
        <v>1609</v>
      </c>
      <c r="V69" t="s">
        <v>356</v>
      </c>
      <c r="W69">
        <v>109</v>
      </c>
      <c r="X69" t="s">
        <v>368</v>
      </c>
      <c r="Y69" t="s">
        <v>239</v>
      </c>
      <c r="Z69" t="s">
        <v>809</v>
      </c>
      <c r="AB69" t="s">
        <v>348</v>
      </c>
      <c r="AC69" t="s">
        <v>348</v>
      </c>
      <c r="AD69" t="s">
        <v>368</v>
      </c>
      <c r="AE69" t="s">
        <v>239</v>
      </c>
      <c r="AF69" t="s">
        <v>1610</v>
      </c>
      <c r="AG69" t="s">
        <v>249</v>
      </c>
      <c r="AH69">
        <v>1</v>
      </c>
      <c r="AI69" t="s">
        <v>250</v>
      </c>
      <c r="AJ69" t="s">
        <v>248</v>
      </c>
      <c r="AK69" t="s">
        <v>810</v>
      </c>
      <c r="AL69" t="s">
        <v>156</v>
      </c>
      <c r="AM69" t="s">
        <v>811</v>
      </c>
      <c r="AN69">
        <v>1</v>
      </c>
      <c r="AO69">
        <v>46297</v>
      </c>
      <c r="AP69">
        <v>0.46041666666666664</v>
      </c>
      <c r="AQ69">
        <v>46302</v>
      </c>
      <c r="AR69">
        <v>0.68541666666666667</v>
      </c>
      <c r="AS69" t="s">
        <v>201</v>
      </c>
      <c r="AT69" t="s">
        <v>927</v>
      </c>
      <c r="AU69" t="s">
        <v>1531</v>
      </c>
      <c r="AV69" t="s">
        <v>812</v>
      </c>
      <c r="AX69">
        <v>1</v>
      </c>
      <c r="AY69" t="s">
        <v>89</v>
      </c>
      <c r="AZ69" t="s">
        <v>67</v>
      </c>
      <c r="BA69" t="s">
        <v>217</v>
      </c>
      <c r="BB69" t="s">
        <v>813</v>
      </c>
      <c r="BC69">
        <v>23.5</v>
      </c>
    </row>
    <row r="70" spans="1:57" x14ac:dyDescent="0.3">
      <c r="A70" s="204">
        <v>46293</v>
      </c>
      <c r="B70" t="s">
        <v>142</v>
      </c>
      <c r="C70" t="s">
        <v>345</v>
      </c>
      <c r="D70" t="s">
        <v>45</v>
      </c>
      <c r="E70" t="s">
        <v>68</v>
      </c>
      <c r="F70" t="s">
        <v>309</v>
      </c>
      <c r="G70" t="s">
        <v>1014</v>
      </c>
      <c r="H70" t="s">
        <v>1603</v>
      </c>
      <c r="I70" t="s">
        <v>1010</v>
      </c>
      <c r="J70">
        <v>1</v>
      </c>
      <c r="K70">
        <v>1</v>
      </c>
      <c r="L70" t="s">
        <v>1011</v>
      </c>
      <c r="M70" s="15">
        <v>46295.619131944448</v>
      </c>
      <c r="N70" s="15">
        <v>0</v>
      </c>
      <c r="O70" s="15">
        <v>46297.460416666669</v>
      </c>
      <c r="P70" s="15">
        <v>46302.685416666667</v>
      </c>
      <c r="Q70" s="15"/>
      <c r="S70" t="s">
        <v>356</v>
      </c>
      <c r="T70" t="s">
        <v>1604</v>
      </c>
      <c r="U70" t="s">
        <v>1611</v>
      </c>
      <c r="V70" t="s">
        <v>356</v>
      </c>
      <c r="W70">
        <v>109</v>
      </c>
      <c r="X70" t="s">
        <v>368</v>
      </c>
      <c r="Y70" t="s">
        <v>239</v>
      </c>
      <c r="Z70" t="s">
        <v>809</v>
      </c>
      <c r="AB70" t="s">
        <v>348</v>
      </c>
      <c r="AC70" t="s">
        <v>348</v>
      </c>
      <c r="AD70" t="s">
        <v>368</v>
      </c>
      <c r="AE70" t="s">
        <v>239</v>
      </c>
      <c r="AF70" t="s">
        <v>1612</v>
      </c>
      <c r="AG70" t="s">
        <v>249</v>
      </c>
      <c r="AH70">
        <v>1</v>
      </c>
      <c r="AI70" t="s">
        <v>250</v>
      </c>
      <c r="AJ70" t="s">
        <v>248</v>
      </c>
      <c r="AK70" t="s">
        <v>810</v>
      </c>
      <c r="AL70" t="s">
        <v>156</v>
      </c>
      <c r="AM70" t="s">
        <v>811</v>
      </c>
      <c r="AN70">
        <v>1</v>
      </c>
      <c r="AO70">
        <v>46297</v>
      </c>
      <c r="AP70">
        <v>0.46041666666666664</v>
      </c>
      <c r="AQ70">
        <v>46302</v>
      </c>
      <c r="AR70">
        <v>0.68541666666666667</v>
      </c>
      <c r="AS70" t="s">
        <v>201</v>
      </c>
      <c r="AT70" t="s">
        <v>927</v>
      </c>
      <c r="AU70" t="s">
        <v>1531</v>
      </c>
      <c r="AV70" t="s">
        <v>812</v>
      </c>
      <c r="AX70">
        <v>1</v>
      </c>
      <c r="AY70" t="s">
        <v>89</v>
      </c>
      <c r="AZ70" t="s">
        <v>67</v>
      </c>
      <c r="BA70" t="s">
        <v>217</v>
      </c>
      <c r="BB70" t="s">
        <v>813</v>
      </c>
      <c r="BC70">
        <v>23.5</v>
      </c>
    </row>
    <row r="71" spans="1:57" x14ac:dyDescent="0.3">
      <c r="A71" s="204">
        <v>46293</v>
      </c>
      <c r="B71" t="s">
        <v>142</v>
      </c>
      <c r="C71" t="s">
        <v>345</v>
      </c>
      <c r="D71" t="s">
        <v>45</v>
      </c>
      <c r="E71" t="s">
        <v>68</v>
      </c>
      <c r="F71" t="s">
        <v>309</v>
      </c>
      <c r="G71" t="s">
        <v>1015</v>
      </c>
      <c r="H71" t="s">
        <v>1603</v>
      </c>
      <c r="I71" t="s">
        <v>1010</v>
      </c>
      <c r="J71">
        <v>1</v>
      </c>
      <c r="K71">
        <v>1</v>
      </c>
      <c r="L71" t="s">
        <v>1011</v>
      </c>
      <c r="M71" s="15">
        <v>46295.619641203702</v>
      </c>
      <c r="N71" s="15">
        <v>0</v>
      </c>
      <c r="O71" s="15">
        <v>46297.460416666669</v>
      </c>
      <c r="P71" s="15">
        <v>46302.685416666667</v>
      </c>
      <c r="Q71" s="15"/>
      <c r="S71" t="s">
        <v>356</v>
      </c>
      <c r="T71" t="s">
        <v>1604</v>
      </c>
      <c r="U71" t="s">
        <v>1613</v>
      </c>
      <c r="V71" t="s">
        <v>356</v>
      </c>
      <c r="W71">
        <v>109</v>
      </c>
      <c r="X71" t="s">
        <v>368</v>
      </c>
      <c r="Y71" t="s">
        <v>239</v>
      </c>
      <c r="Z71" t="s">
        <v>809</v>
      </c>
      <c r="AB71" t="s">
        <v>348</v>
      </c>
      <c r="AC71" t="s">
        <v>348</v>
      </c>
      <c r="AD71" t="s">
        <v>368</v>
      </c>
      <c r="AE71" t="s">
        <v>239</v>
      </c>
      <c r="AF71" t="s">
        <v>1614</v>
      </c>
      <c r="AG71" t="s">
        <v>249</v>
      </c>
      <c r="AH71">
        <v>1</v>
      </c>
      <c r="AI71" t="s">
        <v>250</v>
      </c>
      <c r="AJ71" t="s">
        <v>248</v>
      </c>
      <c r="AK71" t="s">
        <v>810</v>
      </c>
      <c r="AL71" t="s">
        <v>156</v>
      </c>
      <c r="AM71" t="s">
        <v>811</v>
      </c>
      <c r="AN71">
        <v>1</v>
      </c>
      <c r="AO71">
        <v>46297</v>
      </c>
      <c r="AP71">
        <v>0.46041666666666664</v>
      </c>
      <c r="AQ71">
        <v>46302</v>
      </c>
      <c r="AR71">
        <v>0.68541666666666667</v>
      </c>
      <c r="AS71" t="s">
        <v>201</v>
      </c>
      <c r="AT71" t="s">
        <v>927</v>
      </c>
      <c r="AU71" t="s">
        <v>1531</v>
      </c>
      <c r="AV71" t="s">
        <v>812</v>
      </c>
      <c r="AX71">
        <v>1</v>
      </c>
      <c r="AY71" t="s">
        <v>89</v>
      </c>
      <c r="AZ71" t="s">
        <v>67</v>
      </c>
      <c r="BA71" t="s">
        <v>217</v>
      </c>
      <c r="BB71" t="s">
        <v>813</v>
      </c>
      <c r="BC71">
        <v>23.5</v>
      </c>
    </row>
    <row r="72" spans="1:57" x14ac:dyDescent="0.3">
      <c r="A72" s="204">
        <v>46293</v>
      </c>
      <c r="B72" t="s">
        <v>142</v>
      </c>
      <c r="C72" t="s">
        <v>345</v>
      </c>
      <c r="D72" t="s">
        <v>45</v>
      </c>
      <c r="E72" t="s">
        <v>68</v>
      </c>
      <c r="F72" t="s">
        <v>309</v>
      </c>
      <c r="G72" t="s">
        <v>1016</v>
      </c>
      <c r="H72" t="s">
        <v>1603</v>
      </c>
      <c r="I72" t="s">
        <v>1010</v>
      </c>
      <c r="J72">
        <v>1</v>
      </c>
      <c r="K72">
        <v>1</v>
      </c>
      <c r="L72" t="s">
        <v>1011</v>
      </c>
      <c r="M72" s="15">
        <v>46295.620763888888</v>
      </c>
      <c r="N72" s="15">
        <v>0</v>
      </c>
      <c r="O72" s="15">
        <v>46297.460416666669</v>
      </c>
      <c r="P72" s="15">
        <v>46302.685416666667</v>
      </c>
      <c r="Q72" s="15"/>
      <c r="S72" t="s">
        <v>356</v>
      </c>
      <c r="T72" t="s">
        <v>1604</v>
      </c>
      <c r="U72" t="s">
        <v>1615</v>
      </c>
      <c r="V72" t="s">
        <v>356</v>
      </c>
      <c r="W72">
        <v>109</v>
      </c>
      <c r="X72" t="s">
        <v>368</v>
      </c>
      <c r="Y72" t="s">
        <v>239</v>
      </c>
      <c r="Z72" t="s">
        <v>809</v>
      </c>
      <c r="AB72" t="s">
        <v>348</v>
      </c>
      <c r="AC72" t="s">
        <v>348</v>
      </c>
      <c r="AD72" t="s">
        <v>368</v>
      </c>
      <c r="AE72" t="s">
        <v>239</v>
      </c>
      <c r="AF72" t="s">
        <v>1616</v>
      </c>
      <c r="AG72" t="s">
        <v>249</v>
      </c>
      <c r="AH72">
        <v>1</v>
      </c>
      <c r="AI72" t="s">
        <v>250</v>
      </c>
      <c r="AJ72" t="s">
        <v>248</v>
      </c>
      <c r="AK72" t="s">
        <v>810</v>
      </c>
      <c r="AL72" t="s">
        <v>156</v>
      </c>
      <c r="AM72" t="s">
        <v>811</v>
      </c>
      <c r="AN72">
        <v>1</v>
      </c>
      <c r="AO72">
        <v>46297</v>
      </c>
      <c r="AP72">
        <v>0.46041666666666664</v>
      </c>
      <c r="AQ72">
        <v>46302</v>
      </c>
      <c r="AR72">
        <v>0.68541666666666667</v>
      </c>
      <c r="AS72" t="s">
        <v>201</v>
      </c>
      <c r="AT72" t="s">
        <v>927</v>
      </c>
      <c r="AU72" t="s">
        <v>1531</v>
      </c>
      <c r="AV72" t="s">
        <v>812</v>
      </c>
      <c r="AX72">
        <v>1</v>
      </c>
      <c r="AY72" t="s">
        <v>89</v>
      </c>
      <c r="AZ72" t="s">
        <v>67</v>
      </c>
      <c r="BA72" t="s">
        <v>217</v>
      </c>
      <c r="BB72" t="s">
        <v>813</v>
      </c>
      <c r="BC72">
        <v>23.5</v>
      </c>
    </row>
    <row r="73" spans="1:57" x14ac:dyDescent="0.3">
      <c r="A73" s="204">
        <v>46293</v>
      </c>
      <c r="B73" t="s">
        <v>142</v>
      </c>
      <c r="C73" t="s">
        <v>345</v>
      </c>
      <c r="D73" t="s">
        <v>45</v>
      </c>
      <c r="E73" t="s">
        <v>68</v>
      </c>
      <c r="F73" t="s">
        <v>309</v>
      </c>
      <c r="G73" t="s">
        <v>1017</v>
      </c>
      <c r="H73" t="s">
        <v>1603</v>
      </c>
      <c r="I73" t="s">
        <v>1010</v>
      </c>
      <c r="J73">
        <v>1</v>
      </c>
      <c r="K73">
        <v>1</v>
      </c>
      <c r="L73" t="s">
        <v>1011</v>
      </c>
      <c r="M73" s="15">
        <v>46295.616828703707</v>
      </c>
      <c r="N73" s="15">
        <v>0</v>
      </c>
      <c r="O73" s="15">
        <v>46297.460416666669</v>
      </c>
      <c r="P73" s="15">
        <v>46302.685416666667</v>
      </c>
      <c r="Q73" s="15"/>
      <c r="S73" t="s">
        <v>356</v>
      </c>
      <c r="T73" t="s">
        <v>1604</v>
      </c>
      <c r="U73" t="s">
        <v>1617</v>
      </c>
      <c r="V73" t="s">
        <v>356</v>
      </c>
      <c r="W73">
        <v>109</v>
      </c>
      <c r="X73" t="s">
        <v>368</v>
      </c>
      <c r="Y73" t="s">
        <v>239</v>
      </c>
      <c r="Z73" t="s">
        <v>809</v>
      </c>
      <c r="AB73" t="s">
        <v>348</v>
      </c>
      <c r="AC73" t="s">
        <v>348</v>
      </c>
      <c r="AD73" t="s">
        <v>368</v>
      </c>
      <c r="AE73" t="s">
        <v>239</v>
      </c>
      <c r="AF73" t="s">
        <v>1618</v>
      </c>
      <c r="AG73" t="s">
        <v>249</v>
      </c>
      <c r="AH73">
        <v>1</v>
      </c>
      <c r="AI73" t="s">
        <v>250</v>
      </c>
      <c r="AJ73" t="s">
        <v>248</v>
      </c>
      <c r="AK73" t="s">
        <v>810</v>
      </c>
      <c r="AL73" t="s">
        <v>156</v>
      </c>
      <c r="AM73" t="s">
        <v>811</v>
      </c>
      <c r="AN73">
        <v>1</v>
      </c>
      <c r="AO73">
        <v>46297</v>
      </c>
      <c r="AP73">
        <v>0.46041666666666664</v>
      </c>
      <c r="AQ73">
        <v>46302</v>
      </c>
      <c r="AR73">
        <v>0.68541666666666667</v>
      </c>
      <c r="AS73" t="s">
        <v>201</v>
      </c>
      <c r="AT73" t="s">
        <v>927</v>
      </c>
      <c r="AU73" t="s">
        <v>1531</v>
      </c>
      <c r="AV73" t="s">
        <v>812</v>
      </c>
      <c r="AX73">
        <v>1</v>
      </c>
      <c r="AY73" t="s">
        <v>89</v>
      </c>
      <c r="AZ73" t="s">
        <v>67</v>
      </c>
      <c r="BA73" t="s">
        <v>217</v>
      </c>
      <c r="BB73" t="s">
        <v>813</v>
      </c>
      <c r="BC73">
        <v>23.5</v>
      </c>
    </row>
    <row r="74" spans="1:57" x14ac:dyDescent="0.3">
      <c r="A74" s="204">
        <v>46293</v>
      </c>
      <c r="B74" t="s">
        <v>142</v>
      </c>
      <c r="C74" t="s">
        <v>345</v>
      </c>
      <c r="D74" t="s">
        <v>45</v>
      </c>
      <c r="E74" t="s">
        <v>68</v>
      </c>
      <c r="F74" t="s">
        <v>309</v>
      </c>
      <c r="G74" t="s">
        <v>1018</v>
      </c>
      <c r="H74" t="s">
        <v>1603</v>
      </c>
      <c r="I74" t="s">
        <v>1010</v>
      </c>
      <c r="J74">
        <v>1</v>
      </c>
      <c r="K74">
        <v>1</v>
      </c>
      <c r="L74" t="s">
        <v>1011</v>
      </c>
      <c r="M74" s="15">
        <v>46295.616030092591</v>
      </c>
      <c r="N74" s="15">
        <v>0</v>
      </c>
      <c r="O74" s="15">
        <v>46297.460416666669</v>
      </c>
      <c r="P74" s="15">
        <v>46302.685416666667</v>
      </c>
      <c r="Q74" s="15"/>
      <c r="S74" t="s">
        <v>356</v>
      </c>
      <c r="T74" t="s">
        <v>1604</v>
      </c>
      <c r="U74" t="s">
        <v>1619</v>
      </c>
      <c r="V74" t="s">
        <v>356</v>
      </c>
      <c r="W74">
        <v>109</v>
      </c>
      <c r="X74" t="s">
        <v>368</v>
      </c>
      <c r="Y74" t="s">
        <v>239</v>
      </c>
      <c r="Z74" t="s">
        <v>809</v>
      </c>
      <c r="AB74" t="s">
        <v>348</v>
      </c>
      <c r="AC74" t="s">
        <v>348</v>
      </c>
      <c r="AD74" t="s">
        <v>368</v>
      </c>
      <c r="AE74" t="s">
        <v>239</v>
      </c>
      <c r="AF74" t="s">
        <v>1620</v>
      </c>
      <c r="AG74" t="s">
        <v>249</v>
      </c>
      <c r="AH74">
        <v>1</v>
      </c>
      <c r="AI74" t="s">
        <v>250</v>
      </c>
      <c r="AJ74" t="s">
        <v>248</v>
      </c>
      <c r="AK74" t="s">
        <v>810</v>
      </c>
      <c r="AL74" t="s">
        <v>156</v>
      </c>
      <c r="AM74" t="s">
        <v>811</v>
      </c>
      <c r="AN74">
        <v>1</v>
      </c>
      <c r="AO74">
        <v>46297</v>
      </c>
      <c r="AP74">
        <v>0.46041666666666664</v>
      </c>
      <c r="AQ74">
        <v>46302</v>
      </c>
      <c r="AR74">
        <v>0.68541666666666667</v>
      </c>
      <c r="AS74" t="s">
        <v>201</v>
      </c>
      <c r="AT74" t="s">
        <v>927</v>
      </c>
      <c r="AU74" t="s">
        <v>1531</v>
      </c>
      <c r="AV74" t="s">
        <v>812</v>
      </c>
      <c r="AX74">
        <v>1</v>
      </c>
      <c r="AY74" t="s">
        <v>89</v>
      </c>
      <c r="AZ74" t="s">
        <v>67</v>
      </c>
      <c r="BA74" t="s">
        <v>217</v>
      </c>
      <c r="BB74" t="s">
        <v>813</v>
      </c>
      <c r="BC74">
        <v>23.5</v>
      </c>
    </row>
    <row r="75" spans="1:57" x14ac:dyDescent="0.3">
      <c r="A75" s="204">
        <v>46293</v>
      </c>
      <c r="B75" t="s">
        <v>142</v>
      </c>
      <c r="C75" t="s">
        <v>345</v>
      </c>
      <c r="D75" t="s">
        <v>45</v>
      </c>
      <c r="E75" t="s">
        <v>68</v>
      </c>
      <c r="F75" t="s">
        <v>309</v>
      </c>
      <c r="G75" t="s">
        <v>1019</v>
      </c>
      <c r="H75" t="s">
        <v>1603</v>
      </c>
      <c r="I75" t="s">
        <v>1010</v>
      </c>
      <c r="J75">
        <v>1</v>
      </c>
      <c r="K75">
        <v>1</v>
      </c>
      <c r="L75" t="s">
        <v>1011</v>
      </c>
      <c r="M75" s="15">
        <v>46295.61546296296</v>
      </c>
      <c r="N75" s="15">
        <v>0</v>
      </c>
      <c r="O75" s="15">
        <v>46297.460416666669</v>
      </c>
      <c r="P75" s="15">
        <v>46302.685416666667</v>
      </c>
      <c r="Q75" s="15"/>
      <c r="S75" t="s">
        <v>356</v>
      </c>
      <c r="T75" t="s">
        <v>1604</v>
      </c>
      <c r="U75" t="s">
        <v>1621</v>
      </c>
      <c r="V75" t="s">
        <v>356</v>
      </c>
      <c r="W75">
        <v>109</v>
      </c>
      <c r="X75" t="s">
        <v>368</v>
      </c>
      <c r="Y75" t="s">
        <v>239</v>
      </c>
      <c r="Z75" t="s">
        <v>809</v>
      </c>
      <c r="AB75" t="s">
        <v>348</v>
      </c>
      <c r="AC75" t="s">
        <v>348</v>
      </c>
      <c r="AD75" t="s">
        <v>368</v>
      </c>
      <c r="AE75" t="s">
        <v>239</v>
      </c>
      <c r="AF75" t="s">
        <v>1622</v>
      </c>
      <c r="AG75" t="s">
        <v>249</v>
      </c>
      <c r="AH75">
        <v>1</v>
      </c>
      <c r="AI75" t="s">
        <v>250</v>
      </c>
      <c r="AJ75" t="s">
        <v>248</v>
      </c>
      <c r="AK75" t="s">
        <v>810</v>
      </c>
      <c r="AL75" t="s">
        <v>156</v>
      </c>
      <c r="AM75" t="s">
        <v>811</v>
      </c>
      <c r="AN75">
        <v>1</v>
      </c>
      <c r="AO75">
        <v>46297</v>
      </c>
      <c r="AP75">
        <v>0.46041666666666664</v>
      </c>
      <c r="AQ75">
        <v>46302</v>
      </c>
      <c r="AR75">
        <v>0.68541666666666667</v>
      </c>
      <c r="AS75" t="s">
        <v>201</v>
      </c>
      <c r="AT75" t="s">
        <v>927</v>
      </c>
      <c r="AU75" t="s">
        <v>1531</v>
      </c>
      <c r="AV75" t="s">
        <v>812</v>
      </c>
      <c r="AX75">
        <v>1</v>
      </c>
      <c r="AY75" t="s">
        <v>89</v>
      </c>
      <c r="AZ75" t="s">
        <v>67</v>
      </c>
      <c r="BA75" t="s">
        <v>217</v>
      </c>
      <c r="BB75" t="s">
        <v>813</v>
      </c>
      <c r="BC75">
        <v>23.5</v>
      </c>
    </row>
    <row r="76" spans="1:57" x14ac:dyDescent="0.3">
      <c r="A76" s="204">
        <v>46293</v>
      </c>
      <c r="B76" t="s">
        <v>142</v>
      </c>
      <c r="C76" t="s">
        <v>345</v>
      </c>
      <c r="D76" t="s">
        <v>45</v>
      </c>
      <c r="E76" t="s">
        <v>68</v>
      </c>
      <c r="F76" t="s">
        <v>309</v>
      </c>
      <c r="G76" t="s">
        <v>1020</v>
      </c>
      <c r="H76" t="s">
        <v>1603</v>
      </c>
      <c r="I76" t="s">
        <v>1010</v>
      </c>
      <c r="J76">
        <v>1</v>
      </c>
      <c r="K76">
        <v>1</v>
      </c>
      <c r="L76" t="s">
        <v>1011</v>
      </c>
      <c r="M76" s="15">
        <v>46295.615011574075</v>
      </c>
      <c r="N76" s="15">
        <v>0</v>
      </c>
      <c r="O76" s="15">
        <v>46297.460416666669</v>
      </c>
      <c r="P76" s="15">
        <v>46302.685416666667</v>
      </c>
      <c r="Q76" s="15"/>
      <c r="S76" t="s">
        <v>356</v>
      </c>
      <c r="T76" t="s">
        <v>1604</v>
      </c>
      <c r="U76" t="s">
        <v>1623</v>
      </c>
      <c r="V76" t="s">
        <v>356</v>
      </c>
      <c r="W76">
        <v>109</v>
      </c>
      <c r="X76" t="s">
        <v>368</v>
      </c>
      <c r="Y76" t="s">
        <v>239</v>
      </c>
      <c r="Z76" t="s">
        <v>809</v>
      </c>
      <c r="AB76" t="s">
        <v>348</v>
      </c>
      <c r="AC76" t="s">
        <v>348</v>
      </c>
      <c r="AD76" t="s">
        <v>368</v>
      </c>
      <c r="AE76" t="s">
        <v>239</v>
      </c>
      <c r="AF76" t="s">
        <v>1624</v>
      </c>
      <c r="AG76" t="s">
        <v>249</v>
      </c>
      <c r="AH76">
        <v>1</v>
      </c>
      <c r="AI76" t="s">
        <v>250</v>
      </c>
      <c r="AJ76" t="s">
        <v>248</v>
      </c>
      <c r="AK76" t="s">
        <v>810</v>
      </c>
      <c r="AL76" t="s">
        <v>156</v>
      </c>
      <c r="AM76" t="s">
        <v>811</v>
      </c>
      <c r="AN76">
        <v>1</v>
      </c>
      <c r="AO76">
        <v>46297</v>
      </c>
      <c r="AP76">
        <v>0.46041666666666664</v>
      </c>
      <c r="AQ76">
        <v>46302</v>
      </c>
      <c r="AR76">
        <v>0.68541666666666667</v>
      </c>
      <c r="AS76" t="s">
        <v>201</v>
      </c>
      <c r="AT76" t="s">
        <v>927</v>
      </c>
      <c r="AU76" t="s">
        <v>1531</v>
      </c>
      <c r="AV76" t="s">
        <v>812</v>
      </c>
      <c r="AX76">
        <v>1</v>
      </c>
      <c r="AY76" t="s">
        <v>89</v>
      </c>
      <c r="AZ76" t="s">
        <v>67</v>
      </c>
      <c r="BA76" t="s">
        <v>217</v>
      </c>
      <c r="BB76" t="s">
        <v>813</v>
      </c>
      <c r="BC76">
        <v>23.5</v>
      </c>
    </row>
    <row r="77" spans="1:57" x14ac:dyDescent="0.3">
      <c r="A77" s="204">
        <v>46293</v>
      </c>
      <c r="B77" t="s">
        <v>142</v>
      </c>
      <c r="C77" t="s">
        <v>345</v>
      </c>
      <c r="D77" t="s">
        <v>45</v>
      </c>
      <c r="E77" t="s">
        <v>68</v>
      </c>
      <c r="F77" t="s">
        <v>309</v>
      </c>
      <c r="G77" t="s">
        <v>1021</v>
      </c>
      <c r="H77" t="s">
        <v>1603</v>
      </c>
      <c r="I77" t="s">
        <v>1010</v>
      </c>
      <c r="J77">
        <v>1</v>
      </c>
      <c r="K77">
        <v>1</v>
      </c>
      <c r="L77" t="s">
        <v>1011</v>
      </c>
      <c r="M77" s="15">
        <v>46295.613553240742</v>
      </c>
      <c r="N77" s="15">
        <v>0</v>
      </c>
      <c r="O77" s="15">
        <v>46297.460416666669</v>
      </c>
      <c r="P77" s="15">
        <v>46302.685416666667</v>
      </c>
      <c r="Q77" s="15"/>
      <c r="S77" t="s">
        <v>356</v>
      </c>
      <c r="T77" t="s">
        <v>1604</v>
      </c>
      <c r="U77" t="s">
        <v>1625</v>
      </c>
      <c r="V77" t="s">
        <v>356</v>
      </c>
      <c r="W77">
        <v>109</v>
      </c>
      <c r="X77" t="s">
        <v>368</v>
      </c>
      <c r="Y77" t="s">
        <v>239</v>
      </c>
      <c r="Z77" t="s">
        <v>809</v>
      </c>
      <c r="AB77" t="s">
        <v>348</v>
      </c>
      <c r="AC77" t="s">
        <v>348</v>
      </c>
      <c r="AD77" t="s">
        <v>368</v>
      </c>
      <c r="AE77" t="s">
        <v>239</v>
      </c>
      <c r="AF77" t="s">
        <v>1626</v>
      </c>
      <c r="AG77" t="s">
        <v>249</v>
      </c>
      <c r="AH77">
        <v>1</v>
      </c>
      <c r="AI77" t="s">
        <v>250</v>
      </c>
      <c r="AJ77" t="s">
        <v>248</v>
      </c>
      <c r="AK77" t="s">
        <v>810</v>
      </c>
      <c r="AL77" t="s">
        <v>156</v>
      </c>
      <c r="AM77" t="s">
        <v>811</v>
      </c>
      <c r="AN77">
        <v>1</v>
      </c>
      <c r="AO77">
        <v>46297</v>
      </c>
      <c r="AP77">
        <v>0.46041666666666664</v>
      </c>
      <c r="AQ77">
        <v>46302</v>
      </c>
      <c r="AR77">
        <v>0.68541666666666667</v>
      </c>
      <c r="AS77" t="s">
        <v>201</v>
      </c>
      <c r="AT77" t="s">
        <v>927</v>
      </c>
      <c r="AU77" t="s">
        <v>1531</v>
      </c>
      <c r="AV77" t="s">
        <v>812</v>
      </c>
      <c r="AX77">
        <v>1</v>
      </c>
      <c r="AY77" t="s">
        <v>89</v>
      </c>
      <c r="AZ77" t="s">
        <v>67</v>
      </c>
      <c r="BA77" t="s">
        <v>217</v>
      </c>
      <c r="BB77" t="s">
        <v>813</v>
      </c>
      <c r="BC77">
        <v>23.5</v>
      </c>
    </row>
    <row r="78" spans="1:57" x14ac:dyDescent="0.3">
      <c r="A78" s="204">
        <v>46293</v>
      </c>
      <c r="B78" t="s">
        <v>142</v>
      </c>
      <c r="C78" t="s">
        <v>345</v>
      </c>
      <c r="D78" t="s">
        <v>45</v>
      </c>
      <c r="E78" t="s">
        <v>68</v>
      </c>
      <c r="F78" t="s">
        <v>309</v>
      </c>
      <c r="G78" t="s">
        <v>1022</v>
      </c>
      <c r="H78" t="s">
        <v>1603</v>
      </c>
      <c r="I78" t="s">
        <v>1010</v>
      </c>
      <c r="J78">
        <v>1</v>
      </c>
      <c r="K78">
        <v>1</v>
      </c>
      <c r="L78" t="s">
        <v>1011</v>
      </c>
      <c r="M78" s="15">
        <v>46295.614201388889</v>
      </c>
      <c r="N78" s="15">
        <v>0</v>
      </c>
      <c r="O78" s="15">
        <v>46297.460416666669</v>
      </c>
      <c r="P78" s="15">
        <v>46302.685416666667</v>
      </c>
      <c r="Q78" s="15"/>
      <c r="S78" t="s">
        <v>356</v>
      </c>
      <c r="T78" t="s">
        <v>1604</v>
      </c>
      <c r="U78" t="s">
        <v>1627</v>
      </c>
      <c r="V78" t="s">
        <v>356</v>
      </c>
      <c r="W78">
        <v>109</v>
      </c>
      <c r="X78" t="s">
        <v>368</v>
      </c>
      <c r="Y78" t="s">
        <v>239</v>
      </c>
      <c r="Z78" t="s">
        <v>809</v>
      </c>
      <c r="AB78" t="s">
        <v>348</v>
      </c>
      <c r="AC78" t="s">
        <v>348</v>
      </c>
      <c r="AD78" t="s">
        <v>368</v>
      </c>
      <c r="AE78" t="s">
        <v>239</v>
      </c>
      <c r="AF78" t="s">
        <v>1628</v>
      </c>
      <c r="AG78" t="s">
        <v>249</v>
      </c>
      <c r="AH78">
        <v>1</v>
      </c>
      <c r="AI78" t="s">
        <v>250</v>
      </c>
      <c r="AJ78" t="s">
        <v>248</v>
      </c>
      <c r="AK78" t="s">
        <v>810</v>
      </c>
      <c r="AL78" t="s">
        <v>156</v>
      </c>
      <c r="AM78" t="s">
        <v>811</v>
      </c>
      <c r="AN78">
        <v>1</v>
      </c>
      <c r="AO78">
        <v>46297</v>
      </c>
      <c r="AP78">
        <v>0.46041666666666664</v>
      </c>
      <c r="AQ78">
        <v>46302</v>
      </c>
      <c r="AR78">
        <v>0.68541666666666667</v>
      </c>
      <c r="AS78" t="s">
        <v>201</v>
      </c>
      <c r="AT78" t="s">
        <v>927</v>
      </c>
      <c r="AU78" t="s">
        <v>1531</v>
      </c>
      <c r="AV78" t="s">
        <v>812</v>
      </c>
      <c r="AX78">
        <v>1</v>
      </c>
      <c r="AY78" t="s">
        <v>89</v>
      </c>
      <c r="AZ78" t="s">
        <v>67</v>
      </c>
      <c r="BA78" t="s">
        <v>217</v>
      </c>
      <c r="BB78" t="s">
        <v>813</v>
      </c>
      <c r="BC78">
        <v>23.5</v>
      </c>
    </row>
    <row r="79" spans="1:57" x14ac:dyDescent="0.3">
      <c r="A79" s="204">
        <v>46293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1023</v>
      </c>
      <c r="H79" t="s">
        <v>1629</v>
      </c>
      <c r="I79" t="s">
        <v>1024</v>
      </c>
      <c r="J79">
        <v>2</v>
      </c>
      <c r="K79">
        <v>2</v>
      </c>
      <c r="L79" t="s">
        <v>1025</v>
      </c>
      <c r="M79" s="15">
        <v>46302.720833333333</v>
      </c>
      <c r="N79" s="15">
        <v>0</v>
      </c>
      <c r="O79" s="15">
        <v>46303.476388888892</v>
      </c>
      <c r="P79" s="15">
        <v>46304.548611111109</v>
      </c>
      <c r="Q79" s="15"/>
      <c r="S79" t="s">
        <v>356</v>
      </c>
      <c r="V79" t="s">
        <v>356</v>
      </c>
      <c r="W79">
        <v>109</v>
      </c>
      <c r="X79" t="s">
        <v>368</v>
      </c>
      <c r="Y79" t="s">
        <v>239</v>
      </c>
      <c r="Z79" t="s">
        <v>809</v>
      </c>
      <c r="AB79" t="s">
        <v>348</v>
      </c>
      <c r="AC79" t="s">
        <v>348</v>
      </c>
      <c r="AD79" t="s">
        <v>368</v>
      </c>
      <c r="AE79" t="s">
        <v>239</v>
      </c>
      <c r="AF79" t="s">
        <v>1630</v>
      </c>
      <c r="AG79" t="s">
        <v>249</v>
      </c>
      <c r="AH79">
        <v>1</v>
      </c>
      <c r="AI79" t="s">
        <v>250</v>
      </c>
      <c r="AJ79" t="s">
        <v>248</v>
      </c>
      <c r="AK79" t="s">
        <v>810</v>
      </c>
      <c r="AL79" t="s">
        <v>156</v>
      </c>
      <c r="AM79" t="s">
        <v>815</v>
      </c>
      <c r="AN79">
        <v>1</v>
      </c>
      <c r="AO79">
        <v>46303</v>
      </c>
      <c r="AP79">
        <v>0.47638888888888886</v>
      </c>
      <c r="AQ79">
        <v>46304</v>
      </c>
      <c r="AR79">
        <v>0.54861111111111116</v>
      </c>
      <c r="AS79" t="s">
        <v>201</v>
      </c>
      <c r="AT79" t="s">
        <v>927</v>
      </c>
      <c r="AU79" t="s">
        <v>1531</v>
      </c>
      <c r="AV79" t="s">
        <v>816</v>
      </c>
      <c r="AX79">
        <v>1</v>
      </c>
      <c r="AY79" t="s">
        <v>89</v>
      </c>
      <c r="AZ79" t="s">
        <v>90</v>
      </c>
      <c r="BA79" t="s">
        <v>217</v>
      </c>
      <c r="BB79" t="s">
        <v>813</v>
      </c>
      <c r="BC79">
        <v>23.5</v>
      </c>
      <c r="BD79">
        <v>0</v>
      </c>
      <c r="BE79">
        <v>1</v>
      </c>
    </row>
    <row r="80" spans="1:57" x14ac:dyDescent="0.3">
      <c r="A80" s="204">
        <v>46293</v>
      </c>
      <c r="B80" t="s">
        <v>142</v>
      </c>
      <c r="C80" t="s">
        <v>345</v>
      </c>
      <c r="D80" t="s">
        <v>45</v>
      </c>
      <c r="E80" t="s">
        <v>73</v>
      </c>
      <c r="F80" t="s">
        <v>309</v>
      </c>
      <c r="G80" t="s">
        <v>1026</v>
      </c>
      <c r="H80" t="s">
        <v>817</v>
      </c>
      <c r="I80" t="s">
        <v>1027</v>
      </c>
      <c r="J80">
        <v>1</v>
      </c>
      <c r="K80">
        <v>1</v>
      </c>
      <c r="L80" t="s">
        <v>1028</v>
      </c>
      <c r="M80" s="15">
        <v>46300.78402777778</v>
      </c>
      <c r="N80" s="15">
        <v>0</v>
      </c>
      <c r="O80" s="15">
        <v>46303.552083333336</v>
      </c>
      <c r="P80" s="15">
        <v>46304.474305555559</v>
      </c>
      <c r="Q80" s="15"/>
      <c r="S80" t="s">
        <v>356</v>
      </c>
      <c r="U80" t="s">
        <v>1631</v>
      </c>
      <c r="V80" t="s">
        <v>356</v>
      </c>
      <c r="W80">
        <v>109</v>
      </c>
      <c r="X80" t="s">
        <v>368</v>
      </c>
      <c r="Y80" t="s">
        <v>239</v>
      </c>
      <c r="Z80" t="s">
        <v>809</v>
      </c>
      <c r="AB80" t="s">
        <v>348</v>
      </c>
      <c r="AC80" t="s">
        <v>348</v>
      </c>
      <c r="AD80" t="s">
        <v>368</v>
      </c>
      <c r="AE80" t="s">
        <v>239</v>
      </c>
      <c r="AF80" t="s">
        <v>1632</v>
      </c>
      <c r="AG80" t="s">
        <v>249</v>
      </c>
      <c r="AH80">
        <v>1</v>
      </c>
      <c r="AI80" t="s">
        <v>250</v>
      </c>
      <c r="AJ80" t="s">
        <v>248</v>
      </c>
      <c r="AK80" t="s">
        <v>810</v>
      </c>
      <c r="AL80" t="s">
        <v>156</v>
      </c>
      <c r="AM80" t="s">
        <v>811</v>
      </c>
      <c r="AN80">
        <v>1</v>
      </c>
      <c r="AO80">
        <v>46303</v>
      </c>
      <c r="AP80">
        <v>0.55208333333333337</v>
      </c>
      <c r="AQ80">
        <v>46304</v>
      </c>
      <c r="AR80">
        <v>0.47430555555555554</v>
      </c>
      <c r="AS80" t="s">
        <v>201</v>
      </c>
      <c r="AT80" t="s">
        <v>979</v>
      </c>
      <c r="AU80" t="s">
        <v>1531</v>
      </c>
      <c r="AV80" t="s">
        <v>1633</v>
      </c>
      <c r="AX80">
        <v>1</v>
      </c>
      <c r="AY80" t="s">
        <v>89</v>
      </c>
      <c r="AZ80" t="s">
        <v>67</v>
      </c>
      <c r="BA80" t="s">
        <v>217</v>
      </c>
      <c r="BB80" t="s">
        <v>813</v>
      </c>
      <c r="BC80">
        <v>23.5</v>
      </c>
    </row>
    <row r="81" spans="1:57" x14ac:dyDescent="0.3">
      <c r="A81" s="204">
        <v>46293</v>
      </c>
      <c r="B81" t="s">
        <v>142</v>
      </c>
      <c r="C81" t="s">
        <v>345</v>
      </c>
      <c r="D81" t="s">
        <v>48</v>
      </c>
      <c r="E81" t="s">
        <v>68</v>
      </c>
      <c r="F81" t="s">
        <v>309</v>
      </c>
      <c r="G81" t="s">
        <v>1029</v>
      </c>
      <c r="H81" t="s">
        <v>814</v>
      </c>
      <c r="I81" t="s">
        <v>401</v>
      </c>
      <c r="J81">
        <v>9</v>
      </c>
      <c r="K81">
        <v>9</v>
      </c>
      <c r="L81" t="s">
        <v>1030</v>
      </c>
      <c r="M81" s="15">
        <v>46308.545138888891</v>
      </c>
      <c r="N81" s="15">
        <v>0</v>
      </c>
      <c r="O81" s="15">
        <v>46310.350694444445</v>
      </c>
      <c r="P81" s="15">
        <v>46311.440972222219</v>
      </c>
      <c r="Q81" s="15"/>
      <c r="S81" t="s">
        <v>356</v>
      </c>
      <c r="V81" t="s">
        <v>356</v>
      </c>
      <c r="W81">
        <v>109</v>
      </c>
      <c r="X81" t="s">
        <v>368</v>
      </c>
      <c r="Y81" t="s">
        <v>239</v>
      </c>
      <c r="Z81" t="s">
        <v>809</v>
      </c>
      <c r="AB81" t="s">
        <v>348</v>
      </c>
      <c r="AC81" t="s">
        <v>348</v>
      </c>
      <c r="AD81" t="s">
        <v>368</v>
      </c>
      <c r="AE81" t="s">
        <v>239</v>
      </c>
      <c r="AF81" t="s">
        <v>1634</v>
      </c>
      <c r="AG81" t="s">
        <v>249</v>
      </c>
      <c r="AH81">
        <v>1</v>
      </c>
      <c r="AI81" t="s">
        <v>250</v>
      </c>
      <c r="AJ81" t="s">
        <v>248</v>
      </c>
      <c r="AK81" t="s">
        <v>810</v>
      </c>
      <c r="AL81" t="s">
        <v>156</v>
      </c>
      <c r="AM81" t="s">
        <v>815</v>
      </c>
      <c r="AN81">
        <v>1</v>
      </c>
      <c r="AO81">
        <v>46310</v>
      </c>
      <c r="AP81">
        <v>0.35069444444444442</v>
      </c>
      <c r="AQ81">
        <v>46311</v>
      </c>
      <c r="AR81">
        <v>0.44097222222222221</v>
      </c>
      <c r="AS81" t="s">
        <v>201</v>
      </c>
      <c r="AT81" t="s">
        <v>927</v>
      </c>
      <c r="AU81" t="s">
        <v>1531</v>
      </c>
      <c r="AV81" t="s">
        <v>816</v>
      </c>
      <c r="AX81">
        <v>1</v>
      </c>
      <c r="AY81" t="s">
        <v>89</v>
      </c>
      <c r="AZ81" t="s">
        <v>90</v>
      </c>
      <c r="BA81" t="s">
        <v>217</v>
      </c>
      <c r="BB81" t="s">
        <v>813</v>
      </c>
      <c r="BC81">
        <v>23.5</v>
      </c>
      <c r="BD81">
        <v>0</v>
      </c>
      <c r="BE81">
        <v>1</v>
      </c>
    </row>
    <row r="82" spans="1:57" x14ac:dyDescent="0.3">
      <c r="A82" s="204">
        <v>46293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1031</v>
      </c>
      <c r="H82" t="s">
        <v>814</v>
      </c>
      <c r="I82" t="s">
        <v>401</v>
      </c>
      <c r="J82">
        <v>1</v>
      </c>
      <c r="K82">
        <v>1</v>
      </c>
      <c r="L82" t="s">
        <v>1032</v>
      </c>
      <c r="M82" s="15">
        <v>46310.419444444444</v>
      </c>
      <c r="N82" s="15">
        <v>0</v>
      </c>
      <c r="O82" s="15">
        <v>46314.35833333333</v>
      </c>
      <c r="P82" s="15">
        <v>46315.444444444445</v>
      </c>
      <c r="Q82" s="15"/>
      <c r="S82" t="s">
        <v>356</v>
      </c>
      <c r="T82" t="s">
        <v>1635</v>
      </c>
      <c r="U82" t="s">
        <v>1636</v>
      </c>
      <c r="V82" t="s">
        <v>356</v>
      </c>
      <c r="W82">
        <v>109</v>
      </c>
      <c r="X82" t="s">
        <v>368</v>
      </c>
      <c r="Y82" t="s">
        <v>239</v>
      </c>
      <c r="Z82" t="s">
        <v>809</v>
      </c>
      <c r="AB82" t="s">
        <v>348</v>
      </c>
      <c r="AC82" t="s">
        <v>348</v>
      </c>
      <c r="AD82" t="s">
        <v>368</v>
      </c>
      <c r="AE82" t="s">
        <v>239</v>
      </c>
      <c r="AF82" t="s">
        <v>1637</v>
      </c>
      <c r="AG82" t="s">
        <v>249</v>
      </c>
      <c r="AH82">
        <v>1</v>
      </c>
      <c r="AI82" t="s">
        <v>250</v>
      </c>
      <c r="AJ82" t="s">
        <v>248</v>
      </c>
      <c r="AK82" t="s">
        <v>810</v>
      </c>
      <c r="AL82" t="s">
        <v>156</v>
      </c>
      <c r="AM82" t="s">
        <v>815</v>
      </c>
      <c r="AN82">
        <v>1</v>
      </c>
      <c r="AO82">
        <v>46314</v>
      </c>
      <c r="AP82">
        <v>0.35833333333333334</v>
      </c>
      <c r="AQ82">
        <v>46315</v>
      </c>
      <c r="AR82">
        <v>0.44444444444444442</v>
      </c>
      <c r="AS82" t="s">
        <v>201</v>
      </c>
      <c r="AT82" t="s">
        <v>927</v>
      </c>
      <c r="AU82" t="s">
        <v>1531</v>
      </c>
      <c r="AV82" t="s">
        <v>816</v>
      </c>
      <c r="AX82">
        <v>1</v>
      </c>
      <c r="AY82" t="s">
        <v>89</v>
      </c>
      <c r="AZ82" t="s">
        <v>90</v>
      </c>
      <c r="BA82" t="s">
        <v>217</v>
      </c>
      <c r="BB82" t="s">
        <v>813</v>
      </c>
      <c r="BC82">
        <v>23.5</v>
      </c>
      <c r="BD82">
        <v>0</v>
      </c>
      <c r="BE82">
        <v>1</v>
      </c>
    </row>
    <row r="83" spans="1:57" x14ac:dyDescent="0.3">
      <c r="A83" s="204">
        <v>46293</v>
      </c>
      <c r="B83" t="s">
        <v>142</v>
      </c>
      <c r="C83" t="s">
        <v>345</v>
      </c>
      <c r="D83" t="s">
        <v>45</v>
      </c>
      <c r="E83" t="s">
        <v>68</v>
      </c>
      <c r="F83" t="s">
        <v>309</v>
      </c>
      <c r="G83" t="s">
        <v>1033</v>
      </c>
      <c r="H83" t="s">
        <v>819</v>
      </c>
      <c r="I83" t="s">
        <v>401</v>
      </c>
      <c r="J83">
        <v>15</v>
      </c>
      <c r="K83">
        <v>15</v>
      </c>
      <c r="L83" t="s">
        <v>1034</v>
      </c>
      <c r="M83" s="15">
        <v>46311.422314814816</v>
      </c>
      <c r="N83" s="15">
        <v>0</v>
      </c>
      <c r="O83" s="15">
        <v>46314.619444444441</v>
      </c>
      <c r="P83" s="15">
        <v>46315.444444444445</v>
      </c>
      <c r="Q83" s="15"/>
      <c r="S83" t="s">
        <v>356</v>
      </c>
      <c r="U83" t="s">
        <v>1638</v>
      </c>
      <c r="V83" t="s">
        <v>356</v>
      </c>
      <c r="W83">
        <v>109</v>
      </c>
      <c r="X83" t="s">
        <v>368</v>
      </c>
      <c r="Y83" t="s">
        <v>239</v>
      </c>
      <c r="Z83" t="s">
        <v>809</v>
      </c>
      <c r="AB83" t="s">
        <v>348</v>
      </c>
      <c r="AC83" t="s">
        <v>348</v>
      </c>
      <c r="AD83" t="s">
        <v>368</v>
      </c>
      <c r="AE83" t="s">
        <v>239</v>
      </c>
      <c r="AF83" t="s">
        <v>1639</v>
      </c>
      <c r="AG83" t="s">
        <v>249</v>
      </c>
      <c r="AH83">
        <v>1</v>
      </c>
      <c r="AI83" t="s">
        <v>250</v>
      </c>
      <c r="AJ83" t="s">
        <v>248</v>
      </c>
      <c r="AK83" t="s">
        <v>810</v>
      </c>
      <c r="AL83" t="s">
        <v>156</v>
      </c>
      <c r="AM83" t="s">
        <v>811</v>
      </c>
      <c r="AN83">
        <v>1</v>
      </c>
      <c r="AO83">
        <v>46314</v>
      </c>
      <c r="AP83">
        <v>0.61944444444444446</v>
      </c>
      <c r="AQ83">
        <v>46315</v>
      </c>
      <c r="AR83">
        <v>0.44444444444444442</v>
      </c>
      <c r="AS83" t="s">
        <v>201</v>
      </c>
      <c r="AT83" t="s">
        <v>979</v>
      </c>
      <c r="AU83" t="s">
        <v>1531</v>
      </c>
      <c r="AV83" t="s">
        <v>812</v>
      </c>
      <c r="AX83">
        <v>1.5</v>
      </c>
      <c r="AY83" t="s">
        <v>89</v>
      </c>
      <c r="AZ83" t="s">
        <v>67</v>
      </c>
      <c r="BA83" t="s">
        <v>217</v>
      </c>
      <c r="BB83" t="s">
        <v>813</v>
      </c>
      <c r="BC83">
        <v>23.5</v>
      </c>
    </row>
    <row r="84" spans="1:57" x14ac:dyDescent="0.3">
      <c r="A84" s="204">
        <v>46293</v>
      </c>
      <c r="B84" t="s">
        <v>142</v>
      </c>
      <c r="C84" t="s">
        <v>345</v>
      </c>
      <c r="D84" t="s">
        <v>45</v>
      </c>
      <c r="E84" t="s">
        <v>68</v>
      </c>
      <c r="F84" t="s">
        <v>309</v>
      </c>
      <c r="G84" t="s">
        <v>1035</v>
      </c>
      <c r="H84" t="s">
        <v>818</v>
      </c>
      <c r="I84" t="s">
        <v>401</v>
      </c>
      <c r="J84">
        <v>11</v>
      </c>
      <c r="K84">
        <v>11</v>
      </c>
      <c r="L84" t="s">
        <v>1036</v>
      </c>
      <c r="M84" s="15">
        <v>46311.418587962966</v>
      </c>
      <c r="N84" s="15">
        <v>0</v>
      </c>
      <c r="O84" s="15">
        <v>46314.612500000003</v>
      </c>
      <c r="P84" s="15">
        <v>46315.444444444445</v>
      </c>
      <c r="Q84" s="15"/>
      <c r="S84" t="s">
        <v>356</v>
      </c>
      <c r="U84" t="s">
        <v>1640</v>
      </c>
      <c r="V84" t="s">
        <v>356</v>
      </c>
      <c r="W84">
        <v>109</v>
      </c>
      <c r="X84" t="s">
        <v>368</v>
      </c>
      <c r="Y84" t="s">
        <v>239</v>
      </c>
      <c r="Z84" t="s">
        <v>809</v>
      </c>
      <c r="AB84" t="s">
        <v>348</v>
      </c>
      <c r="AC84" t="s">
        <v>348</v>
      </c>
      <c r="AD84" t="s">
        <v>368</v>
      </c>
      <c r="AE84" t="s">
        <v>239</v>
      </c>
      <c r="AF84" t="s">
        <v>1641</v>
      </c>
      <c r="AG84" t="s">
        <v>249</v>
      </c>
      <c r="AH84">
        <v>1</v>
      </c>
      <c r="AI84" t="s">
        <v>250</v>
      </c>
      <c r="AJ84" t="s">
        <v>248</v>
      </c>
      <c r="AK84" t="s">
        <v>810</v>
      </c>
      <c r="AL84" t="s">
        <v>156</v>
      </c>
      <c r="AM84" t="s">
        <v>811</v>
      </c>
      <c r="AN84">
        <v>1</v>
      </c>
      <c r="AO84">
        <v>46314</v>
      </c>
      <c r="AP84">
        <v>0.61250000000000004</v>
      </c>
      <c r="AQ84">
        <v>46315</v>
      </c>
      <c r="AR84">
        <v>0.44444444444444442</v>
      </c>
      <c r="AS84" t="s">
        <v>201</v>
      </c>
      <c r="AT84" t="s">
        <v>979</v>
      </c>
      <c r="AU84" t="s">
        <v>1531</v>
      </c>
      <c r="AV84" t="s">
        <v>812</v>
      </c>
      <c r="AX84">
        <v>1.1000000000000001</v>
      </c>
      <c r="AY84" t="s">
        <v>89</v>
      </c>
      <c r="AZ84" t="s">
        <v>67</v>
      </c>
      <c r="BA84" t="s">
        <v>217</v>
      </c>
      <c r="BB84" t="s">
        <v>813</v>
      </c>
      <c r="BC84">
        <v>23.5</v>
      </c>
    </row>
    <row r="85" spans="1:57" x14ac:dyDescent="0.3">
      <c r="A85" s="204">
        <v>46293</v>
      </c>
      <c r="B85" t="s">
        <v>142</v>
      </c>
      <c r="C85" t="s">
        <v>345</v>
      </c>
      <c r="D85" t="s">
        <v>48</v>
      </c>
      <c r="E85" t="s">
        <v>68</v>
      </c>
      <c r="F85" t="s">
        <v>309</v>
      </c>
      <c r="G85" t="s">
        <v>1031</v>
      </c>
      <c r="H85" t="s">
        <v>814</v>
      </c>
      <c r="I85" t="s">
        <v>401</v>
      </c>
      <c r="J85">
        <v>10</v>
      </c>
      <c r="K85">
        <v>10</v>
      </c>
      <c r="L85" t="s">
        <v>1037</v>
      </c>
      <c r="M85" s="15">
        <v>46310.419444444444</v>
      </c>
      <c r="N85" s="15">
        <v>0</v>
      </c>
      <c r="O85" s="15">
        <v>46311.342361111114</v>
      </c>
      <c r="P85" s="15">
        <v>46314.658333333333</v>
      </c>
      <c r="Q85" s="15"/>
      <c r="S85" t="s">
        <v>356</v>
      </c>
      <c r="V85" t="s">
        <v>356</v>
      </c>
      <c r="W85">
        <v>109</v>
      </c>
      <c r="X85" t="s">
        <v>368</v>
      </c>
      <c r="Y85" t="s">
        <v>239</v>
      </c>
      <c r="Z85" t="s">
        <v>809</v>
      </c>
      <c r="AB85" t="s">
        <v>348</v>
      </c>
      <c r="AC85" t="s">
        <v>348</v>
      </c>
      <c r="AD85" t="s">
        <v>368</v>
      </c>
      <c r="AE85" t="s">
        <v>239</v>
      </c>
      <c r="AF85" t="s">
        <v>1642</v>
      </c>
      <c r="AG85" t="s">
        <v>249</v>
      </c>
      <c r="AH85">
        <v>1</v>
      </c>
      <c r="AI85" t="s">
        <v>250</v>
      </c>
      <c r="AJ85" t="s">
        <v>248</v>
      </c>
      <c r="AK85" t="s">
        <v>810</v>
      </c>
      <c r="AL85" t="s">
        <v>156</v>
      </c>
      <c r="AM85" t="s">
        <v>815</v>
      </c>
      <c r="AN85">
        <v>1</v>
      </c>
      <c r="AO85">
        <v>46311</v>
      </c>
      <c r="AP85">
        <v>0.34236111111111112</v>
      </c>
      <c r="AQ85">
        <v>46314</v>
      </c>
      <c r="AR85">
        <v>0.65833333333333333</v>
      </c>
      <c r="AS85" t="s">
        <v>201</v>
      </c>
      <c r="AT85" t="s">
        <v>927</v>
      </c>
      <c r="AU85" t="s">
        <v>1531</v>
      </c>
      <c r="AV85" t="s">
        <v>816</v>
      </c>
      <c r="AX85">
        <v>1</v>
      </c>
      <c r="AY85" t="s">
        <v>89</v>
      </c>
      <c r="AZ85" t="s">
        <v>90</v>
      </c>
      <c r="BA85" t="s">
        <v>217</v>
      </c>
      <c r="BB85" t="s">
        <v>813</v>
      </c>
      <c r="BC85">
        <v>23.5</v>
      </c>
      <c r="BD85">
        <v>0</v>
      </c>
      <c r="BE85">
        <v>1</v>
      </c>
    </row>
    <row r="86" spans="1:57" x14ac:dyDescent="0.3">
      <c r="A86" s="204">
        <v>46293</v>
      </c>
      <c r="B86" t="s">
        <v>142</v>
      </c>
      <c r="C86" t="s">
        <v>345</v>
      </c>
      <c r="D86" t="s">
        <v>48</v>
      </c>
      <c r="E86" t="s">
        <v>68</v>
      </c>
      <c r="F86" t="s">
        <v>309</v>
      </c>
      <c r="G86" t="s">
        <v>1038</v>
      </c>
      <c r="H86" t="s">
        <v>826</v>
      </c>
      <c r="I86" t="s">
        <v>399</v>
      </c>
      <c r="J86">
        <v>1</v>
      </c>
      <c r="K86">
        <v>1</v>
      </c>
      <c r="L86" t="s">
        <v>1039</v>
      </c>
      <c r="M86" s="15">
        <v>46281.459722222222</v>
      </c>
      <c r="N86" s="15">
        <v>0</v>
      </c>
      <c r="O86" s="15">
        <v>46301.613888888889</v>
      </c>
      <c r="P86" s="15">
        <v>46302.609027777777</v>
      </c>
      <c r="Q86" s="15">
        <v>46294.739583333336</v>
      </c>
      <c r="S86" t="s">
        <v>357</v>
      </c>
      <c r="T86" t="s">
        <v>1643</v>
      </c>
      <c r="U86" t="s">
        <v>1644</v>
      </c>
      <c r="V86" t="s">
        <v>357</v>
      </c>
      <c r="W86">
        <v>101</v>
      </c>
      <c r="X86" t="s">
        <v>368</v>
      </c>
      <c r="Y86" t="s">
        <v>239</v>
      </c>
      <c r="Z86" t="s">
        <v>809</v>
      </c>
      <c r="AB86" t="s">
        <v>348</v>
      </c>
      <c r="AC86" t="s">
        <v>348</v>
      </c>
      <c r="AD86" t="s">
        <v>368</v>
      </c>
      <c r="AE86" t="s">
        <v>239</v>
      </c>
      <c r="AF86" t="s">
        <v>1645</v>
      </c>
      <c r="AG86" t="s">
        <v>249</v>
      </c>
      <c r="AH86">
        <v>1</v>
      </c>
      <c r="AI86" t="s">
        <v>250</v>
      </c>
      <c r="AJ86" t="s">
        <v>248</v>
      </c>
      <c r="AK86" t="s">
        <v>810</v>
      </c>
      <c r="AL86" t="s">
        <v>156</v>
      </c>
      <c r="AM86" t="s">
        <v>815</v>
      </c>
      <c r="AN86">
        <v>1</v>
      </c>
      <c r="AO86">
        <v>46301</v>
      </c>
      <c r="AP86">
        <v>0.61388888888888893</v>
      </c>
      <c r="AQ86">
        <v>46302</v>
      </c>
      <c r="AR86">
        <v>0.60902777777777772</v>
      </c>
      <c r="AS86" t="s">
        <v>201</v>
      </c>
      <c r="AT86" t="s">
        <v>979</v>
      </c>
      <c r="AU86" t="s">
        <v>1531</v>
      </c>
      <c r="AV86" t="s">
        <v>816</v>
      </c>
      <c r="AX86">
        <v>1</v>
      </c>
      <c r="AY86" t="s">
        <v>89</v>
      </c>
      <c r="AZ86" t="s">
        <v>90</v>
      </c>
      <c r="BA86" t="s">
        <v>217</v>
      </c>
      <c r="BB86" t="s">
        <v>831</v>
      </c>
      <c r="BC86">
        <v>23</v>
      </c>
      <c r="BD86">
        <v>0</v>
      </c>
      <c r="BE86">
        <v>1</v>
      </c>
    </row>
    <row r="87" spans="1:57" x14ac:dyDescent="0.3">
      <c r="A87" s="204">
        <v>46293</v>
      </c>
      <c r="B87" t="s">
        <v>142</v>
      </c>
      <c r="C87" t="s">
        <v>345</v>
      </c>
      <c r="D87" t="s">
        <v>48</v>
      </c>
      <c r="E87" t="s">
        <v>68</v>
      </c>
      <c r="F87" t="s">
        <v>309</v>
      </c>
      <c r="G87" t="s">
        <v>1040</v>
      </c>
      <c r="H87" t="s">
        <v>826</v>
      </c>
      <c r="I87" t="s">
        <v>399</v>
      </c>
      <c r="J87">
        <v>1</v>
      </c>
      <c r="K87">
        <v>1</v>
      </c>
      <c r="L87" t="s">
        <v>956</v>
      </c>
      <c r="M87" s="15">
        <v>46300.484027777777</v>
      </c>
      <c r="N87" s="15">
        <v>0</v>
      </c>
      <c r="O87" s="15">
        <v>46301.557638888888</v>
      </c>
      <c r="P87" s="15">
        <v>46302.613194444442</v>
      </c>
      <c r="Q87" s="15"/>
      <c r="S87" t="s">
        <v>357</v>
      </c>
      <c r="V87" t="s">
        <v>357</v>
      </c>
      <c r="W87">
        <v>101</v>
      </c>
      <c r="X87" t="s">
        <v>368</v>
      </c>
      <c r="Y87" t="s">
        <v>239</v>
      </c>
      <c r="Z87" t="s">
        <v>809</v>
      </c>
      <c r="AB87" t="s">
        <v>348</v>
      </c>
      <c r="AC87" t="s">
        <v>348</v>
      </c>
      <c r="AD87" t="s">
        <v>368</v>
      </c>
      <c r="AE87" t="s">
        <v>239</v>
      </c>
      <c r="AF87" t="s">
        <v>1646</v>
      </c>
      <c r="AG87" t="s">
        <v>249</v>
      </c>
      <c r="AH87">
        <v>1</v>
      </c>
      <c r="AI87" t="s">
        <v>250</v>
      </c>
      <c r="AJ87" t="s">
        <v>248</v>
      </c>
      <c r="AK87" t="s">
        <v>810</v>
      </c>
      <c r="AL87" t="s">
        <v>156</v>
      </c>
      <c r="AM87" t="s">
        <v>815</v>
      </c>
      <c r="AN87">
        <v>1</v>
      </c>
      <c r="AO87">
        <v>46301</v>
      </c>
      <c r="AP87">
        <v>0.55763888888888891</v>
      </c>
      <c r="AQ87">
        <v>46302</v>
      </c>
      <c r="AR87">
        <v>0.61319444444444449</v>
      </c>
      <c r="AS87" t="s">
        <v>201</v>
      </c>
      <c r="AT87" t="s">
        <v>927</v>
      </c>
      <c r="AU87" t="s">
        <v>1531</v>
      </c>
      <c r="AV87" t="s">
        <v>816</v>
      </c>
      <c r="AX87">
        <v>1</v>
      </c>
      <c r="AY87" t="s">
        <v>89</v>
      </c>
      <c r="AZ87" t="s">
        <v>90</v>
      </c>
      <c r="BA87" t="s">
        <v>217</v>
      </c>
      <c r="BB87" t="s">
        <v>831</v>
      </c>
      <c r="BC87">
        <v>23</v>
      </c>
    </row>
    <row r="88" spans="1:57" x14ac:dyDescent="0.3">
      <c r="A88" s="204">
        <v>46293</v>
      </c>
      <c r="B88" t="s">
        <v>142</v>
      </c>
      <c r="C88" t="s">
        <v>345</v>
      </c>
      <c r="D88" t="s">
        <v>48</v>
      </c>
      <c r="E88" t="s">
        <v>68</v>
      </c>
      <c r="F88" t="s">
        <v>309</v>
      </c>
      <c r="G88" t="s">
        <v>1041</v>
      </c>
      <c r="H88" t="s">
        <v>826</v>
      </c>
      <c r="I88" t="s">
        <v>399</v>
      </c>
      <c r="J88">
        <v>1</v>
      </c>
      <c r="K88">
        <v>1</v>
      </c>
      <c r="L88" t="s">
        <v>1042</v>
      </c>
      <c r="M88" s="15">
        <v>46295.490057870367</v>
      </c>
      <c r="N88" s="15">
        <v>0</v>
      </c>
      <c r="O88" s="15">
        <v>46295.601388888892</v>
      </c>
      <c r="P88" s="15">
        <v>46296.620138888888</v>
      </c>
      <c r="Q88" s="15"/>
      <c r="S88" t="s">
        <v>357</v>
      </c>
      <c r="T88" t="s">
        <v>1647</v>
      </c>
      <c r="V88" t="s">
        <v>357</v>
      </c>
      <c r="W88">
        <v>101</v>
      </c>
      <c r="X88" t="s">
        <v>368</v>
      </c>
      <c r="Y88" t="s">
        <v>239</v>
      </c>
      <c r="Z88" t="s">
        <v>809</v>
      </c>
      <c r="AB88" t="s">
        <v>348</v>
      </c>
      <c r="AC88" t="s">
        <v>348</v>
      </c>
      <c r="AD88" t="s">
        <v>368</v>
      </c>
      <c r="AE88" t="s">
        <v>239</v>
      </c>
      <c r="AF88" t="s">
        <v>1648</v>
      </c>
      <c r="AG88" t="s">
        <v>249</v>
      </c>
      <c r="AH88">
        <v>1</v>
      </c>
      <c r="AI88" t="s">
        <v>250</v>
      </c>
      <c r="AJ88" t="s">
        <v>248</v>
      </c>
      <c r="AK88" t="s">
        <v>810</v>
      </c>
      <c r="AL88" t="s">
        <v>156</v>
      </c>
      <c r="AM88" t="s">
        <v>815</v>
      </c>
      <c r="AN88">
        <v>1</v>
      </c>
      <c r="AO88">
        <v>46295</v>
      </c>
      <c r="AP88">
        <v>0.60138888888888886</v>
      </c>
      <c r="AQ88">
        <v>46296</v>
      </c>
      <c r="AR88">
        <v>0.62013888888888891</v>
      </c>
      <c r="AS88" t="s">
        <v>201</v>
      </c>
      <c r="AT88" t="s">
        <v>927</v>
      </c>
      <c r="AU88" t="s">
        <v>1531</v>
      </c>
      <c r="AV88" t="s">
        <v>816</v>
      </c>
      <c r="AX88">
        <v>1</v>
      </c>
      <c r="AY88" t="s">
        <v>89</v>
      </c>
      <c r="AZ88" t="s">
        <v>90</v>
      </c>
      <c r="BA88" t="s">
        <v>217</v>
      </c>
      <c r="BB88" t="s">
        <v>831</v>
      </c>
      <c r="BC88">
        <v>23</v>
      </c>
      <c r="BD88">
        <v>0</v>
      </c>
      <c r="BE88">
        <v>1</v>
      </c>
    </row>
    <row r="89" spans="1:57" x14ac:dyDescent="0.3">
      <c r="A89" s="204">
        <v>46293</v>
      </c>
      <c r="B89" t="s">
        <v>142</v>
      </c>
      <c r="C89" t="s">
        <v>345</v>
      </c>
      <c r="D89" t="s">
        <v>285</v>
      </c>
      <c r="E89" t="s">
        <v>95</v>
      </c>
      <c r="F89" t="s">
        <v>309</v>
      </c>
      <c r="G89" t="s">
        <v>1043</v>
      </c>
      <c r="H89" t="s">
        <v>842</v>
      </c>
      <c r="I89" t="s">
        <v>417</v>
      </c>
      <c r="J89">
        <v>6</v>
      </c>
      <c r="K89">
        <v>6</v>
      </c>
      <c r="L89" t="s">
        <v>1044</v>
      </c>
      <c r="M89" s="15">
        <v>46202.511805555558</v>
      </c>
      <c r="N89" s="15">
        <v>0</v>
      </c>
      <c r="O89" s="15">
        <v>46241.417361111111</v>
      </c>
      <c r="P89" s="15">
        <v>46248.772916666669</v>
      </c>
      <c r="Q89" s="15"/>
      <c r="S89" t="s">
        <v>356</v>
      </c>
      <c r="V89" t="s">
        <v>356</v>
      </c>
      <c r="W89">
        <v>109</v>
      </c>
      <c r="X89" t="s">
        <v>368</v>
      </c>
      <c r="Y89" t="s">
        <v>239</v>
      </c>
      <c r="Z89" t="s">
        <v>834</v>
      </c>
      <c r="AB89" t="s">
        <v>348</v>
      </c>
      <c r="AC89" t="s">
        <v>7</v>
      </c>
      <c r="AD89" t="s">
        <v>7</v>
      </c>
      <c r="AE89" t="s">
        <v>7</v>
      </c>
      <c r="AF89" t="s">
        <v>1649</v>
      </c>
      <c r="AG89" t="s">
        <v>249</v>
      </c>
      <c r="AH89">
        <v>1</v>
      </c>
      <c r="AI89" t="s">
        <v>250</v>
      </c>
      <c r="AJ89" t="s">
        <v>248</v>
      </c>
      <c r="AK89" t="s">
        <v>810</v>
      </c>
      <c r="AL89" t="s">
        <v>156</v>
      </c>
      <c r="AM89" t="s">
        <v>1530</v>
      </c>
      <c r="AN89">
        <v>1</v>
      </c>
      <c r="AO89">
        <v>46241</v>
      </c>
      <c r="AP89">
        <v>0.41736111111111113</v>
      </c>
      <c r="AQ89">
        <v>46248</v>
      </c>
      <c r="AR89">
        <v>0.7729166666666667</v>
      </c>
      <c r="AS89" t="s">
        <v>201</v>
      </c>
      <c r="AT89" t="s">
        <v>927</v>
      </c>
      <c r="AU89" t="s">
        <v>1531</v>
      </c>
      <c r="AV89" t="s">
        <v>1532</v>
      </c>
      <c r="AX89">
        <v>6</v>
      </c>
      <c r="AY89" t="s">
        <v>103</v>
      </c>
      <c r="AZ89" t="s">
        <v>96</v>
      </c>
      <c r="BA89" t="s">
        <v>220</v>
      </c>
      <c r="BB89" t="s">
        <v>837</v>
      </c>
      <c r="BE89">
        <v>3.2</v>
      </c>
    </row>
    <row r="90" spans="1:57" x14ac:dyDescent="0.3">
      <c r="A90" s="204">
        <v>46293</v>
      </c>
      <c r="B90" t="s">
        <v>142</v>
      </c>
      <c r="C90" t="s">
        <v>345</v>
      </c>
      <c r="D90" t="s">
        <v>285</v>
      </c>
      <c r="E90" t="s">
        <v>95</v>
      </c>
      <c r="F90" t="s">
        <v>309</v>
      </c>
      <c r="G90" t="s">
        <v>1043</v>
      </c>
      <c r="H90" t="s">
        <v>842</v>
      </c>
      <c r="I90" t="s">
        <v>417</v>
      </c>
      <c r="J90">
        <v>9</v>
      </c>
      <c r="K90">
        <v>9</v>
      </c>
      <c r="L90" t="s">
        <v>1044</v>
      </c>
      <c r="M90" s="15">
        <v>46202.511805555558</v>
      </c>
      <c r="N90" s="15">
        <v>0</v>
      </c>
      <c r="O90" s="15">
        <v>46241.417361111111</v>
      </c>
      <c r="P90" s="15">
        <v>46248.772916666669</v>
      </c>
      <c r="Q90" s="15"/>
      <c r="S90" t="s">
        <v>356</v>
      </c>
      <c r="V90" t="s">
        <v>356</v>
      </c>
      <c r="W90">
        <v>109</v>
      </c>
      <c r="X90" t="s">
        <v>368</v>
      </c>
      <c r="Y90" t="s">
        <v>239</v>
      </c>
      <c r="Z90" t="s">
        <v>834</v>
      </c>
      <c r="AB90" t="s">
        <v>348</v>
      </c>
      <c r="AC90" t="s">
        <v>7</v>
      </c>
      <c r="AD90" t="s">
        <v>7</v>
      </c>
      <c r="AE90" t="s">
        <v>7</v>
      </c>
      <c r="AF90" t="s">
        <v>1649</v>
      </c>
      <c r="AG90" t="s">
        <v>250</v>
      </c>
      <c r="AH90">
        <v>1</v>
      </c>
      <c r="AI90" t="s">
        <v>250</v>
      </c>
      <c r="AJ90" t="s">
        <v>248</v>
      </c>
      <c r="AK90" t="s">
        <v>810</v>
      </c>
      <c r="AL90" t="s">
        <v>156</v>
      </c>
      <c r="AM90" t="s">
        <v>1530</v>
      </c>
      <c r="AN90">
        <v>1</v>
      </c>
      <c r="AO90">
        <v>46241</v>
      </c>
      <c r="AP90">
        <v>0.41736111111111113</v>
      </c>
      <c r="AQ90">
        <v>46248</v>
      </c>
      <c r="AR90">
        <v>0.7729166666666667</v>
      </c>
      <c r="AS90" t="s">
        <v>931</v>
      </c>
      <c r="AU90" t="s">
        <v>1531</v>
      </c>
      <c r="AV90" t="s">
        <v>1532</v>
      </c>
      <c r="AX90">
        <v>9</v>
      </c>
      <c r="AY90" t="s">
        <v>103</v>
      </c>
      <c r="AZ90" t="s">
        <v>96</v>
      </c>
      <c r="BA90" t="s">
        <v>220</v>
      </c>
      <c r="BB90" t="s">
        <v>837</v>
      </c>
    </row>
    <row r="91" spans="1:57" x14ac:dyDescent="0.3">
      <c r="A91" s="204">
        <v>46293</v>
      </c>
      <c r="B91" t="s">
        <v>142</v>
      </c>
      <c r="C91" t="s">
        <v>345</v>
      </c>
      <c r="D91" t="s">
        <v>285</v>
      </c>
      <c r="E91" t="s">
        <v>95</v>
      </c>
      <c r="F91" t="s">
        <v>309</v>
      </c>
      <c r="G91" t="s">
        <v>1043</v>
      </c>
      <c r="H91" t="s">
        <v>842</v>
      </c>
      <c r="I91" t="s">
        <v>417</v>
      </c>
      <c r="J91">
        <v>1</v>
      </c>
      <c r="K91">
        <v>1</v>
      </c>
      <c r="L91" t="s">
        <v>1044</v>
      </c>
      <c r="M91" s="15">
        <v>46202.511805555558</v>
      </c>
      <c r="N91" s="15">
        <v>0</v>
      </c>
      <c r="O91" s="15">
        <v>46241.417361111111</v>
      </c>
      <c r="P91" s="15">
        <v>46248.772916666669</v>
      </c>
      <c r="Q91" s="15"/>
      <c r="S91" t="s">
        <v>356</v>
      </c>
      <c r="V91" t="s">
        <v>356</v>
      </c>
      <c r="W91">
        <v>109</v>
      </c>
      <c r="X91" t="s">
        <v>368</v>
      </c>
      <c r="Y91" t="s">
        <v>239</v>
      </c>
      <c r="Z91" t="s">
        <v>834</v>
      </c>
      <c r="AB91" t="s">
        <v>348</v>
      </c>
      <c r="AC91" t="s">
        <v>7</v>
      </c>
      <c r="AD91" t="s">
        <v>7</v>
      </c>
      <c r="AE91" t="s">
        <v>7</v>
      </c>
      <c r="AF91" t="s">
        <v>1649</v>
      </c>
      <c r="AG91" t="s">
        <v>250</v>
      </c>
      <c r="AH91">
        <v>1</v>
      </c>
      <c r="AI91" t="s">
        <v>250</v>
      </c>
      <c r="AJ91" t="s">
        <v>248</v>
      </c>
      <c r="AK91" t="s">
        <v>810</v>
      </c>
      <c r="AL91" t="s">
        <v>156</v>
      </c>
      <c r="AM91" t="s">
        <v>1530</v>
      </c>
      <c r="AN91">
        <v>1</v>
      </c>
      <c r="AO91">
        <v>46241</v>
      </c>
      <c r="AP91">
        <v>0.41736111111111113</v>
      </c>
      <c r="AQ91">
        <v>46248</v>
      </c>
      <c r="AR91">
        <v>0.7729166666666667</v>
      </c>
      <c r="AS91" t="s">
        <v>931</v>
      </c>
      <c r="AU91" t="s">
        <v>1531</v>
      </c>
      <c r="AV91" t="s">
        <v>1532</v>
      </c>
      <c r="AX91">
        <v>1</v>
      </c>
      <c r="AY91" t="s">
        <v>103</v>
      </c>
      <c r="AZ91" t="s">
        <v>96</v>
      </c>
      <c r="BA91" t="s">
        <v>220</v>
      </c>
      <c r="BB91" t="s">
        <v>837</v>
      </c>
    </row>
    <row r="92" spans="1:57" x14ac:dyDescent="0.3">
      <c r="A92" s="204">
        <v>46293</v>
      </c>
      <c r="B92" t="s">
        <v>142</v>
      </c>
      <c r="C92" t="s">
        <v>345</v>
      </c>
      <c r="D92" t="s">
        <v>285</v>
      </c>
      <c r="E92" t="s">
        <v>95</v>
      </c>
      <c r="F92" t="s">
        <v>309</v>
      </c>
      <c r="G92" t="s">
        <v>1043</v>
      </c>
      <c r="H92" t="s">
        <v>842</v>
      </c>
      <c r="I92" t="s">
        <v>417</v>
      </c>
      <c r="J92">
        <v>5</v>
      </c>
      <c r="K92">
        <v>5</v>
      </c>
      <c r="L92" t="s">
        <v>1044</v>
      </c>
      <c r="M92" s="15">
        <v>46202.511805555558</v>
      </c>
      <c r="N92" s="15">
        <v>0</v>
      </c>
      <c r="O92" s="15">
        <v>46241.417361111111</v>
      </c>
      <c r="P92" s="15">
        <v>46248.772916666669</v>
      </c>
      <c r="Q92" s="15"/>
      <c r="S92" t="s">
        <v>356</v>
      </c>
      <c r="V92" t="s">
        <v>356</v>
      </c>
      <c r="W92">
        <v>109</v>
      </c>
      <c r="X92" t="s">
        <v>368</v>
      </c>
      <c r="Y92" t="s">
        <v>239</v>
      </c>
      <c r="Z92" t="s">
        <v>834</v>
      </c>
      <c r="AB92" t="s">
        <v>348</v>
      </c>
      <c r="AC92" t="s">
        <v>7</v>
      </c>
      <c r="AD92" t="s">
        <v>7</v>
      </c>
      <c r="AE92" t="s">
        <v>7</v>
      </c>
      <c r="AF92" t="s">
        <v>1649</v>
      </c>
      <c r="AG92" t="s">
        <v>250</v>
      </c>
      <c r="AH92">
        <v>1</v>
      </c>
      <c r="AI92" t="s">
        <v>250</v>
      </c>
      <c r="AJ92" t="s">
        <v>248</v>
      </c>
      <c r="AK92" t="s">
        <v>810</v>
      </c>
      <c r="AL92" t="s">
        <v>156</v>
      </c>
      <c r="AM92" t="s">
        <v>1530</v>
      </c>
      <c r="AN92">
        <v>1</v>
      </c>
      <c r="AO92">
        <v>46241</v>
      </c>
      <c r="AP92">
        <v>0.41736111111111113</v>
      </c>
      <c r="AQ92">
        <v>46248</v>
      </c>
      <c r="AR92">
        <v>0.7729166666666667</v>
      </c>
      <c r="AS92" t="s">
        <v>931</v>
      </c>
      <c r="AU92" t="s">
        <v>1531</v>
      </c>
      <c r="AV92" t="s">
        <v>1532</v>
      </c>
      <c r="AX92">
        <v>5</v>
      </c>
      <c r="AY92" t="s">
        <v>103</v>
      </c>
      <c r="AZ92" t="s">
        <v>96</v>
      </c>
      <c r="BA92" t="s">
        <v>220</v>
      </c>
      <c r="BB92" t="s">
        <v>837</v>
      </c>
    </row>
    <row r="93" spans="1:57" x14ac:dyDescent="0.3">
      <c r="A93" s="204">
        <v>46293</v>
      </c>
      <c r="B93" t="s">
        <v>142</v>
      </c>
      <c r="C93" t="s">
        <v>345</v>
      </c>
      <c r="D93" t="s">
        <v>285</v>
      </c>
      <c r="E93" t="s">
        <v>95</v>
      </c>
      <c r="F93" t="s">
        <v>309</v>
      </c>
      <c r="G93" t="s">
        <v>1043</v>
      </c>
      <c r="H93" t="s">
        <v>842</v>
      </c>
      <c r="I93" t="s">
        <v>417</v>
      </c>
      <c r="J93">
        <v>5</v>
      </c>
      <c r="K93">
        <v>5</v>
      </c>
      <c r="L93" t="s">
        <v>1044</v>
      </c>
      <c r="M93" s="15">
        <v>46202.511805555558</v>
      </c>
      <c r="N93" s="15">
        <v>0</v>
      </c>
      <c r="O93" s="15">
        <v>46241.417361111111</v>
      </c>
      <c r="P93" s="15">
        <v>46248.772916666669</v>
      </c>
      <c r="Q93" s="15"/>
      <c r="S93" t="s">
        <v>356</v>
      </c>
      <c r="V93" t="s">
        <v>356</v>
      </c>
      <c r="W93">
        <v>109</v>
      </c>
      <c r="X93" t="s">
        <v>368</v>
      </c>
      <c r="Y93" t="s">
        <v>239</v>
      </c>
      <c r="Z93" t="s">
        <v>834</v>
      </c>
      <c r="AB93" t="s">
        <v>348</v>
      </c>
      <c r="AC93" t="s">
        <v>7</v>
      </c>
      <c r="AD93" t="s">
        <v>7</v>
      </c>
      <c r="AE93" t="s">
        <v>7</v>
      </c>
      <c r="AF93" t="s">
        <v>1649</v>
      </c>
      <c r="AG93" t="s">
        <v>250</v>
      </c>
      <c r="AH93">
        <v>1</v>
      </c>
      <c r="AI93" t="s">
        <v>250</v>
      </c>
      <c r="AJ93" t="s">
        <v>248</v>
      </c>
      <c r="AK93" t="s">
        <v>810</v>
      </c>
      <c r="AL93" t="s">
        <v>156</v>
      </c>
      <c r="AM93" t="s">
        <v>1530</v>
      </c>
      <c r="AN93">
        <v>1</v>
      </c>
      <c r="AO93">
        <v>46241</v>
      </c>
      <c r="AP93">
        <v>0.41736111111111113</v>
      </c>
      <c r="AQ93">
        <v>46248</v>
      </c>
      <c r="AR93">
        <v>0.7729166666666667</v>
      </c>
      <c r="AS93" t="s">
        <v>931</v>
      </c>
      <c r="AU93" t="s">
        <v>1531</v>
      </c>
      <c r="AV93" t="s">
        <v>1532</v>
      </c>
      <c r="AX93">
        <v>5</v>
      </c>
      <c r="AY93" t="s">
        <v>103</v>
      </c>
      <c r="AZ93" t="s">
        <v>96</v>
      </c>
      <c r="BA93" t="s">
        <v>220</v>
      </c>
      <c r="BB93" t="s">
        <v>837</v>
      </c>
    </row>
    <row r="94" spans="1:57" x14ac:dyDescent="0.3">
      <c r="A94" s="204">
        <v>46293</v>
      </c>
      <c r="B94" t="s">
        <v>142</v>
      </c>
      <c r="C94" t="s">
        <v>345</v>
      </c>
      <c r="D94" t="s">
        <v>285</v>
      </c>
      <c r="E94" t="s">
        <v>95</v>
      </c>
      <c r="F94" t="s">
        <v>309</v>
      </c>
      <c r="G94" t="s">
        <v>1043</v>
      </c>
      <c r="H94" t="s">
        <v>842</v>
      </c>
      <c r="I94" t="s">
        <v>417</v>
      </c>
      <c r="J94">
        <v>6</v>
      </c>
      <c r="K94">
        <v>6</v>
      </c>
      <c r="L94" t="s">
        <v>1044</v>
      </c>
      <c r="M94" s="15">
        <v>46202.511805555558</v>
      </c>
      <c r="N94" s="15">
        <v>0</v>
      </c>
      <c r="O94" s="15">
        <v>46241.417361111111</v>
      </c>
      <c r="P94" s="15">
        <v>46248.772916666669</v>
      </c>
      <c r="Q94" s="15"/>
      <c r="S94" t="s">
        <v>356</v>
      </c>
      <c r="V94" t="s">
        <v>356</v>
      </c>
      <c r="W94">
        <v>109</v>
      </c>
      <c r="X94" t="s">
        <v>368</v>
      </c>
      <c r="Y94" t="s">
        <v>239</v>
      </c>
      <c r="Z94" t="s">
        <v>834</v>
      </c>
      <c r="AB94" t="s">
        <v>348</v>
      </c>
      <c r="AC94" t="s">
        <v>7</v>
      </c>
      <c r="AD94" t="s">
        <v>7</v>
      </c>
      <c r="AE94" t="s">
        <v>7</v>
      </c>
      <c r="AF94" t="s">
        <v>1649</v>
      </c>
      <c r="AG94" t="s">
        <v>250</v>
      </c>
      <c r="AH94">
        <v>1</v>
      </c>
      <c r="AI94" t="s">
        <v>250</v>
      </c>
      <c r="AJ94" t="s">
        <v>248</v>
      </c>
      <c r="AK94" t="s">
        <v>810</v>
      </c>
      <c r="AL94" t="s">
        <v>156</v>
      </c>
      <c r="AM94" t="s">
        <v>1530</v>
      </c>
      <c r="AN94">
        <v>1</v>
      </c>
      <c r="AO94">
        <v>46241</v>
      </c>
      <c r="AP94">
        <v>0.41736111111111113</v>
      </c>
      <c r="AQ94">
        <v>46248</v>
      </c>
      <c r="AR94">
        <v>0.7729166666666667</v>
      </c>
      <c r="AS94" t="s">
        <v>931</v>
      </c>
      <c r="AU94" t="s">
        <v>1531</v>
      </c>
      <c r="AV94" t="s">
        <v>1532</v>
      </c>
      <c r="AX94">
        <v>6</v>
      </c>
      <c r="AY94" t="s">
        <v>103</v>
      </c>
      <c r="AZ94" t="s">
        <v>96</v>
      </c>
      <c r="BA94" t="s">
        <v>220</v>
      </c>
      <c r="BB94" t="s">
        <v>837</v>
      </c>
    </row>
    <row r="95" spans="1:57" x14ac:dyDescent="0.3">
      <c r="A95" s="204">
        <v>46293</v>
      </c>
      <c r="B95" t="s">
        <v>142</v>
      </c>
      <c r="C95" t="s">
        <v>345</v>
      </c>
      <c r="D95" t="s">
        <v>285</v>
      </c>
      <c r="E95" t="s">
        <v>95</v>
      </c>
      <c r="F95" t="s">
        <v>309</v>
      </c>
      <c r="G95" t="s">
        <v>1045</v>
      </c>
      <c r="H95" t="s">
        <v>1650</v>
      </c>
      <c r="I95" t="s">
        <v>1046</v>
      </c>
      <c r="J95">
        <v>1</v>
      </c>
      <c r="K95">
        <v>1</v>
      </c>
      <c r="L95" t="s">
        <v>1047</v>
      </c>
      <c r="M95" s="15">
        <v>46289.515277777777</v>
      </c>
      <c r="N95" s="15">
        <v>0</v>
      </c>
      <c r="O95" s="15">
        <v>46293.381944444445</v>
      </c>
      <c r="P95" s="15">
        <v>46297.414583333331</v>
      </c>
      <c r="Q95" s="15"/>
      <c r="S95" t="s">
        <v>356</v>
      </c>
      <c r="U95" t="s">
        <v>1651</v>
      </c>
      <c r="V95" t="s">
        <v>356</v>
      </c>
      <c r="W95">
        <v>109</v>
      </c>
      <c r="X95" t="s">
        <v>368</v>
      </c>
      <c r="Y95" t="s">
        <v>239</v>
      </c>
      <c r="Z95" t="s">
        <v>834</v>
      </c>
      <c r="AB95" t="s">
        <v>348</v>
      </c>
      <c r="AC95" t="s">
        <v>7</v>
      </c>
      <c r="AD95" t="s">
        <v>7</v>
      </c>
      <c r="AE95" t="s">
        <v>7</v>
      </c>
      <c r="AF95" t="s">
        <v>1652</v>
      </c>
      <c r="AG95" t="s">
        <v>249</v>
      </c>
      <c r="AH95">
        <v>1</v>
      </c>
      <c r="AI95" t="s">
        <v>250</v>
      </c>
      <c r="AJ95" t="s">
        <v>248</v>
      </c>
      <c r="AK95" t="s">
        <v>810</v>
      </c>
      <c r="AL95" t="s">
        <v>156</v>
      </c>
      <c r="AM95" t="s">
        <v>1530</v>
      </c>
      <c r="AN95">
        <v>1</v>
      </c>
      <c r="AO95">
        <v>46293</v>
      </c>
      <c r="AP95">
        <v>0.38194444444444442</v>
      </c>
      <c r="AQ95">
        <v>46297</v>
      </c>
      <c r="AR95">
        <v>0.41458333333333336</v>
      </c>
      <c r="AS95" t="s">
        <v>201</v>
      </c>
      <c r="AT95" t="s">
        <v>927</v>
      </c>
      <c r="AU95" t="s">
        <v>1531</v>
      </c>
      <c r="AV95" t="s">
        <v>1532</v>
      </c>
      <c r="AX95">
        <v>1</v>
      </c>
      <c r="AY95" t="s">
        <v>103</v>
      </c>
      <c r="AZ95" t="s">
        <v>96</v>
      </c>
      <c r="BA95" t="s">
        <v>220</v>
      </c>
      <c r="BB95" t="s">
        <v>837</v>
      </c>
      <c r="BE95">
        <v>1</v>
      </c>
    </row>
    <row r="96" spans="1:57" x14ac:dyDescent="0.3">
      <c r="A96" s="204">
        <v>46293</v>
      </c>
      <c r="B96" t="s">
        <v>142</v>
      </c>
      <c r="C96" t="s">
        <v>345</v>
      </c>
      <c r="D96" t="s">
        <v>48</v>
      </c>
      <c r="E96" t="s">
        <v>68</v>
      </c>
      <c r="F96" t="s">
        <v>309</v>
      </c>
      <c r="G96" t="s">
        <v>1048</v>
      </c>
      <c r="H96" t="s">
        <v>826</v>
      </c>
      <c r="I96" t="s">
        <v>399</v>
      </c>
      <c r="J96">
        <v>1</v>
      </c>
      <c r="K96">
        <v>1</v>
      </c>
      <c r="L96" t="s">
        <v>1049</v>
      </c>
      <c r="M96" s="15">
        <v>46315.458333333336</v>
      </c>
      <c r="N96" s="15">
        <v>0</v>
      </c>
      <c r="O96" s="15">
        <v>46315.611111111109</v>
      </c>
      <c r="P96" s="15">
        <v>46317.480555555558</v>
      </c>
      <c r="Q96" s="15"/>
      <c r="S96" t="s">
        <v>357</v>
      </c>
      <c r="V96" t="s">
        <v>357</v>
      </c>
      <c r="W96">
        <v>101</v>
      </c>
      <c r="X96" t="s">
        <v>368</v>
      </c>
      <c r="Y96" t="s">
        <v>239</v>
      </c>
      <c r="Z96" t="s">
        <v>809</v>
      </c>
      <c r="AB96" t="s">
        <v>348</v>
      </c>
      <c r="AC96" t="s">
        <v>348</v>
      </c>
      <c r="AD96" t="s">
        <v>368</v>
      </c>
      <c r="AE96" t="s">
        <v>239</v>
      </c>
      <c r="AF96" t="s">
        <v>1653</v>
      </c>
      <c r="AG96" t="s">
        <v>249</v>
      </c>
      <c r="AH96">
        <v>1</v>
      </c>
      <c r="AI96" t="s">
        <v>250</v>
      </c>
      <c r="AJ96" t="s">
        <v>248</v>
      </c>
      <c r="AK96" t="s">
        <v>810</v>
      </c>
      <c r="AL96" t="s">
        <v>156</v>
      </c>
      <c r="AM96" t="s">
        <v>815</v>
      </c>
      <c r="AN96">
        <v>1</v>
      </c>
      <c r="AO96">
        <v>46315</v>
      </c>
      <c r="AP96">
        <v>0.61111111111111116</v>
      </c>
      <c r="AQ96">
        <v>46317</v>
      </c>
      <c r="AR96">
        <v>0.48055555555555557</v>
      </c>
      <c r="AS96" t="s">
        <v>201</v>
      </c>
      <c r="AT96" t="s">
        <v>927</v>
      </c>
      <c r="AU96" t="s">
        <v>1531</v>
      </c>
      <c r="AV96" t="s">
        <v>816</v>
      </c>
      <c r="AX96">
        <v>1</v>
      </c>
      <c r="AY96" t="s">
        <v>89</v>
      </c>
      <c r="AZ96" t="s">
        <v>90</v>
      </c>
      <c r="BA96" t="s">
        <v>217</v>
      </c>
      <c r="BB96" t="s">
        <v>831</v>
      </c>
      <c r="BC96">
        <v>23</v>
      </c>
      <c r="BD96">
        <v>0</v>
      </c>
      <c r="BE96">
        <v>1</v>
      </c>
    </row>
    <row r="97" spans="1:57" x14ac:dyDescent="0.3">
      <c r="A97" s="204">
        <v>46293</v>
      </c>
      <c r="B97" t="s">
        <v>142</v>
      </c>
      <c r="C97" t="s">
        <v>345</v>
      </c>
      <c r="D97" t="s">
        <v>48</v>
      </c>
      <c r="E97" t="s">
        <v>68</v>
      </c>
      <c r="F97" t="s">
        <v>309</v>
      </c>
      <c r="G97" t="s">
        <v>1050</v>
      </c>
      <c r="H97" t="s">
        <v>827</v>
      </c>
      <c r="I97" t="s">
        <v>400</v>
      </c>
      <c r="J97">
        <v>1</v>
      </c>
      <c r="K97">
        <v>1</v>
      </c>
      <c r="L97" t="s">
        <v>1051</v>
      </c>
      <c r="M97" s="15">
        <v>46294.31527777778</v>
      </c>
      <c r="N97" s="15">
        <v>0</v>
      </c>
      <c r="O97" s="15">
        <v>46294.37777777778</v>
      </c>
      <c r="P97" s="15">
        <v>46295.461805555555</v>
      </c>
      <c r="Q97" s="15"/>
      <c r="S97" t="s">
        <v>354</v>
      </c>
      <c r="V97" t="s">
        <v>354</v>
      </c>
      <c r="W97">
        <v>50</v>
      </c>
      <c r="X97" t="s">
        <v>368</v>
      </c>
      <c r="Y97" t="s">
        <v>239</v>
      </c>
      <c r="Z97" t="s">
        <v>809</v>
      </c>
      <c r="AB97" t="s">
        <v>348</v>
      </c>
      <c r="AC97" t="s">
        <v>348</v>
      </c>
      <c r="AD97" t="s">
        <v>368</v>
      </c>
      <c r="AE97" t="s">
        <v>239</v>
      </c>
      <c r="AF97" t="s">
        <v>1654</v>
      </c>
      <c r="AG97" t="s">
        <v>249</v>
      </c>
      <c r="AH97">
        <v>1</v>
      </c>
      <c r="AI97" t="s">
        <v>250</v>
      </c>
      <c r="AJ97" t="s">
        <v>248</v>
      </c>
      <c r="AK97" t="s">
        <v>810</v>
      </c>
      <c r="AL97" t="s">
        <v>156</v>
      </c>
      <c r="AM97" t="s">
        <v>815</v>
      </c>
      <c r="AN97">
        <v>1</v>
      </c>
      <c r="AO97">
        <v>46294</v>
      </c>
      <c r="AP97">
        <v>0.37777777777777777</v>
      </c>
      <c r="AQ97">
        <v>46295</v>
      </c>
      <c r="AR97">
        <v>0.46180555555555558</v>
      </c>
      <c r="AS97" t="s">
        <v>201</v>
      </c>
      <c r="AT97" t="s">
        <v>927</v>
      </c>
      <c r="AU97" t="s">
        <v>1531</v>
      </c>
      <c r="AV97" t="s">
        <v>816</v>
      </c>
      <c r="AX97">
        <v>1</v>
      </c>
      <c r="AY97" t="s">
        <v>89</v>
      </c>
      <c r="AZ97" t="s">
        <v>90</v>
      </c>
      <c r="BA97" t="s">
        <v>217</v>
      </c>
      <c r="BB97" t="s">
        <v>825</v>
      </c>
      <c r="BC97">
        <v>16.3</v>
      </c>
      <c r="BD97">
        <v>0</v>
      </c>
      <c r="BE97">
        <v>1</v>
      </c>
    </row>
    <row r="98" spans="1:57" x14ac:dyDescent="0.3">
      <c r="A98" s="204">
        <v>46293</v>
      </c>
      <c r="B98" t="s">
        <v>142</v>
      </c>
      <c r="C98" t="s">
        <v>345</v>
      </c>
      <c r="D98" t="s">
        <v>48</v>
      </c>
      <c r="E98" t="s">
        <v>68</v>
      </c>
      <c r="F98" t="s">
        <v>309</v>
      </c>
      <c r="G98" t="s">
        <v>1005</v>
      </c>
      <c r="H98" t="s">
        <v>814</v>
      </c>
      <c r="I98" t="s">
        <v>401</v>
      </c>
      <c r="J98">
        <v>8</v>
      </c>
      <c r="K98">
        <v>8</v>
      </c>
      <c r="L98" t="s">
        <v>1052</v>
      </c>
      <c r="M98" s="15">
        <v>46281.450682870367</v>
      </c>
      <c r="N98" s="15">
        <v>0</v>
      </c>
      <c r="O98" s="15">
        <v>46282.620833333334</v>
      </c>
      <c r="P98" s="15">
        <v>46283.424305555556</v>
      </c>
      <c r="Q98" s="15"/>
      <c r="S98" t="s">
        <v>356</v>
      </c>
      <c r="T98" t="s">
        <v>820</v>
      </c>
      <c r="V98" t="s">
        <v>356</v>
      </c>
      <c r="W98">
        <v>109</v>
      </c>
      <c r="X98" t="s">
        <v>368</v>
      </c>
      <c r="Y98" t="s">
        <v>239</v>
      </c>
      <c r="Z98" t="s">
        <v>809</v>
      </c>
      <c r="AB98" t="s">
        <v>348</v>
      </c>
      <c r="AC98" t="s">
        <v>348</v>
      </c>
      <c r="AD98" t="s">
        <v>368</v>
      </c>
      <c r="AE98" t="s">
        <v>239</v>
      </c>
      <c r="AF98" t="s">
        <v>1655</v>
      </c>
      <c r="AG98" t="s">
        <v>249</v>
      </c>
      <c r="AH98">
        <v>1</v>
      </c>
      <c r="AI98" t="s">
        <v>250</v>
      </c>
      <c r="AJ98" t="s">
        <v>248</v>
      </c>
      <c r="AK98" t="s">
        <v>810</v>
      </c>
      <c r="AL98" t="s">
        <v>156</v>
      </c>
      <c r="AM98" t="s">
        <v>815</v>
      </c>
      <c r="AN98">
        <v>1</v>
      </c>
      <c r="AO98">
        <v>46282</v>
      </c>
      <c r="AP98">
        <v>0.62083333333333335</v>
      </c>
      <c r="AQ98">
        <v>46283</v>
      </c>
      <c r="AR98">
        <v>0.42430555555555555</v>
      </c>
      <c r="AS98" t="s">
        <v>201</v>
      </c>
      <c r="AT98" t="s">
        <v>979</v>
      </c>
      <c r="AU98" t="s">
        <v>1531</v>
      </c>
      <c r="AV98" t="s">
        <v>816</v>
      </c>
      <c r="AX98">
        <v>1</v>
      </c>
      <c r="AY98" t="s">
        <v>89</v>
      </c>
      <c r="AZ98" t="s">
        <v>90</v>
      </c>
      <c r="BA98" t="s">
        <v>217</v>
      </c>
      <c r="BB98" t="s">
        <v>813</v>
      </c>
      <c r="BC98">
        <v>23.5</v>
      </c>
      <c r="BD98">
        <v>0</v>
      </c>
      <c r="BE98">
        <v>1</v>
      </c>
    </row>
    <row r="99" spans="1:57" x14ac:dyDescent="0.3">
      <c r="A99" s="204">
        <v>46296</v>
      </c>
      <c r="B99" t="s">
        <v>142</v>
      </c>
      <c r="C99" t="s">
        <v>345</v>
      </c>
      <c r="D99" t="s">
        <v>48</v>
      </c>
      <c r="E99" t="s">
        <v>68</v>
      </c>
      <c r="F99" t="s">
        <v>309</v>
      </c>
      <c r="G99" t="s">
        <v>1053</v>
      </c>
      <c r="H99" t="s">
        <v>826</v>
      </c>
      <c r="I99" t="s">
        <v>399</v>
      </c>
      <c r="J99">
        <v>1</v>
      </c>
      <c r="K99">
        <v>1</v>
      </c>
      <c r="L99" t="s">
        <v>1054</v>
      </c>
      <c r="M99" s="15">
        <v>46295.630196759259</v>
      </c>
      <c r="N99" s="15">
        <v>0</v>
      </c>
      <c r="O99" s="15">
        <v>46296.369895833333</v>
      </c>
      <c r="P99" s="15">
        <v>46297.486111111109</v>
      </c>
      <c r="Q99" s="15"/>
      <c r="S99" t="s">
        <v>357</v>
      </c>
      <c r="V99" t="s">
        <v>357</v>
      </c>
      <c r="W99">
        <v>101</v>
      </c>
      <c r="X99" t="s">
        <v>368</v>
      </c>
      <c r="Y99" t="s">
        <v>239</v>
      </c>
      <c r="Z99" t="s">
        <v>809</v>
      </c>
      <c r="AB99" t="s">
        <v>348</v>
      </c>
      <c r="AC99" t="s">
        <v>348</v>
      </c>
      <c r="AD99" t="s">
        <v>368</v>
      </c>
      <c r="AE99" t="s">
        <v>239</v>
      </c>
      <c r="AF99" t="s">
        <v>1656</v>
      </c>
      <c r="AG99" t="s">
        <v>249</v>
      </c>
      <c r="AH99">
        <v>1</v>
      </c>
      <c r="AI99" t="s">
        <v>250</v>
      </c>
      <c r="AJ99" t="s">
        <v>248</v>
      </c>
      <c r="AK99" t="s">
        <v>810</v>
      </c>
      <c r="AL99" t="s">
        <v>156</v>
      </c>
      <c r="AM99" t="s">
        <v>815</v>
      </c>
      <c r="AN99">
        <v>1</v>
      </c>
      <c r="AO99">
        <v>46296</v>
      </c>
      <c r="AP99">
        <v>0.36989583333333331</v>
      </c>
      <c r="AQ99">
        <v>46297</v>
      </c>
      <c r="AR99">
        <v>0.4861111111111111</v>
      </c>
      <c r="AS99" t="s">
        <v>201</v>
      </c>
      <c r="AT99" t="s">
        <v>927</v>
      </c>
      <c r="AU99" t="s">
        <v>1531</v>
      </c>
      <c r="AV99" t="s">
        <v>816</v>
      </c>
      <c r="AX99">
        <v>1</v>
      </c>
      <c r="AY99" t="s">
        <v>89</v>
      </c>
      <c r="AZ99" t="s">
        <v>90</v>
      </c>
      <c r="BA99" t="s">
        <v>217</v>
      </c>
      <c r="BB99" t="s">
        <v>831</v>
      </c>
      <c r="BC99">
        <v>23</v>
      </c>
      <c r="BD99">
        <v>0</v>
      </c>
      <c r="BE99">
        <v>1</v>
      </c>
    </row>
    <row r="100" spans="1:57" x14ac:dyDescent="0.3">
      <c r="A100" s="204">
        <v>46293</v>
      </c>
      <c r="B100" t="s">
        <v>142</v>
      </c>
      <c r="C100" t="s">
        <v>345</v>
      </c>
      <c r="D100" t="s">
        <v>45</v>
      </c>
      <c r="E100" t="s">
        <v>68</v>
      </c>
      <c r="F100" t="s">
        <v>309</v>
      </c>
      <c r="G100" t="s">
        <v>1055</v>
      </c>
      <c r="H100" t="s">
        <v>826</v>
      </c>
      <c r="I100" t="s">
        <v>399</v>
      </c>
      <c r="J100">
        <v>10</v>
      </c>
      <c r="K100">
        <v>10</v>
      </c>
      <c r="L100" t="s">
        <v>1056</v>
      </c>
      <c r="M100" s="15">
        <v>46295.334502314814</v>
      </c>
      <c r="N100" s="15">
        <v>0</v>
      </c>
      <c r="O100" s="15">
        <v>46296.668749999997</v>
      </c>
      <c r="P100" s="15">
        <v>46297.486111111109</v>
      </c>
      <c r="Q100" s="15"/>
      <c r="S100" t="s">
        <v>357</v>
      </c>
      <c r="T100" t="s">
        <v>1657</v>
      </c>
      <c r="U100" t="s">
        <v>1658</v>
      </c>
      <c r="V100" t="s">
        <v>357</v>
      </c>
      <c r="W100">
        <v>101</v>
      </c>
      <c r="X100" t="s">
        <v>368</v>
      </c>
      <c r="Y100" t="s">
        <v>239</v>
      </c>
      <c r="Z100" t="s">
        <v>809</v>
      </c>
      <c r="AB100" t="s">
        <v>348</v>
      </c>
      <c r="AC100" t="s">
        <v>348</v>
      </c>
      <c r="AD100" t="s">
        <v>368</v>
      </c>
      <c r="AE100" t="s">
        <v>239</v>
      </c>
      <c r="AF100" t="s">
        <v>1659</v>
      </c>
      <c r="AG100" t="s">
        <v>249</v>
      </c>
      <c r="AH100">
        <v>1</v>
      </c>
      <c r="AI100" t="s">
        <v>250</v>
      </c>
      <c r="AJ100" t="s">
        <v>248</v>
      </c>
      <c r="AK100" t="s">
        <v>810</v>
      </c>
      <c r="AL100" t="s">
        <v>156</v>
      </c>
      <c r="AM100" t="s">
        <v>811</v>
      </c>
      <c r="AN100">
        <v>1</v>
      </c>
      <c r="AO100">
        <v>46296</v>
      </c>
      <c r="AP100">
        <v>0.66874999999999996</v>
      </c>
      <c r="AQ100">
        <v>46297</v>
      </c>
      <c r="AR100">
        <v>0.4861111111111111</v>
      </c>
      <c r="AS100" t="s">
        <v>201</v>
      </c>
      <c r="AT100" t="s">
        <v>979</v>
      </c>
      <c r="AU100" t="s">
        <v>1531</v>
      </c>
      <c r="AV100" t="s">
        <v>812</v>
      </c>
      <c r="AX100">
        <v>1</v>
      </c>
      <c r="AY100" t="s">
        <v>89</v>
      </c>
      <c r="AZ100" t="s">
        <v>67</v>
      </c>
      <c r="BA100" t="s">
        <v>217</v>
      </c>
      <c r="BB100" t="s">
        <v>831</v>
      </c>
      <c r="BC100">
        <v>23</v>
      </c>
    </row>
    <row r="101" spans="1:57" x14ac:dyDescent="0.3">
      <c r="A101" s="204">
        <v>46293</v>
      </c>
      <c r="B101" t="s">
        <v>142</v>
      </c>
      <c r="C101" t="s">
        <v>345</v>
      </c>
      <c r="D101" t="s">
        <v>51</v>
      </c>
      <c r="E101" t="s">
        <v>258</v>
      </c>
      <c r="F101" t="s">
        <v>309</v>
      </c>
      <c r="G101" t="s">
        <v>1057</v>
      </c>
      <c r="H101" t="s">
        <v>829</v>
      </c>
      <c r="I101" t="s">
        <v>400</v>
      </c>
      <c r="J101">
        <v>100</v>
      </c>
      <c r="K101">
        <v>100</v>
      </c>
      <c r="L101" t="s">
        <v>1058</v>
      </c>
      <c r="M101" s="15">
        <v>46296.659259259257</v>
      </c>
      <c r="N101" s="15">
        <v>0</v>
      </c>
      <c r="O101" s="15">
        <v>46297.395138888889</v>
      </c>
      <c r="P101" s="15">
        <v>46300.59375</v>
      </c>
      <c r="Q101" s="15"/>
      <c r="S101" t="s">
        <v>355</v>
      </c>
      <c r="V101" t="s">
        <v>355</v>
      </c>
      <c r="W101">
        <v>2200</v>
      </c>
      <c r="X101" t="s">
        <v>368</v>
      </c>
      <c r="Y101" t="s">
        <v>239</v>
      </c>
      <c r="Z101" t="s">
        <v>834</v>
      </c>
      <c r="AB101" t="s">
        <v>348</v>
      </c>
      <c r="AC101" t="s">
        <v>7</v>
      </c>
      <c r="AD101" t="s">
        <v>7</v>
      </c>
      <c r="AE101" t="s">
        <v>7</v>
      </c>
      <c r="AF101" t="s">
        <v>1660</v>
      </c>
      <c r="AG101" t="s">
        <v>249</v>
      </c>
      <c r="AH101">
        <v>1</v>
      </c>
      <c r="AI101" t="s">
        <v>250</v>
      </c>
      <c r="AJ101" t="s">
        <v>248</v>
      </c>
      <c r="AK101" t="s">
        <v>810</v>
      </c>
      <c r="AL101" t="s">
        <v>156</v>
      </c>
      <c r="AM101" t="s">
        <v>835</v>
      </c>
      <c r="AN101">
        <v>1</v>
      </c>
      <c r="AO101">
        <v>46297</v>
      </c>
      <c r="AP101">
        <v>0.39513888888888887</v>
      </c>
      <c r="AQ101">
        <v>46300</v>
      </c>
      <c r="AR101">
        <v>0.59375</v>
      </c>
      <c r="AS101" t="s">
        <v>201</v>
      </c>
      <c r="AT101" t="s">
        <v>927</v>
      </c>
      <c r="AU101" t="s">
        <v>1531</v>
      </c>
      <c r="AV101" t="s">
        <v>836</v>
      </c>
      <c r="AY101" t="s">
        <v>7</v>
      </c>
      <c r="AZ101" t="s">
        <v>238</v>
      </c>
      <c r="BA101" t="s">
        <v>7</v>
      </c>
      <c r="BB101" t="s">
        <v>841</v>
      </c>
      <c r="BE101">
        <v>0</v>
      </c>
    </row>
    <row r="102" spans="1:57" x14ac:dyDescent="0.3">
      <c r="A102" s="204">
        <v>46293</v>
      </c>
      <c r="B102" t="s">
        <v>142</v>
      </c>
      <c r="C102" t="s">
        <v>345</v>
      </c>
      <c r="D102" t="s">
        <v>51</v>
      </c>
      <c r="E102" t="s">
        <v>258</v>
      </c>
      <c r="F102" t="s">
        <v>309</v>
      </c>
      <c r="G102" t="s">
        <v>1059</v>
      </c>
      <c r="H102" t="s">
        <v>829</v>
      </c>
      <c r="I102" t="s">
        <v>400</v>
      </c>
      <c r="J102">
        <v>100</v>
      </c>
      <c r="K102">
        <v>100</v>
      </c>
      <c r="L102" t="s">
        <v>1058</v>
      </c>
      <c r="M102" s="15">
        <v>46296.65996527778</v>
      </c>
      <c r="N102" s="15">
        <v>0</v>
      </c>
      <c r="O102" s="15">
        <v>46297.395138888889</v>
      </c>
      <c r="P102" s="15">
        <v>46300.59375</v>
      </c>
      <c r="Q102" s="15"/>
      <c r="S102" t="s">
        <v>355</v>
      </c>
      <c r="V102" t="s">
        <v>355</v>
      </c>
      <c r="W102">
        <v>2200</v>
      </c>
      <c r="X102" t="s">
        <v>368</v>
      </c>
      <c r="Y102" t="s">
        <v>239</v>
      </c>
      <c r="Z102" t="s">
        <v>834</v>
      </c>
      <c r="AB102" t="s">
        <v>348</v>
      </c>
      <c r="AC102" t="s">
        <v>7</v>
      </c>
      <c r="AD102" t="s">
        <v>7</v>
      </c>
      <c r="AE102" t="s">
        <v>7</v>
      </c>
      <c r="AF102" t="s">
        <v>1661</v>
      </c>
      <c r="AG102" t="s">
        <v>249</v>
      </c>
      <c r="AH102">
        <v>1</v>
      </c>
      <c r="AI102" t="s">
        <v>250</v>
      </c>
      <c r="AJ102" t="s">
        <v>248</v>
      </c>
      <c r="AK102" t="s">
        <v>810</v>
      </c>
      <c r="AL102" t="s">
        <v>156</v>
      </c>
      <c r="AM102" t="s">
        <v>835</v>
      </c>
      <c r="AN102">
        <v>1</v>
      </c>
      <c r="AO102">
        <v>46297</v>
      </c>
      <c r="AP102">
        <v>0.39513888888888887</v>
      </c>
      <c r="AQ102">
        <v>46300</v>
      </c>
      <c r="AR102">
        <v>0.59375</v>
      </c>
      <c r="AS102" t="s">
        <v>201</v>
      </c>
      <c r="AT102" t="s">
        <v>927</v>
      </c>
      <c r="AU102" t="s">
        <v>1531</v>
      </c>
      <c r="AV102" t="s">
        <v>836</v>
      </c>
      <c r="AY102" t="s">
        <v>7</v>
      </c>
      <c r="AZ102" t="s">
        <v>238</v>
      </c>
      <c r="BA102" t="s">
        <v>7</v>
      </c>
      <c r="BB102" t="s">
        <v>841</v>
      </c>
    </row>
    <row r="103" spans="1:57" x14ac:dyDescent="0.3">
      <c r="A103" s="204">
        <v>46293</v>
      </c>
      <c r="B103" t="s">
        <v>142</v>
      </c>
      <c r="C103" t="s">
        <v>345</v>
      </c>
      <c r="D103" t="s">
        <v>51</v>
      </c>
      <c r="E103" t="s">
        <v>258</v>
      </c>
      <c r="F103" t="s">
        <v>309</v>
      </c>
      <c r="G103" t="s">
        <v>1060</v>
      </c>
      <c r="H103" t="s">
        <v>915</v>
      </c>
      <c r="I103" t="s">
        <v>1061</v>
      </c>
      <c r="J103">
        <v>10</v>
      </c>
      <c r="K103">
        <v>10</v>
      </c>
      <c r="L103" t="s">
        <v>1062</v>
      </c>
      <c r="M103" s="15">
        <v>46304.629861111112</v>
      </c>
      <c r="N103" s="15">
        <v>0</v>
      </c>
      <c r="O103" s="15">
        <v>46304.666666666664</v>
      </c>
      <c r="P103" s="15">
        <v>46309.481944444444</v>
      </c>
      <c r="Q103" s="15"/>
      <c r="S103" t="s">
        <v>355</v>
      </c>
      <c r="V103" t="s">
        <v>355</v>
      </c>
      <c r="W103">
        <v>2200</v>
      </c>
      <c r="X103" t="s">
        <v>368</v>
      </c>
      <c r="Y103" t="s">
        <v>239</v>
      </c>
      <c r="Z103" t="s">
        <v>834</v>
      </c>
      <c r="AB103" t="s">
        <v>348</v>
      </c>
      <c r="AC103" t="s">
        <v>7</v>
      </c>
      <c r="AD103" t="s">
        <v>7</v>
      </c>
      <c r="AE103" t="s">
        <v>7</v>
      </c>
      <c r="AF103" t="s">
        <v>1662</v>
      </c>
      <c r="AG103" t="s">
        <v>249</v>
      </c>
      <c r="AH103">
        <v>1</v>
      </c>
      <c r="AI103" t="s">
        <v>250</v>
      </c>
      <c r="AJ103" t="s">
        <v>248</v>
      </c>
      <c r="AK103" t="s">
        <v>810</v>
      </c>
      <c r="AL103" t="s">
        <v>156</v>
      </c>
      <c r="AM103" t="s">
        <v>835</v>
      </c>
      <c r="AN103">
        <v>1</v>
      </c>
      <c r="AO103">
        <v>46304</v>
      </c>
      <c r="AP103">
        <v>0.66666666666666663</v>
      </c>
      <c r="AQ103">
        <v>46309</v>
      </c>
      <c r="AR103">
        <v>0.48194444444444445</v>
      </c>
      <c r="AU103" t="s">
        <v>823</v>
      </c>
      <c r="AV103" t="s">
        <v>836</v>
      </c>
      <c r="AY103" t="s">
        <v>7</v>
      </c>
      <c r="AZ103" t="s">
        <v>238</v>
      </c>
      <c r="BA103" t="s">
        <v>7</v>
      </c>
      <c r="BB103" t="s">
        <v>841</v>
      </c>
      <c r="BE103">
        <v>0</v>
      </c>
    </row>
    <row r="104" spans="1:57" x14ac:dyDescent="0.3">
      <c r="A104" s="204">
        <v>46293</v>
      </c>
      <c r="B104" t="s">
        <v>142</v>
      </c>
      <c r="C104" t="s">
        <v>345</v>
      </c>
      <c r="D104" t="s">
        <v>51</v>
      </c>
      <c r="E104" t="s">
        <v>258</v>
      </c>
      <c r="F104" t="s">
        <v>309</v>
      </c>
      <c r="G104" t="s">
        <v>1063</v>
      </c>
      <c r="H104" t="s">
        <v>817</v>
      </c>
      <c r="I104" t="s">
        <v>1064</v>
      </c>
      <c r="J104">
        <v>150</v>
      </c>
      <c r="K104">
        <v>150</v>
      </c>
      <c r="L104" t="s">
        <v>1065</v>
      </c>
      <c r="M104" s="15">
        <v>46308.468564814815</v>
      </c>
      <c r="N104" s="15">
        <v>0</v>
      </c>
      <c r="O104" s="15">
        <v>46308.6</v>
      </c>
      <c r="P104" s="15">
        <v>46310.508333333331</v>
      </c>
      <c r="Q104" s="15"/>
      <c r="S104" t="s">
        <v>356</v>
      </c>
      <c r="T104" t="s">
        <v>1663</v>
      </c>
      <c r="V104" t="s">
        <v>356</v>
      </c>
      <c r="W104">
        <v>109</v>
      </c>
      <c r="X104" t="s">
        <v>368</v>
      </c>
      <c r="Y104" t="s">
        <v>239</v>
      </c>
      <c r="Z104" t="s">
        <v>834</v>
      </c>
      <c r="AB104" t="s">
        <v>348</v>
      </c>
      <c r="AC104" t="s">
        <v>7</v>
      </c>
      <c r="AD104" t="s">
        <v>7</v>
      </c>
      <c r="AE104" t="s">
        <v>7</v>
      </c>
      <c r="AF104" t="s">
        <v>1664</v>
      </c>
      <c r="AG104" t="s">
        <v>249</v>
      </c>
      <c r="AH104">
        <v>1</v>
      </c>
      <c r="AI104" t="s">
        <v>250</v>
      </c>
      <c r="AJ104" t="s">
        <v>248</v>
      </c>
      <c r="AK104" t="s">
        <v>810</v>
      </c>
      <c r="AL104" t="s">
        <v>156</v>
      </c>
      <c r="AM104" t="s">
        <v>835</v>
      </c>
      <c r="AN104">
        <v>1</v>
      </c>
      <c r="AO104">
        <v>46308</v>
      </c>
      <c r="AP104">
        <v>0.6</v>
      </c>
      <c r="AQ104">
        <v>46310</v>
      </c>
      <c r="AR104">
        <v>0.5083333333333333</v>
      </c>
      <c r="AS104" t="s">
        <v>201</v>
      </c>
      <c r="AT104" t="s">
        <v>927</v>
      </c>
      <c r="AU104" t="s">
        <v>1531</v>
      </c>
      <c r="AV104" t="s">
        <v>836</v>
      </c>
      <c r="AY104" t="s">
        <v>7</v>
      </c>
      <c r="AZ104" t="s">
        <v>238</v>
      </c>
      <c r="BA104" t="s">
        <v>7</v>
      </c>
      <c r="BB104" t="s">
        <v>837</v>
      </c>
      <c r="BE104">
        <v>0</v>
      </c>
    </row>
    <row r="105" spans="1:57" x14ac:dyDescent="0.3">
      <c r="A105" s="204">
        <v>46293</v>
      </c>
      <c r="B105" t="s">
        <v>142</v>
      </c>
      <c r="C105" t="s">
        <v>345</v>
      </c>
      <c r="D105" t="s">
        <v>42</v>
      </c>
      <c r="E105" t="s">
        <v>68</v>
      </c>
      <c r="F105" t="s">
        <v>309</v>
      </c>
      <c r="G105" t="s">
        <v>1066</v>
      </c>
      <c r="H105" t="s">
        <v>814</v>
      </c>
      <c r="I105" t="s">
        <v>401</v>
      </c>
      <c r="J105">
        <v>1</v>
      </c>
      <c r="K105">
        <v>1</v>
      </c>
      <c r="L105" t="s">
        <v>1067</v>
      </c>
      <c r="M105" s="15">
        <v>46300.379166666666</v>
      </c>
      <c r="N105" s="15">
        <v>0</v>
      </c>
      <c r="O105" s="15">
        <v>46310.441666666666</v>
      </c>
      <c r="P105" s="15">
        <v>46310.508333333331</v>
      </c>
      <c r="Q105" s="15"/>
      <c r="S105" t="s">
        <v>356</v>
      </c>
      <c r="V105" t="s">
        <v>356</v>
      </c>
      <c r="W105">
        <v>109</v>
      </c>
      <c r="X105" t="s">
        <v>368</v>
      </c>
      <c r="Y105" t="s">
        <v>239</v>
      </c>
      <c r="Z105" t="s">
        <v>834</v>
      </c>
      <c r="AB105" t="s">
        <v>348</v>
      </c>
      <c r="AC105" t="s">
        <v>7</v>
      </c>
      <c r="AD105" t="s">
        <v>7</v>
      </c>
      <c r="AE105" t="s">
        <v>7</v>
      </c>
      <c r="AF105" t="s">
        <v>1665</v>
      </c>
      <c r="AG105" t="s">
        <v>249</v>
      </c>
      <c r="AH105">
        <v>0</v>
      </c>
      <c r="AI105" t="s">
        <v>249</v>
      </c>
      <c r="AJ105" t="s">
        <v>7</v>
      </c>
      <c r="AK105" t="s">
        <v>810</v>
      </c>
      <c r="AL105" t="s">
        <v>156</v>
      </c>
      <c r="AM105" t="s">
        <v>850</v>
      </c>
      <c r="AO105">
        <v>46310</v>
      </c>
      <c r="AP105">
        <v>0.44166666666666665</v>
      </c>
      <c r="AQ105">
        <v>46310</v>
      </c>
      <c r="AR105">
        <v>0.5083333333333333</v>
      </c>
      <c r="AS105" t="s">
        <v>1068</v>
      </c>
      <c r="AU105" t="s">
        <v>1531</v>
      </c>
      <c r="AV105" t="s">
        <v>851</v>
      </c>
      <c r="AY105" t="s">
        <v>7</v>
      </c>
      <c r="AZ105" t="s">
        <v>67</v>
      </c>
      <c r="BA105" t="s">
        <v>7</v>
      </c>
      <c r="BB105" t="s">
        <v>837</v>
      </c>
    </row>
    <row r="106" spans="1:57" x14ac:dyDescent="0.3">
      <c r="A106" s="204">
        <v>46293</v>
      </c>
      <c r="B106" t="s">
        <v>142</v>
      </c>
      <c r="C106" t="s">
        <v>345</v>
      </c>
      <c r="D106" t="s">
        <v>51</v>
      </c>
      <c r="E106" t="s">
        <v>258</v>
      </c>
      <c r="F106" t="s">
        <v>309</v>
      </c>
      <c r="G106" t="s">
        <v>1069</v>
      </c>
      <c r="H106" t="s">
        <v>826</v>
      </c>
      <c r="I106" t="s">
        <v>399</v>
      </c>
      <c r="J106">
        <v>200</v>
      </c>
      <c r="K106">
        <v>200</v>
      </c>
      <c r="L106" t="s">
        <v>1070</v>
      </c>
      <c r="M106" s="15">
        <v>46314.600914351853</v>
      </c>
      <c r="N106" s="15">
        <v>0</v>
      </c>
      <c r="O106" s="15">
        <v>46314.68472222222</v>
      </c>
      <c r="P106" s="15">
        <v>46316.534722222219</v>
      </c>
      <c r="Q106" s="15"/>
      <c r="S106" t="s">
        <v>357</v>
      </c>
      <c r="T106" t="s">
        <v>1663</v>
      </c>
      <c r="V106" t="s">
        <v>357</v>
      </c>
      <c r="W106">
        <v>101</v>
      </c>
      <c r="X106" t="s">
        <v>368</v>
      </c>
      <c r="Y106" t="s">
        <v>239</v>
      </c>
      <c r="Z106" t="s">
        <v>834</v>
      </c>
      <c r="AB106" t="s">
        <v>348</v>
      </c>
      <c r="AC106" t="s">
        <v>7</v>
      </c>
      <c r="AD106" t="s">
        <v>7</v>
      </c>
      <c r="AE106" t="s">
        <v>7</v>
      </c>
      <c r="AF106" t="s">
        <v>1666</v>
      </c>
      <c r="AG106" t="s">
        <v>249</v>
      </c>
      <c r="AH106">
        <v>1</v>
      </c>
      <c r="AI106" t="s">
        <v>250</v>
      </c>
      <c r="AJ106" t="s">
        <v>248</v>
      </c>
      <c r="AK106" t="s">
        <v>810</v>
      </c>
      <c r="AL106" t="s">
        <v>156</v>
      </c>
      <c r="AM106" t="s">
        <v>835</v>
      </c>
      <c r="AN106">
        <v>1</v>
      </c>
      <c r="AO106">
        <v>46314</v>
      </c>
      <c r="AP106">
        <v>0.68472222222222223</v>
      </c>
      <c r="AQ106">
        <v>46316</v>
      </c>
      <c r="AR106">
        <v>0.53472222222222221</v>
      </c>
      <c r="AS106" t="s">
        <v>201</v>
      </c>
      <c r="AT106" t="s">
        <v>927</v>
      </c>
      <c r="AU106" t="s">
        <v>1531</v>
      </c>
      <c r="AV106" t="s">
        <v>836</v>
      </c>
      <c r="AY106" t="s">
        <v>7</v>
      </c>
      <c r="AZ106" t="s">
        <v>238</v>
      </c>
      <c r="BA106" t="s">
        <v>7</v>
      </c>
      <c r="BB106" t="s">
        <v>845</v>
      </c>
      <c r="BE106">
        <v>0</v>
      </c>
    </row>
    <row r="107" spans="1:57" x14ac:dyDescent="0.3">
      <c r="A107" s="204">
        <v>46293</v>
      </c>
      <c r="B107" t="s">
        <v>142</v>
      </c>
      <c r="C107" t="s">
        <v>345</v>
      </c>
      <c r="D107" t="s">
        <v>51</v>
      </c>
      <c r="E107" t="s">
        <v>258</v>
      </c>
      <c r="F107" t="s">
        <v>309</v>
      </c>
      <c r="G107" t="s">
        <v>1071</v>
      </c>
      <c r="H107" t="s">
        <v>1667</v>
      </c>
      <c r="I107" t="s">
        <v>400</v>
      </c>
      <c r="J107">
        <v>700</v>
      </c>
      <c r="K107">
        <v>700</v>
      </c>
      <c r="L107" t="s">
        <v>1072</v>
      </c>
      <c r="M107" s="15">
        <v>46290.417870370373</v>
      </c>
      <c r="N107" s="15">
        <v>0</v>
      </c>
      <c r="O107" s="15">
        <v>46293.349305555559</v>
      </c>
      <c r="P107" s="15">
        <v>46294.493055555555</v>
      </c>
      <c r="Q107" s="15"/>
      <c r="S107" t="s">
        <v>357</v>
      </c>
      <c r="T107" t="s">
        <v>1663</v>
      </c>
      <c r="V107" t="s">
        <v>357</v>
      </c>
      <c r="W107">
        <v>101</v>
      </c>
      <c r="X107" t="s">
        <v>368</v>
      </c>
      <c r="Y107" t="s">
        <v>239</v>
      </c>
      <c r="Z107" t="s">
        <v>834</v>
      </c>
      <c r="AB107" t="s">
        <v>348</v>
      </c>
      <c r="AC107" t="s">
        <v>7</v>
      </c>
      <c r="AD107" t="s">
        <v>7</v>
      </c>
      <c r="AE107" t="s">
        <v>7</v>
      </c>
      <c r="AF107" t="s">
        <v>1668</v>
      </c>
      <c r="AG107" t="s">
        <v>249</v>
      </c>
      <c r="AH107">
        <v>1</v>
      </c>
      <c r="AI107" t="s">
        <v>250</v>
      </c>
      <c r="AJ107" t="s">
        <v>248</v>
      </c>
      <c r="AK107" t="s">
        <v>810</v>
      </c>
      <c r="AL107" t="s">
        <v>156</v>
      </c>
      <c r="AM107" t="s">
        <v>835</v>
      </c>
      <c r="AN107">
        <v>1</v>
      </c>
      <c r="AO107">
        <v>46293</v>
      </c>
      <c r="AP107">
        <v>0.34930555555555554</v>
      </c>
      <c r="AQ107">
        <v>46294</v>
      </c>
      <c r="AR107">
        <v>0.49305555555555558</v>
      </c>
      <c r="AS107" t="s">
        <v>201</v>
      </c>
      <c r="AT107" t="s">
        <v>927</v>
      </c>
      <c r="AU107" t="s">
        <v>1531</v>
      </c>
      <c r="AV107" t="s">
        <v>836</v>
      </c>
      <c r="AY107" t="s">
        <v>7</v>
      </c>
      <c r="AZ107" t="s">
        <v>238</v>
      </c>
      <c r="BA107" t="s">
        <v>7</v>
      </c>
      <c r="BB107" t="s">
        <v>845</v>
      </c>
      <c r="BE107">
        <v>0</v>
      </c>
    </row>
    <row r="108" spans="1:57" x14ac:dyDescent="0.3">
      <c r="A108" s="204">
        <v>46293</v>
      </c>
      <c r="B108" t="s">
        <v>142</v>
      </c>
      <c r="C108" t="s">
        <v>345</v>
      </c>
      <c r="D108" t="s">
        <v>51</v>
      </c>
      <c r="E108" t="s">
        <v>258</v>
      </c>
      <c r="F108" t="s">
        <v>309</v>
      </c>
      <c r="G108" t="s">
        <v>1071</v>
      </c>
      <c r="H108" t="s">
        <v>1667</v>
      </c>
      <c r="I108" t="s">
        <v>400</v>
      </c>
      <c r="J108">
        <v>200</v>
      </c>
      <c r="K108">
        <v>200</v>
      </c>
      <c r="L108" t="s">
        <v>1073</v>
      </c>
      <c r="M108" s="15">
        <v>46290.417870370373</v>
      </c>
      <c r="N108" s="15">
        <v>0</v>
      </c>
      <c r="O108" s="15">
        <v>46293.355555555558</v>
      </c>
      <c r="P108" s="15">
        <v>46294.493055555555</v>
      </c>
      <c r="Q108" s="15"/>
      <c r="S108" t="s">
        <v>357</v>
      </c>
      <c r="T108" t="s">
        <v>1663</v>
      </c>
      <c r="V108" t="s">
        <v>357</v>
      </c>
      <c r="W108">
        <v>101</v>
      </c>
      <c r="X108" t="s">
        <v>368</v>
      </c>
      <c r="Y108" t="s">
        <v>239</v>
      </c>
      <c r="Z108" t="s">
        <v>834</v>
      </c>
      <c r="AB108" t="s">
        <v>348</v>
      </c>
      <c r="AC108" t="s">
        <v>7</v>
      </c>
      <c r="AD108" t="s">
        <v>7</v>
      </c>
      <c r="AE108" t="s">
        <v>7</v>
      </c>
      <c r="AF108" t="s">
        <v>1669</v>
      </c>
      <c r="AG108" t="s">
        <v>249</v>
      </c>
      <c r="AH108">
        <v>1</v>
      </c>
      <c r="AI108" t="s">
        <v>250</v>
      </c>
      <c r="AJ108" t="s">
        <v>248</v>
      </c>
      <c r="AK108" t="s">
        <v>810</v>
      </c>
      <c r="AL108" t="s">
        <v>156</v>
      </c>
      <c r="AM108" t="s">
        <v>835</v>
      </c>
      <c r="AN108">
        <v>1</v>
      </c>
      <c r="AO108">
        <v>46293</v>
      </c>
      <c r="AP108">
        <v>0.35555555555555557</v>
      </c>
      <c r="AQ108">
        <v>46294</v>
      </c>
      <c r="AR108">
        <v>0.49305555555555558</v>
      </c>
      <c r="AS108" t="s">
        <v>201</v>
      </c>
      <c r="AT108" t="s">
        <v>927</v>
      </c>
      <c r="AU108" t="s">
        <v>1531</v>
      </c>
      <c r="AV108" t="s">
        <v>836</v>
      </c>
      <c r="AY108" t="s">
        <v>7</v>
      </c>
      <c r="AZ108" t="s">
        <v>238</v>
      </c>
      <c r="BA108" t="s">
        <v>7</v>
      </c>
      <c r="BB108" t="s">
        <v>845</v>
      </c>
    </row>
    <row r="109" spans="1:57" x14ac:dyDescent="0.3">
      <c r="A109" s="204">
        <v>46293</v>
      </c>
      <c r="B109" t="s">
        <v>142</v>
      </c>
      <c r="C109" t="s">
        <v>345</v>
      </c>
      <c r="D109" t="s">
        <v>51</v>
      </c>
      <c r="E109" t="s">
        <v>258</v>
      </c>
      <c r="F109" t="s">
        <v>309</v>
      </c>
      <c r="G109" t="s">
        <v>1074</v>
      </c>
      <c r="H109" t="s">
        <v>878</v>
      </c>
      <c r="I109" t="s">
        <v>398</v>
      </c>
      <c r="J109">
        <v>15</v>
      </c>
      <c r="K109">
        <v>15</v>
      </c>
      <c r="L109" t="s">
        <v>1075</v>
      </c>
      <c r="M109" s="15">
        <v>46308.317071759258</v>
      </c>
      <c r="N109" s="15">
        <v>0</v>
      </c>
      <c r="O109" s="15">
        <v>46310.454861111109</v>
      </c>
      <c r="P109" s="15">
        <v>46314.520833333336</v>
      </c>
      <c r="Q109" s="15"/>
      <c r="S109" t="s">
        <v>362</v>
      </c>
      <c r="V109" t="s">
        <v>362</v>
      </c>
      <c r="X109" t="s">
        <v>372</v>
      </c>
      <c r="Y109" t="s">
        <v>240</v>
      </c>
      <c r="Z109" t="s">
        <v>834</v>
      </c>
      <c r="AB109" t="s">
        <v>347</v>
      </c>
      <c r="AC109" t="s">
        <v>7</v>
      </c>
      <c r="AD109" t="s">
        <v>7</v>
      </c>
      <c r="AE109" t="s">
        <v>7</v>
      </c>
      <c r="AF109" t="s">
        <v>1670</v>
      </c>
      <c r="AG109" t="s">
        <v>249</v>
      </c>
      <c r="AH109">
        <v>1</v>
      </c>
      <c r="AI109" t="s">
        <v>250</v>
      </c>
      <c r="AJ109" t="s">
        <v>248</v>
      </c>
      <c r="AK109" t="s">
        <v>879</v>
      </c>
      <c r="AL109" t="s">
        <v>203</v>
      </c>
      <c r="AM109" t="s">
        <v>861</v>
      </c>
      <c r="AN109">
        <v>2</v>
      </c>
      <c r="AO109">
        <v>46310</v>
      </c>
      <c r="AP109">
        <v>0.4548611111111111</v>
      </c>
      <c r="AQ109">
        <v>46314</v>
      </c>
      <c r="AR109">
        <v>0.52083333333333337</v>
      </c>
      <c r="AS109" t="s">
        <v>201</v>
      </c>
      <c r="AT109" t="s">
        <v>927</v>
      </c>
      <c r="AU109" t="s">
        <v>1531</v>
      </c>
      <c r="AV109" t="s">
        <v>836</v>
      </c>
      <c r="AY109" t="s">
        <v>7</v>
      </c>
      <c r="AZ109" t="s">
        <v>238</v>
      </c>
      <c r="BA109" t="s">
        <v>7</v>
      </c>
      <c r="BB109" t="s">
        <v>881</v>
      </c>
      <c r="BE109">
        <v>0</v>
      </c>
    </row>
    <row r="110" spans="1:57" x14ac:dyDescent="0.3">
      <c r="A110" s="204">
        <v>46293</v>
      </c>
      <c r="B110" t="s">
        <v>142</v>
      </c>
      <c r="C110" t="s">
        <v>345</v>
      </c>
      <c r="D110" t="s">
        <v>51</v>
      </c>
      <c r="E110" t="s">
        <v>258</v>
      </c>
      <c r="F110" t="s">
        <v>309</v>
      </c>
      <c r="G110" t="s">
        <v>1076</v>
      </c>
      <c r="H110" t="s">
        <v>878</v>
      </c>
      <c r="I110" t="s">
        <v>398</v>
      </c>
      <c r="J110">
        <v>15</v>
      </c>
      <c r="K110">
        <v>15</v>
      </c>
      <c r="L110" t="s">
        <v>1075</v>
      </c>
      <c r="M110" s="15">
        <v>46308.317696759259</v>
      </c>
      <c r="N110" s="15">
        <v>0</v>
      </c>
      <c r="O110" s="15">
        <v>46310.454861111109</v>
      </c>
      <c r="P110" s="15">
        <v>46314.520833333336</v>
      </c>
      <c r="Q110" s="15"/>
      <c r="S110" t="s">
        <v>362</v>
      </c>
      <c r="V110" t="s">
        <v>362</v>
      </c>
      <c r="X110" t="s">
        <v>372</v>
      </c>
      <c r="Y110" t="s">
        <v>240</v>
      </c>
      <c r="Z110" t="s">
        <v>834</v>
      </c>
      <c r="AB110" t="s">
        <v>347</v>
      </c>
      <c r="AC110" t="s">
        <v>7</v>
      </c>
      <c r="AD110" t="s">
        <v>7</v>
      </c>
      <c r="AE110" t="s">
        <v>7</v>
      </c>
      <c r="AF110" t="s">
        <v>1671</v>
      </c>
      <c r="AG110" t="s">
        <v>249</v>
      </c>
      <c r="AH110">
        <v>1</v>
      </c>
      <c r="AI110" t="s">
        <v>250</v>
      </c>
      <c r="AJ110" t="s">
        <v>248</v>
      </c>
      <c r="AK110" t="s">
        <v>879</v>
      </c>
      <c r="AL110" t="s">
        <v>203</v>
      </c>
      <c r="AM110" t="s">
        <v>861</v>
      </c>
      <c r="AN110">
        <v>2</v>
      </c>
      <c r="AO110">
        <v>46310</v>
      </c>
      <c r="AP110">
        <v>0.4548611111111111</v>
      </c>
      <c r="AQ110">
        <v>46314</v>
      </c>
      <c r="AR110">
        <v>0.52083333333333337</v>
      </c>
      <c r="AS110" t="s">
        <v>201</v>
      </c>
      <c r="AT110" t="s">
        <v>927</v>
      </c>
      <c r="AU110" t="s">
        <v>1531</v>
      </c>
      <c r="AV110" t="s">
        <v>836</v>
      </c>
      <c r="AY110" t="s">
        <v>7</v>
      </c>
      <c r="AZ110" t="s">
        <v>238</v>
      </c>
      <c r="BA110" t="s">
        <v>7</v>
      </c>
      <c r="BB110" t="s">
        <v>881</v>
      </c>
    </row>
    <row r="111" spans="1:57" x14ac:dyDescent="0.3">
      <c r="A111" s="204">
        <v>46293</v>
      </c>
      <c r="B111" t="s">
        <v>142</v>
      </c>
      <c r="C111" t="s">
        <v>345</v>
      </c>
      <c r="D111" t="s">
        <v>51</v>
      </c>
      <c r="E111" t="s">
        <v>258</v>
      </c>
      <c r="F111" t="s">
        <v>309</v>
      </c>
      <c r="G111" t="s">
        <v>1077</v>
      </c>
      <c r="H111" t="s">
        <v>878</v>
      </c>
      <c r="I111" t="s">
        <v>398</v>
      </c>
      <c r="J111">
        <v>28</v>
      </c>
      <c r="K111">
        <v>28</v>
      </c>
      <c r="L111" t="s">
        <v>1075</v>
      </c>
      <c r="M111" s="15">
        <v>46308.31821759259</v>
      </c>
      <c r="N111" s="15">
        <v>0</v>
      </c>
      <c r="O111" s="15">
        <v>46310.454861111109</v>
      </c>
      <c r="P111" s="15">
        <v>46314.520833333336</v>
      </c>
      <c r="Q111" s="15"/>
      <c r="S111" t="s">
        <v>362</v>
      </c>
      <c r="T111" t="s">
        <v>1672</v>
      </c>
      <c r="V111" t="s">
        <v>362</v>
      </c>
      <c r="X111" t="s">
        <v>372</v>
      </c>
      <c r="Y111" t="s">
        <v>240</v>
      </c>
      <c r="Z111" t="s">
        <v>834</v>
      </c>
      <c r="AB111" t="s">
        <v>347</v>
      </c>
      <c r="AC111" t="s">
        <v>7</v>
      </c>
      <c r="AD111" t="s">
        <v>7</v>
      </c>
      <c r="AE111" t="s">
        <v>7</v>
      </c>
      <c r="AF111" t="s">
        <v>1673</v>
      </c>
      <c r="AG111" t="s">
        <v>249</v>
      </c>
      <c r="AH111">
        <v>1</v>
      </c>
      <c r="AI111" t="s">
        <v>250</v>
      </c>
      <c r="AJ111" t="s">
        <v>248</v>
      </c>
      <c r="AK111" t="s">
        <v>879</v>
      </c>
      <c r="AL111" t="s">
        <v>203</v>
      </c>
      <c r="AM111" t="s">
        <v>861</v>
      </c>
      <c r="AN111">
        <v>2</v>
      </c>
      <c r="AO111">
        <v>46310</v>
      </c>
      <c r="AP111">
        <v>0.4548611111111111</v>
      </c>
      <c r="AQ111">
        <v>46314</v>
      </c>
      <c r="AR111">
        <v>0.52083333333333337</v>
      </c>
      <c r="AS111" t="s">
        <v>201</v>
      </c>
      <c r="AT111" t="s">
        <v>927</v>
      </c>
      <c r="AU111" t="s">
        <v>1531</v>
      </c>
      <c r="AV111" t="s">
        <v>836</v>
      </c>
      <c r="AY111" t="s">
        <v>7</v>
      </c>
      <c r="AZ111" t="s">
        <v>238</v>
      </c>
      <c r="BA111" t="s">
        <v>7</v>
      </c>
      <c r="BB111" t="s">
        <v>881</v>
      </c>
    </row>
    <row r="112" spans="1:57" x14ac:dyDescent="0.3">
      <c r="A112" s="204">
        <v>46293</v>
      </c>
      <c r="B112" t="s">
        <v>142</v>
      </c>
      <c r="C112" t="s">
        <v>345</v>
      </c>
      <c r="D112" t="s">
        <v>51</v>
      </c>
      <c r="E112" t="s">
        <v>258</v>
      </c>
      <c r="F112" t="s">
        <v>309</v>
      </c>
      <c r="G112" t="s">
        <v>1078</v>
      </c>
      <c r="H112" t="s">
        <v>878</v>
      </c>
      <c r="I112" t="s">
        <v>398</v>
      </c>
      <c r="J112">
        <v>25</v>
      </c>
      <c r="K112">
        <v>25</v>
      </c>
      <c r="L112" t="s">
        <v>1079</v>
      </c>
      <c r="M112" s="15">
        <v>46295.411527777775</v>
      </c>
      <c r="N112" s="15">
        <v>0</v>
      </c>
      <c r="O112" s="15">
        <v>46297.460416666669</v>
      </c>
      <c r="P112" s="15">
        <v>46301.416666666664</v>
      </c>
      <c r="Q112" s="15"/>
      <c r="S112" t="s">
        <v>362</v>
      </c>
      <c r="V112" t="s">
        <v>362</v>
      </c>
      <c r="X112" t="s">
        <v>372</v>
      </c>
      <c r="Y112" t="s">
        <v>240</v>
      </c>
      <c r="Z112" t="s">
        <v>834</v>
      </c>
      <c r="AB112" t="s">
        <v>347</v>
      </c>
      <c r="AC112" t="s">
        <v>7</v>
      </c>
      <c r="AD112" t="s">
        <v>7</v>
      </c>
      <c r="AE112" t="s">
        <v>7</v>
      </c>
      <c r="AF112" t="s">
        <v>1674</v>
      </c>
      <c r="AG112" t="s">
        <v>249</v>
      </c>
      <c r="AH112">
        <v>1</v>
      </c>
      <c r="AI112" t="s">
        <v>250</v>
      </c>
      <c r="AJ112" t="s">
        <v>248</v>
      </c>
      <c r="AK112" t="s">
        <v>879</v>
      </c>
      <c r="AL112" t="s">
        <v>203</v>
      </c>
      <c r="AM112" t="s">
        <v>861</v>
      </c>
      <c r="AN112">
        <v>2</v>
      </c>
      <c r="AO112">
        <v>46297</v>
      </c>
      <c r="AP112">
        <v>0.46041666666666664</v>
      </c>
      <c r="AQ112">
        <v>46301</v>
      </c>
      <c r="AR112">
        <v>0.41666666666666669</v>
      </c>
      <c r="AS112" t="s">
        <v>201</v>
      </c>
      <c r="AT112" t="s">
        <v>979</v>
      </c>
      <c r="AU112" t="s">
        <v>1531</v>
      </c>
      <c r="AV112" t="s">
        <v>836</v>
      </c>
      <c r="AY112" t="s">
        <v>7</v>
      </c>
      <c r="AZ112" t="s">
        <v>238</v>
      </c>
      <c r="BA112" t="s">
        <v>7</v>
      </c>
      <c r="BB112" t="s">
        <v>881</v>
      </c>
      <c r="BE112">
        <v>0</v>
      </c>
    </row>
    <row r="113" spans="1:57" x14ac:dyDescent="0.3">
      <c r="A113" s="204">
        <v>46293</v>
      </c>
      <c r="B113" t="s">
        <v>142</v>
      </c>
      <c r="C113" t="s">
        <v>345</v>
      </c>
      <c r="D113" t="s">
        <v>51</v>
      </c>
      <c r="E113" t="s">
        <v>258</v>
      </c>
      <c r="F113" t="s">
        <v>309</v>
      </c>
      <c r="G113" t="s">
        <v>1080</v>
      </c>
      <c r="H113" t="s">
        <v>878</v>
      </c>
      <c r="I113" t="s">
        <v>398</v>
      </c>
      <c r="J113">
        <v>10</v>
      </c>
      <c r="K113">
        <v>10</v>
      </c>
      <c r="L113" t="s">
        <v>1079</v>
      </c>
      <c r="M113" s="15">
        <v>46295.412268518521</v>
      </c>
      <c r="N113" s="15">
        <v>0</v>
      </c>
      <c r="O113" s="15">
        <v>46297.460416666669</v>
      </c>
      <c r="P113" s="15">
        <v>46301.416666666664</v>
      </c>
      <c r="Q113" s="15"/>
      <c r="S113" t="s">
        <v>362</v>
      </c>
      <c r="T113" t="s">
        <v>1663</v>
      </c>
      <c r="V113" t="s">
        <v>362</v>
      </c>
      <c r="X113" t="s">
        <v>372</v>
      </c>
      <c r="Y113" t="s">
        <v>240</v>
      </c>
      <c r="Z113" t="s">
        <v>834</v>
      </c>
      <c r="AB113" t="s">
        <v>347</v>
      </c>
      <c r="AC113" t="s">
        <v>7</v>
      </c>
      <c r="AD113" t="s">
        <v>7</v>
      </c>
      <c r="AE113" t="s">
        <v>7</v>
      </c>
      <c r="AF113" t="s">
        <v>1675</v>
      </c>
      <c r="AG113" t="s">
        <v>249</v>
      </c>
      <c r="AH113">
        <v>1</v>
      </c>
      <c r="AI113" t="s">
        <v>250</v>
      </c>
      <c r="AJ113" t="s">
        <v>248</v>
      </c>
      <c r="AK113" t="s">
        <v>879</v>
      </c>
      <c r="AL113" t="s">
        <v>203</v>
      </c>
      <c r="AM113" t="s">
        <v>861</v>
      </c>
      <c r="AN113">
        <v>2</v>
      </c>
      <c r="AO113">
        <v>46297</v>
      </c>
      <c r="AP113">
        <v>0.46041666666666664</v>
      </c>
      <c r="AQ113">
        <v>46301</v>
      </c>
      <c r="AR113">
        <v>0.41666666666666669</v>
      </c>
      <c r="AS113" t="s">
        <v>201</v>
      </c>
      <c r="AT113" t="s">
        <v>979</v>
      </c>
      <c r="AU113" t="s">
        <v>1531</v>
      </c>
      <c r="AV113" t="s">
        <v>836</v>
      </c>
      <c r="AY113" t="s">
        <v>7</v>
      </c>
      <c r="AZ113" t="s">
        <v>238</v>
      </c>
      <c r="BA113" t="s">
        <v>7</v>
      </c>
      <c r="BB113" t="s">
        <v>881</v>
      </c>
    </row>
    <row r="114" spans="1:57" x14ac:dyDescent="0.3">
      <c r="A114" s="204">
        <v>46293</v>
      </c>
      <c r="B114" t="s">
        <v>142</v>
      </c>
      <c r="C114" t="s">
        <v>345</v>
      </c>
      <c r="D114" t="s">
        <v>45</v>
      </c>
      <c r="E114" t="s">
        <v>68</v>
      </c>
      <c r="F114" t="s">
        <v>309</v>
      </c>
      <c r="G114" t="s">
        <v>1081</v>
      </c>
      <c r="H114" t="s">
        <v>915</v>
      </c>
      <c r="I114" t="s">
        <v>1082</v>
      </c>
      <c r="J114">
        <v>6</v>
      </c>
      <c r="K114">
        <v>6</v>
      </c>
      <c r="L114" t="s">
        <v>1083</v>
      </c>
      <c r="M114" s="15">
        <v>46297.727048611108</v>
      </c>
      <c r="N114" s="15">
        <v>0</v>
      </c>
      <c r="O114" s="15">
        <v>46300.419444444444</v>
      </c>
      <c r="P114" s="15">
        <v>46301.46875</v>
      </c>
      <c r="Q114" s="15"/>
      <c r="S114" t="s">
        <v>355</v>
      </c>
      <c r="T114" t="s">
        <v>1604</v>
      </c>
      <c r="U114" t="s">
        <v>1676</v>
      </c>
      <c r="V114" t="s">
        <v>355</v>
      </c>
      <c r="W114">
        <v>2200</v>
      </c>
      <c r="X114" t="s">
        <v>368</v>
      </c>
      <c r="Y114" t="s">
        <v>239</v>
      </c>
      <c r="Z114" t="s">
        <v>809</v>
      </c>
      <c r="AB114" t="s">
        <v>348</v>
      </c>
      <c r="AC114" t="s">
        <v>348</v>
      </c>
      <c r="AD114" t="s">
        <v>368</v>
      </c>
      <c r="AE114" t="s">
        <v>239</v>
      </c>
      <c r="AF114" t="s">
        <v>1677</v>
      </c>
      <c r="AG114" t="s">
        <v>249</v>
      </c>
      <c r="AH114">
        <v>1</v>
      </c>
      <c r="AI114" t="s">
        <v>250</v>
      </c>
      <c r="AJ114" t="s">
        <v>248</v>
      </c>
      <c r="AK114" t="s">
        <v>810</v>
      </c>
      <c r="AL114" t="s">
        <v>156</v>
      </c>
      <c r="AM114" t="s">
        <v>811</v>
      </c>
      <c r="AN114">
        <v>1</v>
      </c>
      <c r="AO114">
        <v>46300</v>
      </c>
      <c r="AP114">
        <v>0.41944444444444445</v>
      </c>
      <c r="AQ114">
        <v>46301</v>
      </c>
      <c r="AR114">
        <v>0.46875</v>
      </c>
      <c r="AS114" t="s">
        <v>201</v>
      </c>
      <c r="AT114" t="s">
        <v>927</v>
      </c>
      <c r="AU114" t="s">
        <v>1531</v>
      </c>
      <c r="AV114" t="s">
        <v>812</v>
      </c>
      <c r="AX114">
        <v>1</v>
      </c>
      <c r="AY114" t="s">
        <v>89</v>
      </c>
      <c r="AZ114" t="s">
        <v>67</v>
      </c>
      <c r="BA114" t="s">
        <v>217</v>
      </c>
      <c r="BB114" t="s">
        <v>830</v>
      </c>
      <c r="BC114">
        <v>23.5</v>
      </c>
      <c r="BD114">
        <v>0</v>
      </c>
      <c r="BE114">
        <v>1</v>
      </c>
    </row>
    <row r="115" spans="1:57" x14ac:dyDescent="0.3">
      <c r="A115" s="204">
        <v>46293</v>
      </c>
      <c r="B115" t="s">
        <v>142</v>
      </c>
      <c r="C115" t="s">
        <v>345</v>
      </c>
      <c r="D115" t="s">
        <v>43</v>
      </c>
      <c r="E115" t="s">
        <v>105</v>
      </c>
      <c r="F115" t="s">
        <v>309</v>
      </c>
      <c r="G115" t="s">
        <v>1084</v>
      </c>
      <c r="H115" t="s">
        <v>829</v>
      </c>
      <c r="I115" t="s">
        <v>400</v>
      </c>
      <c r="J115">
        <v>2</v>
      </c>
      <c r="K115">
        <v>2</v>
      </c>
      <c r="L115" t="s">
        <v>1085</v>
      </c>
      <c r="M115" s="15">
        <v>46295.63417824074</v>
      </c>
      <c r="N115" s="15">
        <v>0</v>
      </c>
      <c r="O115" s="15">
        <v>46300.73541666667</v>
      </c>
      <c r="P115" s="15">
        <v>46301.46875</v>
      </c>
      <c r="Q115" s="15"/>
      <c r="S115" t="s">
        <v>355</v>
      </c>
      <c r="V115" t="s">
        <v>355</v>
      </c>
      <c r="W115">
        <v>2200</v>
      </c>
      <c r="X115" t="s">
        <v>368</v>
      </c>
      <c r="Y115" t="s">
        <v>239</v>
      </c>
      <c r="Z115" t="s">
        <v>809</v>
      </c>
      <c r="AB115" t="s">
        <v>348</v>
      </c>
      <c r="AC115" t="s">
        <v>348</v>
      </c>
      <c r="AD115" t="s">
        <v>368</v>
      </c>
      <c r="AE115" t="s">
        <v>239</v>
      </c>
      <c r="AF115" t="s">
        <v>1678</v>
      </c>
      <c r="AG115" t="s">
        <v>249</v>
      </c>
      <c r="AH115">
        <v>1</v>
      </c>
      <c r="AI115" t="s">
        <v>250</v>
      </c>
      <c r="AJ115" t="s">
        <v>248</v>
      </c>
      <c r="AK115" t="s">
        <v>810</v>
      </c>
      <c r="AL115" t="s">
        <v>156</v>
      </c>
      <c r="AM115" t="s">
        <v>821</v>
      </c>
      <c r="AN115">
        <v>2</v>
      </c>
      <c r="AO115">
        <v>46300</v>
      </c>
      <c r="AP115">
        <v>0.73541666666666672</v>
      </c>
      <c r="AQ115">
        <v>46301</v>
      </c>
      <c r="AR115">
        <v>0.46875</v>
      </c>
      <c r="AS115" t="s">
        <v>201</v>
      </c>
      <c r="AT115" t="s">
        <v>979</v>
      </c>
      <c r="AU115" t="s">
        <v>1531</v>
      </c>
      <c r="AV115" t="s">
        <v>822</v>
      </c>
      <c r="AX115">
        <v>1</v>
      </c>
      <c r="AY115" t="s">
        <v>89</v>
      </c>
      <c r="AZ115" t="s">
        <v>67</v>
      </c>
      <c r="BA115" t="s">
        <v>217</v>
      </c>
      <c r="BB115" t="s">
        <v>830</v>
      </c>
      <c r="BC115">
        <v>23.5</v>
      </c>
    </row>
    <row r="116" spans="1:57" x14ac:dyDescent="0.3">
      <c r="A116" s="204">
        <v>46293</v>
      </c>
      <c r="B116" t="s">
        <v>142</v>
      </c>
      <c r="C116" t="s">
        <v>345</v>
      </c>
      <c r="D116" t="s">
        <v>45</v>
      </c>
      <c r="E116" t="s">
        <v>68</v>
      </c>
      <c r="F116" t="s">
        <v>309</v>
      </c>
      <c r="G116" t="s">
        <v>1086</v>
      </c>
      <c r="H116" t="s">
        <v>1679</v>
      </c>
      <c r="I116" t="s">
        <v>905</v>
      </c>
      <c r="J116">
        <v>3</v>
      </c>
      <c r="K116">
        <v>3</v>
      </c>
      <c r="L116" t="s">
        <v>1087</v>
      </c>
      <c r="M116" s="15">
        <v>46297.462534722225</v>
      </c>
      <c r="N116" s="15">
        <v>0</v>
      </c>
      <c r="O116" s="15">
        <v>46297.597916666666</v>
      </c>
      <c r="P116" s="15">
        <v>46300.59375</v>
      </c>
      <c r="Q116" s="15"/>
      <c r="S116" t="s">
        <v>355</v>
      </c>
      <c r="U116" t="s">
        <v>1680</v>
      </c>
      <c r="V116" t="s">
        <v>355</v>
      </c>
      <c r="W116">
        <v>2200</v>
      </c>
      <c r="X116" t="s">
        <v>368</v>
      </c>
      <c r="Y116" t="s">
        <v>239</v>
      </c>
      <c r="Z116" t="s">
        <v>809</v>
      </c>
      <c r="AB116" t="s">
        <v>348</v>
      </c>
      <c r="AC116" t="s">
        <v>348</v>
      </c>
      <c r="AD116" t="s">
        <v>368</v>
      </c>
      <c r="AE116" t="s">
        <v>239</v>
      </c>
      <c r="AF116" t="s">
        <v>1681</v>
      </c>
      <c r="AG116" t="s">
        <v>249</v>
      </c>
      <c r="AH116">
        <v>1</v>
      </c>
      <c r="AI116" t="s">
        <v>250</v>
      </c>
      <c r="AJ116" t="s">
        <v>248</v>
      </c>
      <c r="AK116" t="s">
        <v>810</v>
      </c>
      <c r="AL116" t="s">
        <v>156</v>
      </c>
      <c r="AM116" t="s">
        <v>811</v>
      </c>
      <c r="AN116">
        <v>1</v>
      </c>
      <c r="AO116">
        <v>46297</v>
      </c>
      <c r="AP116">
        <v>0.59791666666666665</v>
      </c>
      <c r="AQ116">
        <v>46300</v>
      </c>
      <c r="AR116">
        <v>0.59375</v>
      </c>
      <c r="AS116" t="s">
        <v>201</v>
      </c>
      <c r="AT116" t="s">
        <v>979</v>
      </c>
      <c r="AU116" t="s">
        <v>1531</v>
      </c>
      <c r="AV116" t="s">
        <v>812</v>
      </c>
      <c r="AX116">
        <v>1</v>
      </c>
      <c r="AY116" t="s">
        <v>89</v>
      </c>
      <c r="AZ116" t="s">
        <v>67</v>
      </c>
      <c r="BA116" t="s">
        <v>217</v>
      </c>
      <c r="BB116" t="s">
        <v>830</v>
      </c>
      <c r="BC116">
        <v>23.5</v>
      </c>
      <c r="BD116">
        <v>0</v>
      </c>
      <c r="BE116">
        <v>1</v>
      </c>
    </row>
    <row r="117" spans="1:57" x14ac:dyDescent="0.3">
      <c r="A117" s="204">
        <v>46293</v>
      </c>
      <c r="B117" t="s">
        <v>142</v>
      </c>
      <c r="C117" t="s">
        <v>345</v>
      </c>
      <c r="D117" t="s">
        <v>45</v>
      </c>
      <c r="E117" t="s">
        <v>68</v>
      </c>
      <c r="F117" t="s">
        <v>309</v>
      </c>
      <c r="G117" t="s">
        <v>1088</v>
      </c>
      <c r="H117" t="s">
        <v>1679</v>
      </c>
      <c r="I117" t="s">
        <v>905</v>
      </c>
      <c r="J117">
        <v>2</v>
      </c>
      <c r="K117">
        <v>2</v>
      </c>
      <c r="L117" t="s">
        <v>1087</v>
      </c>
      <c r="M117" s="15">
        <v>46297.464791666665</v>
      </c>
      <c r="N117" s="15">
        <v>0</v>
      </c>
      <c r="O117" s="15">
        <v>46297.597916666666</v>
      </c>
      <c r="P117" s="15">
        <v>46300.59375</v>
      </c>
      <c r="Q117" s="15"/>
      <c r="S117" t="s">
        <v>355</v>
      </c>
      <c r="U117" t="s">
        <v>1682</v>
      </c>
      <c r="V117" t="s">
        <v>355</v>
      </c>
      <c r="W117">
        <v>2200</v>
      </c>
      <c r="X117" t="s">
        <v>368</v>
      </c>
      <c r="Y117" t="s">
        <v>239</v>
      </c>
      <c r="Z117" t="s">
        <v>809</v>
      </c>
      <c r="AB117" t="s">
        <v>348</v>
      </c>
      <c r="AC117" t="s">
        <v>348</v>
      </c>
      <c r="AD117" t="s">
        <v>368</v>
      </c>
      <c r="AE117" t="s">
        <v>239</v>
      </c>
      <c r="AF117" t="s">
        <v>1683</v>
      </c>
      <c r="AG117" t="s">
        <v>249</v>
      </c>
      <c r="AH117">
        <v>1</v>
      </c>
      <c r="AI117" t="s">
        <v>250</v>
      </c>
      <c r="AJ117" t="s">
        <v>248</v>
      </c>
      <c r="AK117" t="s">
        <v>810</v>
      </c>
      <c r="AL117" t="s">
        <v>156</v>
      </c>
      <c r="AM117" t="s">
        <v>811</v>
      </c>
      <c r="AN117">
        <v>1</v>
      </c>
      <c r="AO117">
        <v>46297</v>
      </c>
      <c r="AP117">
        <v>0.59791666666666665</v>
      </c>
      <c r="AQ117">
        <v>46300</v>
      </c>
      <c r="AR117">
        <v>0.59375</v>
      </c>
      <c r="AS117" t="s">
        <v>201</v>
      </c>
      <c r="AT117" t="s">
        <v>979</v>
      </c>
      <c r="AU117" t="s">
        <v>1531</v>
      </c>
      <c r="AV117" t="s">
        <v>812</v>
      </c>
      <c r="AX117">
        <v>1</v>
      </c>
      <c r="AY117" t="s">
        <v>89</v>
      </c>
      <c r="AZ117" t="s">
        <v>67</v>
      </c>
      <c r="BA117" t="s">
        <v>217</v>
      </c>
      <c r="BB117" t="s">
        <v>830</v>
      </c>
      <c r="BC117">
        <v>23.5</v>
      </c>
    </row>
    <row r="118" spans="1:57" x14ac:dyDescent="0.3">
      <c r="A118" s="204">
        <v>46293</v>
      </c>
      <c r="B118" t="s">
        <v>142</v>
      </c>
      <c r="C118" t="s">
        <v>345</v>
      </c>
      <c r="D118" t="s">
        <v>45</v>
      </c>
      <c r="E118" t="s">
        <v>68</v>
      </c>
      <c r="F118" t="s">
        <v>309</v>
      </c>
      <c r="G118" t="s">
        <v>1089</v>
      </c>
      <c r="H118" t="s">
        <v>1679</v>
      </c>
      <c r="I118" t="s">
        <v>905</v>
      </c>
      <c r="J118">
        <v>3</v>
      </c>
      <c r="K118">
        <v>3</v>
      </c>
      <c r="L118" t="s">
        <v>1087</v>
      </c>
      <c r="M118" s="15">
        <v>46297.466863425929</v>
      </c>
      <c r="N118" s="15">
        <v>0</v>
      </c>
      <c r="O118" s="15">
        <v>46297.597916666666</v>
      </c>
      <c r="P118" s="15">
        <v>46300.59375</v>
      </c>
      <c r="Q118" s="15"/>
      <c r="S118" t="s">
        <v>355</v>
      </c>
      <c r="U118" t="s">
        <v>1684</v>
      </c>
      <c r="V118" t="s">
        <v>355</v>
      </c>
      <c r="W118">
        <v>2200</v>
      </c>
      <c r="X118" t="s">
        <v>368</v>
      </c>
      <c r="Y118" t="s">
        <v>239</v>
      </c>
      <c r="Z118" t="s">
        <v>809</v>
      </c>
      <c r="AB118" t="s">
        <v>348</v>
      </c>
      <c r="AC118" t="s">
        <v>348</v>
      </c>
      <c r="AD118" t="s">
        <v>368</v>
      </c>
      <c r="AE118" t="s">
        <v>239</v>
      </c>
      <c r="AF118" t="s">
        <v>1685</v>
      </c>
      <c r="AG118" t="s">
        <v>249</v>
      </c>
      <c r="AH118">
        <v>1</v>
      </c>
      <c r="AI118" t="s">
        <v>250</v>
      </c>
      <c r="AJ118" t="s">
        <v>248</v>
      </c>
      <c r="AK118" t="s">
        <v>810</v>
      </c>
      <c r="AL118" t="s">
        <v>156</v>
      </c>
      <c r="AM118" t="s">
        <v>811</v>
      </c>
      <c r="AN118">
        <v>1</v>
      </c>
      <c r="AO118">
        <v>46297</v>
      </c>
      <c r="AP118">
        <v>0.59791666666666665</v>
      </c>
      <c r="AQ118">
        <v>46300</v>
      </c>
      <c r="AR118">
        <v>0.59375</v>
      </c>
      <c r="AS118" t="s">
        <v>201</v>
      </c>
      <c r="AT118" t="s">
        <v>979</v>
      </c>
      <c r="AU118" t="s">
        <v>1531</v>
      </c>
      <c r="AV118" t="s">
        <v>812</v>
      </c>
      <c r="AX118">
        <v>1</v>
      </c>
      <c r="AY118" t="s">
        <v>89</v>
      </c>
      <c r="AZ118" t="s">
        <v>67</v>
      </c>
      <c r="BA118" t="s">
        <v>217</v>
      </c>
      <c r="BB118" t="s">
        <v>830</v>
      </c>
      <c r="BC118">
        <v>23.5</v>
      </c>
    </row>
    <row r="119" spans="1:57" x14ac:dyDescent="0.3">
      <c r="A119" s="204">
        <v>46293</v>
      </c>
      <c r="B119" t="s">
        <v>142</v>
      </c>
      <c r="C119" t="s">
        <v>345</v>
      </c>
      <c r="D119" t="s">
        <v>43</v>
      </c>
      <c r="E119" t="s">
        <v>105</v>
      </c>
      <c r="F119" t="s">
        <v>309</v>
      </c>
      <c r="G119" t="s">
        <v>1090</v>
      </c>
      <c r="H119" t="s">
        <v>829</v>
      </c>
      <c r="I119" t="s">
        <v>400</v>
      </c>
      <c r="J119">
        <v>1</v>
      </c>
      <c r="K119">
        <v>1</v>
      </c>
      <c r="L119" t="s">
        <v>1091</v>
      </c>
      <c r="M119" s="15">
        <v>46296.6096875</v>
      </c>
      <c r="N119" s="15">
        <v>0</v>
      </c>
      <c r="O119" s="15">
        <v>46297.675694444442</v>
      </c>
      <c r="P119" s="15">
        <v>46300.59375</v>
      </c>
      <c r="Q119" s="15"/>
      <c r="S119" t="s">
        <v>355</v>
      </c>
      <c r="V119" t="s">
        <v>355</v>
      </c>
      <c r="W119">
        <v>2200</v>
      </c>
      <c r="X119" t="s">
        <v>368</v>
      </c>
      <c r="Y119" t="s">
        <v>239</v>
      </c>
      <c r="Z119" t="s">
        <v>809</v>
      </c>
      <c r="AB119" t="s">
        <v>348</v>
      </c>
      <c r="AC119" t="s">
        <v>348</v>
      </c>
      <c r="AD119" t="s">
        <v>368</v>
      </c>
      <c r="AE119" t="s">
        <v>239</v>
      </c>
      <c r="AF119" t="s">
        <v>1686</v>
      </c>
      <c r="AG119" t="s">
        <v>249</v>
      </c>
      <c r="AH119">
        <v>1</v>
      </c>
      <c r="AI119" t="s">
        <v>250</v>
      </c>
      <c r="AJ119" t="s">
        <v>248</v>
      </c>
      <c r="AK119" t="s">
        <v>810</v>
      </c>
      <c r="AL119" t="s">
        <v>156</v>
      </c>
      <c r="AM119" t="s">
        <v>821</v>
      </c>
      <c r="AN119">
        <v>2</v>
      </c>
      <c r="AO119">
        <v>46297</v>
      </c>
      <c r="AP119">
        <v>0.67569444444444449</v>
      </c>
      <c r="AQ119">
        <v>46300</v>
      </c>
      <c r="AR119">
        <v>0.59375</v>
      </c>
      <c r="AS119" t="s">
        <v>201</v>
      </c>
      <c r="AT119" t="s">
        <v>979</v>
      </c>
      <c r="AU119" t="s">
        <v>1531</v>
      </c>
      <c r="AV119" t="s">
        <v>822</v>
      </c>
      <c r="AX119">
        <v>1</v>
      </c>
      <c r="AY119" t="s">
        <v>89</v>
      </c>
      <c r="AZ119" t="s">
        <v>67</v>
      </c>
      <c r="BA119" t="s">
        <v>217</v>
      </c>
      <c r="BB119" t="s">
        <v>830</v>
      </c>
      <c r="BC119">
        <v>23.5</v>
      </c>
    </row>
    <row r="120" spans="1:57" x14ac:dyDescent="0.3">
      <c r="A120" s="204">
        <v>46293</v>
      </c>
      <c r="B120" t="s">
        <v>142</v>
      </c>
      <c r="C120" t="s">
        <v>345</v>
      </c>
      <c r="D120" t="s">
        <v>45</v>
      </c>
      <c r="E120" t="s">
        <v>68</v>
      </c>
      <c r="F120" t="s">
        <v>309</v>
      </c>
      <c r="G120" t="s">
        <v>1092</v>
      </c>
      <c r="H120" t="s">
        <v>817</v>
      </c>
      <c r="I120" t="s">
        <v>1064</v>
      </c>
      <c r="J120">
        <v>13</v>
      </c>
      <c r="K120">
        <v>13</v>
      </c>
      <c r="L120" t="s">
        <v>1093</v>
      </c>
      <c r="M120" s="15">
        <v>46296.797662037039</v>
      </c>
      <c r="N120" s="15">
        <v>0</v>
      </c>
      <c r="O120" s="15">
        <v>46300.397905092592</v>
      </c>
      <c r="P120" s="15">
        <v>46303.556250000001</v>
      </c>
      <c r="Q120" s="15"/>
      <c r="S120" t="s">
        <v>356</v>
      </c>
      <c r="U120" t="s">
        <v>1687</v>
      </c>
      <c r="V120" t="s">
        <v>356</v>
      </c>
      <c r="W120">
        <v>109</v>
      </c>
      <c r="X120" t="s">
        <v>368</v>
      </c>
      <c r="Y120" t="s">
        <v>239</v>
      </c>
      <c r="Z120" t="s">
        <v>809</v>
      </c>
      <c r="AB120" t="s">
        <v>348</v>
      </c>
      <c r="AC120" t="s">
        <v>348</v>
      </c>
      <c r="AD120" t="s">
        <v>368</v>
      </c>
      <c r="AE120" t="s">
        <v>239</v>
      </c>
      <c r="AF120" t="s">
        <v>1688</v>
      </c>
      <c r="AG120" t="s">
        <v>249</v>
      </c>
      <c r="AH120">
        <v>1</v>
      </c>
      <c r="AI120" t="s">
        <v>250</v>
      </c>
      <c r="AJ120" t="s">
        <v>248</v>
      </c>
      <c r="AK120" t="s">
        <v>810</v>
      </c>
      <c r="AL120" t="s">
        <v>156</v>
      </c>
      <c r="AM120" t="s">
        <v>811</v>
      </c>
      <c r="AN120">
        <v>1</v>
      </c>
      <c r="AO120">
        <v>46300</v>
      </c>
      <c r="AP120">
        <v>0.3979050925925926</v>
      </c>
      <c r="AQ120">
        <v>46303</v>
      </c>
      <c r="AR120">
        <v>0.55625000000000002</v>
      </c>
      <c r="AS120" t="s">
        <v>201</v>
      </c>
      <c r="AT120" t="s">
        <v>927</v>
      </c>
      <c r="AU120" t="s">
        <v>1531</v>
      </c>
      <c r="AV120" t="s">
        <v>812</v>
      </c>
      <c r="AX120">
        <v>1.3</v>
      </c>
      <c r="AY120" t="s">
        <v>89</v>
      </c>
      <c r="AZ120" t="s">
        <v>67</v>
      </c>
      <c r="BA120" t="s">
        <v>217</v>
      </c>
      <c r="BB120" t="s">
        <v>813</v>
      </c>
      <c r="BC120">
        <v>23.5</v>
      </c>
      <c r="BD120">
        <v>0</v>
      </c>
      <c r="BE120">
        <v>1</v>
      </c>
    </row>
    <row r="121" spans="1:57" x14ac:dyDescent="0.3">
      <c r="A121" s="204">
        <v>46293</v>
      </c>
      <c r="B121" t="s">
        <v>142</v>
      </c>
      <c r="C121" t="s">
        <v>345</v>
      </c>
      <c r="D121" t="s">
        <v>45</v>
      </c>
      <c r="E121" t="s">
        <v>68</v>
      </c>
      <c r="F121" t="s">
        <v>309</v>
      </c>
      <c r="G121" t="s">
        <v>1094</v>
      </c>
      <c r="H121" t="s">
        <v>826</v>
      </c>
      <c r="I121" t="s">
        <v>399</v>
      </c>
      <c r="J121">
        <v>5</v>
      </c>
      <c r="K121">
        <v>5</v>
      </c>
      <c r="L121" t="s">
        <v>1095</v>
      </c>
      <c r="M121" s="15">
        <v>46310.3283912037</v>
      </c>
      <c r="N121" s="15">
        <v>0</v>
      </c>
      <c r="O121" s="15">
        <v>46310.679861111108</v>
      </c>
      <c r="P121" s="15">
        <v>46311.474305555559</v>
      </c>
      <c r="Q121" s="15"/>
      <c r="S121" t="s">
        <v>357</v>
      </c>
      <c r="T121" t="s">
        <v>1604</v>
      </c>
      <c r="U121" t="s">
        <v>1689</v>
      </c>
      <c r="V121" t="s">
        <v>357</v>
      </c>
      <c r="W121">
        <v>101</v>
      </c>
      <c r="X121" t="s">
        <v>368</v>
      </c>
      <c r="Y121" t="s">
        <v>239</v>
      </c>
      <c r="Z121" t="s">
        <v>809</v>
      </c>
      <c r="AB121" t="s">
        <v>348</v>
      </c>
      <c r="AC121" t="s">
        <v>348</v>
      </c>
      <c r="AD121" t="s">
        <v>368</v>
      </c>
      <c r="AE121" t="s">
        <v>239</v>
      </c>
      <c r="AF121" t="s">
        <v>1690</v>
      </c>
      <c r="AG121" t="s">
        <v>249</v>
      </c>
      <c r="AH121">
        <v>1</v>
      </c>
      <c r="AI121" t="s">
        <v>250</v>
      </c>
      <c r="AJ121" t="s">
        <v>248</v>
      </c>
      <c r="AK121" t="s">
        <v>810</v>
      </c>
      <c r="AL121" t="s">
        <v>156</v>
      </c>
      <c r="AM121" t="s">
        <v>811</v>
      </c>
      <c r="AN121">
        <v>1</v>
      </c>
      <c r="AO121">
        <v>46310</v>
      </c>
      <c r="AP121">
        <v>0.67986111111111114</v>
      </c>
      <c r="AQ121">
        <v>46311</v>
      </c>
      <c r="AR121">
        <v>0.47430555555555554</v>
      </c>
      <c r="AS121" t="s">
        <v>201</v>
      </c>
      <c r="AT121" t="s">
        <v>979</v>
      </c>
      <c r="AU121" t="s">
        <v>1531</v>
      </c>
      <c r="AV121" t="s">
        <v>812</v>
      </c>
      <c r="AX121">
        <v>1</v>
      </c>
      <c r="AY121" t="s">
        <v>89</v>
      </c>
      <c r="AZ121" t="s">
        <v>67</v>
      </c>
      <c r="BA121" t="s">
        <v>217</v>
      </c>
      <c r="BB121" t="s">
        <v>831</v>
      </c>
      <c r="BC121">
        <v>23</v>
      </c>
      <c r="BD121">
        <v>0</v>
      </c>
      <c r="BE121">
        <v>1</v>
      </c>
    </row>
    <row r="122" spans="1:57" x14ac:dyDescent="0.3">
      <c r="A122" s="204">
        <v>46293</v>
      </c>
      <c r="B122" t="s">
        <v>142</v>
      </c>
      <c r="C122" t="s">
        <v>345</v>
      </c>
      <c r="D122" t="s">
        <v>43</v>
      </c>
      <c r="E122" t="s">
        <v>105</v>
      </c>
      <c r="F122" t="s">
        <v>309</v>
      </c>
      <c r="G122" t="s">
        <v>1096</v>
      </c>
      <c r="H122" t="s">
        <v>826</v>
      </c>
      <c r="I122" t="s">
        <v>399</v>
      </c>
      <c r="J122">
        <v>1</v>
      </c>
      <c r="K122">
        <v>1</v>
      </c>
      <c r="L122" t="s">
        <v>1097</v>
      </c>
      <c r="M122" s="15">
        <v>46309.558831018519</v>
      </c>
      <c r="N122" s="15">
        <v>0</v>
      </c>
      <c r="O122" s="15">
        <v>46310.59652777778</v>
      </c>
      <c r="P122" s="15">
        <v>46311.48541666667</v>
      </c>
      <c r="Q122" s="15"/>
      <c r="S122" t="s">
        <v>357</v>
      </c>
      <c r="U122" t="s">
        <v>1691</v>
      </c>
      <c r="V122" t="s">
        <v>357</v>
      </c>
      <c r="W122">
        <v>101</v>
      </c>
      <c r="X122" t="s">
        <v>368</v>
      </c>
      <c r="Y122" t="s">
        <v>239</v>
      </c>
      <c r="Z122" t="s">
        <v>809</v>
      </c>
      <c r="AB122" t="s">
        <v>348</v>
      </c>
      <c r="AC122" t="s">
        <v>348</v>
      </c>
      <c r="AD122" t="s">
        <v>368</v>
      </c>
      <c r="AE122" t="s">
        <v>239</v>
      </c>
      <c r="AF122" t="s">
        <v>1692</v>
      </c>
      <c r="AG122" t="s">
        <v>249</v>
      </c>
      <c r="AH122">
        <v>1</v>
      </c>
      <c r="AI122" t="s">
        <v>250</v>
      </c>
      <c r="AJ122" t="s">
        <v>248</v>
      </c>
      <c r="AK122" t="s">
        <v>810</v>
      </c>
      <c r="AL122" t="s">
        <v>156</v>
      </c>
      <c r="AM122" t="s">
        <v>821</v>
      </c>
      <c r="AN122">
        <v>2</v>
      </c>
      <c r="AO122">
        <v>46310</v>
      </c>
      <c r="AP122">
        <v>0.59652777777777777</v>
      </c>
      <c r="AQ122">
        <v>46311</v>
      </c>
      <c r="AR122">
        <v>0.48541666666666666</v>
      </c>
      <c r="AS122" t="s">
        <v>201</v>
      </c>
      <c r="AT122" t="s">
        <v>979</v>
      </c>
      <c r="AU122" t="s">
        <v>1531</v>
      </c>
      <c r="AV122" t="s">
        <v>822</v>
      </c>
      <c r="AX122">
        <v>1</v>
      </c>
      <c r="AY122" t="s">
        <v>89</v>
      </c>
      <c r="AZ122" t="s">
        <v>67</v>
      </c>
      <c r="BA122" t="s">
        <v>217</v>
      </c>
      <c r="BB122" t="s">
        <v>831</v>
      </c>
      <c r="BC122">
        <v>23</v>
      </c>
    </row>
    <row r="123" spans="1:57" x14ac:dyDescent="0.3">
      <c r="A123" s="204">
        <v>46293</v>
      </c>
      <c r="B123" t="s">
        <v>142</v>
      </c>
      <c r="C123" t="s">
        <v>345</v>
      </c>
      <c r="D123" t="s">
        <v>45</v>
      </c>
      <c r="E123" t="s">
        <v>68</v>
      </c>
      <c r="F123" t="s">
        <v>309</v>
      </c>
      <c r="G123" t="s">
        <v>1098</v>
      </c>
      <c r="H123" t="s">
        <v>826</v>
      </c>
      <c r="I123" t="s">
        <v>399</v>
      </c>
      <c r="J123">
        <v>10</v>
      </c>
      <c r="K123">
        <v>10</v>
      </c>
      <c r="L123" t="s">
        <v>1099</v>
      </c>
      <c r="M123" s="15">
        <v>46302.375231481485</v>
      </c>
      <c r="N123" s="15">
        <v>0</v>
      </c>
      <c r="O123" s="15">
        <v>46302.447916666664</v>
      </c>
      <c r="P123" s="15">
        <v>46303.5</v>
      </c>
      <c r="Q123" s="15"/>
      <c r="S123" t="s">
        <v>357</v>
      </c>
      <c r="U123" t="s">
        <v>1693</v>
      </c>
      <c r="V123" t="s">
        <v>357</v>
      </c>
      <c r="W123">
        <v>101</v>
      </c>
      <c r="X123" t="s">
        <v>368</v>
      </c>
      <c r="Y123" t="s">
        <v>239</v>
      </c>
      <c r="Z123" t="s">
        <v>809</v>
      </c>
      <c r="AB123" t="s">
        <v>348</v>
      </c>
      <c r="AC123" t="s">
        <v>348</v>
      </c>
      <c r="AD123" t="s">
        <v>368</v>
      </c>
      <c r="AE123" t="s">
        <v>239</v>
      </c>
      <c r="AF123" t="s">
        <v>1694</v>
      </c>
      <c r="AG123" t="s">
        <v>249</v>
      </c>
      <c r="AH123">
        <v>1</v>
      </c>
      <c r="AI123" t="s">
        <v>250</v>
      </c>
      <c r="AJ123" t="s">
        <v>248</v>
      </c>
      <c r="AK123" t="s">
        <v>810</v>
      </c>
      <c r="AL123" t="s">
        <v>156</v>
      </c>
      <c r="AM123" t="s">
        <v>811</v>
      </c>
      <c r="AN123">
        <v>1</v>
      </c>
      <c r="AO123">
        <v>46302</v>
      </c>
      <c r="AP123">
        <v>0.44791666666666669</v>
      </c>
      <c r="AQ123">
        <v>46303</v>
      </c>
      <c r="AR123">
        <v>0.5</v>
      </c>
      <c r="AS123" t="s">
        <v>201</v>
      </c>
      <c r="AT123" t="s">
        <v>927</v>
      </c>
      <c r="AU123" t="s">
        <v>1531</v>
      </c>
      <c r="AV123" t="s">
        <v>812</v>
      </c>
      <c r="AX123">
        <v>1</v>
      </c>
      <c r="AY123" t="s">
        <v>89</v>
      </c>
      <c r="AZ123" t="s">
        <v>67</v>
      </c>
      <c r="BA123" t="s">
        <v>217</v>
      </c>
      <c r="BB123" t="s">
        <v>831</v>
      </c>
      <c r="BC123">
        <v>23</v>
      </c>
      <c r="BD123">
        <v>0</v>
      </c>
      <c r="BE123">
        <v>1</v>
      </c>
    </row>
    <row r="124" spans="1:57" x14ac:dyDescent="0.3">
      <c r="A124" s="204">
        <v>46293</v>
      </c>
      <c r="B124" t="s">
        <v>142</v>
      </c>
      <c r="C124" t="s">
        <v>345</v>
      </c>
      <c r="D124" t="s">
        <v>45</v>
      </c>
      <c r="E124" t="s">
        <v>68</v>
      </c>
      <c r="F124" t="s">
        <v>309</v>
      </c>
      <c r="G124" t="s">
        <v>1100</v>
      </c>
      <c r="H124" t="s">
        <v>826</v>
      </c>
      <c r="I124" t="s">
        <v>399</v>
      </c>
      <c r="J124">
        <v>8</v>
      </c>
      <c r="K124">
        <v>8</v>
      </c>
      <c r="L124" t="s">
        <v>1101</v>
      </c>
      <c r="M124" s="15">
        <v>46280.483900462961</v>
      </c>
      <c r="N124" s="15">
        <v>0</v>
      </c>
      <c r="O124" s="15">
        <v>46280.674027777779</v>
      </c>
      <c r="P124" s="15">
        <v>46281.652777777781</v>
      </c>
      <c r="Q124" s="15"/>
      <c r="S124" t="s">
        <v>357</v>
      </c>
      <c r="T124" t="s">
        <v>1695</v>
      </c>
      <c r="U124" t="s">
        <v>1696</v>
      </c>
      <c r="V124" t="s">
        <v>357</v>
      </c>
      <c r="W124">
        <v>101</v>
      </c>
      <c r="X124" t="s">
        <v>368</v>
      </c>
      <c r="Y124" t="s">
        <v>239</v>
      </c>
      <c r="Z124" t="s">
        <v>809</v>
      </c>
      <c r="AB124" t="s">
        <v>348</v>
      </c>
      <c r="AC124" t="s">
        <v>348</v>
      </c>
      <c r="AD124" t="s">
        <v>368</v>
      </c>
      <c r="AE124" t="s">
        <v>239</v>
      </c>
      <c r="AF124" t="s">
        <v>1697</v>
      </c>
      <c r="AG124" t="s">
        <v>249</v>
      </c>
      <c r="AH124">
        <v>1</v>
      </c>
      <c r="AI124" t="s">
        <v>250</v>
      </c>
      <c r="AJ124" t="s">
        <v>248</v>
      </c>
      <c r="AK124" t="s">
        <v>810</v>
      </c>
      <c r="AL124" t="s">
        <v>156</v>
      </c>
      <c r="AM124" t="s">
        <v>811</v>
      </c>
      <c r="AN124">
        <v>1</v>
      </c>
      <c r="AO124">
        <v>46280</v>
      </c>
      <c r="AP124">
        <v>0.67402777777777778</v>
      </c>
      <c r="AQ124">
        <v>46281</v>
      </c>
      <c r="AR124">
        <v>0.65277777777777779</v>
      </c>
      <c r="AS124" t="s">
        <v>201</v>
      </c>
      <c r="AT124" t="s">
        <v>979</v>
      </c>
      <c r="AU124" t="s">
        <v>1531</v>
      </c>
      <c r="AV124" t="s">
        <v>812</v>
      </c>
      <c r="AX124">
        <v>1</v>
      </c>
      <c r="AY124" t="s">
        <v>89</v>
      </c>
      <c r="AZ124" t="s">
        <v>67</v>
      </c>
      <c r="BA124" t="s">
        <v>217</v>
      </c>
      <c r="BB124" t="s">
        <v>831</v>
      </c>
      <c r="BC124">
        <v>23</v>
      </c>
      <c r="BD124">
        <v>0</v>
      </c>
      <c r="BE124">
        <v>1</v>
      </c>
    </row>
    <row r="125" spans="1:57" x14ac:dyDescent="0.3">
      <c r="A125" s="204">
        <v>46293</v>
      </c>
      <c r="B125" t="s">
        <v>142</v>
      </c>
      <c r="C125" t="s">
        <v>345</v>
      </c>
      <c r="D125" t="s">
        <v>45</v>
      </c>
      <c r="E125" t="s">
        <v>68</v>
      </c>
      <c r="F125" t="s">
        <v>309</v>
      </c>
      <c r="G125" t="s">
        <v>1102</v>
      </c>
      <c r="H125" t="s">
        <v>826</v>
      </c>
      <c r="I125" t="s">
        <v>399</v>
      </c>
      <c r="J125">
        <v>4</v>
      </c>
      <c r="K125">
        <v>4</v>
      </c>
      <c r="L125" t="s">
        <v>1103</v>
      </c>
      <c r="M125" s="15">
        <v>46281.297037037039</v>
      </c>
      <c r="N125" s="15">
        <v>0</v>
      </c>
      <c r="O125" s="15">
        <v>46281.353449074071</v>
      </c>
      <c r="P125" s="15">
        <v>46282.652777777781</v>
      </c>
      <c r="Q125" s="15"/>
      <c r="S125" t="s">
        <v>357</v>
      </c>
      <c r="T125" t="s">
        <v>1695</v>
      </c>
      <c r="U125" t="s">
        <v>1698</v>
      </c>
      <c r="V125" t="s">
        <v>357</v>
      </c>
      <c r="W125">
        <v>101</v>
      </c>
      <c r="X125" t="s">
        <v>368</v>
      </c>
      <c r="Y125" t="s">
        <v>239</v>
      </c>
      <c r="Z125" t="s">
        <v>809</v>
      </c>
      <c r="AB125" t="s">
        <v>348</v>
      </c>
      <c r="AC125" t="s">
        <v>348</v>
      </c>
      <c r="AD125" t="s">
        <v>368</v>
      </c>
      <c r="AE125" t="s">
        <v>239</v>
      </c>
      <c r="AF125" t="s">
        <v>1699</v>
      </c>
      <c r="AG125" t="s">
        <v>249</v>
      </c>
      <c r="AH125">
        <v>1</v>
      </c>
      <c r="AI125" t="s">
        <v>250</v>
      </c>
      <c r="AJ125" t="s">
        <v>248</v>
      </c>
      <c r="AK125" t="s">
        <v>810</v>
      </c>
      <c r="AL125" t="s">
        <v>156</v>
      </c>
      <c r="AM125" t="s">
        <v>811</v>
      </c>
      <c r="AN125">
        <v>1</v>
      </c>
      <c r="AO125">
        <v>46281</v>
      </c>
      <c r="AP125">
        <v>0.35344907407407405</v>
      </c>
      <c r="AQ125">
        <v>46282</v>
      </c>
      <c r="AR125">
        <v>0.65277777777777779</v>
      </c>
      <c r="AS125" t="s">
        <v>201</v>
      </c>
      <c r="AT125" t="s">
        <v>927</v>
      </c>
      <c r="AU125" t="s">
        <v>1531</v>
      </c>
      <c r="AV125" t="s">
        <v>812</v>
      </c>
      <c r="AX125">
        <v>1</v>
      </c>
      <c r="AY125" t="s">
        <v>89</v>
      </c>
      <c r="AZ125" t="s">
        <v>67</v>
      </c>
      <c r="BA125" t="s">
        <v>217</v>
      </c>
      <c r="BB125" t="s">
        <v>831</v>
      </c>
      <c r="BC125">
        <v>23</v>
      </c>
      <c r="BD125">
        <v>0</v>
      </c>
      <c r="BE125">
        <v>1</v>
      </c>
    </row>
    <row r="126" spans="1:57" x14ac:dyDescent="0.3">
      <c r="A126" s="204">
        <v>46293</v>
      </c>
      <c r="B126" t="s">
        <v>142</v>
      </c>
      <c r="C126" t="s">
        <v>345</v>
      </c>
      <c r="D126" t="s">
        <v>45</v>
      </c>
      <c r="E126" t="s">
        <v>68</v>
      </c>
      <c r="F126" t="s">
        <v>309</v>
      </c>
      <c r="G126" t="s">
        <v>1104</v>
      </c>
      <c r="H126" t="s">
        <v>828</v>
      </c>
      <c r="I126" t="s">
        <v>404</v>
      </c>
      <c r="J126">
        <v>1</v>
      </c>
      <c r="K126">
        <v>1</v>
      </c>
      <c r="L126" t="s">
        <v>1105</v>
      </c>
      <c r="M126" s="15">
        <v>46315.666226851848</v>
      </c>
      <c r="N126" s="15">
        <v>0</v>
      </c>
      <c r="O126" s="15">
        <v>46316.383333333331</v>
      </c>
      <c r="P126" s="15">
        <v>46317.661805555559</v>
      </c>
      <c r="Q126" s="15"/>
      <c r="R126" t="s">
        <v>314</v>
      </c>
      <c r="S126" t="s">
        <v>354</v>
      </c>
      <c r="U126" t="s">
        <v>1700</v>
      </c>
      <c r="V126" t="s">
        <v>354</v>
      </c>
      <c r="W126">
        <v>50</v>
      </c>
      <c r="X126" t="s">
        <v>368</v>
      </c>
      <c r="Y126" t="s">
        <v>239</v>
      </c>
      <c r="Z126" t="s">
        <v>809</v>
      </c>
      <c r="AB126" t="s">
        <v>348</v>
      </c>
      <c r="AC126" t="s">
        <v>348</v>
      </c>
      <c r="AD126" t="s">
        <v>368</v>
      </c>
      <c r="AE126" t="s">
        <v>239</v>
      </c>
      <c r="AF126" t="s">
        <v>1701</v>
      </c>
      <c r="AG126" t="s">
        <v>249</v>
      </c>
      <c r="AH126">
        <v>1</v>
      </c>
      <c r="AI126" t="s">
        <v>250</v>
      </c>
      <c r="AJ126" t="s">
        <v>248</v>
      </c>
      <c r="AK126" t="s">
        <v>810</v>
      </c>
      <c r="AL126" t="s">
        <v>156</v>
      </c>
      <c r="AM126" t="s">
        <v>811</v>
      </c>
      <c r="AN126">
        <v>1</v>
      </c>
      <c r="AO126">
        <v>46316</v>
      </c>
      <c r="AP126">
        <v>0.38333333333333336</v>
      </c>
      <c r="AQ126">
        <v>46317</v>
      </c>
      <c r="AR126">
        <v>0.66180555555555554</v>
      </c>
      <c r="AS126" t="s">
        <v>201</v>
      </c>
      <c r="AT126" t="s">
        <v>927</v>
      </c>
      <c r="AU126" t="s">
        <v>1531</v>
      </c>
      <c r="AV126" t="s">
        <v>812</v>
      </c>
      <c r="AX126">
        <v>1</v>
      </c>
      <c r="AY126" t="s">
        <v>89</v>
      </c>
      <c r="AZ126" t="s">
        <v>67</v>
      </c>
      <c r="BA126" t="s">
        <v>217</v>
      </c>
      <c r="BB126" t="s">
        <v>825</v>
      </c>
      <c r="BC126">
        <v>16.3</v>
      </c>
      <c r="BD126">
        <v>0</v>
      </c>
      <c r="BE126">
        <v>1</v>
      </c>
    </row>
    <row r="127" spans="1:57" x14ac:dyDescent="0.3">
      <c r="A127" s="204">
        <v>46293</v>
      </c>
      <c r="B127" t="s">
        <v>142</v>
      </c>
      <c r="C127" t="s">
        <v>345</v>
      </c>
      <c r="D127" t="s">
        <v>45</v>
      </c>
      <c r="E127" t="s">
        <v>68</v>
      </c>
      <c r="F127" t="s">
        <v>309</v>
      </c>
      <c r="G127" t="s">
        <v>1106</v>
      </c>
      <c r="H127" t="s">
        <v>828</v>
      </c>
      <c r="I127" t="s">
        <v>404</v>
      </c>
      <c r="J127">
        <v>1</v>
      </c>
      <c r="K127">
        <v>1</v>
      </c>
      <c r="L127" t="s">
        <v>1105</v>
      </c>
      <c r="M127" s="15">
        <v>46315.666655092595</v>
      </c>
      <c r="N127" s="15">
        <v>0</v>
      </c>
      <c r="O127" s="15">
        <v>46316.383333333331</v>
      </c>
      <c r="P127" s="15">
        <v>46317.661805555559</v>
      </c>
      <c r="Q127" s="15"/>
      <c r="R127" t="s">
        <v>314</v>
      </c>
      <c r="S127" t="s">
        <v>354</v>
      </c>
      <c r="U127" t="s">
        <v>1702</v>
      </c>
      <c r="V127" t="s">
        <v>354</v>
      </c>
      <c r="W127">
        <v>50</v>
      </c>
      <c r="X127" t="s">
        <v>368</v>
      </c>
      <c r="Y127" t="s">
        <v>239</v>
      </c>
      <c r="Z127" t="s">
        <v>809</v>
      </c>
      <c r="AB127" t="s">
        <v>348</v>
      </c>
      <c r="AC127" t="s">
        <v>348</v>
      </c>
      <c r="AD127" t="s">
        <v>368</v>
      </c>
      <c r="AE127" t="s">
        <v>239</v>
      </c>
      <c r="AF127" t="s">
        <v>1703</v>
      </c>
      <c r="AG127" t="s">
        <v>249</v>
      </c>
      <c r="AH127">
        <v>1</v>
      </c>
      <c r="AI127" t="s">
        <v>250</v>
      </c>
      <c r="AJ127" t="s">
        <v>248</v>
      </c>
      <c r="AK127" t="s">
        <v>810</v>
      </c>
      <c r="AL127" t="s">
        <v>156</v>
      </c>
      <c r="AM127" t="s">
        <v>811</v>
      </c>
      <c r="AN127">
        <v>1</v>
      </c>
      <c r="AO127">
        <v>46316</v>
      </c>
      <c r="AP127">
        <v>0.38333333333333336</v>
      </c>
      <c r="AQ127">
        <v>46317</v>
      </c>
      <c r="AR127">
        <v>0.66180555555555554</v>
      </c>
      <c r="AS127" t="s">
        <v>201</v>
      </c>
      <c r="AT127" t="s">
        <v>927</v>
      </c>
      <c r="AU127" t="s">
        <v>1531</v>
      </c>
      <c r="AV127" t="s">
        <v>812</v>
      </c>
      <c r="AX127">
        <v>1</v>
      </c>
      <c r="AY127" t="s">
        <v>89</v>
      </c>
      <c r="AZ127" t="s">
        <v>67</v>
      </c>
      <c r="BA127" t="s">
        <v>217</v>
      </c>
      <c r="BB127" t="s">
        <v>825</v>
      </c>
      <c r="BC127">
        <v>16.3</v>
      </c>
    </row>
    <row r="128" spans="1:57" x14ac:dyDescent="0.3">
      <c r="A128" s="204">
        <v>46293</v>
      </c>
      <c r="B128" t="s">
        <v>142</v>
      </c>
      <c r="C128" t="s">
        <v>345</v>
      </c>
      <c r="D128" t="s">
        <v>45</v>
      </c>
      <c r="E128" t="s">
        <v>68</v>
      </c>
      <c r="F128" t="s">
        <v>309</v>
      </c>
      <c r="G128" t="s">
        <v>1107</v>
      </c>
      <c r="H128" t="s">
        <v>828</v>
      </c>
      <c r="I128" t="s">
        <v>404</v>
      </c>
      <c r="J128">
        <v>7</v>
      </c>
      <c r="K128">
        <v>7</v>
      </c>
      <c r="L128" t="s">
        <v>1105</v>
      </c>
      <c r="M128" s="15">
        <v>46315.667199074072</v>
      </c>
      <c r="N128" s="15">
        <v>0</v>
      </c>
      <c r="O128" s="15">
        <v>46316.383333333331</v>
      </c>
      <c r="P128" s="15">
        <v>46317.661805555559</v>
      </c>
      <c r="Q128" s="15"/>
      <c r="R128" t="s">
        <v>314</v>
      </c>
      <c r="S128" t="s">
        <v>354</v>
      </c>
      <c r="U128" t="s">
        <v>1704</v>
      </c>
      <c r="V128" t="s">
        <v>354</v>
      </c>
      <c r="W128">
        <v>50</v>
      </c>
      <c r="X128" t="s">
        <v>368</v>
      </c>
      <c r="Y128" t="s">
        <v>239</v>
      </c>
      <c r="Z128" t="s">
        <v>809</v>
      </c>
      <c r="AB128" t="s">
        <v>348</v>
      </c>
      <c r="AC128" t="s">
        <v>348</v>
      </c>
      <c r="AD128" t="s">
        <v>368</v>
      </c>
      <c r="AE128" t="s">
        <v>239</v>
      </c>
      <c r="AF128" t="s">
        <v>1705</v>
      </c>
      <c r="AG128" t="s">
        <v>249</v>
      </c>
      <c r="AH128">
        <v>1</v>
      </c>
      <c r="AI128" t="s">
        <v>250</v>
      </c>
      <c r="AJ128" t="s">
        <v>248</v>
      </c>
      <c r="AK128" t="s">
        <v>810</v>
      </c>
      <c r="AL128" t="s">
        <v>156</v>
      </c>
      <c r="AM128" t="s">
        <v>811</v>
      </c>
      <c r="AN128">
        <v>1</v>
      </c>
      <c r="AO128">
        <v>46316</v>
      </c>
      <c r="AP128">
        <v>0.38333333333333336</v>
      </c>
      <c r="AQ128">
        <v>46317</v>
      </c>
      <c r="AR128">
        <v>0.66180555555555554</v>
      </c>
      <c r="AS128" t="s">
        <v>201</v>
      </c>
      <c r="AT128" t="s">
        <v>927</v>
      </c>
      <c r="AU128" t="s">
        <v>1531</v>
      </c>
      <c r="AV128" t="s">
        <v>812</v>
      </c>
      <c r="AX128">
        <v>1</v>
      </c>
      <c r="AY128" t="s">
        <v>89</v>
      </c>
      <c r="AZ128" t="s">
        <v>67</v>
      </c>
      <c r="BA128" t="s">
        <v>217</v>
      </c>
      <c r="BB128" t="s">
        <v>825</v>
      </c>
      <c r="BC128">
        <v>16.3</v>
      </c>
    </row>
    <row r="129" spans="1:57" x14ac:dyDescent="0.3">
      <c r="A129" s="204">
        <v>46293</v>
      </c>
      <c r="B129" t="s">
        <v>142</v>
      </c>
      <c r="C129" t="s">
        <v>345</v>
      </c>
      <c r="D129" t="s">
        <v>45</v>
      </c>
      <c r="E129" t="s">
        <v>68</v>
      </c>
      <c r="F129" t="s">
        <v>309</v>
      </c>
      <c r="G129" t="s">
        <v>1108</v>
      </c>
      <c r="H129" t="s">
        <v>828</v>
      </c>
      <c r="I129" t="s">
        <v>404</v>
      </c>
      <c r="J129">
        <v>4</v>
      </c>
      <c r="K129">
        <v>4</v>
      </c>
      <c r="L129" t="s">
        <v>1105</v>
      </c>
      <c r="M129" s="15">
        <v>46315.667800925927</v>
      </c>
      <c r="N129" s="15">
        <v>0</v>
      </c>
      <c r="O129" s="15">
        <v>46316.383333333331</v>
      </c>
      <c r="P129" s="15">
        <v>46317.661805555559</v>
      </c>
      <c r="Q129" s="15"/>
      <c r="R129" t="s">
        <v>314</v>
      </c>
      <c r="S129" t="s">
        <v>354</v>
      </c>
      <c r="U129" t="s">
        <v>1706</v>
      </c>
      <c r="V129" t="s">
        <v>354</v>
      </c>
      <c r="W129">
        <v>50</v>
      </c>
      <c r="X129" t="s">
        <v>368</v>
      </c>
      <c r="Y129" t="s">
        <v>239</v>
      </c>
      <c r="Z129" t="s">
        <v>809</v>
      </c>
      <c r="AB129" t="s">
        <v>348</v>
      </c>
      <c r="AC129" t="s">
        <v>348</v>
      </c>
      <c r="AD129" t="s">
        <v>368</v>
      </c>
      <c r="AE129" t="s">
        <v>239</v>
      </c>
      <c r="AF129" t="s">
        <v>1707</v>
      </c>
      <c r="AG129" t="s">
        <v>249</v>
      </c>
      <c r="AH129">
        <v>1</v>
      </c>
      <c r="AI129" t="s">
        <v>250</v>
      </c>
      <c r="AJ129" t="s">
        <v>248</v>
      </c>
      <c r="AK129" t="s">
        <v>810</v>
      </c>
      <c r="AL129" t="s">
        <v>156</v>
      </c>
      <c r="AM129" t="s">
        <v>811</v>
      </c>
      <c r="AN129">
        <v>1</v>
      </c>
      <c r="AO129">
        <v>46316</v>
      </c>
      <c r="AP129">
        <v>0.38333333333333336</v>
      </c>
      <c r="AQ129">
        <v>46317</v>
      </c>
      <c r="AR129">
        <v>0.66180555555555554</v>
      </c>
      <c r="AS129" t="s">
        <v>201</v>
      </c>
      <c r="AT129" t="s">
        <v>927</v>
      </c>
      <c r="AU129" t="s">
        <v>1531</v>
      </c>
      <c r="AV129" t="s">
        <v>812</v>
      </c>
      <c r="AX129">
        <v>1</v>
      </c>
      <c r="AY129" t="s">
        <v>89</v>
      </c>
      <c r="AZ129" t="s">
        <v>67</v>
      </c>
      <c r="BA129" t="s">
        <v>217</v>
      </c>
      <c r="BB129" t="s">
        <v>825</v>
      </c>
      <c r="BC129">
        <v>16.3</v>
      </c>
    </row>
    <row r="130" spans="1:57" x14ac:dyDescent="0.3">
      <c r="A130" s="204">
        <v>46293</v>
      </c>
      <c r="B130" t="s">
        <v>142</v>
      </c>
      <c r="C130" t="s">
        <v>345</v>
      </c>
      <c r="D130" t="s">
        <v>45</v>
      </c>
      <c r="E130" t="s">
        <v>68</v>
      </c>
      <c r="F130" t="s">
        <v>309</v>
      </c>
      <c r="G130" t="s">
        <v>1109</v>
      </c>
      <c r="H130" t="s">
        <v>828</v>
      </c>
      <c r="I130" t="s">
        <v>404</v>
      </c>
      <c r="J130">
        <v>1</v>
      </c>
      <c r="K130">
        <v>1</v>
      </c>
      <c r="L130" t="s">
        <v>1110</v>
      </c>
      <c r="M130" s="15">
        <v>46316.331724537034</v>
      </c>
      <c r="N130" s="15">
        <v>0</v>
      </c>
      <c r="O130" s="15">
        <v>46316.413888888892</v>
      </c>
      <c r="P130" s="15">
        <v>46317.663888888892</v>
      </c>
      <c r="Q130" s="15"/>
      <c r="R130" t="s">
        <v>314</v>
      </c>
      <c r="S130" t="s">
        <v>354</v>
      </c>
      <c r="U130" t="s">
        <v>1708</v>
      </c>
      <c r="V130" t="s">
        <v>354</v>
      </c>
      <c r="W130">
        <v>50</v>
      </c>
      <c r="X130" t="s">
        <v>368</v>
      </c>
      <c r="Y130" t="s">
        <v>239</v>
      </c>
      <c r="Z130" t="s">
        <v>809</v>
      </c>
      <c r="AB130" t="s">
        <v>348</v>
      </c>
      <c r="AC130" t="s">
        <v>348</v>
      </c>
      <c r="AD130" t="s">
        <v>368</v>
      </c>
      <c r="AE130" t="s">
        <v>239</v>
      </c>
      <c r="AF130" t="s">
        <v>1709</v>
      </c>
      <c r="AG130" t="s">
        <v>249</v>
      </c>
      <c r="AH130">
        <v>1</v>
      </c>
      <c r="AI130" t="s">
        <v>250</v>
      </c>
      <c r="AJ130" t="s">
        <v>248</v>
      </c>
      <c r="AK130" t="s">
        <v>810</v>
      </c>
      <c r="AL130" t="s">
        <v>156</v>
      </c>
      <c r="AM130" t="s">
        <v>811</v>
      </c>
      <c r="AN130">
        <v>1</v>
      </c>
      <c r="AO130">
        <v>46316</v>
      </c>
      <c r="AP130">
        <v>0.41388888888888886</v>
      </c>
      <c r="AQ130">
        <v>46317</v>
      </c>
      <c r="AR130">
        <v>0.66388888888888886</v>
      </c>
      <c r="AS130" t="s">
        <v>201</v>
      </c>
      <c r="AT130" t="s">
        <v>927</v>
      </c>
      <c r="AU130" t="s">
        <v>1531</v>
      </c>
      <c r="AV130" t="s">
        <v>812</v>
      </c>
      <c r="AX130">
        <v>1</v>
      </c>
      <c r="AY130" t="s">
        <v>89</v>
      </c>
      <c r="AZ130" t="s">
        <v>67</v>
      </c>
      <c r="BA130" t="s">
        <v>217</v>
      </c>
      <c r="BB130" t="s">
        <v>825</v>
      </c>
      <c r="BC130">
        <v>16.3</v>
      </c>
    </row>
    <row r="131" spans="1:57" x14ac:dyDescent="0.3">
      <c r="A131" s="204">
        <v>46293</v>
      </c>
      <c r="B131" t="s">
        <v>142</v>
      </c>
      <c r="C131" t="s">
        <v>345</v>
      </c>
      <c r="D131" t="s">
        <v>45</v>
      </c>
      <c r="E131" t="s">
        <v>68</v>
      </c>
      <c r="F131" t="s">
        <v>309</v>
      </c>
      <c r="G131" t="s">
        <v>1111</v>
      </c>
      <c r="H131" t="s">
        <v>828</v>
      </c>
      <c r="I131" t="s">
        <v>404</v>
      </c>
      <c r="J131">
        <v>10</v>
      </c>
      <c r="K131">
        <v>10</v>
      </c>
      <c r="L131" t="s">
        <v>1110</v>
      </c>
      <c r="M131" s="15">
        <v>46316.333101851851</v>
      </c>
      <c r="N131" s="15">
        <v>0</v>
      </c>
      <c r="O131" s="15">
        <v>46316.413888888892</v>
      </c>
      <c r="P131" s="15">
        <v>46317.663888888892</v>
      </c>
      <c r="Q131" s="15"/>
      <c r="R131" t="s">
        <v>314</v>
      </c>
      <c r="S131" t="s">
        <v>354</v>
      </c>
      <c r="U131" t="s">
        <v>1710</v>
      </c>
      <c r="V131" t="s">
        <v>354</v>
      </c>
      <c r="W131">
        <v>50</v>
      </c>
      <c r="X131" t="s">
        <v>368</v>
      </c>
      <c r="Y131" t="s">
        <v>239</v>
      </c>
      <c r="Z131" t="s">
        <v>809</v>
      </c>
      <c r="AB131" t="s">
        <v>348</v>
      </c>
      <c r="AC131" t="s">
        <v>348</v>
      </c>
      <c r="AD131" t="s">
        <v>368</v>
      </c>
      <c r="AE131" t="s">
        <v>239</v>
      </c>
      <c r="AF131" t="s">
        <v>1711</v>
      </c>
      <c r="AG131" t="s">
        <v>249</v>
      </c>
      <c r="AH131">
        <v>1</v>
      </c>
      <c r="AI131" t="s">
        <v>250</v>
      </c>
      <c r="AJ131" t="s">
        <v>248</v>
      </c>
      <c r="AK131" t="s">
        <v>810</v>
      </c>
      <c r="AL131" t="s">
        <v>156</v>
      </c>
      <c r="AM131" t="s">
        <v>811</v>
      </c>
      <c r="AN131">
        <v>1</v>
      </c>
      <c r="AO131">
        <v>46316</v>
      </c>
      <c r="AP131">
        <v>0.41388888888888886</v>
      </c>
      <c r="AQ131">
        <v>46317</v>
      </c>
      <c r="AR131">
        <v>0.66388888888888886</v>
      </c>
      <c r="AS131" t="s">
        <v>201</v>
      </c>
      <c r="AT131" t="s">
        <v>927</v>
      </c>
      <c r="AU131" t="s">
        <v>1531</v>
      </c>
      <c r="AV131" t="s">
        <v>812</v>
      </c>
      <c r="AX131">
        <v>1</v>
      </c>
      <c r="AY131" t="s">
        <v>89</v>
      </c>
      <c r="AZ131" t="s">
        <v>67</v>
      </c>
      <c r="BA131" t="s">
        <v>217</v>
      </c>
      <c r="BB131" t="s">
        <v>825</v>
      </c>
      <c r="BC131">
        <v>16.3</v>
      </c>
    </row>
    <row r="132" spans="1:57" x14ac:dyDescent="0.3">
      <c r="A132" s="204">
        <v>46293</v>
      </c>
      <c r="B132" t="s">
        <v>142</v>
      </c>
      <c r="C132" t="s">
        <v>345</v>
      </c>
      <c r="D132" t="s">
        <v>45</v>
      </c>
      <c r="E132" t="s">
        <v>68</v>
      </c>
      <c r="F132" t="s">
        <v>309</v>
      </c>
      <c r="G132" t="s">
        <v>1112</v>
      </c>
      <c r="H132" t="s">
        <v>878</v>
      </c>
      <c r="I132" t="s">
        <v>398</v>
      </c>
      <c r="J132">
        <v>25</v>
      </c>
      <c r="K132">
        <v>25</v>
      </c>
      <c r="L132" t="s">
        <v>1113</v>
      </c>
      <c r="M132" s="15">
        <v>46308.315567129626</v>
      </c>
      <c r="N132" s="15">
        <v>0</v>
      </c>
      <c r="O132" s="15">
        <v>46310.443055555559</v>
      </c>
      <c r="P132" s="15">
        <v>46314.520833333336</v>
      </c>
      <c r="Q132" s="15"/>
      <c r="S132" t="s">
        <v>362</v>
      </c>
      <c r="T132" t="s">
        <v>1604</v>
      </c>
      <c r="U132" t="s">
        <v>1712</v>
      </c>
      <c r="V132" t="s">
        <v>362</v>
      </c>
      <c r="X132" t="s">
        <v>372</v>
      </c>
      <c r="Y132" t="s">
        <v>240</v>
      </c>
      <c r="Z132" t="s">
        <v>809</v>
      </c>
      <c r="AB132" t="s">
        <v>347</v>
      </c>
      <c r="AC132" t="s">
        <v>347</v>
      </c>
      <c r="AD132" t="s">
        <v>351</v>
      </c>
      <c r="AE132" t="s">
        <v>240</v>
      </c>
      <c r="AF132" t="s">
        <v>1713</v>
      </c>
      <c r="AG132" t="s">
        <v>249</v>
      </c>
      <c r="AH132">
        <v>1</v>
      </c>
      <c r="AI132" t="s">
        <v>250</v>
      </c>
      <c r="AJ132" t="s">
        <v>248</v>
      </c>
      <c r="AK132" t="s">
        <v>879</v>
      </c>
      <c r="AL132" t="s">
        <v>203</v>
      </c>
      <c r="AM132" t="s">
        <v>862</v>
      </c>
      <c r="AN132">
        <v>2</v>
      </c>
      <c r="AO132">
        <v>46310</v>
      </c>
      <c r="AP132">
        <v>0.44305555555555554</v>
      </c>
      <c r="AQ132">
        <v>46314</v>
      </c>
      <c r="AR132">
        <v>0.52083333333333337</v>
      </c>
      <c r="AS132" t="s">
        <v>201</v>
      </c>
      <c r="AT132" t="s">
        <v>927</v>
      </c>
      <c r="AU132" t="s">
        <v>1531</v>
      </c>
      <c r="AV132" t="s">
        <v>812</v>
      </c>
      <c r="AX132">
        <v>2.5</v>
      </c>
      <c r="AY132" t="s">
        <v>89</v>
      </c>
      <c r="AZ132" t="s">
        <v>67</v>
      </c>
      <c r="BA132" t="s">
        <v>217</v>
      </c>
      <c r="BB132" t="s">
        <v>880</v>
      </c>
      <c r="BC132">
        <v>148</v>
      </c>
      <c r="BD132">
        <v>48</v>
      </c>
      <c r="BE132">
        <v>1</v>
      </c>
    </row>
    <row r="133" spans="1:57" x14ac:dyDescent="0.3">
      <c r="A133" s="204">
        <v>46293</v>
      </c>
      <c r="B133" t="s">
        <v>142</v>
      </c>
      <c r="C133" t="s">
        <v>345</v>
      </c>
      <c r="D133" t="s">
        <v>43</v>
      </c>
      <c r="E133" t="s">
        <v>105</v>
      </c>
      <c r="F133" t="s">
        <v>309</v>
      </c>
      <c r="G133" t="s">
        <v>1114</v>
      </c>
      <c r="H133" t="s">
        <v>826</v>
      </c>
      <c r="I133" t="s">
        <v>399</v>
      </c>
      <c r="J133">
        <v>4</v>
      </c>
      <c r="K133">
        <v>4</v>
      </c>
      <c r="L133" t="s">
        <v>1115</v>
      </c>
      <c r="M133" s="15">
        <v>46290.584722222222</v>
      </c>
      <c r="N133" s="15">
        <v>0</v>
      </c>
      <c r="O133" s="15">
        <v>46293.390277777777</v>
      </c>
      <c r="P133" s="15">
        <v>46294.493055555555</v>
      </c>
      <c r="Q133" s="15">
        <v>46294.500694444447</v>
      </c>
      <c r="S133" t="s">
        <v>357</v>
      </c>
      <c r="V133" t="s">
        <v>357</v>
      </c>
      <c r="W133">
        <v>101</v>
      </c>
      <c r="X133" t="s">
        <v>368</v>
      </c>
      <c r="Y133" t="s">
        <v>239</v>
      </c>
      <c r="Z133" t="s">
        <v>809</v>
      </c>
      <c r="AB133" t="s">
        <v>348</v>
      </c>
      <c r="AC133" t="s">
        <v>348</v>
      </c>
      <c r="AD133" t="s">
        <v>368</v>
      </c>
      <c r="AE133" t="s">
        <v>239</v>
      </c>
      <c r="AF133" t="s">
        <v>1714</v>
      </c>
      <c r="AG133" t="s">
        <v>249</v>
      </c>
      <c r="AH133">
        <v>1</v>
      </c>
      <c r="AI133" t="s">
        <v>250</v>
      </c>
      <c r="AJ133" t="s">
        <v>248</v>
      </c>
      <c r="AK133" t="s">
        <v>810</v>
      </c>
      <c r="AL133" t="s">
        <v>156</v>
      </c>
      <c r="AM133" t="s">
        <v>821</v>
      </c>
      <c r="AN133">
        <v>2</v>
      </c>
      <c r="AO133">
        <v>46293</v>
      </c>
      <c r="AP133">
        <v>0.39027777777777778</v>
      </c>
      <c r="AQ133">
        <v>46294</v>
      </c>
      <c r="AR133">
        <v>0.49305555555555558</v>
      </c>
      <c r="AS133" t="s">
        <v>201</v>
      </c>
      <c r="AT133" t="s">
        <v>979</v>
      </c>
      <c r="AU133" t="s">
        <v>1531</v>
      </c>
      <c r="AV133" t="s">
        <v>822</v>
      </c>
      <c r="AX133">
        <v>1</v>
      </c>
      <c r="AY133" t="s">
        <v>89</v>
      </c>
      <c r="AZ133" t="s">
        <v>67</v>
      </c>
      <c r="BA133" t="s">
        <v>217</v>
      </c>
      <c r="BB133" t="s">
        <v>831</v>
      </c>
      <c r="BC133">
        <v>23</v>
      </c>
      <c r="BD133">
        <v>0</v>
      </c>
      <c r="BE133">
        <v>1</v>
      </c>
    </row>
    <row r="134" spans="1:57" x14ac:dyDescent="0.3">
      <c r="A134" s="204">
        <v>46293</v>
      </c>
      <c r="B134" t="s">
        <v>142</v>
      </c>
      <c r="C134" t="s">
        <v>345</v>
      </c>
      <c r="D134" t="s">
        <v>43</v>
      </c>
      <c r="E134" t="s">
        <v>105</v>
      </c>
      <c r="F134" t="s">
        <v>309</v>
      </c>
      <c r="G134" t="s">
        <v>1116</v>
      </c>
      <c r="H134" t="s">
        <v>829</v>
      </c>
      <c r="I134" t="s">
        <v>400</v>
      </c>
      <c r="J134">
        <v>3</v>
      </c>
      <c r="K134">
        <v>3</v>
      </c>
      <c r="L134" t="s">
        <v>1117</v>
      </c>
      <c r="M134" s="15">
        <v>46295.498611111114</v>
      </c>
      <c r="N134" s="15">
        <v>0</v>
      </c>
      <c r="O134" s="15">
        <v>46295.640277777777</v>
      </c>
      <c r="P134" s="15">
        <v>46296.600694444445</v>
      </c>
      <c r="Q134" s="15"/>
      <c r="S134" t="s">
        <v>355</v>
      </c>
      <c r="V134" t="s">
        <v>355</v>
      </c>
      <c r="W134">
        <v>2200</v>
      </c>
      <c r="X134" t="s">
        <v>368</v>
      </c>
      <c r="Y134" t="s">
        <v>239</v>
      </c>
      <c r="Z134" t="s">
        <v>809</v>
      </c>
      <c r="AB134" t="s">
        <v>348</v>
      </c>
      <c r="AC134" t="s">
        <v>348</v>
      </c>
      <c r="AD134" t="s">
        <v>368</v>
      </c>
      <c r="AE134" t="s">
        <v>239</v>
      </c>
      <c r="AF134" t="s">
        <v>1715</v>
      </c>
      <c r="AG134" t="s">
        <v>249</v>
      </c>
      <c r="AH134">
        <v>1</v>
      </c>
      <c r="AI134" t="s">
        <v>250</v>
      </c>
      <c r="AJ134" t="s">
        <v>248</v>
      </c>
      <c r="AK134" t="s">
        <v>810</v>
      </c>
      <c r="AL134" t="s">
        <v>156</v>
      </c>
      <c r="AM134" t="s">
        <v>821</v>
      </c>
      <c r="AN134">
        <v>2</v>
      </c>
      <c r="AO134">
        <v>46295</v>
      </c>
      <c r="AP134">
        <v>0.64027777777777772</v>
      </c>
      <c r="AQ134">
        <v>46296</v>
      </c>
      <c r="AR134">
        <v>0.60069444444444442</v>
      </c>
      <c r="AS134" t="s">
        <v>201</v>
      </c>
      <c r="AT134" t="s">
        <v>979</v>
      </c>
      <c r="AU134" t="s">
        <v>1531</v>
      </c>
      <c r="AV134" t="s">
        <v>822</v>
      </c>
      <c r="AX134">
        <v>1</v>
      </c>
      <c r="AY134" t="s">
        <v>89</v>
      </c>
      <c r="AZ134" t="s">
        <v>67</v>
      </c>
      <c r="BA134" t="s">
        <v>217</v>
      </c>
      <c r="BB134" t="s">
        <v>830</v>
      </c>
      <c r="BC134">
        <v>23.5</v>
      </c>
      <c r="BD134">
        <v>0</v>
      </c>
      <c r="BE134">
        <v>1</v>
      </c>
    </row>
    <row r="135" spans="1:57" x14ac:dyDescent="0.3">
      <c r="A135" s="204">
        <v>46293</v>
      </c>
      <c r="B135" t="s">
        <v>142</v>
      </c>
      <c r="C135" t="s">
        <v>345</v>
      </c>
      <c r="D135" t="s">
        <v>43</v>
      </c>
      <c r="E135" t="s">
        <v>105</v>
      </c>
      <c r="F135" t="s">
        <v>309</v>
      </c>
      <c r="G135" t="s">
        <v>1118</v>
      </c>
      <c r="H135" t="s">
        <v>829</v>
      </c>
      <c r="I135" t="s">
        <v>400</v>
      </c>
      <c r="J135">
        <v>1</v>
      </c>
      <c r="K135">
        <v>1</v>
      </c>
      <c r="L135" t="s">
        <v>1119</v>
      </c>
      <c r="M135" s="15">
        <v>46296.611805555556</v>
      </c>
      <c r="N135" s="15">
        <v>0</v>
      </c>
      <c r="O135" s="15">
        <v>46296.697916666664</v>
      </c>
      <c r="P135" s="15">
        <v>46297.444444444445</v>
      </c>
      <c r="Q135" s="15"/>
      <c r="S135" t="s">
        <v>355</v>
      </c>
      <c r="V135" t="s">
        <v>355</v>
      </c>
      <c r="W135">
        <v>2200</v>
      </c>
      <c r="X135" t="s">
        <v>368</v>
      </c>
      <c r="Y135" t="s">
        <v>239</v>
      </c>
      <c r="Z135" t="s">
        <v>809</v>
      </c>
      <c r="AB135" t="s">
        <v>348</v>
      </c>
      <c r="AC135" t="s">
        <v>348</v>
      </c>
      <c r="AD135" t="s">
        <v>368</v>
      </c>
      <c r="AE135" t="s">
        <v>239</v>
      </c>
      <c r="AF135" t="s">
        <v>1716</v>
      </c>
      <c r="AG135" t="s">
        <v>249</v>
      </c>
      <c r="AH135">
        <v>1</v>
      </c>
      <c r="AI135" t="s">
        <v>250</v>
      </c>
      <c r="AJ135" t="s">
        <v>248</v>
      </c>
      <c r="AK135" t="s">
        <v>810</v>
      </c>
      <c r="AL135" t="s">
        <v>156</v>
      </c>
      <c r="AM135" t="s">
        <v>821</v>
      </c>
      <c r="AN135">
        <v>2</v>
      </c>
      <c r="AO135">
        <v>46296</v>
      </c>
      <c r="AP135">
        <v>0.69791666666666663</v>
      </c>
      <c r="AQ135">
        <v>46297</v>
      </c>
      <c r="AR135">
        <v>0.44444444444444442</v>
      </c>
      <c r="AS135" t="s">
        <v>201</v>
      </c>
      <c r="AT135" t="s">
        <v>979</v>
      </c>
      <c r="AU135" t="s">
        <v>1531</v>
      </c>
      <c r="AV135" t="s">
        <v>822</v>
      </c>
      <c r="AX135">
        <v>1</v>
      </c>
      <c r="AY135" t="s">
        <v>89</v>
      </c>
      <c r="AZ135" t="s">
        <v>67</v>
      </c>
      <c r="BA135" t="s">
        <v>217</v>
      </c>
      <c r="BB135" t="s">
        <v>830</v>
      </c>
      <c r="BC135">
        <v>23.5</v>
      </c>
      <c r="BD135">
        <v>0</v>
      </c>
      <c r="BE135">
        <v>1</v>
      </c>
    </row>
    <row r="136" spans="1:57" x14ac:dyDescent="0.3">
      <c r="A136" s="204">
        <v>46293</v>
      </c>
      <c r="B136" t="s">
        <v>142</v>
      </c>
      <c r="C136" t="s">
        <v>345</v>
      </c>
      <c r="D136" t="s">
        <v>42</v>
      </c>
      <c r="E136" t="s">
        <v>68</v>
      </c>
      <c r="F136" t="s">
        <v>309</v>
      </c>
      <c r="G136" t="s">
        <v>1120</v>
      </c>
      <c r="H136" t="s">
        <v>817</v>
      </c>
      <c r="I136" t="s">
        <v>739</v>
      </c>
      <c r="J136">
        <v>20</v>
      </c>
      <c r="K136">
        <v>20</v>
      </c>
      <c r="L136" t="s">
        <v>1121</v>
      </c>
      <c r="M136" s="15">
        <v>46303.915972222225</v>
      </c>
      <c r="N136" s="15">
        <v>0</v>
      </c>
      <c r="O136" s="15">
        <v>46304.350694444445</v>
      </c>
      <c r="P136" s="15">
        <v>46309.539583333331</v>
      </c>
      <c r="Q136" s="15"/>
      <c r="S136" t="s">
        <v>356</v>
      </c>
      <c r="V136" t="s">
        <v>356</v>
      </c>
      <c r="W136">
        <v>109</v>
      </c>
      <c r="X136" t="s">
        <v>368</v>
      </c>
      <c r="Y136" t="s">
        <v>239</v>
      </c>
      <c r="Z136" t="s">
        <v>834</v>
      </c>
      <c r="AB136" t="s">
        <v>348</v>
      </c>
      <c r="AC136" t="s">
        <v>7</v>
      </c>
      <c r="AD136" t="s">
        <v>7</v>
      </c>
      <c r="AE136" t="s">
        <v>7</v>
      </c>
      <c r="AF136" t="s">
        <v>1717</v>
      </c>
      <c r="AG136" t="s">
        <v>249</v>
      </c>
      <c r="AH136">
        <v>0</v>
      </c>
      <c r="AI136" t="s">
        <v>249</v>
      </c>
      <c r="AJ136" t="s">
        <v>7</v>
      </c>
      <c r="AK136" t="s">
        <v>810</v>
      </c>
      <c r="AL136" t="s">
        <v>156</v>
      </c>
      <c r="AM136" t="s">
        <v>850</v>
      </c>
      <c r="AO136">
        <v>46304</v>
      </c>
      <c r="AP136">
        <v>0.35069444444444442</v>
      </c>
      <c r="AQ136">
        <v>46309</v>
      </c>
      <c r="AR136">
        <v>0.5395833333333333</v>
      </c>
      <c r="AS136" t="s">
        <v>1068</v>
      </c>
      <c r="AU136" t="s">
        <v>1531</v>
      </c>
      <c r="AV136" t="s">
        <v>851</v>
      </c>
      <c r="AY136" t="s">
        <v>7</v>
      </c>
      <c r="AZ136" t="s">
        <v>67</v>
      </c>
      <c r="BA136" t="s">
        <v>7</v>
      </c>
      <c r="BB136" t="s">
        <v>837</v>
      </c>
      <c r="BE136">
        <v>0</v>
      </c>
    </row>
    <row r="137" spans="1:57" x14ac:dyDescent="0.3">
      <c r="A137" s="204">
        <v>46293</v>
      </c>
      <c r="B137" t="s">
        <v>142</v>
      </c>
      <c r="C137" t="s">
        <v>345</v>
      </c>
      <c r="D137" t="s">
        <v>42</v>
      </c>
      <c r="E137" t="s">
        <v>68</v>
      </c>
      <c r="F137" t="s">
        <v>309</v>
      </c>
      <c r="G137" t="s">
        <v>1066</v>
      </c>
      <c r="H137" t="s">
        <v>814</v>
      </c>
      <c r="I137" t="s">
        <v>401</v>
      </c>
      <c r="J137">
        <v>36</v>
      </c>
      <c r="K137">
        <v>36</v>
      </c>
      <c r="L137" t="s">
        <v>1122</v>
      </c>
      <c r="M137" s="15">
        <v>46300.379166666666</v>
      </c>
      <c r="N137" s="15">
        <v>0</v>
      </c>
      <c r="O137" s="15">
        <v>46309.363888888889</v>
      </c>
      <c r="P137" s="15">
        <v>46309.532638888886</v>
      </c>
      <c r="Q137" s="15"/>
      <c r="S137" t="s">
        <v>356</v>
      </c>
      <c r="V137" t="s">
        <v>356</v>
      </c>
      <c r="W137">
        <v>109</v>
      </c>
      <c r="X137" t="s">
        <v>368</v>
      </c>
      <c r="Y137" t="s">
        <v>239</v>
      </c>
      <c r="Z137" t="s">
        <v>834</v>
      </c>
      <c r="AB137" t="s">
        <v>348</v>
      </c>
      <c r="AC137" t="s">
        <v>7</v>
      </c>
      <c r="AD137" t="s">
        <v>7</v>
      </c>
      <c r="AE137" t="s">
        <v>7</v>
      </c>
      <c r="AF137" t="s">
        <v>1718</v>
      </c>
      <c r="AG137" t="s">
        <v>249</v>
      </c>
      <c r="AH137">
        <v>0</v>
      </c>
      <c r="AI137" t="s">
        <v>249</v>
      </c>
      <c r="AJ137" t="s">
        <v>7</v>
      </c>
      <c r="AK137" t="s">
        <v>810</v>
      </c>
      <c r="AL137" t="s">
        <v>156</v>
      </c>
      <c r="AM137" t="s">
        <v>850</v>
      </c>
      <c r="AO137">
        <v>46309</v>
      </c>
      <c r="AP137">
        <v>0.36388888888888887</v>
      </c>
      <c r="AQ137">
        <v>46309</v>
      </c>
      <c r="AR137">
        <v>0.53263888888888888</v>
      </c>
      <c r="AS137" t="s">
        <v>1068</v>
      </c>
      <c r="AU137" t="s">
        <v>1531</v>
      </c>
      <c r="AV137" t="s">
        <v>851</v>
      </c>
      <c r="AY137" t="s">
        <v>7</v>
      </c>
      <c r="AZ137" t="s">
        <v>67</v>
      </c>
      <c r="BA137" t="s">
        <v>7</v>
      </c>
      <c r="BB137" t="s">
        <v>837</v>
      </c>
    </row>
    <row r="138" spans="1:57" x14ac:dyDescent="0.3">
      <c r="A138" s="204">
        <v>46293</v>
      </c>
      <c r="B138" t="s">
        <v>142</v>
      </c>
      <c r="C138" t="s">
        <v>345</v>
      </c>
      <c r="D138" t="s">
        <v>42</v>
      </c>
      <c r="E138" t="s">
        <v>68</v>
      </c>
      <c r="F138" t="s">
        <v>309</v>
      </c>
      <c r="G138" t="s">
        <v>1066</v>
      </c>
      <c r="H138" t="s">
        <v>814</v>
      </c>
      <c r="I138" t="s">
        <v>401</v>
      </c>
      <c r="J138">
        <v>13</v>
      </c>
      <c r="K138">
        <v>13</v>
      </c>
      <c r="L138" t="s">
        <v>1123</v>
      </c>
      <c r="M138" s="15">
        <v>46300.379166666666</v>
      </c>
      <c r="N138" s="15">
        <v>0</v>
      </c>
      <c r="O138" s="15">
        <v>46300.601388888892</v>
      </c>
      <c r="P138" s="15">
        <v>46302.444444444445</v>
      </c>
      <c r="Q138" s="15"/>
      <c r="S138" t="s">
        <v>356</v>
      </c>
      <c r="V138" t="s">
        <v>356</v>
      </c>
      <c r="W138">
        <v>109</v>
      </c>
      <c r="X138" t="s">
        <v>368</v>
      </c>
      <c r="Y138" t="s">
        <v>239</v>
      </c>
      <c r="Z138" t="s">
        <v>834</v>
      </c>
      <c r="AB138" t="s">
        <v>348</v>
      </c>
      <c r="AC138" t="s">
        <v>7</v>
      </c>
      <c r="AD138" t="s">
        <v>7</v>
      </c>
      <c r="AE138" t="s">
        <v>7</v>
      </c>
      <c r="AF138" t="s">
        <v>1719</v>
      </c>
      <c r="AG138" t="s">
        <v>249</v>
      </c>
      <c r="AH138">
        <v>0</v>
      </c>
      <c r="AI138" t="s">
        <v>249</v>
      </c>
      <c r="AJ138" t="s">
        <v>7</v>
      </c>
      <c r="AK138" t="s">
        <v>810</v>
      </c>
      <c r="AL138" t="s">
        <v>156</v>
      </c>
      <c r="AM138" t="s">
        <v>850</v>
      </c>
      <c r="AO138">
        <v>46300</v>
      </c>
      <c r="AP138">
        <v>0.60138888888888886</v>
      </c>
      <c r="AQ138">
        <v>46302</v>
      </c>
      <c r="AR138">
        <v>0.44444444444444442</v>
      </c>
      <c r="AS138" t="s">
        <v>1068</v>
      </c>
      <c r="AU138" t="s">
        <v>1531</v>
      </c>
      <c r="AV138" t="s">
        <v>851</v>
      </c>
      <c r="AY138" t="s">
        <v>7</v>
      </c>
      <c r="AZ138" t="s">
        <v>67</v>
      </c>
      <c r="BA138" t="s">
        <v>7</v>
      </c>
      <c r="BB138" t="s">
        <v>837</v>
      </c>
      <c r="BE138">
        <v>0</v>
      </c>
    </row>
    <row r="139" spans="1:57" x14ac:dyDescent="0.3">
      <c r="A139" s="204">
        <v>46293</v>
      </c>
      <c r="B139" t="s">
        <v>142</v>
      </c>
      <c r="C139" t="s">
        <v>345</v>
      </c>
      <c r="D139" t="s">
        <v>42</v>
      </c>
      <c r="E139" t="s">
        <v>68</v>
      </c>
      <c r="F139" t="s">
        <v>309</v>
      </c>
      <c r="G139" t="s">
        <v>1124</v>
      </c>
      <c r="H139" t="s">
        <v>817</v>
      </c>
      <c r="I139" t="s">
        <v>739</v>
      </c>
      <c r="J139">
        <v>26</v>
      </c>
      <c r="K139">
        <v>26</v>
      </c>
      <c r="L139" t="s">
        <v>1125</v>
      </c>
      <c r="M139" s="15">
        <v>46295.411805555559</v>
      </c>
      <c r="N139" s="15">
        <v>0</v>
      </c>
      <c r="O139" s="15">
        <v>46295.5</v>
      </c>
      <c r="P139" s="15">
        <v>46300.598611111112</v>
      </c>
      <c r="Q139" s="15"/>
      <c r="S139" t="s">
        <v>356</v>
      </c>
      <c r="V139" t="s">
        <v>356</v>
      </c>
      <c r="W139">
        <v>109</v>
      </c>
      <c r="X139" t="s">
        <v>368</v>
      </c>
      <c r="Y139" t="s">
        <v>239</v>
      </c>
      <c r="Z139" t="s">
        <v>834</v>
      </c>
      <c r="AB139" t="s">
        <v>348</v>
      </c>
      <c r="AC139" t="s">
        <v>7</v>
      </c>
      <c r="AD139" t="s">
        <v>7</v>
      </c>
      <c r="AE139" t="s">
        <v>7</v>
      </c>
      <c r="AF139" t="s">
        <v>1720</v>
      </c>
      <c r="AG139" t="s">
        <v>249</v>
      </c>
      <c r="AH139">
        <v>0</v>
      </c>
      <c r="AI139" t="s">
        <v>249</v>
      </c>
      <c r="AJ139" t="s">
        <v>7</v>
      </c>
      <c r="AK139" t="s">
        <v>810</v>
      </c>
      <c r="AL139" t="s">
        <v>156</v>
      </c>
      <c r="AM139" t="s">
        <v>850</v>
      </c>
      <c r="AO139">
        <v>46295</v>
      </c>
      <c r="AP139">
        <v>0.5</v>
      </c>
      <c r="AQ139">
        <v>46300</v>
      </c>
      <c r="AR139">
        <v>0.59861111111111109</v>
      </c>
      <c r="AS139" t="s">
        <v>1068</v>
      </c>
      <c r="AU139" t="s">
        <v>1531</v>
      </c>
      <c r="AV139" t="s">
        <v>851</v>
      </c>
      <c r="AY139" t="s">
        <v>7</v>
      </c>
      <c r="AZ139" t="s">
        <v>67</v>
      </c>
      <c r="BA139" t="s">
        <v>7</v>
      </c>
      <c r="BB139" t="s">
        <v>837</v>
      </c>
      <c r="BE139">
        <v>0</v>
      </c>
    </row>
    <row r="140" spans="1:57" x14ac:dyDescent="0.3">
      <c r="A140" s="204">
        <v>46293</v>
      </c>
      <c r="B140" t="s">
        <v>142</v>
      </c>
      <c r="C140" t="s">
        <v>345</v>
      </c>
      <c r="D140" t="s">
        <v>42</v>
      </c>
      <c r="E140" t="s">
        <v>68</v>
      </c>
      <c r="F140" t="s">
        <v>309</v>
      </c>
      <c r="G140" t="s">
        <v>1126</v>
      </c>
      <c r="H140" t="s">
        <v>817</v>
      </c>
      <c r="I140" t="s">
        <v>739</v>
      </c>
      <c r="J140">
        <v>2</v>
      </c>
      <c r="K140">
        <v>2</v>
      </c>
      <c r="L140" t="s">
        <v>1127</v>
      </c>
      <c r="M140" s="15">
        <v>46315.513888888891</v>
      </c>
      <c r="N140" s="15">
        <v>0</v>
      </c>
      <c r="O140" s="15">
        <v>46315.615972222222</v>
      </c>
      <c r="P140" s="15">
        <v>46316.474999999999</v>
      </c>
      <c r="Q140" s="15"/>
      <c r="S140" t="s">
        <v>356</v>
      </c>
      <c r="V140" t="s">
        <v>356</v>
      </c>
      <c r="W140">
        <v>109</v>
      </c>
      <c r="X140" t="s">
        <v>368</v>
      </c>
      <c r="Y140" t="s">
        <v>239</v>
      </c>
      <c r="Z140" t="s">
        <v>834</v>
      </c>
      <c r="AB140" t="s">
        <v>348</v>
      </c>
      <c r="AC140" t="s">
        <v>7</v>
      </c>
      <c r="AD140" t="s">
        <v>7</v>
      </c>
      <c r="AE140" t="s">
        <v>7</v>
      </c>
      <c r="AF140" t="s">
        <v>1721</v>
      </c>
      <c r="AG140" t="s">
        <v>249</v>
      </c>
      <c r="AH140">
        <v>0</v>
      </c>
      <c r="AI140" t="s">
        <v>249</v>
      </c>
      <c r="AJ140" t="s">
        <v>7</v>
      </c>
      <c r="AK140" t="s">
        <v>810</v>
      </c>
      <c r="AL140" t="s">
        <v>156</v>
      </c>
      <c r="AM140" t="s">
        <v>850</v>
      </c>
      <c r="AO140">
        <v>46315</v>
      </c>
      <c r="AP140">
        <v>0.61597222222222225</v>
      </c>
      <c r="AQ140">
        <v>46316</v>
      </c>
      <c r="AR140">
        <v>0.47499999999999998</v>
      </c>
      <c r="AS140" t="s">
        <v>1068</v>
      </c>
      <c r="AU140" t="s">
        <v>1531</v>
      </c>
      <c r="AV140" t="s">
        <v>851</v>
      </c>
      <c r="AY140" t="s">
        <v>7</v>
      </c>
      <c r="AZ140" t="s">
        <v>67</v>
      </c>
      <c r="BA140" t="s">
        <v>7</v>
      </c>
      <c r="BB140" t="s">
        <v>837</v>
      </c>
      <c r="BE140">
        <v>0</v>
      </c>
    </row>
    <row r="141" spans="1:57" x14ac:dyDescent="0.3">
      <c r="A141" s="204">
        <v>46293</v>
      </c>
      <c r="B141" t="s">
        <v>142</v>
      </c>
      <c r="C141" t="s">
        <v>345</v>
      </c>
      <c r="D141" t="s">
        <v>42</v>
      </c>
      <c r="E141" t="s">
        <v>68</v>
      </c>
      <c r="F141" t="s">
        <v>309</v>
      </c>
      <c r="G141" t="s">
        <v>1126</v>
      </c>
      <c r="H141" t="s">
        <v>817</v>
      </c>
      <c r="I141" t="s">
        <v>739</v>
      </c>
      <c r="J141">
        <v>11</v>
      </c>
      <c r="K141">
        <v>11</v>
      </c>
      <c r="L141" t="s">
        <v>1128</v>
      </c>
      <c r="M141" s="15">
        <v>46315.513888888891</v>
      </c>
      <c r="N141" s="15">
        <v>0</v>
      </c>
      <c r="O141" s="15">
        <v>46315.620138888888</v>
      </c>
      <c r="P141" s="15">
        <v>46316.484027777777</v>
      </c>
      <c r="Q141" s="15"/>
      <c r="S141" t="s">
        <v>356</v>
      </c>
      <c r="V141" t="s">
        <v>356</v>
      </c>
      <c r="W141">
        <v>109</v>
      </c>
      <c r="X141" t="s">
        <v>368</v>
      </c>
      <c r="Y141" t="s">
        <v>239</v>
      </c>
      <c r="Z141" t="s">
        <v>834</v>
      </c>
      <c r="AB141" t="s">
        <v>348</v>
      </c>
      <c r="AC141" t="s">
        <v>7</v>
      </c>
      <c r="AD141" t="s">
        <v>7</v>
      </c>
      <c r="AE141" t="s">
        <v>7</v>
      </c>
      <c r="AF141" t="s">
        <v>1722</v>
      </c>
      <c r="AG141" t="s">
        <v>249</v>
      </c>
      <c r="AH141">
        <v>0</v>
      </c>
      <c r="AI141" t="s">
        <v>249</v>
      </c>
      <c r="AJ141" t="s">
        <v>7</v>
      </c>
      <c r="AK141" t="s">
        <v>810</v>
      </c>
      <c r="AL141" t="s">
        <v>156</v>
      </c>
      <c r="AM141" t="s">
        <v>850</v>
      </c>
      <c r="AO141">
        <v>46315</v>
      </c>
      <c r="AP141">
        <v>0.62013888888888891</v>
      </c>
      <c r="AQ141">
        <v>46316</v>
      </c>
      <c r="AR141">
        <v>0.48402777777777778</v>
      </c>
      <c r="AS141" t="s">
        <v>1068</v>
      </c>
      <c r="AU141" t="s">
        <v>1531</v>
      </c>
      <c r="AV141" t="s">
        <v>851</v>
      </c>
      <c r="AY141" t="s">
        <v>7</v>
      </c>
      <c r="AZ141" t="s">
        <v>67</v>
      </c>
      <c r="BA141" t="s">
        <v>7</v>
      </c>
      <c r="BB141" t="s">
        <v>837</v>
      </c>
    </row>
    <row r="142" spans="1:57" x14ac:dyDescent="0.3">
      <c r="A142" s="204">
        <v>46293</v>
      </c>
      <c r="B142" t="s">
        <v>142</v>
      </c>
      <c r="C142" t="s">
        <v>345</v>
      </c>
      <c r="D142" t="s">
        <v>281</v>
      </c>
      <c r="E142" t="s">
        <v>85</v>
      </c>
      <c r="F142" t="s">
        <v>309</v>
      </c>
      <c r="G142" t="s">
        <v>963</v>
      </c>
      <c r="H142" t="s">
        <v>826</v>
      </c>
      <c r="I142" t="s">
        <v>399</v>
      </c>
      <c r="J142">
        <v>4</v>
      </c>
      <c r="K142">
        <v>4</v>
      </c>
      <c r="L142" t="s">
        <v>964</v>
      </c>
      <c r="M142" s="15">
        <v>46311.427777777775</v>
      </c>
      <c r="N142" s="15">
        <v>0</v>
      </c>
      <c r="O142" s="15">
        <v>46314.38958333333</v>
      </c>
      <c r="P142" s="15">
        <v>46316.615277777775</v>
      </c>
      <c r="Q142" s="15"/>
      <c r="S142" t="s">
        <v>357</v>
      </c>
      <c r="T142" t="s">
        <v>1536</v>
      </c>
      <c r="U142" t="s">
        <v>1537</v>
      </c>
      <c r="V142" t="s">
        <v>357</v>
      </c>
      <c r="W142">
        <v>101</v>
      </c>
      <c r="X142" t="s">
        <v>368</v>
      </c>
      <c r="Y142" t="s">
        <v>239</v>
      </c>
      <c r="Z142" t="s">
        <v>834</v>
      </c>
      <c r="AB142" t="s">
        <v>348</v>
      </c>
      <c r="AC142" t="s">
        <v>7</v>
      </c>
      <c r="AD142" t="s">
        <v>7</v>
      </c>
      <c r="AE142" t="s">
        <v>7</v>
      </c>
      <c r="AF142" t="s">
        <v>1723</v>
      </c>
      <c r="AG142" t="s">
        <v>249</v>
      </c>
      <c r="AH142">
        <v>2</v>
      </c>
      <c r="AI142" t="s">
        <v>250</v>
      </c>
      <c r="AJ142" t="s">
        <v>248</v>
      </c>
      <c r="AK142" t="s">
        <v>810</v>
      </c>
      <c r="AL142" t="s">
        <v>156</v>
      </c>
      <c r="AM142" t="s">
        <v>848</v>
      </c>
      <c r="AN142">
        <v>5</v>
      </c>
      <c r="AO142">
        <v>46314</v>
      </c>
      <c r="AP142">
        <v>0.38958333333333334</v>
      </c>
      <c r="AQ142">
        <v>46316</v>
      </c>
      <c r="AR142">
        <v>0.61527777777777781</v>
      </c>
      <c r="AS142" t="s">
        <v>201</v>
      </c>
      <c r="AT142" t="s">
        <v>979</v>
      </c>
      <c r="AU142" t="s">
        <v>1531</v>
      </c>
      <c r="AV142" t="s">
        <v>849</v>
      </c>
      <c r="AW142">
        <v>1</v>
      </c>
      <c r="AX142">
        <v>4</v>
      </c>
      <c r="AY142" t="s">
        <v>124</v>
      </c>
      <c r="AZ142" t="s">
        <v>122</v>
      </c>
      <c r="BA142" t="s">
        <v>231</v>
      </c>
      <c r="BB142" t="s">
        <v>845</v>
      </c>
      <c r="BE142">
        <v>1</v>
      </c>
    </row>
    <row r="143" spans="1:57" x14ac:dyDescent="0.3">
      <c r="A143" s="204">
        <v>46293</v>
      </c>
      <c r="B143" t="s">
        <v>142</v>
      </c>
      <c r="C143" t="s">
        <v>345</v>
      </c>
      <c r="D143" t="s">
        <v>281</v>
      </c>
      <c r="E143" t="s">
        <v>85</v>
      </c>
      <c r="F143" t="s">
        <v>309</v>
      </c>
      <c r="G143" t="s">
        <v>932</v>
      </c>
      <c r="H143" t="s">
        <v>829</v>
      </c>
      <c r="I143" t="s">
        <v>400</v>
      </c>
      <c r="J143">
        <v>8377</v>
      </c>
      <c r="K143">
        <v>8377</v>
      </c>
      <c r="L143" t="s">
        <v>933</v>
      </c>
      <c r="M143" s="15">
        <v>46304.696527777778</v>
      </c>
      <c r="N143" s="15">
        <v>0</v>
      </c>
      <c r="O143" s="15">
        <v>46308.353472222225</v>
      </c>
      <c r="P143" s="15">
        <v>46314.429166666669</v>
      </c>
      <c r="Q143" s="15"/>
      <c r="S143" t="s">
        <v>355</v>
      </c>
      <c r="V143" t="s">
        <v>355</v>
      </c>
      <c r="W143">
        <v>2200</v>
      </c>
      <c r="X143" t="s">
        <v>368</v>
      </c>
      <c r="Y143" t="s">
        <v>239</v>
      </c>
      <c r="Z143" t="s">
        <v>834</v>
      </c>
      <c r="AB143" t="s">
        <v>348</v>
      </c>
      <c r="AC143" t="s">
        <v>7</v>
      </c>
      <c r="AD143" t="s">
        <v>7</v>
      </c>
      <c r="AE143" t="s">
        <v>7</v>
      </c>
      <c r="AF143" t="s">
        <v>1724</v>
      </c>
      <c r="AG143" t="s">
        <v>249</v>
      </c>
      <c r="AH143">
        <v>2</v>
      </c>
      <c r="AI143" t="s">
        <v>250</v>
      </c>
      <c r="AJ143" t="s">
        <v>248</v>
      </c>
      <c r="AK143" t="s">
        <v>810</v>
      </c>
      <c r="AL143" t="s">
        <v>156</v>
      </c>
      <c r="AM143" t="s">
        <v>848</v>
      </c>
      <c r="AN143">
        <v>5</v>
      </c>
      <c r="AO143">
        <v>46308</v>
      </c>
      <c r="AP143">
        <v>0.35347222222222224</v>
      </c>
      <c r="AQ143">
        <v>46314</v>
      </c>
      <c r="AR143">
        <v>0.42916666666666664</v>
      </c>
      <c r="AS143" t="s">
        <v>201</v>
      </c>
      <c r="AT143" t="s">
        <v>979</v>
      </c>
      <c r="AU143" t="s">
        <v>1531</v>
      </c>
      <c r="AV143" t="s">
        <v>849</v>
      </c>
      <c r="AW143">
        <v>1</v>
      </c>
      <c r="AX143">
        <v>8377</v>
      </c>
      <c r="AY143" t="s">
        <v>124</v>
      </c>
      <c r="AZ143" t="s">
        <v>122</v>
      </c>
      <c r="BA143" t="s">
        <v>231</v>
      </c>
      <c r="BB143" t="s">
        <v>841</v>
      </c>
      <c r="BE143">
        <v>837.7</v>
      </c>
    </row>
    <row r="144" spans="1:57" x14ac:dyDescent="0.3">
      <c r="A144" s="204">
        <v>46293</v>
      </c>
      <c r="B144" t="s">
        <v>142</v>
      </c>
      <c r="C144" t="s">
        <v>345</v>
      </c>
      <c r="D144" t="s">
        <v>281</v>
      </c>
      <c r="E144" t="s">
        <v>85</v>
      </c>
      <c r="F144" t="s">
        <v>309</v>
      </c>
      <c r="G144" t="s">
        <v>946</v>
      </c>
      <c r="H144" t="s">
        <v>826</v>
      </c>
      <c r="I144" t="s">
        <v>399</v>
      </c>
      <c r="J144">
        <v>8</v>
      </c>
      <c r="K144">
        <v>8</v>
      </c>
      <c r="L144" t="s">
        <v>947</v>
      </c>
      <c r="M144" s="15">
        <v>46282.330555555556</v>
      </c>
      <c r="N144" s="15">
        <v>0</v>
      </c>
      <c r="O144" s="15">
        <v>46290.623611111114</v>
      </c>
      <c r="P144" s="15">
        <v>46294.506249999999</v>
      </c>
      <c r="Q144" s="15">
        <v>46317.675000000003</v>
      </c>
      <c r="S144" t="s">
        <v>357</v>
      </c>
      <c r="T144" t="s">
        <v>1548</v>
      </c>
      <c r="U144" t="s">
        <v>1549</v>
      </c>
      <c r="V144" t="s">
        <v>357</v>
      </c>
      <c r="W144">
        <v>101</v>
      </c>
      <c r="X144" t="s">
        <v>368</v>
      </c>
      <c r="Y144" t="s">
        <v>239</v>
      </c>
      <c r="Z144" t="s">
        <v>834</v>
      </c>
      <c r="AB144" t="s">
        <v>348</v>
      </c>
      <c r="AC144" t="s">
        <v>7</v>
      </c>
      <c r="AD144" t="s">
        <v>7</v>
      </c>
      <c r="AE144" t="s">
        <v>7</v>
      </c>
      <c r="AF144" t="s">
        <v>1725</v>
      </c>
      <c r="AG144" t="s">
        <v>249</v>
      </c>
      <c r="AH144">
        <v>2</v>
      </c>
      <c r="AI144" t="s">
        <v>250</v>
      </c>
      <c r="AJ144" t="s">
        <v>248</v>
      </c>
      <c r="AK144" t="s">
        <v>810</v>
      </c>
      <c r="AL144" t="s">
        <v>156</v>
      </c>
      <c r="AM144" t="s">
        <v>848</v>
      </c>
      <c r="AN144">
        <v>5</v>
      </c>
      <c r="AO144">
        <v>46290</v>
      </c>
      <c r="AP144">
        <v>0.62361111111111112</v>
      </c>
      <c r="AQ144">
        <v>46294</v>
      </c>
      <c r="AR144">
        <v>0.50624999999999998</v>
      </c>
      <c r="AS144" t="s">
        <v>201</v>
      </c>
      <c r="AT144" t="s">
        <v>979</v>
      </c>
      <c r="AU144" t="s">
        <v>1531</v>
      </c>
      <c r="AV144" t="s">
        <v>849</v>
      </c>
      <c r="AW144">
        <v>1</v>
      </c>
      <c r="AX144">
        <v>8</v>
      </c>
      <c r="AY144" t="s">
        <v>124</v>
      </c>
      <c r="AZ144" t="s">
        <v>122</v>
      </c>
      <c r="BA144" t="s">
        <v>231</v>
      </c>
      <c r="BB144" t="s">
        <v>845</v>
      </c>
      <c r="BE144">
        <v>1.6</v>
      </c>
    </row>
    <row r="145" spans="1:57" x14ac:dyDescent="0.3">
      <c r="A145" s="204">
        <v>46293</v>
      </c>
      <c r="B145" t="s">
        <v>142</v>
      </c>
      <c r="C145" t="s">
        <v>345</v>
      </c>
      <c r="D145" t="s">
        <v>281</v>
      </c>
      <c r="E145" t="s">
        <v>85</v>
      </c>
      <c r="F145" t="s">
        <v>309</v>
      </c>
      <c r="G145" t="s">
        <v>946</v>
      </c>
      <c r="H145" t="s">
        <v>826</v>
      </c>
      <c r="I145" t="s">
        <v>399</v>
      </c>
      <c r="J145">
        <v>8</v>
      </c>
      <c r="K145">
        <v>8</v>
      </c>
      <c r="L145" t="s">
        <v>948</v>
      </c>
      <c r="M145" s="15">
        <v>46282.330555555556</v>
      </c>
      <c r="N145" s="15">
        <v>0</v>
      </c>
      <c r="O145" s="15">
        <v>46290.625</v>
      </c>
      <c r="P145" s="15">
        <v>46294.506249999999</v>
      </c>
      <c r="Q145" s="15"/>
      <c r="S145" t="s">
        <v>357</v>
      </c>
      <c r="T145" t="s">
        <v>1548</v>
      </c>
      <c r="U145" t="s">
        <v>1549</v>
      </c>
      <c r="V145" t="s">
        <v>357</v>
      </c>
      <c r="W145">
        <v>101</v>
      </c>
      <c r="X145" t="s">
        <v>368</v>
      </c>
      <c r="Y145" t="s">
        <v>239</v>
      </c>
      <c r="Z145" t="s">
        <v>834</v>
      </c>
      <c r="AB145" t="s">
        <v>348</v>
      </c>
      <c r="AC145" t="s">
        <v>7</v>
      </c>
      <c r="AD145" t="s">
        <v>7</v>
      </c>
      <c r="AE145" t="s">
        <v>7</v>
      </c>
      <c r="AF145" t="s">
        <v>1726</v>
      </c>
      <c r="AG145" t="s">
        <v>249</v>
      </c>
      <c r="AH145">
        <v>2</v>
      </c>
      <c r="AI145" t="s">
        <v>250</v>
      </c>
      <c r="AJ145" t="s">
        <v>248</v>
      </c>
      <c r="AK145" t="s">
        <v>810</v>
      </c>
      <c r="AL145" t="s">
        <v>156</v>
      </c>
      <c r="AM145" t="s">
        <v>848</v>
      </c>
      <c r="AN145">
        <v>5</v>
      </c>
      <c r="AO145">
        <v>46290</v>
      </c>
      <c r="AP145">
        <v>0.625</v>
      </c>
      <c r="AQ145">
        <v>46294</v>
      </c>
      <c r="AR145">
        <v>0.50624999999999998</v>
      </c>
      <c r="AS145" t="s">
        <v>201</v>
      </c>
      <c r="AT145" t="s">
        <v>979</v>
      </c>
      <c r="AU145" t="s">
        <v>1531</v>
      </c>
      <c r="AV145" t="s">
        <v>849</v>
      </c>
      <c r="AW145">
        <v>1</v>
      </c>
      <c r="AX145">
        <v>8</v>
      </c>
      <c r="AY145" t="s">
        <v>124</v>
      </c>
      <c r="AZ145" t="s">
        <v>122</v>
      </c>
      <c r="BA145" t="s">
        <v>231</v>
      </c>
      <c r="BB145" t="s">
        <v>845</v>
      </c>
    </row>
    <row r="146" spans="1:57" x14ac:dyDescent="0.3">
      <c r="A146" s="204">
        <v>46293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951</v>
      </c>
      <c r="H146" t="s">
        <v>826</v>
      </c>
      <c r="I146" t="s">
        <v>399</v>
      </c>
      <c r="J146">
        <v>4</v>
      </c>
      <c r="K146">
        <v>4</v>
      </c>
      <c r="L146" t="s">
        <v>952</v>
      </c>
      <c r="M146" s="15">
        <v>46275.413194444445</v>
      </c>
      <c r="N146" s="15">
        <v>0</v>
      </c>
      <c r="O146" s="15">
        <v>46301.605555555558</v>
      </c>
      <c r="P146" s="15">
        <v>46304.490972222222</v>
      </c>
      <c r="Q146" s="15">
        <v>46294.739583333336</v>
      </c>
      <c r="S146" t="s">
        <v>357</v>
      </c>
      <c r="T146" t="s">
        <v>1557</v>
      </c>
      <c r="U146" t="s">
        <v>1727</v>
      </c>
      <c r="V146" t="s">
        <v>357</v>
      </c>
      <c r="W146">
        <v>101</v>
      </c>
      <c r="X146" t="s">
        <v>368</v>
      </c>
      <c r="Y146" t="s">
        <v>239</v>
      </c>
      <c r="Z146" t="s">
        <v>834</v>
      </c>
      <c r="AB146" t="s">
        <v>348</v>
      </c>
      <c r="AC146" t="s">
        <v>7</v>
      </c>
      <c r="AD146" t="s">
        <v>7</v>
      </c>
      <c r="AE146" t="s">
        <v>7</v>
      </c>
      <c r="AF146" t="s">
        <v>1728</v>
      </c>
      <c r="AG146" t="s">
        <v>249</v>
      </c>
      <c r="AH146">
        <v>2</v>
      </c>
      <c r="AI146" t="s">
        <v>250</v>
      </c>
      <c r="AJ146" t="s">
        <v>248</v>
      </c>
      <c r="AK146" t="s">
        <v>810</v>
      </c>
      <c r="AL146" t="s">
        <v>156</v>
      </c>
      <c r="AM146" t="s">
        <v>838</v>
      </c>
      <c r="AN146">
        <v>3</v>
      </c>
      <c r="AO146">
        <v>46301</v>
      </c>
      <c r="AP146">
        <v>0.60555555555555551</v>
      </c>
      <c r="AQ146">
        <v>46304</v>
      </c>
      <c r="AR146">
        <v>0.4909722222222222</v>
      </c>
      <c r="AS146" t="s">
        <v>201</v>
      </c>
      <c r="AT146" t="s">
        <v>979</v>
      </c>
      <c r="AU146" t="s">
        <v>1531</v>
      </c>
      <c r="AV146" t="s">
        <v>839</v>
      </c>
      <c r="AW146">
        <v>1</v>
      </c>
      <c r="AX146">
        <v>4</v>
      </c>
      <c r="AY146" t="s">
        <v>125</v>
      </c>
      <c r="AZ146" t="s">
        <v>122</v>
      </c>
      <c r="BA146" t="s">
        <v>232</v>
      </c>
      <c r="BB146" t="s">
        <v>845</v>
      </c>
      <c r="BE146">
        <v>1</v>
      </c>
    </row>
    <row r="147" spans="1:57" x14ac:dyDescent="0.3">
      <c r="A147" s="204">
        <v>46293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953</v>
      </c>
      <c r="H147" t="s">
        <v>826</v>
      </c>
      <c r="I147" t="s">
        <v>399</v>
      </c>
      <c r="J147">
        <v>1</v>
      </c>
      <c r="K147">
        <v>1</v>
      </c>
      <c r="L147" t="s">
        <v>954</v>
      </c>
      <c r="M147" s="15">
        <v>46297.366643518515</v>
      </c>
      <c r="N147" s="15">
        <v>0</v>
      </c>
      <c r="O147" s="15">
        <v>46301.65902777778</v>
      </c>
      <c r="P147" s="15">
        <v>46303.3</v>
      </c>
      <c r="Q147" s="15"/>
      <c r="S147" t="s">
        <v>357</v>
      </c>
      <c r="U147" t="s">
        <v>1560</v>
      </c>
      <c r="V147" t="s">
        <v>357</v>
      </c>
      <c r="W147">
        <v>101</v>
      </c>
      <c r="X147" t="s">
        <v>368</v>
      </c>
      <c r="Y147" t="s">
        <v>239</v>
      </c>
      <c r="Z147" t="s">
        <v>834</v>
      </c>
      <c r="AB147" t="s">
        <v>348</v>
      </c>
      <c r="AC147" t="s">
        <v>7</v>
      </c>
      <c r="AD147" t="s">
        <v>7</v>
      </c>
      <c r="AE147" t="s">
        <v>7</v>
      </c>
      <c r="AF147" t="s">
        <v>1729</v>
      </c>
      <c r="AG147" t="s">
        <v>249</v>
      </c>
      <c r="AH147">
        <v>2</v>
      </c>
      <c r="AI147" t="s">
        <v>250</v>
      </c>
      <c r="AJ147" t="s">
        <v>248</v>
      </c>
      <c r="AK147" t="s">
        <v>810</v>
      </c>
      <c r="AL147" t="s">
        <v>156</v>
      </c>
      <c r="AM147" t="s">
        <v>838</v>
      </c>
      <c r="AN147">
        <v>3</v>
      </c>
      <c r="AO147">
        <v>46301</v>
      </c>
      <c r="AP147">
        <v>0.65902777777777777</v>
      </c>
      <c r="AQ147">
        <v>46303</v>
      </c>
      <c r="AR147">
        <v>0.3</v>
      </c>
      <c r="AS147" t="s">
        <v>201</v>
      </c>
      <c r="AT147" t="s">
        <v>979</v>
      </c>
      <c r="AU147" t="s">
        <v>1531</v>
      </c>
      <c r="AV147" t="s">
        <v>839</v>
      </c>
      <c r="AW147">
        <v>1</v>
      </c>
      <c r="AX147">
        <v>1</v>
      </c>
      <c r="AY147" t="s">
        <v>125</v>
      </c>
      <c r="AZ147" t="s">
        <v>122</v>
      </c>
      <c r="BA147" t="s">
        <v>232</v>
      </c>
      <c r="BB147" t="s">
        <v>845</v>
      </c>
      <c r="BE147">
        <v>1</v>
      </c>
    </row>
    <row r="148" spans="1:57" x14ac:dyDescent="0.3">
      <c r="A148" s="204">
        <v>46293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957</v>
      </c>
      <c r="H148" t="s">
        <v>826</v>
      </c>
      <c r="I148" t="s">
        <v>399</v>
      </c>
      <c r="J148">
        <v>1</v>
      </c>
      <c r="K148">
        <v>1</v>
      </c>
      <c r="L148" t="s">
        <v>958</v>
      </c>
      <c r="M148" s="15">
        <v>46296.6325462963</v>
      </c>
      <c r="N148" s="15"/>
      <c r="O148" s="15">
        <v>46301.482638888891</v>
      </c>
      <c r="P148" s="15">
        <v>46308.508333333331</v>
      </c>
      <c r="Q148" s="15"/>
      <c r="S148" t="s">
        <v>357</v>
      </c>
      <c r="T148" t="s">
        <v>1730</v>
      </c>
      <c r="U148" t="s">
        <v>1564</v>
      </c>
      <c r="V148" t="s">
        <v>357</v>
      </c>
      <c r="W148">
        <v>101</v>
      </c>
      <c r="X148" t="s">
        <v>368</v>
      </c>
      <c r="Y148" t="s">
        <v>239</v>
      </c>
      <c r="Z148" t="s">
        <v>834</v>
      </c>
      <c r="AB148" t="s">
        <v>348</v>
      </c>
      <c r="AC148" t="s">
        <v>7</v>
      </c>
      <c r="AD148" t="s">
        <v>7</v>
      </c>
      <c r="AE148" t="s">
        <v>7</v>
      </c>
      <c r="AF148" t="s">
        <v>1731</v>
      </c>
      <c r="AG148" t="s">
        <v>249</v>
      </c>
      <c r="AH148">
        <v>2</v>
      </c>
      <c r="AI148" t="s">
        <v>250</v>
      </c>
      <c r="AJ148" t="s">
        <v>248</v>
      </c>
      <c r="AK148" t="s">
        <v>810</v>
      </c>
      <c r="AL148" t="s">
        <v>156</v>
      </c>
      <c r="AM148" t="s">
        <v>838</v>
      </c>
      <c r="AN148">
        <v>3</v>
      </c>
      <c r="AO148">
        <v>46301</v>
      </c>
      <c r="AP148">
        <v>0.4826388888888889</v>
      </c>
      <c r="AQ148">
        <v>46308</v>
      </c>
      <c r="AR148">
        <v>0.5083333333333333</v>
      </c>
      <c r="AS148" t="s">
        <v>201</v>
      </c>
      <c r="AT148" t="s">
        <v>927</v>
      </c>
      <c r="AU148" t="s">
        <v>1531</v>
      </c>
      <c r="AV148" t="s">
        <v>839</v>
      </c>
      <c r="AW148">
        <v>1</v>
      </c>
      <c r="AX148">
        <v>1</v>
      </c>
      <c r="AY148" t="s">
        <v>125</v>
      </c>
      <c r="AZ148" t="s">
        <v>122</v>
      </c>
      <c r="BA148" t="s">
        <v>232</v>
      </c>
      <c r="BB148" t="s">
        <v>845</v>
      </c>
      <c r="BE148">
        <v>1</v>
      </c>
    </row>
    <row r="149" spans="1:57" x14ac:dyDescent="0.3">
      <c r="A149" s="204">
        <v>46293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959</v>
      </c>
      <c r="H149" t="s">
        <v>826</v>
      </c>
      <c r="I149" t="s">
        <v>399</v>
      </c>
      <c r="J149">
        <v>30</v>
      </c>
      <c r="K149">
        <v>30</v>
      </c>
      <c r="L149" t="s">
        <v>960</v>
      </c>
      <c r="M149" s="15">
        <v>46297.367361111108</v>
      </c>
      <c r="N149" s="15">
        <v>0</v>
      </c>
      <c r="O149" s="15">
        <v>46297.394444444442</v>
      </c>
      <c r="P149" s="15">
        <v>46302.406944444447</v>
      </c>
      <c r="Q149" s="15"/>
      <c r="S149" t="s">
        <v>357</v>
      </c>
      <c r="V149" t="s">
        <v>357</v>
      </c>
      <c r="W149">
        <v>101</v>
      </c>
      <c r="X149" t="s">
        <v>368</v>
      </c>
      <c r="Y149" t="s">
        <v>239</v>
      </c>
      <c r="Z149" t="s">
        <v>834</v>
      </c>
      <c r="AB149" t="s">
        <v>348</v>
      </c>
      <c r="AC149" t="s">
        <v>7</v>
      </c>
      <c r="AD149" t="s">
        <v>7</v>
      </c>
      <c r="AE149" t="s">
        <v>7</v>
      </c>
      <c r="AF149" t="s">
        <v>1732</v>
      </c>
      <c r="AG149" t="s">
        <v>249</v>
      </c>
      <c r="AH149">
        <v>2</v>
      </c>
      <c r="AI149" t="s">
        <v>250</v>
      </c>
      <c r="AJ149" t="s">
        <v>248</v>
      </c>
      <c r="AK149" t="s">
        <v>810</v>
      </c>
      <c r="AL149" t="s">
        <v>156</v>
      </c>
      <c r="AM149" t="s">
        <v>838</v>
      </c>
      <c r="AN149">
        <v>3</v>
      </c>
      <c r="AO149">
        <v>46297</v>
      </c>
      <c r="AP149">
        <v>0.39444444444444443</v>
      </c>
      <c r="AQ149">
        <v>46302</v>
      </c>
      <c r="AR149">
        <v>0.40694444444444444</v>
      </c>
      <c r="AS149" t="s">
        <v>201</v>
      </c>
      <c r="AT149" t="s">
        <v>927</v>
      </c>
      <c r="AU149" t="s">
        <v>1531</v>
      </c>
      <c r="AV149" t="s">
        <v>839</v>
      </c>
      <c r="AW149">
        <v>1</v>
      </c>
      <c r="AX149">
        <v>30</v>
      </c>
      <c r="AY149" t="s">
        <v>125</v>
      </c>
      <c r="AZ149" t="s">
        <v>122</v>
      </c>
      <c r="BA149" t="s">
        <v>232</v>
      </c>
      <c r="BB149" t="s">
        <v>845</v>
      </c>
      <c r="BE149">
        <v>12.4</v>
      </c>
    </row>
    <row r="150" spans="1:57" x14ac:dyDescent="0.3">
      <c r="A150" s="204">
        <v>46293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966</v>
      </c>
      <c r="H150" t="s">
        <v>827</v>
      </c>
      <c r="I150" t="s">
        <v>400</v>
      </c>
      <c r="J150">
        <v>322</v>
      </c>
      <c r="K150">
        <v>322</v>
      </c>
      <c r="L150" t="s">
        <v>967</v>
      </c>
      <c r="M150" s="15">
        <v>46295.388888888891</v>
      </c>
      <c r="N150" s="15">
        <v>0</v>
      </c>
      <c r="O150" s="15">
        <v>46300.347916666666</v>
      </c>
      <c r="P150" s="15">
        <v>46302.404166666667</v>
      </c>
      <c r="Q150" s="15"/>
      <c r="S150" t="s">
        <v>354</v>
      </c>
      <c r="V150" t="s">
        <v>354</v>
      </c>
      <c r="W150">
        <v>50</v>
      </c>
      <c r="X150" t="s">
        <v>368</v>
      </c>
      <c r="Y150" t="s">
        <v>239</v>
      </c>
      <c r="Z150" t="s">
        <v>834</v>
      </c>
      <c r="AB150" t="s">
        <v>348</v>
      </c>
      <c r="AC150" t="s">
        <v>7</v>
      </c>
      <c r="AD150" t="s">
        <v>7</v>
      </c>
      <c r="AE150" t="s">
        <v>7</v>
      </c>
      <c r="AF150" t="s">
        <v>1733</v>
      </c>
      <c r="AG150" t="s">
        <v>249</v>
      </c>
      <c r="AH150">
        <v>2</v>
      </c>
      <c r="AI150" t="s">
        <v>250</v>
      </c>
      <c r="AJ150" t="s">
        <v>248</v>
      </c>
      <c r="AK150" t="s">
        <v>810</v>
      </c>
      <c r="AL150" t="s">
        <v>156</v>
      </c>
      <c r="AM150" t="s">
        <v>838</v>
      </c>
      <c r="AN150">
        <v>3</v>
      </c>
      <c r="AO150">
        <v>46300</v>
      </c>
      <c r="AP150">
        <v>0.34791666666666665</v>
      </c>
      <c r="AQ150">
        <v>46302</v>
      </c>
      <c r="AR150">
        <v>0.40416666666666667</v>
      </c>
      <c r="AS150" t="s">
        <v>201</v>
      </c>
      <c r="AT150" t="s">
        <v>979</v>
      </c>
      <c r="AU150" t="s">
        <v>1531</v>
      </c>
      <c r="AV150" t="s">
        <v>839</v>
      </c>
      <c r="AW150">
        <v>1</v>
      </c>
      <c r="AX150">
        <v>322</v>
      </c>
      <c r="AY150" t="s">
        <v>125</v>
      </c>
      <c r="AZ150" t="s">
        <v>122</v>
      </c>
      <c r="BA150" t="s">
        <v>232</v>
      </c>
      <c r="BB150" t="s">
        <v>840</v>
      </c>
      <c r="BE150">
        <v>32.200000000000003</v>
      </c>
    </row>
    <row r="151" spans="1:57" x14ac:dyDescent="0.3">
      <c r="A151" s="204">
        <v>46293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928</v>
      </c>
      <c r="H151" t="s">
        <v>1533</v>
      </c>
      <c r="I151" t="s">
        <v>929</v>
      </c>
      <c r="J151">
        <v>849</v>
      </c>
      <c r="K151">
        <v>849</v>
      </c>
      <c r="L151" t="s">
        <v>930</v>
      </c>
      <c r="M151" s="15">
        <v>46309.435416666667</v>
      </c>
      <c r="N151" s="15">
        <v>0</v>
      </c>
      <c r="O151" s="15">
        <v>46310.459722222222</v>
      </c>
      <c r="P151" s="15">
        <v>46315.445138888892</v>
      </c>
      <c r="Q151" s="15"/>
      <c r="S151" t="s">
        <v>355</v>
      </c>
      <c r="V151" t="s">
        <v>355</v>
      </c>
      <c r="W151">
        <v>2200</v>
      </c>
      <c r="X151" t="s">
        <v>368</v>
      </c>
      <c r="Y151" t="s">
        <v>239</v>
      </c>
      <c r="Z151" t="s">
        <v>834</v>
      </c>
      <c r="AB151" t="s">
        <v>348</v>
      </c>
      <c r="AC151" t="s">
        <v>7</v>
      </c>
      <c r="AD151" t="s">
        <v>7</v>
      </c>
      <c r="AE151" t="s">
        <v>7</v>
      </c>
      <c r="AF151" t="s">
        <v>1734</v>
      </c>
      <c r="AG151" t="s">
        <v>249</v>
      </c>
      <c r="AH151">
        <v>2</v>
      </c>
      <c r="AI151" t="s">
        <v>250</v>
      </c>
      <c r="AJ151" t="s">
        <v>248</v>
      </c>
      <c r="AK151" t="s">
        <v>810</v>
      </c>
      <c r="AL151" t="s">
        <v>156</v>
      </c>
      <c r="AM151" t="s">
        <v>838</v>
      </c>
      <c r="AN151">
        <v>3</v>
      </c>
      <c r="AO151">
        <v>46310</v>
      </c>
      <c r="AP151">
        <v>0.4597222222222222</v>
      </c>
      <c r="AQ151">
        <v>46315</v>
      </c>
      <c r="AR151">
        <v>0.44513888888888886</v>
      </c>
      <c r="AS151" t="s">
        <v>201</v>
      </c>
      <c r="AT151" t="s">
        <v>979</v>
      </c>
      <c r="AU151" t="s">
        <v>1531</v>
      </c>
      <c r="AV151" t="s">
        <v>839</v>
      </c>
      <c r="AW151">
        <v>1</v>
      </c>
      <c r="AX151">
        <v>849</v>
      </c>
      <c r="AY151" t="s">
        <v>125</v>
      </c>
      <c r="AZ151" t="s">
        <v>122</v>
      </c>
      <c r="BA151" t="s">
        <v>232</v>
      </c>
      <c r="BB151" t="s">
        <v>841</v>
      </c>
      <c r="BE151">
        <v>323.3</v>
      </c>
    </row>
    <row r="152" spans="1:57" x14ac:dyDescent="0.3">
      <c r="A152" s="204">
        <v>46293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928</v>
      </c>
      <c r="H152" t="s">
        <v>1533</v>
      </c>
      <c r="I152" t="s">
        <v>929</v>
      </c>
      <c r="J152">
        <v>1151</v>
      </c>
      <c r="K152">
        <v>1151</v>
      </c>
      <c r="L152" t="s">
        <v>930</v>
      </c>
      <c r="M152" s="15">
        <v>46309.435416666667</v>
      </c>
      <c r="N152" s="15">
        <v>0</v>
      </c>
      <c r="O152" s="15">
        <v>46310.459722222222</v>
      </c>
      <c r="P152" s="15">
        <v>46315.445138888892</v>
      </c>
      <c r="Q152" s="15"/>
      <c r="S152" t="s">
        <v>355</v>
      </c>
      <c r="V152" t="s">
        <v>355</v>
      </c>
      <c r="W152">
        <v>2200</v>
      </c>
      <c r="X152" t="s">
        <v>368</v>
      </c>
      <c r="Y152" t="s">
        <v>239</v>
      </c>
      <c r="Z152" t="s">
        <v>834</v>
      </c>
      <c r="AB152" t="s">
        <v>348</v>
      </c>
      <c r="AC152" t="s">
        <v>7</v>
      </c>
      <c r="AD152" t="s">
        <v>7</v>
      </c>
      <c r="AE152" t="s">
        <v>7</v>
      </c>
      <c r="AF152" t="s">
        <v>1734</v>
      </c>
      <c r="AG152" t="s">
        <v>250</v>
      </c>
      <c r="AH152">
        <v>2</v>
      </c>
      <c r="AI152" t="s">
        <v>250</v>
      </c>
      <c r="AJ152" t="s">
        <v>248</v>
      </c>
      <c r="AK152" t="s">
        <v>810</v>
      </c>
      <c r="AL152" t="s">
        <v>156</v>
      </c>
      <c r="AM152" t="s">
        <v>838</v>
      </c>
      <c r="AN152">
        <v>3</v>
      </c>
      <c r="AO152">
        <v>46310</v>
      </c>
      <c r="AP152">
        <v>0.4597222222222222</v>
      </c>
      <c r="AQ152">
        <v>46315</v>
      </c>
      <c r="AR152">
        <v>0.44513888888888886</v>
      </c>
      <c r="AS152" t="s">
        <v>931</v>
      </c>
      <c r="AU152" t="s">
        <v>1531</v>
      </c>
      <c r="AV152" t="s">
        <v>839</v>
      </c>
      <c r="AW152">
        <v>1</v>
      </c>
      <c r="AX152">
        <v>1151</v>
      </c>
      <c r="AY152" t="s">
        <v>125</v>
      </c>
      <c r="AZ152" t="s">
        <v>122</v>
      </c>
      <c r="BA152" t="s">
        <v>232</v>
      </c>
      <c r="BB152" t="s">
        <v>841</v>
      </c>
    </row>
    <row r="153" spans="1:57" x14ac:dyDescent="0.3">
      <c r="A153" s="204">
        <v>46293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928</v>
      </c>
      <c r="H153" t="s">
        <v>1533</v>
      </c>
      <c r="I153" t="s">
        <v>929</v>
      </c>
      <c r="J153">
        <v>1233</v>
      </c>
      <c r="K153">
        <v>1233</v>
      </c>
      <c r="L153" t="s">
        <v>930</v>
      </c>
      <c r="M153" s="15">
        <v>46309.435416666667</v>
      </c>
      <c r="N153" s="15">
        <v>0</v>
      </c>
      <c r="O153" s="15">
        <v>46310.459722222222</v>
      </c>
      <c r="P153" s="15">
        <v>46315.445138888892</v>
      </c>
      <c r="Q153" s="15"/>
      <c r="S153" t="s">
        <v>355</v>
      </c>
      <c r="V153" t="s">
        <v>355</v>
      </c>
      <c r="W153">
        <v>2200</v>
      </c>
      <c r="X153" t="s">
        <v>368</v>
      </c>
      <c r="Y153" t="s">
        <v>239</v>
      </c>
      <c r="Z153" t="s">
        <v>834</v>
      </c>
      <c r="AB153" t="s">
        <v>348</v>
      </c>
      <c r="AC153" t="s">
        <v>7</v>
      </c>
      <c r="AD153" t="s">
        <v>7</v>
      </c>
      <c r="AE153" t="s">
        <v>7</v>
      </c>
      <c r="AF153" t="s">
        <v>1734</v>
      </c>
      <c r="AG153" t="s">
        <v>250</v>
      </c>
      <c r="AH153">
        <v>2</v>
      </c>
      <c r="AI153" t="s">
        <v>250</v>
      </c>
      <c r="AJ153" t="s">
        <v>248</v>
      </c>
      <c r="AK153" t="s">
        <v>810</v>
      </c>
      <c r="AL153" t="s">
        <v>156</v>
      </c>
      <c r="AM153" t="s">
        <v>838</v>
      </c>
      <c r="AN153">
        <v>3</v>
      </c>
      <c r="AO153">
        <v>46310</v>
      </c>
      <c r="AP153">
        <v>0.4597222222222222</v>
      </c>
      <c r="AQ153">
        <v>46315</v>
      </c>
      <c r="AR153">
        <v>0.44513888888888886</v>
      </c>
      <c r="AS153" t="s">
        <v>931</v>
      </c>
      <c r="AU153" t="s">
        <v>1531</v>
      </c>
      <c r="AV153" t="s">
        <v>839</v>
      </c>
      <c r="AW153">
        <v>1</v>
      </c>
      <c r="AX153">
        <v>1233</v>
      </c>
      <c r="AY153" t="s">
        <v>125</v>
      </c>
      <c r="AZ153" t="s">
        <v>122</v>
      </c>
      <c r="BA153" t="s">
        <v>232</v>
      </c>
      <c r="BB153" t="s">
        <v>841</v>
      </c>
    </row>
    <row r="154" spans="1:57" x14ac:dyDescent="0.3">
      <c r="A154" s="204">
        <v>46293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973</v>
      </c>
      <c r="H154" t="s">
        <v>1577</v>
      </c>
      <c r="I154" t="s">
        <v>403</v>
      </c>
      <c r="J154">
        <v>169</v>
      </c>
      <c r="K154">
        <v>169</v>
      </c>
      <c r="L154" t="s">
        <v>974</v>
      </c>
      <c r="M154" s="15">
        <v>46308.347916666666</v>
      </c>
      <c r="N154" s="15">
        <v>0</v>
      </c>
      <c r="O154" s="15">
        <v>46308.393055555556</v>
      </c>
      <c r="P154" s="15">
        <v>46311.658333333333</v>
      </c>
      <c r="Q154" s="15"/>
      <c r="S154" t="s">
        <v>971</v>
      </c>
      <c r="V154" t="s">
        <v>971</v>
      </c>
      <c r="W154">
        <v>100</v>
      </c>
      <c r="X154" t="s">
        <v>368</v>
      </c>
      <c r="Y154" t="s">
        <v>239</v>
      </c>
      <c r="Z154" t="s">
        <v>834</v>
      </c>
      <c r="AB154" t="s">
        <v>348</v>
      </c>
      <c r="AC154" t="s">
        <v>7</v>
      </c>
      <c r="AD154" t="s">
        <v>7</v>
      </c>
      <c r="AE154" t="s">
        <v>7</v>
      </c>
      <c r="AF154" t="s">
        <v>1735</v>
      </c>
      <c r="AG154" t="s">
        <v>249</v>
      </c>
      <c r="AH154">
        <v>2</v>
      </c>
      <c r="AI154" t="s">
        <v>250</v>
      </c>
      <c r="AJ154" t="s">
        <v>248</v>
      </c>
      <c r="AK154" t="s">
        <v>810</v>
      </c>
      <c r="AL154" t="s">
        <v>156</v>
      </c>
      <c r="AM154" t="s">
        <v>838</v>
      </c>
      <c r="AN154">
        <v>3</v>
      </c>
      <c r="AO154">
        <v>46308</v>
      </c>
      <c r="AP154">
        <v>0.39305555555555555</v>
      </c>
      <c r="AQ154">
        <v>46311</v>
      </c>
      <c r="AR154">
        <v>0.65833333333333333</v>
      </c>
      <c r="AS154" t="s">
        <v>201</v>
      </c>
      <c r="AT154" t="s">
        <v>927</v>
      </c>
      <c r="AU154" t="s">
        <v>1531</v>
      </c>
      <c r="AV154" t="s">
        <v>839</v>
      </c>
      <c r="AW154">
        <v>1</v>
      </c>
      <c r="AX154">
        <v>169</v>
      </c>
      <c r="AY154" t="s">
        <v>125</v>
      </c>
      <c r="AZ154" t="s">
        <v>122</v>
      </c>
      <c r="BA154" t="s">
        <v>232</v>
      </c>
      <c r="BB154" t="s">
        <v>1575</v>
      </c>
      <c r="BE154">
        <v>16.899999999999999</v>
      </c>
    </row>
    <row r="155" spans="1:57" x14ac:dyDescent="0.3">
      <c r="A155" s="204">
        <v>46293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1043</v>
      </c>
      <c r="H155" t="s">
        <v>842</v>
      </c>
      <c r="I155" t="s">
        <v>1129</v>
      </c>
      <c r="J155">
        <v>4670</v>
      </c>
      <c r="K155">
        <v>4670</v>
      </c>
      <c r="L155" t="s">
        <v>1044</v>
      </c>
      <c r="M155" s="15">
        <v>46202.511805555558</v>
      </c>
      <c r="N155" s="15">
        <v>0</v>
      </c>
      <c r="O155" s="15">
        <v>46241.417361111111</v>
      </c>
      <c r="P155" s="15">
        <v>46248.772916666669</v>
      </c>
      <c r="Q155" s="15"/>
      <c r="S155" t="s">
        <v>356</v>
      </c>
      <c r="V155" t="s">
        <v>356</v>
      </c>
      <c r="W155">
        <v>109</v>
      </c>
      <c r="X155" t="s">
        <v>368</v>
      </c>
      <c r="Y155" t="s">
        <v>239</v>
      </c>
      <c r="Z155" t="s">
        <v>834</v>
      </c>
      <c r="AB155" t="s">
        <v>348</v>
      </c>
      <c r="AC155" t="s">
        <v>7</v>
      </c>
      <c r="AD155" t="s">
        <v>7</v>
      </c>
      <c r="AE155" t="s">
        <v>7</v>
      </c>
      <c r="AF155" t="s">
        <v>1736</v>
      </c>
      <c r="AG155" t="s">
        <v>249</v>
      </c>
      <c r="AH155">
        <v>2</v>
      </c>
      <c r="AI155" t="s">
        <v>250</v>
      </c>
      <c r="AJ155" t="s">
        <v>248</v>
      </c>
      <c r="AK155" t="s">
        <v>810</v>
      </c>
      <c r="AL155" t="s">
        <v>156</v>
      </c>
      <c r="AM155" t="s">
        <v>838</v>
      </c>
      <c r="AN155">
        <v>3</v>
      </c>
      <c r="AO155">
        <v>46241</v>
      </c>
      <c r="AP155">
        <v>0.41736111111111113</v>
      </c>
      <c r="AQ155">
        <v>46248</v>
      </c>
      <c r="AR155">
        <v>0.7729166666666667</v>
      </c>
      <c r="AS155" t="s">
        <v>201</v>
      </c>
      <c r="AT155" t="s">
        <v>927</v>
      </c>
      <c r="AU155" t="s">
        <v>1531</v>
      </c>
      <c r="AV155" t="s">
        <v>839</v>
      </c>
      <c r="AW155">
        <v>1</v>
      </c>
      <c r="AX155">
        <v>4670</v>
      </c>
      <c r="AY155" t="s">
        <v>125</v>
      </c>
      <c r="AZ155" t="s">
        <v>122</v>
      </c>
      <c r="BA155" t="s">
        <v>232</v>
      </c>
      <c r="BB155" t="s">
        <v>837</v>
      </c>
      <c r="BE155">
        <v>1525.7</v>
      </c>
    </row>
    <row r="156" spans="1:57" x14ac:dyDescent="0.3">
      <c r="A156" s="204">
        <v>46293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1043</v>
      </c>
      <c r="H156" t="s">
        <v>842</v>
      </c>
      <c r="I156" t="s">
        <v>1129</v>
      </c>
      <c r="J156">
        <v>239</v>
      </c>
      <c r="K156">
        <v>239</v>
      </c>
      <c r="L156" t="s">
        <v>1044</v>
      </c>
      <c r="M156" s="15">
        <v>46202.511805555558</v>
      </c>
      <c r="N156" s="15">
        <v>0</v>
      </c>
      <c r="O156" s="15">
        <v>46241.417361111111</v>
      </c>
      <c r="P156" s="15">
        <v>46248.772916666669</v>
      </c>
      <c r="Q156" s="15"/>
      <c r="S156" t="s">
        <v>356</v>
      </c>
      <c r="V156" t="s">
        <v>356</v>
      </c>
      <c r="W156">
        <v>109</v>
      </c>
      <c r="X156" t="s">
        <v>368</v>
      </c>
      <c r="Y156" t="s">
        <v>239</v>
      </c>
      <c r="Z156" t="s">
        <v>834</v>
      </c>
      <c r="AB156" t="s">
        <v>348</v>
      </c>
      <c r="AC156" t="s">
        <v>7</v>
      </c>
      <c r="AD156" t="s">
        <v>7</v>
      </c>
      <c r="AE156" t="s">
        <v>7</v>
      </c>
      <c r="AF156" t="s">
        <v>1736</v>
      </c>
      <c r="AG156" t="s">
        <v>250</v>
      </c>
      <c r="AH156">
        <v>2</v>
      </c>
      <c r="AI156" t="s">
        <v>250</v>
      </c>
      <c r="AJ156" t="s">
        <v>248</v>
      </c>
      <c r="AK156" t="s">
        <v>810</v>
      </c>
      <c r="AL156" t="s">
        <v>156</v>
      </c>
      <c r="AM156" t="s">
        <v>838</v>
      </c>
      <c r="AN156">
        <v>3</v>
      </c>
      <c r="AO156">
        <v>46241</v>
      </c>
      <c r="AP156">
        <v>0.41736111111111113</v>
      </c>
      <c r="AQ156">
        <v>46248</v>
      </c>
      <c r="AR156">
        <v>0.7729166666666667</v>
      </c>
      <c r="AS156" t="s">
        <v>931</v>
      </c>
      <c r="AU156" t="s">
        <v>1531</v>
      </c>
      <c r="AV156" t="s">
        <v>839</v>
      </c>
      <c r="AW156">
        <v>1</v>
      </c>
      <c r="AX156">
        <v>239</v>
      </c>
      <c r="AY156" t="s">
        <v>125</v>
      </c>
      <c r="AZ156" t="s">
        <v>122</v>
      </c>
      <c r="BA156" t="s">
        <v>232</v>
      </c>
      <c r="BB156" t="s">
        <v>837</v>
      </c>
    </row>
    <row r="157" spans="1:57" x14ac:dyDescent="0.3">
      <c r="A157" s="204">
        <v>46293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1043</v>
      </c>
      <c r="H157" t="s">
        <v>842</v>
      </c>
      <c r="I157" t="s">
        <v>1129</v>
      </c>
      <c r="J157">
        <v>2568</v>
      </c>
      <c r="K157">
        <v>2568</v>
      </c>
      <c r="L157" t="s">
        <v>1044</v>
      </c>
      <c r="M157" s="15">
        <v>46202.511805555558</v>
      </c>
      <c r="N157" s="15">
        <v>0</v>
      </c>
      <c r="O157" s="15">
        <v>46241.417361111111</v>
      </c>
      <c r="P157" s="15">
        <v>46248.772916666669</v>
      </c>
      <c r="Q157" s="15"/>
      <c r="S157" t="s">
        <v>356</v>
      </c>
      <c r="V157" t="s">
        <v>356</v>
      </c>
      <c r="W157">
        <v>109</v>
      </c>
      <c r="X157" t="s">
        <v>368</v>
      </c>
      <c r="Y157" t="s">
        <v>239</v>
      </c>
      <c r="Z157" t="s">
        <v>834</v>
      </c>
      <c r="AB157" t="s">
        <v>348</v>
      </c>
      <c r="AC157" t="s">
        <v>7</v>
      </c>
      <c r="AD157" t="s">
        <v>7</v>
      </c>
      <c r="AE157" t="s">
        <v>7</v>
      </c>
      <c r="AF157" t="s">
        <v>1736</v>
      </c>
      <c r="AG157" t="s">
        <v>250</v>
      </c>
      <c r="AH157">
        <v>2</v>
      </c>
      <c r="AI157" t="s">
        <v>250</v>
      </c>
      <c r="AJ157" t="s">
        <v>248</v>
      </c>
      <c r="AK157" t="s">
        <v>810</v>
      </c>
      <c r="AL157" t="s">
        <v>156</v>
      </c>
      <c r="AM157" t="s">
        <v>838</v>
      </c>
      <c r="AN157">
        <v>3</v>
      </c>
      <c r="AO157">
        <v>46241</v>
      </c>
      <c r="AP157">
        <v>0.41736111111111113</v>
      </c>
      <c r="AQ157">
        <v>46248</v>
      </c>
      <c r="AR157">
        <v>0.7729166666666667</v>
      </c>
      <c r="AS157" t="s">
        <v>931</v>
      </c>
      <c r="AU157" t="s">
        <v>1531</v>
      </c>
      <c r="AV157" t="s">
        <v>839</v>
      </c>
      <c r="AW157">
        <v>1</v>
      </c>
      <c r="AX157">
        <v>2568</v>
      </c>
      <c r="AY157" t="s">
        <v>125</v>
      </c>
      <c r="AZ157" t="s">
        <v>122</v>
      </c>
      <c r="BA157" t="s">
        <v>232</v>
      </c>
      <c r="BB157" t="s">
        <v>837</v>
      </c>
    </row>
    <row r="158" spans="1:57" x14ac:dyDescent="0.3">
      <c r="A158" s="204">
        <v>46293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1043</v>
      </c>
      <c r="H158" t="s">
        <v>842</v>
      </c>
      <c r="I158" t="s">
        <v>1129</v>
      </c>
      <c r="J158">
        <v>2233</v>
      </c>
      <c r="K158">
        <v>2233</v>
      </c>
      <c r="L158" t="s">
        <v>1044</v>
      </c>
      <c r="M158" s="15">
        <v>46202.511805555558</v>
      </c>
      <c r="N158" s="15">
        <v>0</v>
      </c>
      <c r="O158" s="15">
        <v>46241.417361111111</v>
      </c>
      <c r="P158" s="15">
        <v>46248.772916666669</v>
      </c>
      <c r="Q158" s="15"/>
      <c r="S158" t="s">
        <v>356</v>
      </c>
      <c r="V158" t="s">
        <v>356</v>
      </c>
      <c r="W158">
        <v>109</v>
      </c>
      <c r="X158" t="s">
        <v>368</v>
      </c>
      <c r="Y158" t="s">
        <v>239</v>
      </c>
      <c r="Z158" t="s">
        <v>834</v>
      </c>
      <c r="AB158" t="s">
        <v>348</v>
      </c>
      <c r="AC158" t="s">
        <v>7</v>
      </c>
      <c r="AD158" t="s">
        <v>7</v>
      </c>
      <c r="AE158" t="s">
        <v>7</v>
      </c>
      <c r="AF158" t="s">
        <v>1736</v>
      </c>
      <c r="AG158" t="s">
        <v>250</v>
      </c>
      <c r="AH158">
        <v>2</v>
      </c>
      <c r="AI158" t="s">
        <v>250</v>
      </c>
      <c r="AJ158" t="s">
        <v>248</v>
      </c>
      <c r="AK158" t="s">
        <v>810</v>
      </c>
      <c r="AL158" t="s">
        <v>156</v>
      </c>
      <c r="AM158" t="s">
        <v>838</v>
      </c>
      <c r="AN158">
        <v>3</v>
      </c>
      <c r="AO158">
        <v>46241</v>
      </c>
      <c r="AP158">
        <v>0.41736111111111113</v>
      </c>
      <c r="AQ158">
        <v>46248</v>
      </c>
      <c r="AR158">
        <v>0.7729166666666667</v>
      </c>
      <c r="AS158" t="s">
        <v>931</v>
      </c>
      <c r="AU158" t="s">
        <v>1531</v>
      </c>
      <c r="AV158" t="s">
        <v>839</v>
      </c>
      <c r="AW158">
        <v>1</v>
      </c>
      <c r="AX158">
        <v>2233</v>
      </c>
      <c r="AY158" t="s">
        <v>125</v>
      </c>
      <c r="AZ158" t="s">
        <v>122</v>
      </c>
      <c r="BA158" t="s">
        <v>232</v>
      </c>
      <c r="BB158" t="s">
        <v>837</v>
      </c>
    </row>
    <row r="159" spans="1:57" x14ac:dyDescent="0.3">
      <c r="A159" s="204">
        <v>46293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1043</v>
      </c>
      <c r="H159" t="s">
        <v>842</v>
      </c>
      <c r="I159" t="s">
        <v>1129</v>
      </c>
      <c r="J159">
        <v>1830</v>
      </c>
      <c r="K159">
        <v>1830</v>
      </c>
      <c r="L159" t="s">
        <v>1044</v>
      </c>
      <c r="M159" s="15">
        <v>46202.511805555558</v>
      </c>
      <c r="N159" s="15">
        <v>0</v>
      </c>
      <c r="O159" s="15">
        <v>46241.417361111111</v>
      </c>
      <c r="P159" s="15">
        <v>46248.772916666669</v>
      </c>
      <c r="Q159" s="15"/>
      <c r="S159" t="s">
        <v>356</v>
      </c>
      <c r="V159" t="s">
        <v>356</v>
      </c>
      <c r="W159">
        <v>109</v>
      </c>
      <c r="X159" t="s">
        <v>368</v>
      </c>
      <c r="Y159" t="s">
        <v>239</v>
      </c>
      <c r="Z159" t="s">
        <v>834</v>
      </c>
      <c r="AB159" t="s">
        <v>348</v>
      </c>
      <c r="AC159" t="s">
        <v>7</v>
      </c>
      <c r="AD159" t="s">
        <v>7</v>
      </c>
      <c r="AE159" t="s">
        <v>7</v>
      </c>
      <c r="AF159" t="s">
        <v>1736</v>
      </c>
      <c r="AG159" t="s">
        <v>250</v>
      </c>
      <c r="AH159">
        <v>2</v>
      </c>
      <c r="AI159" t="s">
        <v>250</v>
      </c>
      <c r="AJ159" t="s">
        <v>248</v>
      </c>
      <c r="AK159" t="s">
        <v>810</v>
      </c>
      <c r="AL159" t="s">
        <v>156</v>
      </c>
      <c r="AM159" t="s">
        <v>838</v>
      </c>
      <c r="AN159">
        <v>3</v>
      </c>
      <c r="AO159">
        <v>46241</v>
      </c>
      <c r="AP159">
        <v>0.41736111111111113</v>
      </c>
      <c r="AQ159">
        <v>46248</v>
      </c>
      <c r="AR159">
        <v>0.7729166666666667</v>
      </c>
      <c r="AS159" t="s">
        <v>931</v>
      </c>
      <c r="AU159" t="s">
        <v>1531</v>
      </c>
      <c r="AV159" t="s">
        <v>839</v>
      </c>
      <c r="AW159">
        <v>1</v>
      </c>
      <c r="AX159">
        <v>1830</v>
      </c>
      <c r="AY159" t="s">
        <v>125</v>
      </c>
      <c r="AZ159" t="s">
        <v>122</v>
      </c>
      <c r="BA159" t="s">
        <v>232</v>
      </c>
      <c r="BB159" t="s">
        <v>837</v>
      </c>
    </row>
    <row r="160" spans="1:57" x14ac:dyDescent="0.3">
      <c r="A160" s="204">
        <v>46293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1043</v>
      </c>
      <c r="H160" t="s">
        <v>842</v>
      </c>
      <c r="I160" t="s">
        <v>1129</v>
      </c>
      <c r="J160">
        <v>3717</v>
      </c>
      <c r="K160">
        <v>3717</v>
      </c>
      <c r="L160" t="s">
        <v>1044</v>
      </c>
      <c r="M160" s="15">
        <v>46202.511805555558</v>
      </c>
      <c r="N160" s="15">
        <v>0</v>
      </c>
      <c r="O160" s="15">
        <v>46241.417361111111</v>
      </c>
      <c r="P160" s="15">
        <v>46248.772916666669</v>
      </c>
      <c r="Q160" s="15"/>
      <c r="S160" t="s">
        <v>356</v>
      </c>
      <c r="V160" t="s">
        <v>356</v>
      </c>
      <c r="W160">
        <v>109</v>
      </c>
      <c r="X160" t="s">
        <v>368</v>
      </c>
      <c r="Y160" t="s">
        <v>239</v>
      </c>
      <c r="Z160" t="s">
        <v>834</v>
      </c>
      <c r="AB160" t="s">
        <v>348</v>
      </c>
      <c r="AC160" t="s">
        <v>7</v>
      </c>
      <c r="AD160" t="s">
        <v>7</v>
      </c>
      <c r="AE160" t="s">
        <v>7</v>
      </c>
      <c r="AF160" t="s">
        <v>1736</v>
      </c>
      <c r="AG160" t="s">
        <v>250</v>
      </c>
      <c r="AH160">
        <v>2</v>
      </c>
      <c r="AI160" t="s">
        <v>250</v>
      </c>
      <c r="AJ160" t="s">
        <v>248</v>
      </c>
      <c r="AK160" t="s">
        <v>810</v>
      </c>
      <c r="AL160" t="s">
        <v>156</v>
      </c>
      <c r="AM160" t="s">
        <v>838</v>
      </c>
      <c r="AN160">
        <v>3</v>
      </c>
      <c r="AO160">
        <v>46241</v>
      </c>
      <c r="AP160">
        <v>0.41736111111111113</v>
      </c>
      <c r="AQ160">
        <v>46248</v>
      </c>
      <c r="AR160">
        <v>0.7729166666666667</v>
      </c>
      <c r="AS160" t="s">
        <v>931</v>
      </c>
      <c r="AU160" t="s">
        <v>1531</v>
      </c>
      <c r="AV160" t="s">
        <v>839</v>
      </c>
      <c r="AW160">
        <v>1</v>
      </c>
      <c r="AX160">
        <v>3717</v>
      </c>
      <c r="AY160" t="s">
        <v>125</v>
      </c>
      <c r="AZ160" t="s">
        <v>122</v>
      </c>
      <c r="BA160" t="s">
        <v>232</v>
      </c>
      <c r="BB160" t="s">
        <v>837</v>
      </c>
    </row>
    <row r="161" spans="1:57" x14ac:dyDescent="0.3">
      <c r="A161" s="204">
        <v>46293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1045</v>
      </c>
      <c r="H161" t="s">
        <v>1650</v>
      </c>
      <c r="I161" t="s">
        <v>1046</v>
      </c>
      <c r="J161">
        <v>1539</v>
      </c>
      <c r="K161">
        <v>1539</v>
      </c>
      <c r="L161" t="s">
        <v>1047</v>
      </c>
      <c r="M161" s="15">
        <v>46289.515277777777</v>
      </c>
      <c r="N161" s="15">
        <v>0</v>
      </c>
      <c r="O161" s="15">
        <v>46293.381944444445</v>
      </c>
      <c r="P161" s="15">
        <v>46297.414583333331</v>
      </c>
      <c r="Q161" s="15"/>
      <c r="S161" t="s">
        <v>356</v>
      </c>
      <c r="U161" t="s">
        <v>1651</v>
      </c>
      <c r="V161" t="s">
        <v>356</v>
      </c>
      <c r="W161">
        <v>109</v>
      </c>
      <c r="X161" t="s">
        <v>368</v>
      </c>
      <c r="Y161" t="s">
        <v>239</v>
      </c>
      <c r="Z161" t="s">
        <v>834</v>
      </c>
      <c r="AB161" t="s">
        <v>348</v>
      </c>
      <c r="AC161" t="s">
        <v>7</v>
      </c>
      <c r="AD161" t="s">
        <v>7</v>
      </c>
      <c r="AE161" t="s">
        <v>7</v>
      </c>
      <c r="AF161" t="s">
        <v>1737</v>
      </c>
      <c r="AG161" t="s">
        <v>249</v>
      </c>
      <c r="AH161">
        <v>2</v>
      </c>
      <c r="AI161" t="s">
        <v>250</v>
      </c>
      <c r="AJ161" t="s">
        <v>248</v>
      </c>
      <c r="AK161" t="s">
        <v>810</v>
      </c>
      <c r="AL161" t="s">
        <v>156</v>
      </c>
      <c r="AM161" t="s">
        <v>838</v>
      </c>
      <c r="AN161">
        <v>3</v>
      </c>
      <c r="AO161">
        <v>46293</v>
      </c>
      <c r="AP161">
        <v>0.38194444444444442</v>
      </c>
      <c r="AQ161">
        <v>46297</v>
      </c>
      <c r="AR161">
        <v>0.41458333333333336</v>
      </c>
      <c r="AS161" t="s">
        <v>201</v>
      </c>
      <c r="AT161" t="s">
        <v>927</v>
      </c>
      <c r="AU161" t="s">
        <v>1531</v>
      </c>
      <c r="AV161" t="s">
        <v>839</v>
      </c>
      <c r="AW161">
        <v>1</v>
      </c>
      <c r="AX161">
        <v>1539</v>
      </c>
      <c r="AY161" t="s">
        <v>125</v>
      </c>
      <c r="AZ161" t="s">
        <v>122</v>
      </c>
      <c r="BA161" t="s">
        <v>232</v>
      </c>
      <c r="BB161" t="s">
        <v>837</v>
      </c>
      <c r="BE161">
        <v>153.9</v>
      </c>
    </row>
    <row r="162" spans="1:57" x14ac:dyDescent="0.3">
      <c r="A162" s="204">
        <v>46293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940</v>
      </c>
      <c r="H162" t="s">
        <v>826</v>
      </c>
      <c r="I162" t="s">
        <v>399</v>
      </c>
      <c r="J162">
        <v>357</v>
      </c>
      <c r="K162">
        <v>357</v>
      </c>
      <c r="L162" t="s">
        <v>941</v>
      </c>
      <c r="M162" s="15">
        <v>46290.540972222225</v>
      </c>
      <c r="N162" s="15">
        <v>0</v>
      </c>
      <c r="O162" s="15">
        <v>46293.386111111111</v>
      </c>
      <c r="P162" s="15">
        <v>46297.333333333336</v>
      </c>
      <c r="Q162" s="15"/>
      <c r="S162" t="s">
        <v>357</v>
      </c>
      <c r="T162" t="s">
        <v>1548</v>
      </c>
      <c r="U162" t="s">
        <v>1549</v>
      </c>
      <c r="V162" t="s">
        <v>357</v>
      </c>
      <c r="W162">
        <v>101</v>
      </c>
      <c r="X162" t="s">
        <v>368</v>
      </c>
      <c r="Y162" t="s">
        <v>239</v>
      </c>
      <c r="Z162" t="s">
        <v>834</v>
      </c>
      <c r="AB162" t="s">
        <v>348</v>
      </c>
      <c r="AC162" t="s">
        <v>7</v>
      </c>
      <c r="AD162" t="s">
        <v>7</v>
      </c>
      <c r="AE162" t="s">
        <v>7</v>
      </c>
      <c r="AF162" t="s">
        <v>1738</v>
      </c>
      <c r="AG162" t="s">
        <v>249</v>
      </c>
      <c r="AH162">
        <v>2</v>
      </c>
      <c r="AI162" t="s">
        <v>250</v>
      </c>
      <c r="AJ162" t="s">
        <v>248</v>
      </c>
      <c r="AK162" t="s">
        <v>810</v>
      </c>
      <c r="AL162" t="s">
        <v>156</v>
      </c>
      <c r="AM162" t="s">
        <v>838</v>
      </c>
      <c r="AN162">
        <v>3</v>
      </c>
      <c r="AO162">
        <v>46293</v>
      </c>
      <c r="AP162">
        <v>0.38611111111111113</v>
      </c>
      <c r="AQ162">
        <v>46297</v>
      </c>
      <c r="AR162">
        <v>0.33333333333333331</v>
      </c>
      <c r="AS162" t="s">
        <v>201</v>
      </c>
      <c r="AT162" t="s">
        <v>927</v>
      </c>
      <c r="AU162" t="s">
        <v>1531</v>
      </c>
      <c r="AV162" t="s">
        <v>839</v>
      </c>
      <c r="AW162">
        <v>1</v>
      </c>
      <c r="AX162">
        <v>357</v>
      </c>
      <c r="AY162" t="s">
        <v>125</v>
      </c>
      <c r="AZ162" t="s">
        <v>122</v>
      </c>
      <c r="BA162" t="s">
        <v>232</v>
      </c>
      <c r="BB162" t="s">
        <v>845</v>
      </c>
      <c r="BE162">
        <v>35.700000000000003</v>
      </c>
    </row>
    <row r="163" spans="1:57" x14ac:dyDescent="0.3">
      <c r="A163" s="204">
        <v>46293</v>
      </c>
      <c r="B163" t="s">
        <v>142</v>
      </c>
      <c r="C163" t="s">
        <v>345</v>
      </c>
      <c r="D163" t="s">
        <v>279</v>
      </c>
      <c r="E163" t="s">
        <v>192</v>
      </c>
      <c r="F163" t="s">
        <v>309</v>
      </c>
      <c r="G163" t="s">
        <v>968</v>
      </c>
      <c r="H163" t="s">
        <v>824</v>
      </c>
      <c r="I163" t="s">
        <v>397</v>
      </c>
      <c r="J163">
        <v>149</v>
      </c>
      <c r="K163">
        <v>149</v>
      </c>
      <c r="L163" t="s">
        <v>969</v>
      </c>
      <c r="M163" s="15">
        <v>46286.484363425923</v>
      </c>
      <c r="N163" s="15">
        <v>0</v>
      </c>
      <c r="O163" s="15">
        <v>46287.686111111114</v>
      </c>
      <c r="P163" s="15">
        <v>46293.432638888888</v>
      </c>
      <c r="Q163" s="15"/>
      <c r="S163" t="s">
        <v>354</v>
      </c>
      <c r="U163" t="s">
        <v>1572</v>
      </c>
      <c r="V163" t="s">
        <v>354</v>
      </c>
      <c r="W163">
        <v>50</v>
      </c>
      <c r="X163" t="s">
        <v>368</v>
      </c>
      <c r="Y163" t="s">
        <v>239</v>
      </c>
      <c r="Z163" t="s">
        <v>834</v>
      </c>
      <c r="AB163" t="s">
        <v>348</v>
      </c>
      <c r="AC163" t="s">
        <v>7</v>
      </c>
      <c r="AD163" t="s">
        <v>7</v>
      </c>
      <c r="AE163" t="s">
        <v>7</v>
      </c>
      <c r="AF163" t="s">
        <v>1739</v>
      </c>
      <c r="AG163" t="s">
        <v>249</v>
      </c>
      <c r="AH163">
        <v>2</v>
      </c>
      <c r="AI163" t="s">
        <v>250</v>
      </c>
      <c r="AJ163" t="s">
        <v>248</v>
      </c>
      <c r="AK163" t="s">
        <v>810</v>
      </c>
      <c r="AL163" t="s">
        <v>156</v>
      </c>
      <c r="AM163" t="s">
        <v>838</v>
      </c>
      <c r="AN163">
        <v>3</v>
      </c>
      <c r="AO163">
        <v>46287</v>
      </c>
      <c r="AP163">
        <v>0.68611111111111112</v>
      </c>
      <c r="AQ163">
        <v>46293</v>
      </c>
      <c r="AR163">
        <v>0.43263888888888891</v>
      </c>
      <c r="AS163" t="s">
        <v>201</v>
      </c>
      <c r="AT163" t="s">
        <v>927</v>
      </c>
      <c r="AU163" t="s">
        <v>1531</v>
      </c>
      <c r="AV163" t="s">
        <v>839</v>
      </c>
      <c r="AW163">
        <v>1</v>
      </c>
      <c r="AX163">
        <v>149</v>
      </c>
      <c r="AY163" t="s">
        <v>125</v>
      </c>
      <c r="AZ163" t="s">
        <v>122</v>
      </c>
      <c r="BA163" t="s">
        <v>232</v>
      </c>
      <c r="BB163" t="s">
        <v>840</v>
      </c>
      <c r="BE163">
        <v>14.9</v>
      </c>
    </row>
    <row r="164" spans="1:57" x14ac:dyDescent="0.3">
      <c r="A164" s="204">
        <v>46293</v>
      </c>
      <c r="B164" t="s">
        <v>142</v>
      </c>
      <c r="C164" t="s">
        <v>345</v>
      </c>
      <c r="D164" t="s">
        <v>279</v>
      </c>
      <c r="E164" t="s">
        <v>192</v>
      </c>
      <c r="F164" t="s">
        <v>309</v>
      </c>
      <c r="G164" t="s">
        <v>944</v>
      </c>
      <c r="H164" t="s">
        <v>826</v>
      </c>
      <c r="I164" t="s">
        <v>399</v>
      </c>
      <c r="J164">
        <v>40</v>
      </c>
      <c r="K164">
        <v>40</v>
      </c>
      <c r="L164" t="s">
        <v>965</v>
      </c>
      <c r="M164" s="15">
        <v>46290.507164351853</v>
      </c>
      <c r="N164" s="15">
        <v>0</v>
      </c>
      <c r="O164" s="15">
        <v>46290.656944444447</v>
      </c>
      <c r="P164" s="15">
        <v>46296.582638888889</v>
      </c>
      <c r="Q164" s="15"/>
      <c r="S164" t="s">
        <v>357</v>
      </c>
      <c r="U164" t="s">
        <v>1569</v>
      </c>
      <c r="V164" t="s">
        <v>357</v>
      </c>
      <c r="W164">
        <v>101</v>
      </c>
      <c r="X164" t="s">
        <v>368</v>
      </c>
      <c r="Y164" t="s">
        <v>239</v>
      </c>
      <c r="Z164" t="s">
        <v>834</v>
      </c>
      <c r="AB164" t="s">
        <v>348</v>
      </c>
      <c r="AC164" t="s">
        <v>7</v>
      </c>
      <c r="AD164" t="s">
        <v>7</v>
      </c>
      <c r="AE164" t="s">
        <v>7</v>
      </c>
      <c r="AF164" t="s">
        <v>1740</v>
      </c>
      <c r="AG164" t="s">
        <v>249</v>
      </c>
      <c r="AH164">
        <v>2</v>
      </c>
      <c r="AI164" t="s">
        <v>250</v>
      </c>
      <c r="AJ164" t="s">
        <v>248</v>
      </c>
      <c r="AK164" t="s">
        <v>810</v>
      </c>
      <c r="AL164" t="s">
        <v>156</v>
      </c>
      <c r="AM164" t="s">
        <v>838</v>
      </c>
      <c r="AN164">
        <v>3</v>
      </c>
      <c r="AO164">
        <v>46290</v>
      </c>
      <c r="AP164">
        <v>0.65694444444444444</v>
      </c>
      <c r="AQ164">
        <v>46296</v>
      </c>
      <c r="AR164">
        <v>0.58263888888888893</v>
      </c>
      <c r="AS164" t="s">
        <v>201</v>
      </c>
      <c r="AT164" t="s">
        <v>927</v>
      </c>
      <c r="AU164" t="s">
        <v>1531</v>
      </c>
      <c r="AV164" t="s">
        <v>839</v>
      </c>
      <c r="AW164">
        <v>1</v>
      </c>
      <c r="AX164">
        <v>40</v>
      </c>
      <c r="AY164" t="s">
        <v>125</v>
      </c>
      <c r="AZ164" t="s">
        <v>122</v>
      </c>
      <c r="BA164" t="s">
        <v>232</v>
      </c>
      <c r="BB164" t="s">
        <v>845</v>
      </c>
      <c r="BE164">
        <v>4</v>
      </c>
    </row>
    <row r="165" spans="1:57" x14ac:dyDescent="0.3">
      <c r="A165" s="204">
        <v>46293</v>
      </c>
      <c r="B165" t="s">
        <v>142</v>
      </c>
      <c r="C165" t="s">
        <v>345</v>
      </c>
      <c r="D165" t="s">
        <v>279</v>
      </c>
      <c r="E165" t="s">
        <v>192</v>
      </c>
      <c r="F165" t="s">
        <v>309</v>
      </c>
      <c r="G165" t="s">
        <v>936</v>
      </c>
      <c r="H165" t="s">
        <v>826</v>
      </c>
      <c r="I165" t="s">
        <v>399</v>
      </c>
      <c r="J165">
        <v>4</v>
      </c>
      <c r="K165">
        <v>4</v>
      </c>
      <c r="L165" t="s">
        <v>937</v>
      </c>
      <c r="M165" s="15">
        <v>46293.603206018517</v>
      </c>
      <c r="N165" s="15">
        <v>0</v>
      </c>
      <c r="O165" s="15">
        <v>46294.349305555559</v>
      </c>
      <c r="P165" s="15">
        <v>46295.467361111114</v>
      </c>
      <c r="Q165" s="15"/>
      <c r="S165" t="s">
        <v>357</v>
      </c>
      <c r="U165" t="s">
        <v>1543</v>
      </c>
      <c r="V165" t="s">
        <v>357</v>
      </c>
      <c r="W165">
        <v>101</v>
      </c>
      <c r="X165" t="s">
        <v>368</v>
      </c>
      <c r="Y165" t="s">
        <v>239</v>
      </c>
      <c r="Z165" t="s">
        <v>834</v>
      </c>
      <c r="AB165" t="s">
        <v>348</v>
      </c>
      <c r="AC165" t="s">
        <v>7</v>
      </c>
      <c r="AD165" t="s">
        <v>7</v>
      </c>
      <c r="AE165" t="s">
        <v>7</v>
      </c>
      <c r="AF165" t="s">
        <v>1741</v>
      </c>
      <c r="AG165" t="s">
        <v>249</v>
      </c>
      <c r="AH165">
        <v>2</v>
      </c>
      <c r="AI165" t="s">
        <v>250</v>
      </c>
      <c r="AJ165" t="s">
        <v>248</v>
      </c>
      <c r="AK165" t="s">
        <v>810</v>
      </c>
      <c r="AL165" t="s">
        <v>156</v>
      </c>
      <c r="AM165" t="s">
        <v>838</v>
      </c>
      <c r="AN165">
        <v>3</v>
      </c>
      <c r="AO165">
        <v>46294</v>
      </c>
      <c r="AP165">
        <v>0.34930555555555554</v>
      </c>
      <c r="AQ165">
        <v>46295</v>
      </c>
      <c r="AR165">
        <v>0.46736111111111112</v>
      </c>
      <c r="AS165" t="s">
        <v>201</v>
      </c>
      <c r="AT165" t="s">
        <v>979</v>
      </c>
      <c r="AU165" t="s">
        <v>1531</v>
      </c>
      <c r="AV165" t="s">
        <v>839</v>
      </c>
      <c r="AW165">
        <v>1</v>
      </c>
      <c r="AX165">
        <v>4</v>
      </c>
      <c r="AY165" t="s">
        <v>125</v>
      </c>
      <c r="AZ165" t="s">
        <v>122</v>
      </c>
      <c r="BA165" t="s">
        <v>232</v>
      </c>
      <c r="BB165" t="s">
        <v>845</v>
      </c>
      <c r="BE165">
        <v>1</v>
      </c>
    </row>
    <row r="166" spans="1:57" x14ac:dyDescent="0.3">
      <c r="A166" s="204">
        <v>46293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907</v>
      </c>
      <c r="H166" t="s">
        <v>846</v>
      </c>
      <c r="I166" t="s">
        <v>418</v>
      </c>
      <c r="J166">
        <v>20</v>
      </c>
      <c r="K166">
        <v>20</v>
      </c>
      <c r="L166" t="s">
        <v>970</v>
      </c>
      <c r="M166" s="15">
        <v>46212.716666666667</v>
      </c>
      <c r="N166" s="15">
        <v>0</v>
      </c>
      <c r="O166" s="15">
        <v>46244.692361111112</v>
      </c>
      <c r="P166" s="15">
        <v>46251.630555555559</v>
      </c>
      <c r="Q166" s="15"/>
      <c r="S166" t="s">
        <v>971</v>
      </c>
      <c r="V166" t="s">
        <v>971</v>
      </c>
      <c r="W166">
        <v>100</v>
      </c>
      <c r="X166" t="s">
        <v>368</v>
      </c>
      <c r="Y166" t="s">
        <v>239</v>
      </c>
      <c r="Z166" t="s">
        <v>834</v>
      </c>
      <c r="AB166" t="s">
        <v>348</v>
      </c>
      <c r="AC166" t="s">
        <v>7</v>
      </c>
      <c r="AD166" t="s">
        <v>7</v>
      </c>
      <c r="AE166" t="s">
        <v>7</v>
      </c>
      <c r="AF166" t="s">
        <v>1742</v>
      </c>
      <c r="AG166" t="s">
        <v>249</v>
      </c>
      <c r="AH166">
        <v>2</v>
      </c>
      <c r="AI166" t="s">
        <v>250</v>
      </c>
      <c r="AJ166" t="s">
        <v>248</v>
      </c>
      <c r="AK166" t="s">
        <v>810</v>
      </c>
      <c r="AL166" t="s">
        <v>156</v>
      </c>
      <c r="AM166" t="s">
        <v>838</v>
      </c>
      <c r="AN166">
        <v>3</v>
      </c>
      <c r="AO166">
        <v>46244</v>
      </c>
      <c r="AP166">
        <v>0.69236111111111109</v>
      </c>
      <c r="AQ166">
        <v>46251</v>
      </c>
      <c r="AR166">
        <v>0.63055555555555554</v>
      </c>
      <c r="AS166" t="s">
        <v>201</v>
      </c>
      <c r="AT166" t="s">
        <v>927</v>
      </c>
      <c r="AU166" t="s">
        <v>1531</v>
      </c>
      <c r="AV166" t="s">
        <v>847</v>
      </c>
      <c r="AW166">
        <v>16</v>
      </c>
      <c r="AX166">
        <v>320</v>
      </c>
      <c r="AY166" t="s">
        <v>125</v>
      </c>
      <c r="AZ166" t="s">
        <v>122</v>
      </c>
      <c r="BA166" t="s">
        <v>232</v>
      </c>
      <c r="BB166" t="s">
        <v>1575</v>
      </c>
      <c r="BE166">
        <v>230.4</v>
      </c>
    </row>
    <row r="167" spans="1:57" x14ac:dyDescent="0.3">
      <c r="A167" s="204">
        <v>46293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907</v>
      </c>
      <c r="H167" t="s">
        <v>846</v>
      </c>
      <c r="I167" t="s">
        <v>418</v>
      </c>
      <c r="J167">
        <v>18</v>
      </c>
      <c r="K167">
        <v>18</v>
      </c>
      <c r="L167" t="s">
        <v>970</v>
      </c>
      <c r="M167" s="15">
        <v>46212.716666666667</v>
      </c>
      <c r="N167" s="15">
        <v>0</v>
      </c>
      <c r="O167" s="15">
        <v>46244.692361111112</v>
      </c>
      <c r="P167" s="15">
        <v>46251.630555555559</v>
      </c>
      <c r="Q167" s="15"/>
      <c r="S167" t="s">
        <v>971</v>
      </c>
      <c r="V167" t="s">
        <v>971</v>
      </c>
      <c r="W167">
        <v>100</v>
      </c>
      <c r="X167" t="s">
        <v>368</v>
      </c>
      <c r="Y167" t="s">
        <v>239</v>
      </c>
      <c r="Z167" t="s">
        <v>834</v>
      </c>
      <c r="AB167" t="s">
        <v>348</v>
      </c>
      <c r="AC167" t="s">
        <v>7</v>
      </c>
      <c r="AD167" t="s">
        <v>7</v>
      </c>
      <c r="AE167" t="s">
        <v>7</v>
      </c>
      <c r="AF167" t="s">
        <v>1742</v>
      </c>
      <c r="AG167" t="s">
        <v>250</v>
      </c>
      <c r="AH167">
        <v>2</v>
      </c>
      <c r="AI167" t="s">
        <v>250</v>
      </c>
      <c r="AJ167" t="s">
        <v>248</v>
      </c>
      <c r="AK167" t="s">
        <v>810</v>
      </c>
      <c r="AL167" t="s">
        <v>156</v>
      </c>
      <c r="AM167" t="s">
        <v>838</v>
      </c>
      <c r="AN167">
        <v>3</v>
      </c>
      <c r="AO167">
        <v>46244</v>
      </c>
      <c r="AP167">
        <v>0.69236111111111109</v>
      </c>
      <c r="AQ167">
        <v>46251</v>
      </c>
      <c r="AR167">
        <v>0.63055555555555554</v>
      </c>
      <c r="AS167" t="s">
        <v>931</v>
      </c>
      <c r="AU167" t="s">
        <v>1531</v>
      </c>
      <c r="AV167" t="s">
        <v>847</v>
      </c>
      <c r="AW167">
        <v>16</v>
      </c>
      <c r="AX167">
        <v>288</v>
      </c>
      <c r="AY167" t="s">
        <v>125</v>
      </c>
      <c r="AZ167" t="s">
        <v>122</v>
      </c>
      <c r="BA167" t="s">
        <v>232</v>
      </c>
      <c r="BB167" t="s">
        <v>1575</v>
      </c>
    </row>
    <row r="168" spans="1:57" x14ac:dyDescent="0.3">
      <c r="A168" s="204">
        <v>46293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907</v>
      </c>
      <c r="H168" t="s">
        <v>846</v>
      </c>
      <c r="I168" t="s">
        <v>418</v>
      </c>
      <c r="J168">
        <v>16</v>
      </c>
      <c r="K168">
        <v>16</v>
      </c>
      <c r="L168" t="s">
        <v>970</v>
      </c>
      <c r="M168" s="15">
        <v>46212.716666666667</v>
      </c>
      <c r="N168" s="15">
        <v>0</v>
      </c>
      <c r="O168" s="15">
        <v>46244.692361111112</v>
      </c>
      <c r="P168" s="15">
        <v>46251.630555555559</v>
      </c>
      <c r="Q168" s="15"/>
      <c r="S168" t="s">
        <v>971</v>
      </c>
      <c r="V168" t="s">
        <v>971</v>
      </c>
      <c r="W168">
        <v>100</v>
      </c>
      <c r="X168" t="s">
        <v>368</v>
      </c>
      <c r="Y168" t="s">
        <v>239</v>
      </c>
      <c r="Z168" t="s">
        <v>834</v>
      </c>
      <c r="AB168" t="s">
        <v>348</v>
      </c>
      <c r="AC168" t="s">
        <v>7</v>
      </c>
      <c r="AD168" t="s">
        <v>7</v>
      </c>
      <c r="AE168" t="s">
        <v>7</v>
      </c>
      <c r="AF168" t="s">
        <v>1742</v>
      </c>
      <c r="AG168" t="s">
        <v>250</v>
      </c>
      <c r="AH168">
        <v>2</v>
      </c>
      <c r="AI168" t="s">
        <v>250</v>
      </c>
      <c r="AJ168" t="s">
        <v>248</v>
      </c>
      <c r="AK168" t="s">
        <v>810</v>
      </c>
      <c r="AL168" t="s">
        <v>156</v>
      </c>
      <c r="AM168" t="s">
        <v>838</v>
      </c>
      <c r="AN168">
        <v>3</v>
      </c>
      <c r="AO168">
        <v>46244</v>
      </c>
      <c r="AP168">
        <v>0.69236111111111109</v>
      </c>
      <c r="AQ168">
        <v>46251</v>
      </c>
      <c r="AR168">
        <v>0.63055555555555554</v>
      </c>
      <c r="AS168" t="s">
        <v>931</v>
      </c>
      <c r="AU168" t="s">
        <v>1531</v>
      </c>
      <c r="AV168" t="s">
        <v>847</v>
      </c>
      <c r="AW168">
        <v>16</v>
      </c>
      <c r="AX168">
        <v>256</v>
      </c>
      <c r="AY168" t="s">
        <v>125</v>
      </c>
      <c r="AZ168" t="s">
        <v>122</v>
      </c>
      <c r="BA168" t="s">
        <v>232</v>
      </c>
      <c r="BB168" t="s">
        <v>1575</v>
      </c>
    </row>
    <row r="169" spans="1:57" x14ac:dyDescent="0.3">
      <c r="A169" s="204">
        <v>46293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907</v>
      </c>
      <c r="H169" t="s">
        <v>846</v>
      </c>
      <c r="I169" t="s">
        <v>418</v>
      </c>
      <c r="J169">
        <v>28</v>
      </c>
      <c r="K169">
        <v>28</v>
      </c>
      <c r="L169" t="s">
        <v>970</v>
      </c>
      <c r="M169" s="15">
        <v>46212.716666666667</v>
      </c>
      <c r="N169" s="15">
        <v>0</v>
      </c>
      <c r="O169" s="15">
        <v>46244.692361111112</v>
      </c>
      <c r="P169" s="15">
        <v>46251.630555555559</v>
      </c>
      <c r="Q169" s="15"/>
      <c r="S169" t="s">
        <v>971</v>
      </c>
      <c r="V169" t="s">
        <v>971</v>
      </c>
      <c r="W169">
        <v>100</v>
      </c>
      <c r="X169" t="s">
        <v>368</v>
      </c>
      <c r="Y169" t="s">
        <v>239</v>
      </c>
      <c r="Z169" t="s">
        <v>834</v>
      </c>
      <c r="AB169" t="s">
        <v>348</v>
      </c>
      <c r="AC169" t="s">
        <v>7</v>
      </c>
      <c r="AD169" t="s">
        <v>7</v>
      </c>
      <c r="AE169" t="s">
        <v>7</v>
      </c>
      <c r="AF169" t="s">
        <v>1742</v>
      </c>
      <c r="AG169" t="s">
        <v>250</v>
      </c>
      <c r="AH169">
        <v>2</v>
      </c>
      <c r="AI169" t="s">
        <v>250</v>
      </c>
      <c r="AJ169" t="s">
        <v>248</v>
      </c>
      <c r="AK169" t="s">
        <v>810</v>
      </c>
      <c r="AL169" t="s">
        <v>156</v>
      </c>
      <c r="AM169" t="s">
        <v>838</v>
      </c>
      <c r="AN169">
        <v>3</v>
      </c>
      <c r="AO169">
        <v>46244</v>
      </c>
      <c r="AP169">
        <v>0.69236111111111109</v>
      </c>
      <c r="AQ169">
        <v>46251</v>
      </c>
      <c r="AR169">
        <v>0.63055555555555554</v>
      </c>
      <c r="AS169" t="s">
        <v>931</v>
      </c>
      <c r="AU169" t="s">
        <v>1531</v>
      </c>
      <c r="AV169" t="s">
        <v>847</v>
      </c>
      <c r="AW169">
        <v>16</v>
      </c>
      <c r="AX169">
        <v>448</v>
      </c>
      <c r="AY169" t="s">
        <v>125</v>
      </c>
      <c r="AZ169" t="s">
        <v>122</v>
      </c>
      <c r="BA169" t="s">
        <v>232</v>
      </c>
      <c r="BB169" t="s">
        <v>1575</v>
      </c>
    </row>
    <row r="170" spans="1:57" x14ac:dyDescent="0.3">
      <c r="A170" s="204">
        <v>46293</v>
      </c>
      <c r="B170" t="s">
        <v>142</v>
      </c>
      <c r="C170" t="s">
        <v>345</v>
      </c>
      <c r="D170" t="s">
        <v>279</v>
      </c>
      <c r="E170" t="s">
        <v>197</v>
      </c>
      <c r="F170" t="s">
        <v>309</v>
      </c>
      <c r="G170" t="s">
        <v>907</v>
      </c>
      <c r="H170" t="s">
        <v>846</v>
      </c>
      <c r="I170" t="s">
        <v>418</v>
      </c>
      <c r="J170">
        <v>1</v>
      </c>
      <c r="K170">
        <v>1</v>
      </c>
      <c r="L170" t="s">
        <v>970</v>
      </c>
      <c r="M170" s="15">
        <v>46212.716666666667</v>
      </c>
      <c r="N170" s="15">
        <v>0</v>
      </c>
      <c r="O170" s="15">
        <v>46244.692361111112</v>
      </c>
      <c r="P170" s="15">
        <v>46251.630555555559</v>
      </c>
      <c r="Q170" s="15"/>
      <c r="S170" t="s">
        <v>971</v>
      </c>
      <c r="V170" t="s">
        <v>971</v>
      </c>
      <c r="W170">
        <v>100</v>
      </c>
      <c r="X170" t="s">
        <v>368</v>
      </c>
      <c r="Y170" t="s">
        <v>239</v>
      </c>
      <c r="Z170" t="s">
        <v>834</v>
      </c>
      <c r="AB170" t="s">
        <v>348</v>
      </c>
      <c r="AC170" t="s">
        <v>7</v>
      </c>
      <c r="AD170" t="s">
        <v>7</v>
      </c>
      <c r="AE170" t="s">
        <v>7</v>
      </c>
      <c r="AF170" t="s">
        <v>1742</v>
      </c>
      <c r="AG170" t="s">
        <v>250</v>
      </c>
      <c r="AH170">
        <v>2</v>
      </c>
      <c r="AI170" t="s">
        <v>250</v>
      </c>
      <c r="AJ170" t="s">
        <v>248</v>
      </c>
      <c r="AK170" t="s">
        <v>810</v>
      </c>
      <c r="AL170" t="s">
        <v>156</v>
      </c>
      <c r="AM170" t="s">
        <v>838</v>
      </c>
      <c r="AN170">
        <v>3</v>
      </c>
      <c r="AO170">
        <v>46244</v>
      </c>
      <c r="AP170">
        <v>0.69236111111111109</v>
      </c>
      <c r="AQ170">
        <v>46251</v>
      </c>
      <c r="AR170">
        <v>0.63055555555555554</v>
      </c>
      <c r="AS170" t="s">
        <v>931</v>
      </c>
      <c r="AU170" t="s">
        <v>1531</v>
      </c>
      <c r="AV170" t="s">
        <v>847</v>
      </c>
      <c r="AW170">
        <v>16</v>
      </c>
      <c r="AX170">
        <v>16</v>
      </c>
      <c r="AY170" t="s">
        <v>125</v>
      </c>
      <c r="AZ170" t="s">
        <v>122</v>
      </c>
      <c r="BA170" t="s">
        <v>232</v>
      </c>
      <c r="BB170" t="s">
        <v>1575</v>
      </c>
    </row>
    <row r="171" spans="1:57" x14ac:dyDescent="0.3">
      <c r="A171" s="204">
        <v>46293</v>
      </c>
      <c r="B171" t="s">
        <v>142</v>
      </c>
      <c r="C171" t="s">
        <v>345</v>
      </c>
      <c r="D171" t="s">
        <v>279</v>
      </c>
      <c r="E171" t="s">
        <v>197</v>
      </c>
      <c r="F171" t="s">
        <v>309</v>
      </c>
      <c r="G171" t="s">
        <v>907</v>
      </c>
      <c r="H171" t="s">
        <v>846</v>
      </c>
      <c r="I171" t="s">
        <v>418</v>
      </c>
      <c r="J171">
        <v>35</v>
      </c>
      <c r="K171">
        <v>35</v>
      </c>
      <c r="L171" t="s">
        <v>970</v>
      </c>
      <c r="M171" s="15">
        <v>46212.716666666667</v>
      </c>
      <c r="N171" s="15">
        <v>0</v>
      </c>
      <c r="O171" s="15">
        <v>46244.692361111112</v>
      </c>
      <c r="P171" s="15">
        <v>46251.630555555559</v>
      </c>
      <c r="Q171" s="15"/>
      <c r="S171" t="s">
        <v>971</v>
      </c>
      <c r="V171" t="s">
        <v>971</v>
      </c>
      <c r="W171">
        <v>100</v>
      </c>
      <c r="X171" t="s">
        <v>368</v>
      </c>
      <c r="Y171" t="s">
        <v>239</v>
      </c>
      <c r="Z171" t="s">
        <v>834</v>
      </c>
      <c r="AB171" t="s">
        <v>348</v>
      </c>
      <c r="AC171" t="s">
        <v>7</v>
      </c>
      <c r="AD171" t="s">
        <v>7</v>
      </c>
      <c r="AE171" t="s">
        <v>7</v>
      </c>
      <c r="AF171" t="s">
        <v>1742</v>
      </c>
      <c r="AG171" t="s">
        <v>250</v>
      </c>
      <c r="AH171">
        <v>2</v>
      </c>
      <c r="AI171" t="s">
        <v>250</v>
      </c>
      <c r="AJ171" t="s">
        <v>248</v>
      </c>
      <c r="AK171" t="s">
        <v>810</v>
      </c>
      <c r="AL171" t="s">
        <v>156</v>
      </c>
      <c r="AM171" t="s">
        <v>838</v>
      </c>
      <c r="AN171">
        <v>3</v>
      </c>
      <c r="AO171">
        <v>46244</v>
      </c>
      <c r="AP171">
        <v>0.69236111111111109</v>
      </c>
      <c r="AQ171">
        <v>46251</v>
      </c>
      <c r="AR171">
        <v>0.63055555555555554</v>
      </c>
      <c r="AS171" t="s">
        <v>931</v>
      </c>
      <c r="AU171" t="s">
        <v>1531</v>
      </c>
      <c r="AV171" t="s">
        <v>847</v>
      </c>
      <c r="AW171">
        <v>16</v>
      </c>
      <c r="AX171">
        <v>560</v>
      </c>
      <c r="AY171" t="s">
        <v>125</v>
      </c>
      <c r="AZ171" t="s">
        <v>122</v>
      </c>
      <c r="BA171" t="s">
        <v>232</v>
      </c>
      <c r="BB171" t="s">
        <v>1575</v>
      </c>
    </row>
    <row r="172" spans="1:57" x14ac:dyDescent="0.3">
      <c r="A172" s="204">
        <v>46293</v>
      </c>
      <c r="B172" t="s">
        <v>142</v>
      </c>
      <c r="C172" t="s">
        <v>345</v>
      </c>
      <c r="D172" t="s">
        <v>279</v>
      </c>
      <c r="E172" t="s">
        <v>197</v>
      </c>
      <c r="F172" t="s">
        <v>309</v>
      </c>
      <c r="G172" t="s">
        <v>907</v>
      </c>
      <c r="H172" t="s">
        <v>846</v>
      </c>
      <c r="I172" t="s">
        <v>418</v>
      </c>
      <c r="J172">
        <v>26</v>
      </c>
      <c r="K172">
        <v>26</v>
      </c>
      <c r="L172" t="s">
        <v>970</v>
      </c>
      <c r="M172" s="15">
        <v>46212.716666666667</v>
      </c>
      <c r="N172" s="15">
        <v>0</v>
      </c>
      <c r="O172" s="15">
        <v>46244.692361111112</v>
      </c>
      <c r="P172" s="15">
        <v>46251.630555555559</v>
      </c>
      <c r="Q172" s="15"/>
      <c r="S172" t="s">
        <v>971</v>
      </c>
      <c r="V172" t="s">
        <v>971</v>
      </c>
      <c r="W172">
        <v>100</v>
      </c>
      <c r="X172" t="s">
        <v>368</v>
      </c>
      <c r="Y172" t="s">
        <v>239</v>
      </c>
      <c r="Z172" t="s">
        <v>834</v>
      </c>
      <c r="AB172" t="s">
        <v>348</v>
      </c>
      <c r="AC172" t="s">
        <v>7</v>
      </c>
      <c r="AD172" t="s">
        <v>7</v>
      </c>
      <c r="AE172" t="s">
        <v>7</v>
      </c>
      <c r="AF172" t="s">
        <v>1742</v>
      </c>
      <c r="AG172" t="s">
        <v>250</v>
      </c>
      <c r="AH172">
        <v>2</v>
      </c>
      <c r="AI172" t="s">
        <v>250</v>
      </c>
      <c r="AJ172" t="s">
        <v>248</v>
      </c>
      <c r="AK172" t="s">
        <v>810</v>
      </c>
      <c r="AL172" t="s">
        <v>156</v>
      </c>
      <c r="AM172" t="s">
        <v>838</v>
      </c>
      <c r="AN172">
        <v>3</v>
      </c>
      <c r="AO172">
        <v>46244</v>
      </c>
      <c r="AP172">
        <v>0.69236111111111109</v>
      </c>
      <c r="AQ172">
        <v>46251</v>
      </c>
      <c r="AR172">
        <v>0.63055555555555554</v>
      </c>
      <c r="AS172" t="s">
        <v>931</v>
      </c>
      <c r="AU172" t="s">
        <v>1531</v>
      </c>
      <c r="AV172" t="s">
        <v>847</v>
      </c>
      <c r="AW172">
        <v>16</v>
      </c>
      <c r="AX172">
        <v>416</v>
      </c>
      <c r="AY172" t="s">
        <v>125</v>
      </c>
      <c r="AZ172" t="s">
        <v>122</v>
      </c>
      <c r="BA172" t="s">
        <v>232</v>
      </c>
      <c r="BB172" t="s">
        <v>1575</v>
      </c>
    </row>
    <row r="173" spans="1:57" x14ac:dyDescent="0.3">
      <c r="A173" s="204">
        <v>46293</v>
      </c>
      <c r="B173" t="s">
        <v>142</v>
      </c>
      <c r="C173" t="s">
        <v>345</v>
      </c>
      <c r="D173" t="s">
        <v>279</v>
      </c>
      <c r="E173" t="s">
        <v>197</v>
      </c>
      <c r="F173" t="s">
        <v>309</v>
      </c>
      <c r="G173" t="s">
        <v>908</v>
      </c>
      <c r="H173" t="s">
        <v>846</v>
      </c>
      <c r="I173" t="s">
        <v>418</v>
      </c>
      <c r="J173">
        <v>13</v>
      </c>
      <c r="K173">
        <v>13</v>
      </c>
      <c r="L173" t="s">
        <v>972</v>
      </c>
      <c r="M173" s="15">
        <v>46233.719444444447</v>
      </c>
      <c r="N173" s="15">
        <v>0</v>
      </c>
      <c r="O173" s="15">
        <v>46247.581944444442</v>
      </c>
      <c r="P173" s="15">
        <v>46255.481944444444</v>
      </c>
      <c r="Q173" s="15"/>
      <c r="S173" t="s">
        <v>971</v>
      </c>
      <c r="V173" t="s">
        <v>971</v>
      </c>
      <c r="W173">
        <v>100</v>
      </c>
      <c r="X173" t="s">
        <v>368</v>
      </c>
      <c r="Y173" t="s">
        <v>239</v>
      </c>
      <c r="Z173" t="s">
        <v>834</v>
      </c>
      <c r="AB173" t="s">
        <v>348</v>
      </c>
      <c r="AC173" t="s">
        <v>7</v>
      </c>
      <c r="AD173" t="s">
        <v>7</v>
      </c>
      <c r="AE173" t="s">
        <v>7</v>
      </c>
      <c r="AF173" t="s">
        <v>1743</v>
      </c>
      <c r="AG173" t="s">
        <v>249</v>
      </c>
      <c r="AH173">
        <v>2</v>
      </c>
      <c r="AI173" t="s">
        <v>250</v>
      </c>
      <c r="AJ173" t="s">
        <v>248</v>
      </c>
      <c r="AK173" t="s">
        <v>810</v>
      </c>
      <c r="AL173" t="s">
        <v>156</v>
      </c>
      <c r="AM173" t="s">
        <v>838</v>
      </c>
      <c r="AN173">
        <v>3</v>
      </c>
      <c r="AO173">
        <v>46247</v>
      </c>
      <c r="AP173">
        <v>0.58194444444444449</v>
      </c>
      <c r="AQ173">
        <v>46255</v>
      </c>
      <c r="AR173">
        <v>0.48194444444444445</v>
      </c>
      <c r="AS173" t="s">
        <v>201</v>
      </c>
      <c r="AT173" t="s">
        <v>927</v>
      </c>
      <c r="AU173" t="s">
        <v>1531</v>
      </c>
      <c r="AV173" t="s">
        <v>847</v>
      </c>
      <c r="AW173">
        <v>16</v>
      </c>
      <c r="AX173">
        <v>208</v>
      </c>
      <c r="AY173" t="s">
        <v>125</v>
      </c>
      <c r="AZ173" t="s">
        <v>122</v>
      </c>
      <c r="BA173" t="s">
        <v>232</v>
      </c>
      <c r="BB173" t="s">
        <v>1575</v>
      </c>
      <c r="BE173">
        <v>20.8</v>
      </c>
    </row>
    <row r="174" spans="1:57" x14ac:dyDescent="0.3">
      <c r="A174" s="204">
        <v>46293</v>
      </c>
      <c r="B174" t="s">
        <v>142</v>
      </c>
      <c r="C174" t="s">
        <v>345</v>
      </c>
      <c r="D174" t="s">
        <v>279</v>
      </c>
      <c r="E174" t="s">
        <v>197</v>
      </c>
      <c r="F174" t="s">
        <v>309</v>
      </c>
      <c r="G174" t="s">
        <v>975</v>
      </c>
      <c r="H174" t="s">
        <v>917</v>
      </c>
      <c r="I174" t="s">
        <v>418</v>
      </c>
      <c r="J174">
        <v>37</v>
      </c>
      <c r="K174">
        <v>37</v>
      </c>
      <c r="L174" t="s">
        <v>976</v>
      </c>
      <c r="M174" s="15">
        <v>46289.482638888891</v>
      </c>
      <c r="N174" s="15">
        <v>0</v>
      </c>
      <c r="O174" s="15">
        <v>46290.434027777781</v>
      </c>
      <c r="P174" s="15">
        <v>46294.500694444447</v>
      </c>
      <c r="Q174" s="15">
        <v>46304.631944444445</v>
      </c>
      <c r="S174" t="s">
        <v>971</v>
      </c>
      <c r="V174" t="s">
        <v>971</v>
      </c>
      <c r="W174">
        <v>100</v>
      </c>
      <c r="X174" t="s">
        <v>368</v>
      </c>
      <c r="Y174" t="s">
        <v>239</v>
      </c>
      <c r="Z174" t="s">
        <v>834</v>
      </c>
      <c r="AB174" t="s">
        <v>348</v>
      </c>
      <c r="AC174" t="s">
        <v>7</v>
      </c>
      <c r="AD174" t="s">
        <v>7</v>
      </c>
      <c r="AE174" t="s">
        <v>7</v>
      </c>
      <c r="AF174" t="s">
        <v>1744</v>
      </c>
      <c r="AG174" t="s">
        <v>249</v>
      </c>
      <c r="AH174">
        <v>2</v>
      </c>
      <c r="AI174" t="s">
        <v>250</v>
      </c>
      <c r="AJ174" t="s">
        <v>248</v>
      </c>
      <c r="AK174" t="s">
        <v>810</v>
      </c>
      <c r="AL174" t="s">
        <v>156</v>
      </c>
      <c r="AM174" t="s">
        <v>838</v>
      </c>
      <c r="AN174">
        <v>3</v>
      </c>
      <c r="AO174">
        <v>46290</v>
      </c>
      <c r="AP174">
        <v>0.43402777777777779</v>
      </c>
      <c r="AQ174">
        <v>46294</v>
      </c>
      <c r="AR174">
        <v>0.50069444444444444</v>
      </c>
      <c r="AS174" t="s">
        <v>201</v>
      </c>
      <c r="AT174" t="s">
        <v>979</v>
      </c>
      <c r="AU174" t="s">
        <v>1531</v>
      </c>
      <c r="AV174" t="s">
        <v>847</v>
      </c>
      <c r="AW174">
        <v>16</v>
      </c>
      <c r="AX174">
        <v>592</v>
      </c>
      <c r="AY174" t="s">
        <v>125</v>
      </c>
      <c r="AZ174" t="s">
        <v>122</v>
      </c>
      <c r="BA174" t="s">
        <v>232</v>
      </c>
      <c r="BB174" t="s">
        <v>1575</v>
      </c>
      <c r="BE174">
        <v>171.2</v>
      </c>
    </row>
    <row r="175" spans="1:57" x14ac:dyDescent="0.3">
      <c r="A175" s="204">
        <v>46293</v>
      </c>
      <c r="B175" t="s">
        <v>142</v>
      </c>
      <c r="C175" t="s">
        <v>345</v>
      </c>
      <c r="D175" t="s">
        <v>279</v>
      </c>
      <c r="E175" t="s">
        <v>197</v>
      </c>
      <c r="F175" t="s">
        <v>309</v>
      </c>
      <c r="G175" t="s">
        <v>975</v>
      </c>
      <c r="H175" t="s">
        <v>917</v>
      </c>
      <c r="I175" t="s">
        <v>418</v>
      </c>
      <c r="J175">
        <v>21</v>
      </c>
      <c r="K175">
        <v>21</v>
      </c>
      <c r="L175" t="s">
        <v>976</v>
      </c>
      <c r="M175" s="15">
        <v>46289.482638888891</v>
      </c>
      <c r="N175" s="15">
        <v>0</v>
      </c>
      <c r="O175" s="15">
        <v>46290.434027777781</v>
      </c>
      <c r="P175" s="15">
        <v>46294.500694444447</v>
      </c>
      <c r="Q175" s="15">
        <v>46304.631944444445</v>
      </c>
      <c r="S175" t="s">
        <v>971</v>
      </c>
      <c r="V175" t="s">
        <v>971</v>
      </c>
      <c r="W175">
        <v>100</v>
      </c>
      <c r="X175" t="s">
        <v>368</v>
      </c>
      <c r="Y175" t="s">
        <v>239</v>
      </c>
      <c r="Z175" t="s">
        <v>834</v>
      </c>
      <c r="AB175" t="s">
        <v>348</v>
      </c>
      <c r="AC175" t="s">
        <v>7</v>
      </c>
      <c r="AD175" t="s">
        <v>7</v>
      </c>
      <c r="AE175" t="s">
        <v>7</v>
      </c>
      <c r="AF175" t="s">
        <v>1744</v>
      </c>
      <c r="AG175" t="s">
        <v>250</v>
      </c>
      <c r="AH175">
        <v>2</v>
      </c>
      <c r="AI175" t="s">
        <v>250</v>
      </c>
      <c r="AJ175" t="s">
        <v>248</v>
      </c>
      <c r="AK175" t="s">
        <v>810</v>
      </c>
      <c r="AL175" t="s">
        <v>156</v>
      </c>
      <c r="AM175" t="s">
        <v>838</v>
      </c>
      <c r="AN175">
        <v>3</v>
      </c>
      <c r="AO175">
        <v>46290</v>
      </c>
      <c r="AP175">
        <v>0.43402777777777779</v>
      </c>
      <c r="AQ175">
        <v>46294</v>
      </c>
      <c r="AR175">
        <v>0.50069444444444444</v>
      </c>
      <c r="AS175" t="s">
        <v>931</v>
      </c>
      <c r="AU175" t="s">
        <v>1531</v>
      </c>
      <c r="AV175" t="s">
        <v>847</v>
      </c>
      <c r="AW175">
        <v>16</v>
      </c>
      <c r="AX175">
        <v>336</v>
      </c>
      <c r="AY175" t="s">
        <v>125</v>
      </c>
      <c r="AZ175" t="s">
        <v>122</v>
      </c>
      <c r="BA175" t="s">
        <v>232</v>
      </c>
      <c r="BB175" t="s">
        <v>1575</v>
      </c>
    </row>
    <row r="176" spans="1:57" x14ac:dyDescent="0.3">
      <c r="A176" s="204">
        <v>46293</v>
      </c>
      <c r="B176" t="s">
        <v>142</v>
      </c>
      <c r="C176" t="s">
        <v>345</v>
      </c>
      <c r="D176" t="s">
        <v>279</v>
      </c>
      <c r="E176" t="s">
        <v>197</v>
      </c>
      <c r="F176" t="s">
        <v>309</v>
      </c>
      <c r="G176" t="s">
        <v>975</v>
      </c>
      <c r="H176" t="s">
        <v>917</v>
      </c>
      <c r="I176" t="s">
        <v>418</v>
      </c>
      <c r="J176">
        <v>49</v>
      </c>
      <c r="K176">
        <v>49</v>
      </c>
      <c r="L176" t="s">
        <v>976</v>
      </c>
      <c r="M176" s="15">
        <v>46289.482638888891</v>
      </c>
      <c r="N176" s="15">
        <v>0</v>
      </c>
      <c r="O176" s="15">
        <v>46290.434027777781</v>
      </c>
      <c r="P176" s="15">
        <v>46294.500694444447</v>
      </c>
      <c r="Q176" s="15">
        <v>46304.631944444445</v>
      </c>
      <c r="S176" t="s">
        <v>971</v>
      </c>
      <c r="V176" t="s">
        <v>971</v>
      </c>
      <c r="W176">
        <v>100</v>
      </c>
      <c r="X176" t="s">
        <v>368</v>
      </c>
      <c r="Y176" t="s">
        <v>239</v>
      </c>
      <c r="Z176" t="s">
        <v>834</v>
      </c>
      <c r="AB176" t="s">
        <v>348</v>
      </c>
      <c r="AC176" t="s">
        <v>7</v>
      </c>
      <c r="AD176" t="s">
        <v>7</v>
      </c>
      <c r="AE176" t="s">
        <v>7</v>
      </c>
      <c r="AF176" t="s">
        <v>1744</v>
      </c>
      <c r="AG176" t="s">
        <v>250</v>
      </c>
      <c r="AH176">
        <v>2</v>
      </c>
      <c r="AI176" t="s">
        <v>250</v>
      </c>
      <c r="AJ176" t="s">
        <v>248</v>
      </c>
      <c r="AK176" t="s">
        <v>810</v>
      </c>
      <c r="AL176" t="s">
        <v>156</v>
      </c>
      <c r="AM176" t="s">
        <v>838</v>
      </c>
      <c r="AN176">
        <v>3</v>
      </c>
      <c r="AO176">
        <v>46290</v>
      </c>
      <c r="AP176">
        <v>0.43402777777777779</v>
      </c>
      <c r="AQ176">
        <v>46294</v>
      </c>
      <c r="AR176">
        <v>0.50069444444444444</v>
      </c>
      <c r="AS176" t="s">
        <v>931</v>
      </c>
      <c r="AU176" t="s">
        <v>1531</v>
      </c>
      <c r="AV176" t="s">
        <v>847</v>
      </c>
      <c r="AW176">
        <v>16</v>
      </c>
      <c r="AX176">
        <v>784</v>
      </c>
      <c r="AY176" t="s">
        <v>125</v>
      </c>
      <c r="AZ176" t="s">
        <v>122</v>
      </c>
      <c r="BA176" t="s">
        <v>232</v>
      </c>
      <c r="BB176" t="s">
        <v>1575</v>
      </c>
    </row>
    <row r="177" spans="1:57" x14ac:dyDescent="0.3">
      <c r="A177" s="204">
        <v>46293</v>
      </c>
      <c r="B177" t="s">
        <v>142</v>
      </c>
      <c r="C177" t="s">
        <v>345</v>
      </c>
      <c r="D177" t="s">
        <v>57</v>
      </c>
      <c r="E177" t="s">
        <v>117</v>
      </c>
      <c r="F177" t="s">
        <v>309</v>
      </c>
      <c r="G177" t="s">
        <v>951</v>
      </c>
      <c r="H177" t="s">
        <v>826</v>
      </c>
      <c r="I177" t="s">
        <v>399</v>
      </c>
      <c r="J177">
        <v>1</v>
      </c>
      <c r="K177">
        <v>1</v>
      </c>
      <c r="L177" t="s">
        <v>952</v>
      </c>
      <c r="M177" s="15">
        <v>46275.413194444445</v>
      </c>
      <c r="N177" s="15">
        <v>0</v>
      </c>
      <c r="O177" s="15">
        <v>46301.605555555558</v>
      </c>
      <c r="P177" s="15">
        <v>46304.490972222222</v>
      </c>
      <c r="Q177" s="15">
        <v>46294.739583333336</v>
      </c>
      <c r="S177" t="s">
        <v>357</v>
      </c>
      <c r="T177" t="s">
        <v>1557</v>
      </c>
      <c r="U177" t="s">
        <v>1558</v>
      </c>
      <c r="V177" t="s">
        <v>357</v>
      </c>
      <c r="W177">
        <v>101</v>
      </c>
      <c r="X177" t="s">
        <v>368</v>
      </c>
      <c r="Y177" t="s">
        <v>239</v>
      </c>
      <c r="Z177" t="s">
        <v>834</v>
      </c>
      <c r="AB177" t="s">
        <v>348</v>
      </c>
      <c r="AC177" t="s">
        <v>7</v>
      </c>
      <c r="AD177" t="s">
        <v>7</v>
      </c>
      <c r="AE177" t="s">
        <v>7</v>
      </c>
      <c r="AF177" t="s">
        <v>1745</v>
      </c>
      <c r="AG177" t="s">
        <v>249</v>
      </c>
      <c r="AH177">
        <v>2</v>
      </c>
      <c r="AI177" t="s">
        <v>250</v>
      </c>
      <c r="AJ177" t="s">
        <v>251</v>
      </c>
      <c r="AK177" t="s">
        <v>810</v>
      </c>
      <c r="AL177" t="s">
        <v>156</v>
      </c>
      <c r="AM177" t="s">
        <v>843</v>
      </c>
      <c r="AO177">
        <v>46301</v>
      </c>
      <c r="AP177">
        <v>0.60555555555555551</v>
      </c>
      <c r="AQ177">
        <v>46304</v>
      </c>
      <c r="AR177">
        <v>0.4909722222222222</v>
      </c>
      <c r="AS177" t="s">
        <v>201</v>
      </c>
      <c r="AT177" t="s">
        <v>927</v>
      </c>
      <c r="AU177" t="s">
        <v>1531</v>
      </c>
      <c r="AV177" t="s">
        <v>844</v>
      </c>
      <c r="AX177">
        <v>1</v>
      </c>
      <c r="AY177" t="s">
        <v>126</v>
      </c>
      <c r="AZ177" t="s">
        <v>127</v>
      </c>
      <c r="BA177" t="s">
        <v>233</v>
      </c>
      <c r="BB177" t="s">
        <v>845</v>
      </c>
      <c r="BE177">
        <v>1</v>
      </c>
    </row>
    <row r="178" spans="1:57" x14ac:dyDescent="0.3">
      <c r="A178" s="204">
        <v>46293</v>
      </c>
      <c r="B178" t="s">
        <v>142</v>
      </c>
      <c r="C178" t="s">
        <v>345</v>
      </c>
      <c r="D178" t="s">
        <v>57</v>
      </c>
      <c r="E178" t="s">
        <v>117</v>
      </c>
      <c r="F178" t="s">
        <v>309</v>
      </c>
      <c r="G178" t="s">
        <v>953</v>
      </c>
      <c r="H178" t="s">
        <v>826</v>
      </c>
      <c r="I178" t="s">
        <v>399</v>
      </c>
      <c r="J178">
        <v>1</v>
      </c>
      <c r="K178">
        <v>1</v>
      </c>
      <c r="L178" t="s">
        <v>954</v>
      </c>
      <c r="M178" s="15">
        <v>46297.366643518515</v>
      </c>
      <c r="N178" s="15">
        <v>0</v>
      </c>
      <c r="O178" s="15">
        <v>46301.65902777778</v>
      </c>
      <c r="P178" s="15">
        <v>46303.3</v>
      </c>
      <c r="Q178" s="15">
        <v>46303.3</v>
      </c>
      <c r="S178" t="s">
        <v>357</v>
      </c>
      <c r="U178" t="s">
        <v>1560</v>
      </c>
      <c r="V178" t="s">
        <v>357</v>
      </c>
      <c r="W178">
        <v>101</v>
      </c>
      <c r="X178" t="s">
        <v>368</v>
      </c>
      <c r="Y178" t="s">
        <v>239</v>
      </c>
      <c r="Z178" t="s">
        <v>834</v>
      </c>
      <c r="AB178" t="s">
        <v>348</v>
      </c>
      <c r="AC178" t="s">
        <v>7</v>
      </c>
      <c r="AD178" t="s">
        <v>7</v>
      </c>
      <c r="AE178" t="s">
        <v>7</v>
      </c>
      <c r="AF178" t="s">
        <v>1746</v>
      </c>
      <c r="AG178" t="s">
        <v>249</v>
      </c>
      <c r="AH178">
        <v>2</v>
      </c>
      <c r="AI178" t="s">
        <v>250</v>
      </c>
      <c r="AJ178" t="s">
        <v>251</v>
      </c>
      <c r="AK178" t="s">
        <v>810</v>
      </c>
      <c r="AL178" t="s">
        <v>156</v>
      </c>
      <c r="AM178" t="s">
        <v>843</v>
      </c>
      <c r="AO178">
        <v>46301</v>
      </c>
      <c r="AP178">
        <v>0.65902777777777777</v>
      </c>
      <c r="AQ178">
        <v>46303</v>
      </c>
      <c r="AR178">
        <v>0.3</v>
      </c>
      <c r="AS178" t="s">
        <v>201</v>
      </c>
      <c r="AT178" t="s">
        <v>979</v>
      </c>
      <c r="AU178" t="s">
        <v>1531</v>
      </c>
      <c r="AV178" t="s">
        <v>844</v>
      </c>
      <c r="AX178">
        <v>1</v>
      </c>
      <c r="AY178" t="s">
        <v>126</v>
      </c>
      <c r="AZ178" t="s">
        <v>127</v>
      </c>
      <c r="BA178" t="s">
        <v>233</v>
      </c>
      <c r="BB178" t="s">
        <v>845</v>
      </c>
      <c r="BE178">
        <v>1</v>
      </c>
    </row>
    <row r="179" spans="1:57" x14ac:dyDescent="0.3">
      <c r="A179" s="204">
        <v>46293</v>
      </c>
      <c r="B179" t="s">
        <v>142</v>
      </c>
      <c r="C179" t="s">
        <v>345</v>
      </c>
      <c r="D179" t="s">
        <v>57</v>
      </c>
      <c r="E179" t="s">
        <v>117</v>
      </c>
      <c r="F179" t="s">
        <v>309</v>
      </c>
      <c r="G179" t="s">
        <v>957</v>
      </c>
      <c r="H179" t="s">
        <v>826</v>
      </c>
      <c r="I179" t="s">
        <v>399</v>
      </c>
      <c r="J179">
        <v>1</v>
      </c>
      <c r="K179">
        <v>1</v>
      </c>
      <c r="L179" t="s">
        <v>958</v>
      </c>
      <c r="M179" s="15">
        <v>46296.6325462963</v>
      </c>
      <c r="N179" s="15"/>
      <c r="O179" s="15">
        <v>46301.482638888891</v>
      </c>
      <c r="P179" s="15">
        <v>46308.508333333331</v>
      </c>
      <c r="Q179" s="15">
        <v>46308.508333333331</v>
      </c>
      <c r="S179" t="s">
        <v>357</v>
      </c>
      <c r="T179" t="s">
        <v>1563</v>
      </c>
      <c r="U179" t="s">
        <v>1564</v>
      </c>
      <c r="V179" t="s">
        <v>357</v>
      </c>
      <c r="W179">
        <v>101</v>
      </c>
      <c r="X179" t="s">
        <v>368</v>
      </c>
      <c r="Y179" t="s">
        <v>239</v>
      </c>
      <c r="Z179" t="s">
        <v>834</v>
      </c>
      <c r="AB179" t="s">
        <v>348</v>
      </c>
      <c r="AC179" t="s">
        <v>7</v>
      </c>
      <c r="AD179" t="s">
        <v>7</v>
      </c>
      <c r="AE179" t="s">
        <v>7</v>
      </c>
      <c r="AF179" t="s">
        <v>1747</v>
      </c>
      <c r="AG179" t="s">
        <v>249</v>
      </c>
      <c r="AH179">
        <v>2</v>
      </c>
      <c r="AI179" t="s">
        <v>250</v>
      </c>
      <c r="AJ179" t="s">
        <v>251</v>
      </c>
      <c r="AK179" t="s">
        <v>810</v>
      </c>
      <c r="AL179" t="s">
        <v>156</v>
      </c>
      <c r="AM179" t="s">
        <v>843</v>
      </c>
      <c r="AO179">
        <v>46301</v>
      </c>
      <c r="AP179">
        <v>0.4826388888888889</v>
      </c>
      <c r="AQ179">
        <v>46308</v>
      </c>
      <c r="AR179">
        <v>0.5083333333333333</v>
      </c>
      <c r="AS179" t="s">
        <v>201</v>
      </c>
      <c r="AT179" t="s">
        <v>979</v>
      </c>
      <c r="AU179" t="s">
        <v>1531</v>
      </c>
      <c r="AV179" t="s">
        <v>844</v>
      </c>
      <c r="AX179">
        <v>1</v>
      </c>
      <c r="AY179" t="s">
        <v>126</v>
      </c>
      <c r="AZ179" t="s">
        <v>127</v>
      </c>
      <c r="BA179" t="s">
        <v>233</v>
      </c>
      <c r="BB179" t="s">
        <v>845</v>
      </c>
      <c r="BE179">
        <v>1</v>
      </c>
    </row>
    <row r="180" spans="1:57" x14ac:dyDescent="0.3">
      <c r="A180" s="204">
        <v>46293</v>
      </c>
      <c r="B180" t="s">
        <v>142</v>
      </c>
      <c r="C180" t="s">
        <v>345</v>
      </c>
      <c r="D180" t="s">
        <v>57</v>
      </c>
      <c r="E180" t="s">
        <v>117</v>
      </c>
      <c r="F180" t="s">
        <v>309</v>
      </c>
      <c r="G180" t="s">
        <v>959</v>
      </c>
      <c r="H180" t="s">
        <v>826</v>
      </c>
      <c r="I180" t="s">
        <v>399</v>
      </c>
      <c r="J180">
        <v>1</v>
      </c>
      <c r="K180">
        <v>1</v>
      </c>
      <c r="L180" t="s">
        <v>960</v>
      </c>
      <c r="M180" s="15">
        <v>46297.367361111108</v>
      </c>
      <c r="N180" s="15">
        <v>0</v>
      </c>
      <c r="O180" s="15">
        <v>46297.394444444442</v>
      </c>
      <c r="P180" s="15">
        <v>46302.406944444447</v>
      </c>
      <c r="Q180" s="15">
        <v>46294.506249999999</v>
      </c>
      <c r="S180" t="s">
        <v>357</v>
      </c>
      <c r="V180" t="s">
        <v>357</v>
      </c>
      <c r="W180">
        <v>101</v>
      </c>
      <c r="X180" t="s">
        <v>368</v>
      </c>
      <c r="Y180" t="s">
        <v>239</v>
      </c>
      <c r="Z180" t="s">
        <v>834</v>
      </c>
      <c r="AB180" t="s">
        <v>348</v>
      </c>
      <c r="AC180" t="s">
        <v>7</v>
      </c>
      <c r="AD180" t="s">
        <v>7</v>
      </c>
      <c r="AE180" t="s">
        <v>7</v>
      </c>
      <c r="AF180" t="s">
        <v>1748</v>
      </c>
      <c r="AG180" t="s">
        <v>249</v>
      </c>
      <c r="AH180">
        <v>2</v>
      </c>
      <c r="AI180" t="s">
        <v>250</v>
      </c>
      <c r="AJ180" t="s">
        <v>251</v>
      </c>
      <c r="AK180" t="s">
        <v>810</v>
      </c>
      <c r="AL180" t="s">
        <v>156</v>
      </c>
      <c r="AM180" t="s">
        <v>843</v>
      </c>
      <c r="AO180">
        <v>46297</v>
      </c>
      <c r="AP180">
        <v>0.39444444444444443</v>
      </c>
      <c r="AQ180">
        <v>46302</v>
      </c>
      <c r="AR180">
        <v>0.40694444444444444</v>
      </c>
      <c r="AS180" t="s">
        <v>201</v>
      </c>
      <c r="AT180" t="s">
        <v>927</v>
      </c>
      <c r="AU180" t="s">
        <v>1531</v>
      </c>
      <c r="AV180" t="s">
        <v>844</v>
      </c>
      <c r="AX180">
        <v>1</v>
      </c>
      <c r="AY180" t="s">
        <v>126</v>
      </c>
      <c r="AZ180" t="s">
        <v>127</v>
      </c>
      <c r="BA180" t="s">
        <v>233</v>
      </c>
      <c r="BB180" t="s">
        <v>845</v>
      </c>
      <c r="BE180">
        <v>1</v>
      </c>
    </row>
    <row r="181" spans="1:57" x14ac:dyDescent="0.3">
      <c r="A181" s="204">
        <v>46293</v>
      </c>
      <c r="B181" t="s">
        <v>142</v>
      </c>
      <c r="C181" t="s">
        <v>345</v>
      </c>
      <c r="D181" t="s">
        <v>57</v>
      </c>
      <c r="E181" t="s">
        <v>117</v>
      </c>
      <c r="F181" t="s">
        <v>309</v>
      </c>
      <c r="G181" t="s">
        <v>966</v>
      </c>
      <c r="H181" t="s">
        <v>827</v>
      </c>
      <c r="I181" t="s">
        <v>400</v>
      </c>
      <c r="J181">
        <v>1</v>
      </c>
      <c r="K181">
        <v>1</v>
      </c>
      <c r="L181" t="s">
        <v>967</v>
      </c>
      <c r="M181" s="15">
        <v>46295.388888888891</v>
      </c>
      <c r="N181" s="15">
        <v>0</v>
      </c>
      <c r="O181" s="15">
        <v>46300.347916666666</v>
      </c>
      <c r="P181" s="15">
        <v>46302.404166666667</v>
      </c>
      <c r="Q181" s="15">
        <v>46294.506249999999</v>
      </c>
      <c r="S181" t="s">
        <v>354</v>
      </c>
      <c r="V181" t="s">
        <v>354</v>
      </c>
      <c r="W181">
        <v>50</v>
      </c>
      <c r="X181" t="s">
        <v>368</v>
      </c>
      <c r="Y181" t="s">
        <v>239</v>
      </c>
      <c r="Z181" t="s">
        <v>834</v>
      </c>
      <c r="AB181" t="s">
        <v>348</v>
      </c>
      <c r="AC181" t="s">
        <v>7</v>
      </c>
      <c r="AD181" t="s">
        <v>7</v>
      </c>
      <c r="AE181" t="s">
        <v>7</v>
      </c>
      <c r="AF181" t="s">
        <v>1749</v>
      </c>
      <c r="AG181" t="s">
        <v>249</v>
      </c>
      <c r="AH181">
        <v>2</v>
      </c>
      <c r="AI181" t="s">
        <v>250</v>
      </c>
      <c r="AJ181" t="s">
        <v>251</v>
      </c>
      <c r="AK181" t="s">
        <v>810</v>
      </c>
      <c r="AL181" t="s">
        <v>156</v>
      </c>
      <c r="AM181" t="s">
        <v>843</v>
      </c>
      <c r="AO181">
        <v>46300</v>
      </c>
      <c r="AP181">
        <v>0.34791666666666665</v>
      </c>
      <c r="AQ181">
        <v>46302</v>
      </c>
      <c r="AR181">
        <v>0.40416666666666667</v>
      </c>
      <c r="AS181" t="s">
        <v>201</v>
      </c>
      <c r="AT181" t="s">
        <v>927</v>
      </c>
      <c r="AU181" t="s">
        <v>1531</v>
      </c>
      <c r="AV181" t="s">
        <v>844</v>
      </c>
      <c r="AX181">
        <v>1</v>
      </c>
      <c r="AY181" t="s">
        <v>126</v>
      </c>
      <c r="AZ181" t="s">
        <v>127</v>
      </c>
      <c r="BA181" t="s">
        <v>233</v>
      </c>
      <c r="BB181" t="s">
        <v>840</v>
      </c>
      <c r="BE181">
        <v>1</v>
      </c>
    </row>
    <row r="182" spans="1:57" x14ac:dyDescent="0.3">
      <c r="A182" s="204">
        <v>46293</v>
      </c>
      <c r="B182" t="s">
        <v>142</v>
      </c>
      <c r="C182" t="s">
        <v>345</v>
      </c>
      <c r="D182" t="s">
        <v>57</v>
      </c>
      <c r="E182" t="s">
        <v>117</v>
      </c>
      <c r="F182" t="s">
        <v>309</v>
      </c>
      <c r="G182" t="s">
        <v>907</v>
      </c>
      <c r="H182" t="s">
        <v>846</v>
      </c>
      <c r="I182" t="s">
        <v>418</v>
      </c>
      <c r="J182">
        <v>20</v>
      </c>
      <c r="K182">
        <v>20</v>
      </c>
      <c r="L182" t="s">
        <v>970</v>
      </c>
      <c r="M182" s="15">
        <v>46212.716666666667</v>
      </c>
      <c r="N182" s="15">
        <v>0</v>
      </c>
      <c r="O182" s="15">
        <v>46244.692361111112</v>
      </c>
      <c r="P182" s="15">
        <v>46251.630555555559</v>
      </c>
      <c r="Q182" s="15">
        <v>46294.506249999999</v>
      </c>
      <c r="S182" t="s">
        <v>971</v>
      </c>
      <c r="V182" t="s">
        <v>971</v>
      </c>
      <c r="W182">
        <v>100</v>
      </c>
      <c r="X182" t="s">
        <v>368</v>
      </c>
      <c r="Y182" t="s">
        <v>239</v>
      </c>
      <c r="Z182" t="s">
        <v>834</v>
      </c>
      <c r="AB182" t="s">
        <v>348</v>
      </c>
      <c r="AC182" t="s">
        <v>7</v>
      </c>
      <c r="AD182" t="s">
        <v>7</v>
      </c>
      <c r="AE182" t="s">
        <v>7</v>
      </c>
      <c r="AF182" t="s">
        <v>1750</v>
      </c>
      <c r="AG182" t="s">
        <v>249</v>
      </c>
      <c r="AH182">
        <v>2</v>
      </c>
      <c r="AI182" t="s">
        <v>250</v>
      </c>
      <c r="AJ182" t="s">
        <v>251</v>
      </c>
      <c r="AK182" t="s">
        <v>810</v>
      </c>
      <c r="AL182" t="s">
        <v>156</v>
      </c>
      <c r="AM182" t="s">
        <v>843</v>
      </c>
      <c r="AO182">
        <v>46244</v>
      </c>
      <c r="AP182">
        <v>0.69236111111111109</v>
      </c>
      <c r="AQ182">
        <v>46251</v>
      </c>
      <c r="AR182">
        <v>0.63055555555555554</v>
      </c>
      <c r="AS182" t="s">
        <v>201</v>
      </c>
      <c r="AT182" t="s">
        <v>979</v>
      </c>
      <c r="AU182" t="s">
        <v>1531</v>
      </c>
      <c r="AV182" t="s">
        <v>844</v>
      </c>
      <c r="AX182">
        <v>2</v>
      </c>
      <c r="AY182" t="s">
        <v>126</v>
      </c>
      <c r="AZ182" t="s">
        <v>127</v>
      </c>
      <c r="BA182" t="s">
        <v>233</v>
      </c>
      <c r="BB182" t="s">
        <v>1575</v>
      </c>
      <c r="BE182">
        <v>1.53</v>
      </c>
    </row>
    <row r="183" spans="1:57" x14ac:dyDescent="0.3">
      <c r="A183" s="204">
        <v>46293</v>
      </c>
      <c r="B183" t="s">
        <v>142</v>
      </c>
      <c r="C183" t="s">
        <v>345</v>
      </c>
      <c r="D183" t="s">
        <v>57</v>
      </c>
      <c r="E183" t="s">
        <v>117</v>
      </c>
      <c r="F183" t="s">
        <v>309</v>
      </c>
      <c r="G183" t="s">
        <v>907</v>
      </c>
      <c r="H183" t="s">
        <v>846</v>
      </c>
      <c r="I183" t="s">
        <v>418</v>
      </c>
      <c r="J183">
        <v>18</v>
      </c>
      <c r="K183">
        <v>18</v>
      </c>
      <c r="L183" t="s">
        <v>970</v>
      </c>
      <c r="M183" s="15">
        <v>46212.716666666667</v>
      </c>
      <c r="N183" s="15">
        <v>0</v>
      </c>
      <c r="O183" s="15">
        <v>46244.692361111112</v>
      </c>
      <c r="P183" s="15">
        <v>46251.630555555559</v>
      </c>
      <c r="Q183" s="15">
        <v>46294.506249999999</v>
      </c>
      <c r="S183" t="s">
        <v>971</v>
      </c>
      <c r="V183" t="s">
        <v>971</v>
      </c>
      <c r="W183">
        <v>100</v>
      </c>
      <c r="X183" t="s">
        <v>368</v>
      </c>
      <c r="Y183" t="s">
        <v>239</v>
      </c>
      <c r="Z183" t="s">
        <v>834</v>
      </c>
      <c r="AB183" t="s">
        <v>348</v>
      </c>
      <c r="AC183" t="s">
        <v>7</v>
      </c>
      <c r="AD183" t="s">
        <v>7</v>
      </c>
      <c r="AE183" t="s">
        <v>7</v>
      </c>
      <c r="AF183" t="s">
        <v>1750</v>
      </c>
      <c r="AG183" t="s">
        <v>250</v>
      </c>
      <c r="AH183">
        <v>2</v>
      </c>
      <c r="AI183" t="s">
        <v>250</v>
      </c>
      <c r="AJ183" t="s">
        <v>251</v>
      </c>
      <c r="AK183" t="s">
        <v>810</v>
      </c>
      <c r="AL183" t="s">
        <v>156</v>
      </c>
      <c r="AM183" t="s">
        <v>843</v>
      </c>
      <c r="AO183">
        <v>46244</v>
      </c>
      <c r="AP183">
        <v>0.69236111111111109</v>
      </c>
      <c r="AQ183">
        <v>46251</v>
      </c>
      <c r="AR183">
        <v>0.63055555555555554</v>
      </c>
      <c r="AS183" t="s">
        <v>931</v>
      </c>
      <c r="AU183" t="s">
        <v>1531</v>
      </c>
      <c r="AV183" t="s">
        <v>844</v>
      </c>
      <c r="AX183">
        <v>1.8</v>
      </c>
      <c r="AY183" t="s">
        <v>126</v>
      </c>
      <c r="AZ183" t="s">
        <v>127</v>
      </c>
      <c r="BA183" t="s">
        <v>233</v>
      </c>
      <c r="BB183" t="s">
        <v>1575</v>
      </c>
    </row>
    <row r="184" spans="1:57" x14ac:dyDescent="0.3">
      <c r="A184" s="204">
        <v>46293</v>
      </c>
      <c r="B184" t="s">
        <v>142</v>
      </c>
      <c r="C184" t="s">
        <v>345</v>
      </c>
      <c r="D184" t="s">
        <v>57</v>
      </c>
      <c r="E184" t="s">
        <v>117</v>
      </c>
      <c r="F184" t="s">
        <v>309</v>
      </c>
      <c r="G184" t="s">
        <v>907</v>
      </c>
      <c r="H184" t="s">
        <v>846</v>
      </c>
      <c r="I184" t="s">
        <v>418</v>
      </c>
      <c r="J184">
        <v>16</v>
      </c>
      <c r="K184">
        <v>16</v>
      </c>
      <c r="L184" t="s">
        <v>970</v>
      </c>
      <c r="M184" s="15">
        <v>46212.716666666667</v>
      </c>
      <c r="N184" s="15">
        <v>0</v>
      </c>
      <c r="O184" s="15">
        <v>46244.692361111112</v>
      </c>
      <c r="P184" s="15">
        <v>46251.630555555559</v>
      </c>
      <c r="Q184" s="15">
        <v>46294.506249999999</v>
      </c>
      <c r="S184" t="s">
        <v>971</v>
      </c>
      <c r="V184" t="s">
        <v>971</v>
      </c>
      <c r="W184">
        <v>100</v>
      </c>
      <c r="X184" t="s">
        <v>368</v>
      </c>
      <c r="Y184" t="s">
        <v>239</v>
      </c>
      <c r="Z184" t="s">
        <v>834</v>
      </c>
      <c r="AB184" t="s">
        <v>348</v>
      </c>
      <c r="AC184" t="s">
        <v>7</v>
      </c>
      <c r="AD184" t="s">
        <v>7</v>
      </c>
      <c r="AE184" t="s">
        <v>7</v>
      </c>
      <c r="AF184" t="s">
        <v>1750</v>
      </c>
      <c r="AG184" t="s">
        <v>250</v>
      </c>
      <c r="AH184">
        <v>2</v>
      </c>
      <c r="AI184" t="s">
        <v>250</v>
      </c>
      <c r="AJ184" t="s">
        <v>251</v>
      </c>
      <c r="AK184" t="s">
        <v>810</v>
      </c>
      <c r="AL184" t="s">
        <v>156</v>
      </c>
      <c r="AM184" t="s">
        <v>843</v>
      </c>
      <c r="AO184">
        <v>46244</v>
      </c>
      <c r="AP184">
        <v>0.69236111111111109</v>
      </c>
      <c r="AQ184">
        <v>46251</v>
      </c>
      <c r="AR184">
        <v>0.63055555555555554</v>
      </c>
      <c r="AS184" t="s">
        <v>931</v>
      </c>
      <c r="AU184" t="s">
        <v>1531</v>
      </c>
      <c r="AV184" t="s">
        <v>844</v>
      </c>
      <c r="AX184">
        <v>1.6</v>
      </c>
      <c r="AY184" t="s">
        <v>126</v>
      </c>
      <c r="AZ184" t="s">
        <v>127</v>
      </c>
      <c r="BA184" t="s">
        <v>233</v>
      </c>
      <c r="BB184" t="s">
        <v>1575</v>
      </c>
    </row>
    <row r="185" spans="1:57" x14ac:dyDescent="0.3">
      <c r="A185" s="204">
        <v>46293</v>
      </c>
      <c r="B185" t="s">
        <v>142</v>
      </c>
      <c r="C185" t="s">
        <v>345</v>
      </c>
      <c r="D185" t="s">
        <v>57</v>
      </c>
      <c r="E185" t="s">
        <v>117</v>
      </c>
      <c r="F185" t="s">
        <v>309</v>
      </c>
      <c r="G185" t="s">
        <v>907</v>
      </c>
      <c r="H185" t="s">
        <v>846</v>
      </c>
      <c r="I185" t="s">
        <v>418</v>
      </c>
      <c r="J185">
        <v>26</v>
      </c>
      <c r="K185">
        <v>26</v>
      </c>
      <c r="L185" t="s">
        <v>970</v>
      </c>
      <c r="M185" s="15">
        <v>46212.716666666667</v>
      </c>
      <c r="N185" s="15">
        <v>0</v>
      </c>
      <c r="O185" s="15">
        <v>46244.692361111112</v>
      </c>
      <c r="P185" s="15">
        <v>46251.630555555559</v>
      </c>
      <c r="Q185" s="15">
        <v>46294.506249999999</v>
      </c>
      <c r="S185" t="s">
        <v>971</v>
      </c>
      <c r="V185" t="s">
        <v>971</v>
      </c>
      <c r="W185">
        <v>100</v>
      </c>
      <c r="X185" t="s">
        <v>368</v>
      </c>
      <c r="Y185" t="s">
        <v>239</v>
      </c>
      <c r="Z185" t="s">
        <v>834</v>
      </c>
      <c r="AB185" t="s">
        <v>348</v>
      </c>
      <c r="AC185" t="s">
        <v>7</v>
      </c>
      <c r="AD185" t="s">
        <v>7</v>
      </c>
      <c r="AE185" t="s">
        <v>7</v>
      </c>
      <c r="AF185" t="s">
        <v>1750</v>
      </c>
      <c r="AG185" t="s">
        <v>250</v>
      </c>
      <c r="AH185">
        <v>2</v>
      </c>
      <c r="AI185" t="s">
        <v>250</v>
      </c>
      <c r="AJ185" t="s">
        <v>251</v>
      </c>
      <c r="AK185" t="s">
        <v>810</v>
      </c>
      <c r="AL185" t="s">
        <v>156</v>
      </c>
      <c r="AM185" t="s">
        <v>843</v>
      </c>
      <c r="AO185">
        <v>46244</v>
      </c>
      <c r="AP185">
        <v>0.69236111111111109</v>
      </c>
      <c r="AQ185">
        <v>46251</v>
      </c>
      <c r="AR185">
        <v>0.63055555555555554</v>
      </c>
      <c r="AS185" t="s">
        <v>931</v>
      </c>
      <c r="AU185" t="s">
        <v>1531</v>
      </c>
      <c r="AV185" t="s">
        <v>844</v>
      </c>
      <c r="AX185">
        <v>2.6</v>
      </c>
      <c r="AY185" t="s">
        <v>126</v>
      </c>
      <c r="AZ185" t="s">
        <v>127</v>
      </c>
      <c r="BA185" t="s">
        <v>233</v>
      </c>
      <c r="BB185" t="s">
        <v>1575</v>
      </c>
    </row>
    <row r="186" spans="1:57" x14ac:dyDescent="0.3">
      <c r="A186" s="204">
        <v>46293</v>
      </c>
      <c r="B186" t="s">
        <v>142</v>
      </c>
      <c r="C186" t="s">
        <v>345</v>
      </c>
      <c r="D186" t="s">
        <v>57</v>
      </c>
      <c r="E186" t="s">
        <v>117</v>
      </c>
      <c r="F186" t="s">
        <v>309</v>
      </c>
      <c r="G186" t="s">
        <v>907</v>
      </c>
      <c r="H186" t="s">
        <v>846</v>
      </c>
      <c r="I186" t="s">
        <v>418</v>
      </c>
      <c r="J186">
        <v>28</v>
      </c>
      <c r="K186">
        <v>28</v>
      </c>
      <c r="L186" t="s">
        <v>970</v>
      </c>
      <c r="M186" s="15">
        <v>46212.716666666667</v>
      </c>
      <c r="N186" s="15">
        <v>0</v>
      </c>
      <c r="O186" s="15">
        <v>46244.692361111112</v>
      </c>
      <c r="P186" s="15">
        <v>46251.630555555559</v>
      </c>
      <c r="Q186" s="15">
        <v>46294.506249999999</v>
      </c>
      <c r="S186" t="s">
        <v>971</v>
      </c>
      <c r="V186" t="s">
        <v>971</v>
      </c>
      <c r="W186">
        <v>100</v>
      </c>
      <c r="X186" t="s">
        <v>368</v>
      </c>
      <c r="Y186" t="s">
        <v>239</v>
      </c>
      <c r="Z186" t="s">
        <v>834</v>
      </c>
      <c r="AB186" t="s">
        <v>348</v>
      </c>
      <c r="AC186" t="s">
        <v>7</v>
      </c>
      <c r="AD186" t="s">
        <v>7</v>
      </c>
      <c r="AE186" t="s">
        <v>7</v>
      </c>
      <c r="AF186" t="s">
        <v>1750</v>
      </c>
      <c r="AG186" t="s">
        <v>250</v>
      </c>
      <c r="AH186">
        <v>2</v>
      </c>
      <c r="AI186" t="s">
        <v>250</v>
      </c>
      <c r="AJ186" t="s">
        <v>251</v>
      </c>
      <c r="AK186" t="s">
        <v>810</v>
      </c>
      <c r="AL186" t="s">
        <v>156</v>
      </c>
      <c r="AM186" t="s">
        <v>843</v>
      </c>
      <c r="AO186">
        <v>46244</v>
      </c>
      <c r="AP186">
        <v>0.69236111111111109</v>
      </c>
      <c r="AQ186">
        <v>46251</v>
      </c>
      <c r="AR186">
        <v>0.63055555555555554</v>
      </c>
      <c r="AS186" t="s">
        <v>931</v>
      </c>
      <c r="AU186" t="s">
        <v>1531</v>
      </c>
      <c r="AV186" t="s">
        <v>844</v>
      </c>
      <c r="AX186">
        <v>2.8</v>
      </c>
      <c r="AY186" t="s">
        <v>126</v>
      </c>
      <c r="AZ186" t="s">
        <v>127</v>
      </c>
      <c r="BA186" t="s">
        <v>233</v>
      </c>
      <c r="BB186" t="s">
        <v>1575</v>
      </c>
    </row>
    <row r="187" spans="1:57" x14ac:dyDescent="0.3">
      <c r="A187" s="204">
        <v>46293</v>
      </c>
      <c r="B187" t="s">
        <v>142</v>
      </c>
      <c r="C187" t="s">
        <v>345</v>
      </c>
      <c r="D187" t="s">
        <v>57</v>
      </c>
      <c r="E187" t="s">
        <v>117</v>
      </c>
      <c r="F187" t="s">
        <v>309</v>
      </c>
      <c r="G187" t="s">
        <v>907</v>
      </c>
      <c r="H187" t="s">
        <v>846</v>
      </c>
      <c r="I187" t="s">
        <v>418</v>
      </c>
      <c r="J187">
        <v>1</v>
      </c>
      <c r="K187">
        <v>1</v>
      </c>
      <c r="L187" t="s">
        <v>970</v>
      </c>
      <c r="M187" s="15">
        <v>46212.716666666667</v>
      </c>
      <c r="N187" s="15">
        <v>0</v>
      </c>
      <c r="O187" s="15">
        <v>46244.692361111112</v>
      </c>
      <c r="P187" s="15">
        <v>46251.630555555559</v>
      </c>
      <c r="Q187" s="15">
        <v>46294.506249999999</v>
      </c>
      <c r="S187" t="s">
        <v>971</v>
      </c>
      <c r="V187" t="s">
        <v>971</v>
      </c>
      <c r="W187">
        <v>100</v>
      </c>
      <c r="X187" t="s">
        <v>368</v>
      </c>
      <c r="Y187" t="s">
        <v>239</v>
      </c>
      <c r="Z187" t="s">
        <v>834</v>
      </c>
      <c r="AB187" t="s">
        <v>348</v>
      </c>
      <c r="AC187" t="s">
        <v>7</v>
      </c>
      <c r="AD187" t="s">
        <v>7</v>
      </c>
      <c r="AE187" t="s">
        <v>7</v>
      </c>
      <c r="AF187" t="s">
        <v>1750</v>
      </c>
      <c r="AG187" t="s">
        <v>250</v>
      </c>
      <c r="AH187">
        <v>2</v>
      </c>
      <c r="AI187" t="s">
        <v>250</v>
      </c>
      <c r="AJ187" t="s">
        <v>251</v>
      </c>
      <c r="AK187" t="s">
        <v>810</v>
      </c>
      <c r="AL187" t="s">
        <v>156</v>
      </c>
      <c r="AM187" t="s">
        <v>843</v>
      </c>
      <c r="AO187">
        <v>46244</v>
      </c>
      <c r="AP187">
        <v>0.69236111111111109</v>
      </c>
      <c r="AQ187">
        <v>46251</v>
      </c>
      <c r="AR187">
        <v>0.63055555555555554</v>
      </c>
      <c r="AS187" t="s">
        <v>931</v>
      </c>
      <c r="AU187" t="s">
        <v>1531</v>
      </c>
      <c r="AV187" t="s">
        <v>844</v>
      </c>
      <c r="AX187">
        <v>1</v>
      </c>
      <c r="AY187" t="s">
        <v>126</v>
      </c>
      <c r="AZ187" t="s">
        <v>127</v>
      </c>
      <c r="BA187" t="s">
        <v>233</v>
      </c>
      <c r="BB187" t="s">
        <v>1575</v>
      </c>
    </row>
    <row r="188" spans="1:57" x14ac:dyDescent="0.3">
      <c r="A188" s="204">
        <v>46293</v>
      </c>
      <c r="B188" t="s">
        <v>142</v>
      </c>
      <c r="C188" t="s">
        <v>345</v>
      </c>
      <c r="D188" t="s">
        <v>57</v>
      </c>
      <c r="E188" t="s">
        <v>117</v>
      </c>
      <c r="F188" t="s">
        <v>309</v>
      </c>
      <c r="G188" t="s">
        <v>907</v>
      </c>
      <c r="H188" t="s">
        <v>846</v>
      </c>
      <c r="I188" t="s">
        <v>418</v>
      </c>
      <c r="J188">
        <v>35</v>
      </c>
      <c r="K188">
        <v>35</v>
      </c>
      <c r="L188" t="s">
        <v>970</v>
      </c>
      <c r="M188" s="15">
        <v>46212.716666666667</v>
      </c>
      <c r="N188" s="15">
        <v>0</v>
      </c>
      <c r="O188" s="15">
        <v>46244.692361111112</v>
      </c>
      <c r="P188" s="15">
        <v>46251.630555555559</v>
      </c>
      <c r="Q188" s="15">
        <v>46294.506249999999</v>
      </c>
      <c r="S188" t="s">
        <v>971</v>
      </c>
      <c r="V188" t="s">
        <v>971</v>
      </c>
      <c r="W188">
        <v>100</v>
      </c>
      <c r="X188" t="s">
        <v>368</v>
      </c>
      <c r="Y188" t="s">
        <v>239</v>
      </c>
      <c r="Z188" t="s">
        <v>834</v>
      </c>
      <c r="AB188" t="s">
        <v>348</v>
      </c>
      <c r="AC188" t="s">
        <v>7</v>
      </c>
      <c r="AD188" t="s">
        <v>7</v>
      </c>
      <c r="AE188" t="s">
        <v>7</v>
      </c>
      <c r="AF188" t="s">
        <v>1750</v>
      </c>
      <c r="AG188" t="s">
        <v>250</v>
      </c>
      <c r="AH188">
        <v>2</v>
      </c>
      <c r="AI188" t="s">
        <v>250</v>
      </c>
      <c r="AJ188" t="s">
        <v>251</v>
      </c>
      <c r="AK188" t="s">
        <v>810</v>
      </c>
      <c r="AL188" t="s">
        <v>156</v>
      </c>
      <c r="AM188" t="s">
        <v>843</v>
      </c>
      <c r="AO188">
        <v>46244</v>
      </c>
      <c r="AP188">
        <v>0.69236111111111109</v>
      </c>
      <c r="AQ188">
        <v>46251</v>
      </c>
      <c r="AR188">
        <v>0.63055555555555554</v>
      </c>
      <c r="AS188" t="s">
        <v>931</v>
      </c>
      <c r="AU188" t="s">
        <v>1531</v>
      </c>
      <c r="AV188" t="s">
        <v>844</v>
      </c>
      <c r="AX188">
        <v>3.5</v>
      </c>
      <c r="AY188" t="s">
        <v>126</v>
      </c>
      <c r="AZ188" t="s">
        <v>127</v>
      </c>
      <c r="BA188" t="s">
        <v>233</v>
      </c>
      <c r="BB188" t="s">
        <v>1575</v>
      </c>
    </row>
    <row r="189" spans="1:57" x14ac:dyDescent="0.3">
      <c r="A189" s="204">
        <v>46293</v>
      </c>
      <c r="B189" t="s">
        <v>142</v>
      </c>
      <c r="C189" t="s">
        <v>345</v>
      </c>
      <c r="D189" t="s">
        <v>57</v>
      </c>
      <c r="E189" t="s">
        <v>117</v>
      </c>
      <c r="F189" t="s">
        <v>309</v>
      </c>
      <c r="G189" t="s">
        <v>908</v>
      </c>
      <c r="H189" t="s">
        <v>846</v>
      </c>
      <c r="I189" t="s">
        <v>418</v>
      </c>
      <c r="J189">
        <v>1</v>
      </c>
      <c r="K189">
        <v>1</v>
      </c>
      <c r="L189" t="s">
        <v>972</v>
      </c>
      <c r="M189" s="15">
        <v>46233.719444444447</v>
      </c>
      <c r="N189" s="15">
        <v>0</v>
      </c>
      <c r="O189" s="15">
        <v>46247.581944444442</v>
      </c>
      <c r="P189" s="15">
        <v>46255.481944444444</v>
      </c>
      <c r="Q189" s="15">
        <v>46294.506249999999</v>
      </c>
      <c r="S189" t="s">
        <v>971</v>
      </c>
      <c r="V189" t="s">
        <v>971</v>
      </c>
      <c r="W189">
        <v>100</v>
      </c>
      <c r="X189" t="s">
        <v>368</v>
      </c>
      <c r="Y189" t="s">
        <v>239</v>
      </c>
      <c r="Z189" t="s">
        <v>834</v>
      </c>
      <c r="AB189" t="s">
        <v>348</v>
      </c>
      <c r="AC189" t="s">
        <v>7</v>
      </c>
      <c r="AD189" t="s">
        <v>7</v>
      </c>
      <c r="AE189" t="s">
        <v>7</v>
      </c>
      <c r="AF189" t="s">
        <v>1751</v>
      </c>
      <c r="AG189" t="s">
        <v>249</v>
      </c>
      <c r="AH189">
        <v>2</v>
      </c>
      <c r="AI189" t="s">
        <v>250</v>
      </c>
      <c r="AJ189" t="s">
        <v>251</v>
      </c>
      <c r="AK189" t="s">
        <v>810</v>
      </c>
      <c r="AL189" t="s">
        <v>156</v>
      </c>
      <c r="AM189" t="s">
        <v>843</v>
      </c>
      <c r="AO189">
        <v>46247</v>
      </c>
      <c r="AP189">
        <v>0.58194444444444449</v>
      </c>
      <c r="AQ189">
        <v>46255</v>
      </c>
      <c r="AR189">
        <v>0.48194444444444445</v>
      </c>
      <c r="AS189" t="s">
        <v>201</v>
      </c>
      <c r="AT189" t="s">
        <v>979</v>
      </c>
      <c r="AU189" t="s">
        <v>1531</v>
      </c>
      <c r="AV189" t="s">
        <v>844</v>
      </c>
      <c r="AX189">
        <v>1</v>
      </c>
      <c r="AY189" t="s">
        <v>126</v>
      </c>
      <c r="AZ189" t="s">
        <v>127</v>
      </c>
      <c r="BA189" t="s">
        <v>233</v>
      </c>
      <c r="BB189" t="s">
        <v>1575</v>
      </c>
      <c r="BE189">
        <v>1</v>
      </c>
    </row>
    <row r="190" spans="1:57" x14ac:dyDescent="0.3">
      <c r="A190" s="204">
        <v>46293</v>
      </c>
      <c r="B190" t="s">
        <v>142</v>
      </c>
      <c r="C190" t="s">
        <v>345</v>
      </c>
      <c r="D190" t="s">
        <v>57</v>
      </c>
      <c r="E190" t="s">
        <v>117</v>
      </c>
      <c r="F190" t="s">
        <v>309</v>
      </c>
      <c r="G190" t="s">
        <v>963</v>
      </c>
      <c r="H190" t="s">
        <v>826</v>
      </c>
      <c r="I190" t="s">
        <v>399</v>
      </c>
      <c r="J190">
        <v>1</v>
      </c>
      <c r="K190">
        <v>1</v>
      </c>
      <c r="L190" t="s">
        <v>964</v>
      </c>
      <c r="M190" s="15">
        <v>46311.427777777775</v>
      </c>
      <c r="N190" s="15">
        <v>0</v>
      </c>
      <c r="O190" s="15">
        <v>46314.38958333333</v>
      </c>
      <c r="P190" s="15">
        <v>46316.615277777775</v>
      </c>
      <c r="Q190" s="15">
        <v>46294.506249999999</v>
      </c>
      <c r="S190" t="s">
        <v>357</v>
      </c>
      <c r="T190" t="s">
        <v>1536</v>
      </c>
      <c r="U190" t="s">
        <v>1537</v>
      </c>
      <c r="V190" t="s">
        <v>357</v>
      </c>
      <c r="W190">
        <v>101</v>
      </c>
      <c r="X190" t="s">
        <v>368</v>
      </c>
      <c r="Y190" t="s">
        <v>239</v>
      </c>
      <c r="Z190" t="s">
        <v>834</v>
      </c>
      <c r="AB190" t="s">
        <v>348</v>
      </c>
      <c r="AC190" t="s">
        <v>7</v>
      </c>
      <c r="AD190" t="s">
        <v>7</v>
      </c>
      <c r="AE190" t="s">
        <v>7</v>
      </c>
      <c r="AF190" t="s">
        <v>1752</v>
      </c>
      <c r="AG190" t="s">
        <v>249</v>
      </c>
      <c r="AH190">
        <v>2</v>
      </c>
      <c r="AI190" t="s">
        <v>250</v>
      </c>
      <c r="AJ190" t="s">
        <v>251</v>
      </c>
      <c r="AK190" t="s">
        <v>810</v>
      </c>
      <c r="AL190" t="s">
        <v>156</v>
      </c>
      <c r="AM190" t="s">
        <v>843</v>
      </c>
      <c r="AO190">
        <v>46314</v>
      </c>
      <c r="AP190">
        <v>0.38958333333333334</v>
      </c>
      <c r="AQ190">
        <v>46316</v>
      </c>
      <c r="AR190">
        <v>0.61527777777777781</v>
      </c>
      <c r="AS190" t="s">
        <v>201</v>
      </c>
      <c r="AT190" t="s">
        <v>927</v>
      </c>
      <c r="AU190" t="s">
        <v>1531</v>
      </c>
      <c r="AV190" t="s">
        <v>844</v>
      </c>
      <c r="AX190">
        <v>1</v>
      </c>
      <c r="AY190" t="s">
        <v>126</v>
      </c>
      <c r="AZ190" t="s">
        <v>127</v>
      </c>
      <c r="BA190" t="s">
        <v>233</v>
      </c>
      <c r="BB190" t="s">
        <v>845</v>
      </c>
      <c r="BE190">
        <v>1</v>
      </c>
    </row>
    <row r="191" spans="1:57" x14ac:dyDescent="0.3">
      <c r="A191" s="204">
        <v>46293</v>
      </c>
      <c r="B191" t="s">
        <v>142</v>
      </c>
      <c r="C191" t="s">
        <v>345</v>
      </c>
      <c r="D191" t="s">
        <v>57</v>
      </c>
      <c r="E191" t="s">
        <v>117</v>
      </c>
      <c r="F191" t="s">
        <v>309</v>
      </c>
      <c r="G191" t="s">
        <v>973</v>
      </c>
      <c r="H191" t="s">
        <v>1577</v>
      </c>
      <c r="I191" t="s">
        <v>403</v>
      </c>
      <c r="J191">
        <v>1</v>
      </c>
      <c r="K191">
        <v>1</v>
      </c>
      <c r="L191" t="s">
        <v>974</v>
      </c>
      <c r="M191" s="15">
        <v>46308.347916666666</v>
      </c>
      <c r="N191" s="15">
        <v>0</v>
      </c>
      <c r="O191" s="15">
        <v>46308.393055555556</v>
      </c>
      <c r="P191" s="15">
        <v>46311.658333333333</v>
      </c>
      <c r="Q191" s="15">
        <v>46294.506249999999</v>
      </c>
      <c r="S191" t="s">
        <v>971</v>
      </c>
      <c r="V191" t="s">
        <v>971</v>
      </c>
      <c r="W191">
        <v>100</v>
      </c>
      <c r="X191" t="s">
        <v>368</v>
      </c>
      <c r="Y191" t="s">
        <v>239</v>
      </c>
      <c r="Z191" t="s">
        <v>834</v>
      </c>
      <c r="AB191" t="s">
        <v>348</v>
      </c>
      <c r="AC191" t="s">
        <v>7</v>
      </c>
      <c r="AD191" t="s">
        <v>7</v>
      </c>
      <c r="AE191" t="s">
        <v>7</v>
      </c>
      <c r="AF191" t="s">
        <v>1753</v>
      </c>
      <c r="AG191" t="s">
        <v>249</v>
      </c>
      <c r="AH191">
        <v>2</v>
      </c>
      <c r="AI191" t="s">
        <v>250</v>
      </c>
      <c r="AJ191" t="s">
        <v>251</v>
      </c>
      <c r="AK191" t="s">
        <v>810</v>
      </c>
      <c r="AL191" t="s">
        <v>156</v>
      </c>
      <c r="AM191" t="s">
        <v>843</v>
      </c>
      <c r="AO191">
        <v>46308</v>
      </c>
      <c r="AP191">
        <v>0.39305555555555555</v>
      </c>
      <c r="AQ191">
        <v>46311</v>
      </c>
      <c r="AR191">
        <v>0.65833333333333333</v>
      </c>
      <c r="AS191" t="s">
        <v>201</v>
      </c>
      <c r="AT191" t="s">
        <v>927</v>
      </c>
      <c r="AU191" t="s">
        <v>1531</v>
      </c>
      <c r="AV191" t="s">
        <v>844</v>
      </c>
      <c r="AX191">
        <v>1</v>
      </c>
      <c r="AY191" t="s">
        <v>126</v>
      </c>
      <c r="AZ191" t="s">
        <v>127</v>
      </c>
      <c r="BA191" t="s">
        <v>233</v>
      </c>
      <c r="BB191" t="s">
        <v>1575</v>
      </c>
      <c r="BE191">
        <v>1</v>
      </c>
    </row>
    <row r="192" spans="1:57" x14ac:dyDescent="0.3">
      <c r="A192" s="204">
        <v>46293</v>
      </c>
      <c r="B192" t="s">
        <v>142</v>
      </c>
      <c r="C192" t="s">
        <v>345</v>
      </c>
      <c r="D192" t="s">
        <v>57</v>
      </c>
      <c r="E192" t="s">
        <v>117</v>
      </c>
      <c r="F192" t="s">
        <v>309</v>
      </c>
      <c r="G192" t="s">
        <v>932</v>
      </c>
      <c r="H192" t="s">
        <v>829</v>
      </c>
      <c r="I192" t="s">
        <v>400</v>
      </c>
      <c r="J192">
        <v>51</v>
      </c>
      <c r="K192">
        <v>51</v>
      </c>
      <c r="L192" t="s">
        <v>933</v>
      </c>
      <c r="M192" s="15">
        <v>46304.696527777778</v>
      </c>
      <c r="N192" s="15">
        <v>0</v>
      </c>
      <c r="O192" s="15">
        <v>46308.353472222225</v>
      </c>
      <c r="P192" s="15">
        <v>46314.429166666669</v>
      </c>
      <c r="Q192" s="15">
        <v>46294.506249999999</v>
      </c>
      <c r="S192" t="s">
        <v>355</v>
      </c>
      <c r="V192" t="s">
        <v>355</v>
      </c>
      <c r="W192">
        <v>2200</v>
      </c>
      <c r="X192" t="s">
        <v>368</v>
      </c>
      <c r="Y192" t="s">
        <v>239</v>
      </c>
      <c r="Z192" t="s">
        <v>834</v>
      </c>
      <c r="AB192" t="s">
        <v>348</v>
      </c>
      <c r="AC192" t="s">
        <v>7</v>
      </c>
      <c r="AD192" t="s">
        <v>7</v>
      </c>
      <c r="AE192" t="s">
        <v>7</v>
      </c>
      <c r="AF192" t="s">
        <v>1754</v>
      </c>
      <c r="AG192" t="s">
        <v>249</v>
      </c>
      <c r="AH192">
        <v>2</v>
      </c>
      <c r="AI192" t="s">
        <v>250</v>
      </c>
      <c r="AJ192" t="s">
        <v>251</v>
      </c>
      <c r="AK192" t="s">
        <v>810</v>
      </c>
      <c r="AL192" t="s">
        <v>156</v>
      </c>
      <c r="AM192" t="s">
        <v>843</v>
      </c>
      <c r="AO192">
        <v>46308</v>
      </c>
      <c r="AP192">
        <v>0.35347222222222224</v>
      </c>
      <c r="AQ192">
        <v>46314</v>
      </c>
      <c r="AR192">
        <v>0.42916666666666664</v>
      </c>
      <c r="AS192" t="s">
        <v>201</v>
      </c>
      <c r="AT192" t="s">
        <v>927</v>
      </c>
      <c r="AU192" t="s">
        <v>1531</v>
      </c>
      <c r="AV192" t="s">
        <v>844</v>
      </c>
      <c r="AX192">
        <v>5.0999999999999996</v>
      </c>
      <c r="AY192" t="s">
        <v>126</v>
      </c>
      <c r="AZ192" t="s">
        <v>127</v>
      </c>
      <c r="BA192" t="s">
        <v>233</v>
      </c>
      <c r="BB192" t="s">
        <v>841</v>
      </c>
      <c r="BE192">
        <v>1</v>
      </c>
    </row>
    <row r="193" spans="1:57" x14ac:dyDescent="0.3">
      <c r="A193" s="204">
        <v>46293</v>
      </c>
      <c r="B193" t="s">
        <v>142</v>
      </c>
      <c r="C193" t="s">
        <v>345</v>
      </c>
      <c r="D193" t="s">
        <v>57</v>
      </c>
      <c r="E193" t="s">
        <v>117</v>
      </c>
      <c r="F193" t="s">
        <v>309</v>
      </c>
      <c r="G193" t="s">
        <v>928</v>
      </c>
      <c r="H193" t="s">
        <v>1533</v>
      </c>
      <c r="I193" t="s">
        <v>929</v>
      </c>
      <c r="J193">
        <v>1</v>
      </c>
      <c r="K193">
        <v>1</v>
      </c>
      <c r="L193" t="s">
        <v>930</v>
      </c>
      <c r="M193" s="15">
        <v>46309.435416666667</v>
      </c>
      <c r="N193" s="15">
        <v>0</v>
      </c>
      <c r="O193" s="15">
        <v>46310.459722222222</v>
      </c>
      <c r="P193" s="15">
        <v>46315.445138888892</v>
      </c>
      <c r="Q193" s="15">
        <v>46294.506249999999</v>
      </c>
      <c r="S193" t="s">
        <v>355</v>
      </c>
      <c r="V193" t="s">
        <v>355</v>
      </c>
      <c r="W193">
        <v>2200</v>
      </c>
      <c r="X193" t="s">
        <v>368</v>
      </c>
      <c r="Y193" t="s">
        <v>239</v>
      </c>
      <c r="Z193" t="s">
        <v>834</v>
      </c>
      <c r="AB193" t="s">
        <v>348</v>
      </c>
      <c r="AC193" t="s">
        <v>7</v>
      </c>
      <c r="AD193" t="s">
        <v>7</v>
      </c>
      <c r="AE193" t="s">
        <v>7</v>
      </c>
      <c r="AF193" t="s">
        <v>1755</v>
      </c>
      <c r="AG193" t="s">
        <v>249</v>
      </c>
      <c r="AH193">
        <v>2</v>
      </c>
      <c r="AI193" t="s">
        <v>250</v>
      </c>
      <c r="AJ193" t="s">
        <v>251</v>
      </c>
      <c r="AK193" t="s">
        <v>810</v>
      </c>
      <c r="AL193" t="s">
        <v>156</v>
      </c>
      <c r="AM193" t="s">
        <v>843</v>
      </c>
      <c r="AO193">
        <v>46310</v>
      </c>
      <c r="AP193">
        <v>0.4597222222222222</v>
      </c>
      <c r="AQ193">
        <v>46315</v>
      </c>
      <c r="AR193">
        <v>0.44513888888888886</v>
      </c>
      <c r="AS193" t="s">
        <v>201</v>
      </c>
      <c r="AT193" t="s">
        <v>927</v>
      </c>
      <c r="AU193" t="s">
        <v>1531</v>
      </c>
      <c r="AV193" t="s">
        <v>844</v>
      </c>
      <c r="AX193">
        <v>1</v>
      </c>
      <c r="AY193" t="s">
        <v>126</v>
      </c>
      <c r="AZ193" t="s">
        <v>127</v>
      </c>
      <c r="BA193" t="s">
        <v>233</v>
      </c>
      <c r="BB193" t="s">
        <v>841</v>
      </c>
      <c r="BE193">
        <v>1</v>
      </c>
    </row>
    <row r="194" spans="1:57" x14ac:dyDescent="0.3">
      <c r="A194" s="204">
        <v>46293</v>
      </c>
      <c r="B194" t="s">
        <v>142</v>
      </c>
      <c r="C194" t="s">
        <v>345</v>
      </c>
      <c r="D194" t="s">
        <v>57</v>
      </c>
      <c r="E194" t="s">
        <v>117</v>
      </c>
      <c r="F194" t="s">
        <v>309</v>
      </c>
      <c r="G194" t="s">
        <v>928</v>
      </c>
      <c r="H194" t="s">
        <v>1533</v>
      </c>
      <c r="I194" t="s">
        <v>929</v>
      </c>
      <c r="J194">
        <v>1</v>
      </c>
      <c r="K194">
        <v>1</v>
      </c>
      <c r="L194" t="s">
        <v>930</v>
      </c>
      <c r="M194" s="15">
        <v>46309.435416666667</v>
      </c>
      <c r="N194" s="15">
        <v>0</v>
      </c>
      <c r="O194" s="15">
        <v>46310.459722222222</v>
      </c>
      <c r="P194" s="15">
        <v>46315.445138888892</v>
      </c>
      <c r="Q194" s="15">
        <v>46294.506249999999</v>
      </c>
      <c r="S194" t="s">
        <v>355</v>
      </c>
      <c r="V194" t="s">
        <v>355</v>
      </c>
      <c r="W194">
        <v>2200</v>
      </c>
      <c r="X194" t="s">
        <v>368</v>
      </c>
      <c r="Y194" t="s">
        <v>239</v>
      </c>
      <c r="Z194" t="s">
        <v>834</v>
      </c>
      <c r="AB194" t="s">
        <v>348</v>
      </c>
      <c r="AC194" t="s">
        <v>7</v>
      </c>
      <c r="AD194" t="s">
        <v>7</v>
      </c>
      <c r="AE194" t="s">
        <v>7</v>
      </c>
      <c r="AF194" t="s">
        <v>1755</v>
      </c>
      <c r="AG194" t="s">
        <v>250</v>
      </c>
      <c r="AH194">
        <v>2</v>
      </c>
      <c r="AI194" t="s">
        <v>250</v>
      </c>
      <c r="AJ194" t="s">
        <v>251</v>
      </c>
      <c r="AK194" t="s">
        <v>810</v>
      </c>
      <c r="AL194" t="s">
        <v>156</v>
      </c>
      <c r="AM194" t="s">
        <v>843</v>
      </c>
      <c r="AO194">
        <v>46310</v>
      </c>
      <c r="AP194">
        <v>0.4597222222222222</v>
      </c>
      <c r="AQ194">
        <v>46315</v>
      </c>
      <c r="AR194">
        <v>0.44513888888888886</v>
      </c>
      <c r="AS194" t="s">
        <v>931</v>
      </c>
      <c r="AU194" t="s">
        <v>1531</v>
      </c>
      <c r="AV194" t="s">
        <v>844</v>
      </c>
      <c r="AX194">
        <v>1</v>
      </c>
      <c r="AY194" t="s">
        <v>126</v>
      </c>
      <c r="AZ194" t="s">
        <v>127</v>
      </c>
      <c r="BA194" t="s">
        <v>233</v>
      </c>
      <c r="BB194" t="s">
        <v>841</v>
      </c>
    </row>
    <row r="195" spans="1:57" x14ac:dyDescent="0.3">
      <c r="A195" s="204">
        <v>46293</v>
      </c>
      <c r="B195" t="s">
        <v>142</v>
      </c>
      <c r="C195" t="s">
        <v>345</v>
      </c>
      <c r="D195" t="s">
        <v>57</v>
      </c>
      <c r="E195" t="s">
        <v>117</v>
      </c>
      <c r="F195" t="s">
        <v>309</v>
      </c>
      <c r="G195" t="s">
        <v>928</v>
      </c>
      <c r="H195" t="s">
        <v>1533</v>
      </c>
      <c r="I195" t="s">
        <v>929</v>
      </c>
      <c r="J195">
        <v>1</v>
      </c>
      <c r="K195">
        <v>1</v>
      </c>
      <c r="L195" t="s">
        <v>930</v>
      </c>
      <c r="M195" s="15">
        <v>46309.435416666667</v>
      </c>
      <c r="N195" s="15">
        <v>0</v>
      </c>
      <c r="O195" s="15">
        <v>46310.459722222222</v>
      </c>
      <c r="P195" s="15">
        <v>46315.445138888892</v>
      </c>
      <c r="Q195" s="15">
        <v>46294.506249999999</v>
      </c>
      <c r="S195" t="s">
        <v>355</v>
      </c>
      <c r="V195" t="s">
        <v>355</v>
      </c>
      <c r="W195">
        <v>2200</v>
      </c>
      <c r="X195" t="s">
        <v>368</v>
      </c>
      <c r="Y195" t="s">
        <v>239</v>
      </c>
      <c r="Z195" t="s">
        <v>834</v>
      </c>
      <c r="AB195" t="s">
        <v>348</v>
      </c>
      <c r="AC195" t="s">
        <v>7</v>
      </c>
      <c r="AD195" t="s">
        <v>7</v>
      </c>
      <c r="AE195" t="s">
        <v>7</v>
      </c>
      <c r="AF195" t="s">
        <v>1755</v>
      </c>
      <c r="AG195" t="s">
        <v>250</v>
      </c>
      <c r="AH195">
        <v>2</v>
      </c>
      <c r="AI195" t="s">
        <v>250</v>
      </c>
      <c r="AJ195" t="s">
        <v>251</v>
      </c>
      <c r="AK195" t="s">
        <v>810</v>
      </c>
      <c r="AL195" t="s">
        <v>156</v>
      </c>
      <c r="AM195" t="s">
        <v>843</v>
      </c>
      <c r="AO195">
        <v>46310</v>
      </c>
      <c r="AP195">
        <v>0.4597222222222222</v>
      </c>
      <c r="AQ195">
        <v>46315</v>
      </c>
      <c r="AR195">
        <v>0.44513888888888886</v>
      </c>
      <c r="AS195" t="s">
        <v>931</v>
      </c>
      <c r="AU195" t="s">
        <v>1531</v>
      </c>
      <c r="AV195" t="s">
        <v>844</v>
      </c>
      <c r="AX195">
        <v>1</v>
      </c>
      <c r="AY195" t="s">
        <v>126</v>
      </c>
      <c r="AZ195" t="s">
        <v>127</v>
      </c>
      <c r="BA195" t="s">
        <v>233</v>
      </c>
      <c r="BB195" t="s">
        <v>841</v>
      </c>
    </row>
    <row r="196" spans="1:57" x14ac:dyDescent="0.3">
      <c r="A196" s="204">
        <v>46293</v>
      </c>
      <c r="B196" t="s">
        <v>142</v>
      </c>
      <c r="C196" t="s">
        <v>345</v>
      </c>
      <c r="D196" t="s">
        <v>57</v>
      </c>
      <c r="E196" t="s">
        <v>117</v>
      </c>
      <c r="F196" t="s">
        <v>309</v>
      </c>
      <c r="G196" t="s">
        <v>975</v>
      </c>
      <c r="H196" t="s">
        <v>917</v>
      </c>
      <c r="I196" t="s">
        <v>418</v>
      </c>
      <c r="J196">
        <v>37</v>
      </c>
      <c r="K196">
        <v>37</v>
      </c>
      <c r="L196" t="s">
        <v>976</v>
      </c>
      <c r="M196" s="15">
        <v>46289.482638888891</v>
      </c>
      <c r="N196" s="15">
        <v>0</v>
      </c>
      <c r="O196" s="15">
        <v>46290.434027777781</v>
      </c>
      <c r="P196" s="15">
        <v>46294.500694444447</v>
      </c>
      <c r="Q196" s="15">
        <v>46304.631944444445</v>
      </c>
      <c r="S196" t="s">
        <v>971</v>
      </c>
      <c r="V196" t="s">
        <v>971</v>
      </c>
      <c r="W196">
        <v>100</v>
      </c>
      <c r="X196" t="s">
        <v>368</v>
      </c>
      <c r="Y196" t="s">
        <v>239</v>
      </c>
      <c r="Z196" t="s">
        <v>834</v>
      </c>
      <c r="AB196" t="s">
        <v>348</v>
      </c>
      <c r="AC196" t="s">
        <v>7</v>
      </c>
      <c r="AD196" t="s">
        <v>7</v>
      </c>
      <c r="AE196" t="s">
        <v>7</v>
      </c>
      <c r="AF196" t="s">
        <v>1756</v>
      </c>
      <c r="AG196" t="s">
        <v>249</v>
      </c>
      <c r="AH196">
        <v>2</v>
      </c>
      <c r="AI196" t="s">
        <v>250</v>
      </c>
      <c r="AJ196" t="s">
        <v>251</v>
      </c>
      <c r="AK196" t="s">
        <v>810</v>
      </c>
      <c r="AL196" t="s">
        <v>156</v>
      </c>
      <c r="AM196" t="s">
        <v>843</v>
      </c>
      <c r="AO196">
        <v>46290</v>
      </c>
      <c r="AP196">
        <v>0.43402777777777779</v>
      </c>
      <c r="AQ196">
        <v>46294</v>
      </c>
      <c r="AR196">
        <v>0.50069444444444444</v>
      </c>
      <c r="AS196" t="s">
        <v>201</v>
      </c>
      <c r="AT196" t="s">
        <v>979</v>
      </c>
      <c r="AU196" t="s">
        <v>1531</v>
      </c>
      <c r="AV196" t="s">
        <v>844</v>
      </c>
      <c r="AX196">
        <v>3.7</v>
      </c>
      <c r="AY196" t="s">
        <v>126</v>
      </c>
      <c r="AZ196" t="s">
        <v>127</v>
      </c>
      <c r="BA196" t="s">
        <v>233</v>
      </c>
      <c r="BB196" t="s">
        <v>1575</v>
      </c>
      <c r="BE196">
        <v>1.07</v>
      </c>
    </row>
    <row r="197" spans="1:57" x14ac:dyDescent="0.3">
      <c r="A197" s="204">
        <v>46293</v>
      </c>
      <c r="B197" t="s">
        <v>142</v>
      </c>
      <c r="C197" t="s">
        <v>345</v>
      </c>
      <c r="D197" t="s">
        <v>57</v>
      </c>
      <c r="E197" t="s">
        <v>117</v>
      </c>
      <c r="F197" t="s">
        <v>309</v>
      </c>
      <c r="G197" t="s">
        <v>975</v>
      </c>
      <c r="H197" t="s">
        <v>917</v>
      </c>
      <c r="I197" t="s">
        <v>418</v>
      </c>
      <c r="J197">
        <v>21</v>
      </c>
      <c r="K197">
        <v>21</v>
      </c>
      <c r="L197" t="s">
        <v>976</v>
      </c>
      <c r="M197" s="15">
        <v>46289.482638888891</v>
      </c>
      <c r="N197" s="15">
        <v>0</v>
      </c>
      <c r="O197" s="15">
        <v>46290.434027777781</v>
      </c>
      <c r="P197" s="15">
        <v>46294.500694444447</v>
      </c>
      <c r="Q197" s="15">
        <v>46304.631944444445</v>
      </c>
      <c r="S197" t="s">
        <v>971</v>
      </c>
      <c r="V197" t="s">
        <v>971</v>
      </c>
      <c r="W197">
        <v>100</v>
      </c>
      <c r="X197" t="s">
        <v>368</v>
      </c>
      <c r="Y197" t="s">
        <v>239</v>
      </c>
      <c r="Z197" t="s">
        <v>834</v>
      </c>
      <c r="AB197" t="s">
        <v>348</v>
      </c>
      <c r="AC197" t="s">
        <v>7</v>
      </c>
      <c r="AD197" t="s">
        <v>7</v>
      </c>
      <c r="AE197" t="s">
        <v>7</v>
      </c>
      <c r="AF197" t="s">
        <v>1756</v>
      </c>
      <c r="AG197" t="s">
        <v>250</v>
      </c>
      <c r="AH197">
        <v>2</v>
      </c>
      <c r="AI197" t="s">
        <v>250</v>
      </c>
      <c r="AJ197" t="s">
        <v>251</v>
      </c>
      <c r="AK197" t="s">
        <v>810</v>
      </c>
      <c r="AL197" t="s">
        <v>156</v>
      </c>
      <c r="AM197" t="s">
        <v>843</v>
      </c>
      <c r="AO197">
        <v>46290</v>
      </c>
      <c r="AP197">
        <v>0.43402777777777779</v>
      </c>
      <c r="AQ197">
        <v>46294</v>
      </c>
      <c r="AR197">
        <v>0.50069444444444444</v>
      </c>
      <c r="AS197" t="s">
        <v>931</v>
      </c>
      <c r="AU197" t="s">
        <v>1531</v>
      </c>
      <c r="AV197" t="s">
        <v>844</v>
      </c>
      <c r="AX197">
        <v>2.1</v>
      </c>
      <c r="AY197" t="s">
        <v>126</v>
      </c>
      <c r="AZ197" t="s">
        <v>127</v>
      </c>
      <c r="BA197" t="s">
        <v>233</v>
      </c>
      <c r="BB197" t="s">
        <v>1575</v>
      </c>
    </row>
    <row r="198" spans="1:57" x14ac:dyDescent="0.3">
      <c r="A198" s="204">
        <v>46293</v>
      </c>
      <c r="B198" t="s">
        <v>142</v>
      </c>
      <c r="C198" t="s">
        <v>345</v>
      </c>
      <c r="D198" t="s">
        <v>57</v>
      </c>
      <c r="E198" t="s">
        <v>117</v>
      </c>
      <c r="F198" t="s">
        <v>309</v>
      </c>
      <c r="G198" t="s">
        <v>975</v>
      </c>
      <c r="H198" t="s">
        <v>917</v>
      </c>
      <c r="I198" t="s">
        <v>418</v>
      </c>
      <c r="J198">
        <v>49</v>
      </c>
      <c r="K198">
        <v>49</v>
      </c>
      <c r="L198" t="s">
        <v>976</v>
      </c>
      <c r="M198" s="15">
        <v>46289.482638888891</v>
      </c>
      <c r="N198" s="15">
        <v>0</v>
      </c>
      <c r="O198" s="15">
        <v>46290.434027777781</v>
      </c>
      <c r="P198" s="15">
        <v>46294.500694444447</v>
      </c>
      <c r="Q198" s="15">
        <v>46304.631944444445</v>
      </c>
      <c r="S198" t="s">
        <v>971</v>
      </c>
      <c r="V198" t="s">
        <v>971</v>
      </c>
      <c r="W198">
        <v>100</v>
      </c>
      <c r="X198" t="s">
        <v>368</v>
      </c>
      <c r="Y198" t="s">
        <v>239</v>
      </c>
      <c r="Z198" t="s">
        <v>834</v>
      </c>
      <c r="AB198" t="s">
        <v>348</v>
      </c>
      <c r="AC198" t="s">
        <v>7</v>
      </c>
      <c r="AD198" t="s">
        <v>7</v>
      </c>
      <c r="AE198" t="s">
        <v>7</v>
      </c>
      <c r="AF198" t="s">
        <v>1756</v>
      </c>
      <c r="AG198" t="s">
        <v>250</v>
      </c>
      <c r="AH198">
        <v>2</v>
      </c>
      <c r="AI198" t="s">
        <v>250</v>
      </c>
      <c r="AJ198" t="s">
        <v>251</v>
      </c>
      <c r="AK198" t="s">
        <v>810</v>
      </c>
      <c r="AL198" t="s">
        <v>156</v>
      </c>
      <c r="AM198" t="s">
        <v>843</v>
      </c>
      <c r="AO198">
        <v>46290</v>
      </c>
      <c r="AP198">
        <v>0.43402777777777779</v>
      </c>
      <c r="AQ198">
        <v>46294</v>
      </c>
      <c r="AR198">
        <v>0.50069444444444444</v>
      </c>
      <c r="AS198" t="s">
        <v>931</v>
      </c>
      <c r="AU198" t="s">
        <v>1531</v>
      </c>
      <c r="AV198" t="s">
        <v>844</v>
      </c>
      <c r="AX198">
        <v>4.9000000000000004</v>
      </c>
      <c r="AY198" t="s">
        <v>126</v>
      </c>
      <c r="AZ198" t="s">
        <v>127</v>
      </c>
      <c r="BA198" t="s">
        <v>233</v>
      </c>
      <c r="BB198" t="s">
        <v>1575</v>
      </c>
    </row>
    <row r="199" spans="1:57" x14ac:dyDescent="0.3">
      <c r="A199" s="204">
        <v>46293</v>
      </c>
      <c r="B199" t="s">
        <v>142</v>
      </c>
      <c r="C199" t="s">
        <v>345</v>
      </c>
      <c r="D199" t="s">
        <v>57</v>
      </c>
      <c r="E199" t="s">
        <v>117</v>
      </c>
      <c r="F199" t="s">
        <v>309</v>
      </c>
      <c r="G199" t="s">
        <v>946</v>
      </c>
      <c r="H199" t="s">
        <v>826</v>
      </c>
      <c r="I199" t="s">
        <v>399</v>
      </c>
      <c r="J199">
        <v>1</v>
      </c>
      <c r="K199">
        <v>1</v>
      </c>
      <c r="L199" t="s">
        <v>947</v>
      </c>
      <c r="M199" s="15">
        <v>46282.330555555556</v>
      </c>
      <c r="N199" s="15">
        <v>0</v>
      </c>
      <c r="O199" s="15">
        <v>46290.623611111114</v>
      </c>
      <c r="P199" s="15">
        <v>46294.506249999999</v>
      </c>
      <c r="Q199" s="15">
        <v>46317.675000000003</v>
      </c>
      <c r="S199" t="s">
        <v>357</v>
      </c>
      <c r="T199" t="s">
        <v>1548</v>
      </c>
      <c r="U199" t="s">
        <v>1549</v>
      </c>
      <c r="V199" t="s">
        <v>357</v>
      </c>
      <c r="W199">
        <v>101</v>
      </c>
      <c r="X199" t="s">
        <v>368</v>
      </c>
      <c r="Y199" t="s">
        <v>239</v>
      </c>
      <c r="Z199" t="s">
        <v>834</v>
      </c>
      <c r="AB199" t="s">
        <v>348</v>
      </c>
      <c r="AC199" t="s">
        <v>7</v>
      </c>
      <c r="AD199" t="s">
        <v>7</v>
      </c>
      <c r="AE199" t="s">
        <v>7</v>
      </c>
      <c r="AF199" t="s">
        <v>1757</v>
      </c>
      <c r="AG199" t="s">
        <v>249</v>
      </c>
      <c r="AH199">
        <v>2</v>
      </c>
      <c r="AI199" t="s">
        <v>250</v>
      </c>
      <c r="AJ199" t="s">
        <v>251</v>
      </c>
      <c r="AK199" t="s">
        <v>810</v>
      </c>
      <c r="AL199" t="s">
        <v>156</v>
      </c>
      <c r="AM199" t="s">
        <v>843</v>
      </c>
      <c r="AO199">
        <v>46290</v>
      </c>
      <c r="AP199">
        <v>0.62361111111111112</v>
      </c>
      <c r="AQ199">
        <v>46294</v>
      </c>
      <c r="AR199">
        <v>0.50624999999999998</v>
      </c>
      <c r="AS199" t="s">
        <v>201</v>
      </c>
      <c r="AT199" t="s">
        <v>979</v>
      </c>
      <c r="AU199" t="s">
        <v>1531</v>
      </c>
      <c r="AV199" t="s">
        <v>844</v>
      </c>
      <c r="AX199">
        <v>1</v>
      </c>
      <c r="AY199" t="s">
        <v>126</v>
      </c>
      <c r="AZ199" t="s">
        <v>127</v>
      </c>
      <c r="BA199" t="s">
        <v>233</v>
      </c>
      <c r="BB199" t="s">
        <v>845</v>
      </c>
      <c r="BE199">
        <v>1</v>
      </c>
    </row>
    <row r="200" spans="1:57" x14ac:dyDescent="0.3">
      <c r="A200" s="204">
        <v>46293</v>
      </c>
      <c r="B200" t="s">
        <v>142</v>
      </c>
      <c r="C200" t="s">
        <v>345</v>
      </c>
      <c r="D200" t="s">
        <v>57</v>
      </c>
      <c r="E200" t="s">
        <v>117</v>
      </c>
      <c r="F200" t="s">
        <v>309</v>
      </c>
      <c r="G200" t="s">
        <v>946</v>
      </c>
      <c r="H200" t="s">
        <v>826</v>
      </c>
      <c r="I200" t="s">
        <v>399</v>
      </c>
      <c r="J200">
        <v>1</v>
      </c>
      <c r="K200">
        <v>1</v>
      </c>
      <c r="L200" t="s">
        <v>948</v>
      </c>
      <c r="M200" s="15">
        <v>46282.330555555556</v>
      </c>
      <c r="N200" s="15">
        <v>0</v>
      </c>
      <c r="O200" s="15">
        <v>46290.625</v>
      </c>
      <c r="P200" s="15">
        <v>46294.506249999999</v>
      </c>
      <c r="Q200" s="15">
        <v>46294.506249999999</v>
      </c>
      <c r="S200" t="s">
        <v>357</v>
      </c>
      <c r="T200" t="s">
        <v>1548</v>
      </c>
      <c r="U200" t="s">
        <v>1549</v>
      </c>
      <c r="V200" t="s">
        <v>357</v>
      </c>
      <c r="W200">
        <v>101</v>
      </c>
      <c r="X200" t="s">
        <v>368</v>
      </c>
      <c r="Y200" t="s">
        <v>239</v>
      </c>
      <c r="Z200" t="s">
        <v>834</v>
      </c>
      <c r="AB200" t="s">
        <v>348</v>
      </c>
      <c r="AC200" t="s">
        <v>7</v>
      </c>
      <c r="AD200" t="s">
        <v>7</v>
      </c>
      <c r="AE200" t="s">
        <v>7</v>
      </c>
      <c r="AF200" t="s">
        <v>1758</v>
      </c>
      <c r="AG200" t="s">
        <v>249</v>
      </c>
      <c r="AH200">
        <v>2</v>
      </c>
      <c r="AI200" t="s">
        <v>250</v>
      </c>
      <c r="AJ200" t="s">
        <v>251</v>
      </c>
      <c r="AK200" t="s">
        <v>810</v>
      </c>
      <c r="AL200" t="s">
        <v>156</v>
      </c>
      <c r="AM200" t="s">
        <v>843</v>
      </c>
      <c r="AO200">
        <v>46290</v>
      </c>
      <c r="AP200">
        <v>0.625</v>
      </c>
      <c r="AQ200">
        <v>46294</v>
      </c>
      <c r="AR200">
        <v>0.50624999999999998</v>
      </c>
      <c r="AS200" t="s">
        <v>201</v>
      </c>
      <c r="AT200" t="s">
        <v>979</v>
      </c>
      <c r="AU200" t="s">
        <v>1531</v>
      </c>
      <c r="AV200" t="s">
        <v>844</v>
      </c>
      <c r="AX200">
        <v>1</v>
      </c>
      <c r="AY200" t="s">
        <v>126</v>
      </c>
      <c r="AZ200" t="s">
        <v>127</v>
      </c>
      <c r="BA200" t="s">
        <v>233</v>
      </c>
      <c r="BB200" t="s">
        <v>845</v>
      </c>
    </row>
    <row r="201" spans="1:57" x14ac:dyDescent="0.3">
      <c r="A201" s="204">
        <v>46293</v>
      </c>
      <c r="B201" t="s">
        <v>142</v>
      </c>
      <c r="C201" t="s">
        <v>345</v>
      </c>
      <c r="D201" t="s">
        <v>57</v>
      </c>
      <c r="E201" t="s">
        <v>117</v>
      </c>
      <c r="F201" t="s">
        <v>309</v>
      </c>
      <c r="G201" t="s">
        <v>944</v>
      </c>
      <c r="H201" t="s">
        <v>826</v>
      </c>
      <c r="I201" t="s">
        <v>399</v>
      </c>
      <c r="J201">
        <v>1</v>
      </c>
      <c r="K201">
        <v>1</v>
      </c>
      <c r="L201" t="s">
        <v>965</v>
      </c>
      <c r="M201" s="15">
        <v>46290.507164351853</v>
      </c>
      <c r="N201" s="15">
        <v>0</v>
      </c>
      <c r="O201" s="15">
        <v>46290.656944444447</v>
      </c>
      <c r="P201" s="15">
        <v>46296.582638888889</v>
      </c>
      <c r="Q201" s="15">
        <v>46296.582638888889</v>
      </c>
      <c r="S201" t="s">
        <v>357</v>
      </c>
      <c r="U201" t="s">
        <v>1569</v>
      </c>
      <c r="V201" t="s">
        <v>357</v>
      </c>
      <c r="W201">
        <v>101</v>
      </c>
      <c r="X201" t="s">
        <v>368</v>
      </c>
      <c r="Y201" t="s">
        <v>239</v>
      </c>
      <c r="Z201" t="s">
        <v>834</v>
      </c>
      <c r="AB201" t="s">
        <v>348</v>
      </c>
      <c r="AC201" t="s">
        <v>7</v>
      </c>
      <c r="AD201" t="s">
        <v>7</v>
      </c>
      <c r="AE201" t="s">
        <v>7</v>
      </c>
      <c r="AF201" t="s">
        <v>1759</v>
      </c>
      <c r="AG201" t="s">
        <v>249</v>
      </c>
      <c r="AH201">
        <v>2</v>
      </c>
      <c r="AI201" t="s">
        <v>250</v>
      </c>
      <c r="AJ201" t="s">
        <v>251</v>
      </c>
      <c r="AK201" t="s">
        <v>810</v>
      </c>
      <c r="AL201" t="s">
        <v>156</v>
      </c>
      <c r="AM201" t="s">
        <v>843</v>
      </c>
      <c r="AO201">
        <v>46290</v>
      </c>
      <c r="AP201">
        <v>0.65694444444444444</v>
      </c>
      <c r="AQ201">
        <v>46296</v>
      </c>
      <c r="AR201">
        <v>0.58263888888888893</v>
      </c>
      <c r="AS201" t="s">
        <v>201</v>
      </c>
      <c r="AT201" t="s">
        <v>979</v>
      </c>
      <c r="AU201" t="s">
        <v>1531</v>
      </c>
      <c r="AV201" t="s">
        <v>844</v>
      </c>
      <c r="AX201">
        <v>1</v>
      </c>
      <c r="AY201" t="s">
        <v>126</v>
      </c>
      <c r="AZ201" t="s">
        <v>127</v>
      </c>
      <c r="BA201" t="s">
        <v>233</v>
      </c>
      <c r="BB201" t="s">
        <v>845</v>
      </c>
      <c r="BE201">
        <v>1</v>
      </c>
    </row>
    <row r="202" spans="1:57" x14ac:dyDescent="0.3">
      <c r="A202" s="204">
        <v>46293</v>
      </c>
      <c r="B202" t="s">
        <v>142</v>
      </c>
      <c r="C202" t="s">
        <v>345</v>
      </c>
      <c r="D202" t="s">
        <v>57</v>
      </c>
      <c r="E202" t="s">
        <v>117</v>
      </c>
      <c r="F202" t="s">
        <v>309</v>
      </c>
      <c r="G202" t="s">
        <v>1043</v>
      </c>
      <c r="H202" t="s">
        <v>842</v>
      </c>
      <c r="I202" t="s">
        <v>417</v>
      </c>
      <c r="J202">
        <v>9</v>
      </c>
      <c r="K202">
        <v>9</v>
      </c>
      <c r="L202" t="s">
        <v>1044</v>
      </c>
      <c r="M202" s="15">
        <v>46202.511805555558</v>
      </c>
      <c r="N202" s="15">
        <v>0</v>
      </c>
      <c r="O202" s="15">
        <v>46241.417361111111</v>
      </c>
      <c r="P202" s="15">
        <v>46248.772916666669</v>
      </c>
      <c r="Q202" s="15">
        <v>46294.506249999999</v>
      </c>
      <c r="S202" t="s">
        <v>356</v>
      </c>
      <c r="V202" t="s">
        <v>356</v>
      </c>
      <c r="W202">
        <v>109</v>
      </c>
      <c r="X202" t="s">
        <v>368</v>
      </c>
      <c r="Y202" t="s">
        <v>239</v>
      </c>
      <c r="Z202" t="s">
        <v>834</v>
      </c>
      <c r="AB202" t="s">
        <v>348</v>
      </c>
      <c r="AC202" t="s">
        <v>7</v>
      </c>
      <c r="AD202" t="s">
        <v>7</v>
      </c>
      <c r="AE202" t="s">
        <v>7</v>
      </c>
      <c r="AF202" t="s">
        <v>1760</v>
      </c>
      <c r="AG202" t="s">
        <v>249</v>
      </c>
      <c r="AH202">
        <v>2</v>
      </c>
      <c r="AI202" t="s">
        <v>250</v>
      </c>
      <c r="AJ202" t="s">
        <v>251</v>
      </c>
      <c r="AK202" t="s">
        <v>810</v>
      </c>
      <c r="AL202" t="s">
        <v>156</v>
      </c>
      <c r="AM202" t="s">
        <v>843</v>
      </c>
      <c r="AO202">
        <v>46241</v>
      </c>
      <c r="AP202">
        <v>0.41736111111111113</v>
      </c>
      <c r="AQ202">
        <v>46248</v>
      </c>
      <c r="AR202">
        <v>0.7729166666666667</v>
      </c>
      <c r="AS202" t="s">
        <v>201</v>
      </c>
      <c r="AT202" t="s">
        <v>979</v>
      </c>
      <c r="AU202" t="s">
        <v>1531</v>
      </c>
      <c r="AV202" t="s">
        <v>844</v>
      </c>
      <c r="AX202">
        <v>1</v>
      </c>
      <c r="AY202" t="s">
        <v>126</v>
      </c>
      <c r="AZ202" t="s">
        <v>127</v>
      </c>
      <c r="BA202" t="s">
        <v>233</v>
      </c>
      <c r="BB202" t="s">
        <v>837</v>
      </c>
      <c r="BE202">
        <v>1</v>
      </c>
    </row>
    <row r="203" spans="1:57" x14ac:dyDescent="0.3">
      <c r="A203" s="204">
        <v>46293</v>
      </c>
      <c r="B203" t="s">
        <v>142</v>
      </c>
      <c r="C203" t="s">
        <v>345</v>
      </c>
      <c r="D203" t="s">
        <v>57</v>
      </c>
      <c r="E203" t="s">
        <v>117</v>
      </c>
      <c r="F203" t="s">
        <v>309</v>
      </c>
      <c r="G203" t="s">
        <v>1043</v>
      </c>
      <c r="H203" t="s">
        <v>842</v>
      </c>
      <c r="I203" t="s">
        <v>417</v>
      </c>
      <c r="J203">
        <v>1</v>
      </c>
      <c r="K203">
        <v>1</v>
      </c>
      <c r="L203" t="s">
        <v>1044</v>
      </c>
      <c r="M203" s="15">
        <v>46202.511805555558</v>
      </c>
      <c r="N203" s="15">
        <v>0</v>
      </c>
      <c r="O203" s="15">
        <v>46241.417361111111</v>
      </c>
      <c r="P203" s="15">
        <v>46248.772916666669</v>
      </c>
      <c r="Q203" s="15">
        <v>46294.506249999999</v>
      </c>
      <c r="S203" t="s">
        <v>356</v>
      </c>
      <c r="V203" t="s">
        <v>356</v>
      </c>
      <c r="W203">
        <v>109</v>
      </c>
      <c r="X203" t="s">
        <v>368</v>
      </c>
      <c r="Y203" t="s">
        <v>239</v>
      </c>
      <c r="Z203" t="s">
        <v>834</v>
      </c>
      <c r="AB203" t="s">
        <v>348</v>
      </c>
      <c r="AC203" t="s">
        <v>7</v>
      </c>
      <c r="AD203" t="s">
        <v>7</v>
      </c>
      <c r="AE203" t="s">
        <v>7</v>
      </c>
      <c r="AF203" t="s">
        <v>1760</v>
      </c>
      <c r="AG203" t="s">
        <v>250</v>
      </c>
      <c r="AH203">
        <v>2</v>
      </c>
      <c r="AI203" t="s">
        <v>250</v>
      </c>
      <c r="AJ203" t="s">
        <v>251</v>
      </c>
      <c r="AK203" t="s">
        <v>810</v>
      </c>
      <c r="AL203" t="s">
        <v>156</v>
      </c>
      <c r="AM203" t="s">
        <v>843</v>
      </c>
      <c r="AO203">
        <v>46241</v>
      </c>
      <c r="AP203">
        <v>0.41736111111111113</v>
      </c>
      <c r="AQ203">
        <v>46248</v>
      </c>
      <c r="AR203">
        <v>0.7729166666666667</v>
      </c>
      <c r="AS203" t="s">
        <v>931</v>
      </c>
      <c r="AU203" t="s">
        <v>1531</v>
      </c>
      <c r="AV203" t="s">
        <v>844</v>
      </c>
      <c r="AX203">
        <v>1</v>
      </c>
      <c r="AY203" t="s">
        <v>126</v>
      </c>
      <c r="AZ203" t="s">
        <v>127</v>
      </c>
      <c r="BA203" t="s">
        <v>233</v>
      </c>
      <c r="BB203" t="s">
        <v>837</v>
      </c>
    </row>
    <row r="204" spans="1:57" x14ac:dyDescent="0.3">
      <c r="A204" s="204">
        <v>46293</v>
      </c>
      <c r="B204" t="s">
        <v>142</v>
      </c>
      <c r="C204" t="s">
        <v>345</v>
      </c>
      <c r="D204" t="s">
        <v>57</v>
      </c>
      <c r="E204" t="s">
        <v>117</v>
      </c>
      <c r="F204" t="s">
        <v>309</v>
      </c>
      <c r="G204" t="s">
        <v>1043</v>
      </c>
      <c r="H204" t="s">
        <v>842</v>
      </c>
      <c r="I204" t="s">
        <v>417</v>
      </c>
      <c r="J204">
        <v>6</v>
      </c>
      <c r="K204">
        <v>6</v>
      </c>
      <c r="L204" t="s">
        <v>1044</v>
      </c>
      <c r="M204" s="15">
        <v>46202.511805555558</v>
      </c>
      <c r="N204" s="15">
        <v>0</v>
      </c>
      <c r="O204" s="15">
        <v>46241.417361111111</v>
      </c>
      <c r="P204" s="15">
        <v>46248.772916666669</v>
      </c>
      <c r="Q204" s="15">
        <v>46294.506249999999</v>
      </c>
      <c r="S204" t="s">
        <v>356</v>
      </c>
      <c r="V204" t="s">
        <v>356</v>
      </c>
      <c r="W204">
        <v>109</v>
      </c>
      <c r="X204" t="s">
        <v>368</v>
      </c>
      <c r="Y204" t="s">
        <v>239</v>
      </c>
      <c r="Z204" t="s">
        <v>834</v>
      </c>
      <c r="AB204" t="s">
        <v>348</v>
      </c>
      <c r="AC204" t="s">
        <v>7</v>
      </c>
      <c r="AD204" t="s">
        <v>7</v>
      </c>
      <c r="AE204" t="s">
        <v>7</v>
      </c>
      <c r="AF204" t="s">
        <v>1760</v>
      </c>
      <c r="AG204" t="s">
        <v>250</v>
      </c>
      <c r="AH204">
        <v>2</v>
      </c>
      <c r="AI204" t="s">
        <v>250</v>
      </c>
      <c r="AJ204" t="s">
        <v>251</v>
      </c>
      <c r="AK204" t="s">
        <v>810</v>
      </c>
      <c r="AL204" t="s">
        <v>156</v>
      </c>
      <c r="AM204" t="s">
        <v>843</v>
      </c>
      <c r="AO204">
        <v>46241</v>
      </c>
      <c r="AP204">
        <v>0.41736111111111113</v>
      </c>
      <c r="AQ204">
        <v>46248</v>
      </c>
      <c r="AR204">
        <v>0.7729166666666667</v>
      </c>
      <c r="AS204" t="s">
        <v>931</v>
      </c>
      <c r="AU204" t="s">
        <v>1531</v>
      </c>
      <c r="AV204" t="s">
        <v>844</v>
      </c>
      <c r="AX204">
        <v>1</v>
      </c>
      <c r="AY204" t="s">
        <v>126</v>
      </c>
      <c r="AZ204" t="s">
        <v>127</v>
      </c>
      <c r="BA204" t="s">
        <v>233</v>
      </c>
      <c r="BB204" t="s">
        <v>837</v>
      </c>
    </row>
    <row r="205" spans="1:57" x14ac:dyDescent="0.3">
      <c r="A205" s="204">
        <v>46293</v>
      </c>
      <c r="B205" t="s">
        <v>142</v>
      </c>
      <c r="C205" t="s">
        <v>345</v>
      </c>
      <c r="D205" t="s">
        <v>57</v>
      </c>
      <c r="E205" t="s">
        <v>117</v>
      </c>
      <c r="F205" t="s">
        <v>309</v>
      </c>
      <c r="G205" t="s">
        <v>1043</v>
      </c>
      <c r="H205" t="s">
        <v>842</v>
      </c>
      <c r="I205" t="s">
        <v>417</v>
      </c>
      <c r="J205">
        <v>6</v>
      </c>
      <c r="K205">
        <v>6</v>
      </c>
      <c r="L205" t="s">
        <v>1044</v>
      </c>
      <c r="M205" s="15">
        <v>46202.511805555558</v>
      </c>
      <c r="N205" s="15">
        <v>0</v>
      </c>
      <c r="O205" s="15">
        <v>46241.417361111111</v>
      </c>
      <c r="P205" s="15">
        <v>46248.772916666669</v>
      </c>
      <c r="Q205" s="15">
        <v>46294.506249999999</v>
      </c>
      <c r="S205" t="s">
        <v>356</v>
      </c>
      <c r="V205" t="s">
        <v>356</v>
      </c>
      <c r="W205">
        <v>109</v>
      </c>
      <c r="X205" t="s">
        <v>368</v>
      </c>
      <c r="Y205" t="s">
        <v>239</v>
      </c>
      <c r="Z205" t="s">
        <v>834</v>
      </c>
      <c r="AB205" t="s">
        <v>348</v>
      </c>
      <c r="AC205" t="s">
        <v>7</v>
      </c>
      <c r="AD205" t="s">
        <v>7</v>
      </c>
      <c r="AE205" t="s">
        <v>7</v>
      </c>
      <c r="AF205" t="s">
        <v>1760</v>
      </c>
      <c r="AG205" t="s">
        <v>250</v>
      </c>
      <c r="AH205">
        <v>2</v>
      </c>
      <c r="AI205" t="s">
        <v>250</v>
      </c>
      <c r="AJ205" t="s">
        <v>251</v>
      </c>
      <c r="AK205" t="s">
        <v>810</v>
      </c>
      <c r="AL205" t="s">
        <v>156</v>
      </c>
      <c r="AM205" t="s">
        <v>843</v>
      </c>
      <c r="AO205">
        <v>46241</v>
      </c>
      <c r="AP205">
        <v>0.41736111111111113</v>
      </c>
      <c r="AQ205">
        <v>46248</v>
      </c>
      <c r="AR205">
        <v>0.7729166666666667</v>
      </c>
      <c r="AS205" t="s">
        <v>931</v>
      </c>
      <c r="AU205" t="s">
        <v>1531</v>
      </c>
      <c r="AV205" t="s">
        <v>844</v>
      </c>
      <c r="AX205">
        <v>1</v>
      </c>
      <c r="AY205" t="s">
        <v>126</v>
      </c>
      <c r="AZ205" t="s">
        <v>127</v>
      </c>
      <c r="BA205" t="s">
        <v>233</v>
      </c>
      <c r="BB205" t="s">
        <v>837</v>
      </c>
    </row>
    <row r="206" spans="1:57" x14ac:dyDescent="0.3">
      <c r="A206" s="204">
        <v>46293</v>
      </c>
      <c r="B206" t="s">
        <v>142</v>
      </c>
      <c r="C206" t="s">
        <v>345</v>
      </c>
      <c r="D206" t="s">
        <v>57</v>
      </c>
      <c r="E206" t="s">
        <v>117</v>
      </c>
      <c r="F206" t="s">
        <v>309</v>
      </c>
      <c r="G206" t="s">
        <v>1043</v>
      </c>
      <c r="H206" t="s">
        <v>842</v>
      </c>
      <c r="I206" t="s">
        <v>417</v>
      </c>
      <c r="J206">
        <v>5</v>
      </c>
      <c r="K206">
        <v>5</v>
      </c>
      <c r="L206" t="s">
        <v>1044</v>
      </c>
      <c r="M206" s="15">
        <v>46202.511805555558</v>
      </c>
      <c r="N206" s="15">
        <v>0</v>
      </c>
      <c r="O206" s="15">
        <v>46241.417361111111</v>
      </c>
      <c r="P206" s="15">
        <v>46248.772916666669</v>
      </c>
      <c r="Q206" s="15">
        <v>46294.506249999999</v>
      </c>
      <c r="S206" t="s">
        <v>356</v>
      </c>
      <c r="V206" t="s">
        <v>356</v>
      </c>
      <c r="W206">
        <v>109</v>
      </c>
      <c r="X206" t="s">
        <v>368</v>
      </c>
      <c r="Y206" t="s">
        <v>239</v>
      </c>
      <c r="Z206" t="s">
        <v>834</v>
      </c>
      <c r="AB206" t="s">
        <v>348</v>
      </c>
      <c r="AC206" t="s">
        <v>7</v>
      </c>
      <c r="AD206" t="s">
        <v>7</v>
      </c>
      <c r="AE206" t="s">
        <v>7</v>
      </c>
      <c r="AF206" t="s">
        <v>1760</v>
      </c>
      <c r="AG206" t="s">
        <v>250</v>
      </c>
      <c r="AH206">
        <v>2</v>
      </c>
      <c r="AI206" t="s">
        <v>250</v>
      </c>
      <c r="AJ206" t="s">
        <v>251</v>
      </c>
      <c r="AK206" t="s">
        <v>810</v>
      </c>
      <c r="AL206" t="s">
        <v>156</v>
      </c>
      <c r="AM206" t="s">
        <v>843</v>
      </c>
      <c r="AO206">
        <v>46241</v>
      </c>
      <c r="AP206">
        <v>0.41736111111111113</v>
      </c>
      <c r="AQ206">
        <v>46248</v>
      </c>
      <c r="AR206">
        <v>0.7729166666666667</v>
      </c>
      <c r="AS206" t="s">
        <v>931</v>
      </c>
      <c r="AU206" t="s">
        <v>1531</v>
      </c>
      <c r="AV206" t="s">
        <v>844</v>
      </c>
      <c r="AX206">
        <v>1</v>
      </c>
      <c r="AY206" t="s">
        <v>126</v>
      </c>
      <c r="AZ206" t="s">
        <v>127</v>
      </c>
      <c r="BA206" t="s">
        <v>233</v>
      </c>
      <c r="BB206" t="s">
        <v>837</v>
      </c>
    </row>
    <row r="207" spans="1:57" x14ac:dyDescent="0.3">
      <c r="A207" s="204">
        <v>46293</v>
      </c>
      <c r="B207" t="s">
        <v>142</v>
      </c>
      <c r="C207" t="s">
        <v>345</v>
      </c>
      <c r="D207" t="s">
        <v>57</v>
      </c>
      <c r="E207" t="s">
        <v>117</v>
      </c>
      <c r="F207" t="s">
        <v>309</v>
      </c>
      <c r="G207" t="s">
        <v>1043</v>
      </c>
      <c r="H207" t="s">
        <v>842</v>
      </c>
      <c r="I207" t="s">
        <v>417</v>
      </c>
      <c r="J207">
        <v>5</v>
      </c>
      <c r="K207">
        <v>5</v>
      </c>
      <c r="L207" t="s">
        <v>1044</v>
      </c>
      <c r="M207" s="15">
        <v>46202.511805555558</v>
      </c>
      <c r="N207" s="15">
        <v>0</v>
      </c>
      <c r="O207" s="15">
        <v>46241.417361111111</v>
      </c>
      <c r="P207" s="15">
        <v>46248.772916666669</v>
      </c>
      <c r="Q207" s="15">
        <v>46294.506249999999</v>
      </c>
      <c r="S207" t="s">
        <v>356</v>
      </c>
      <c r="V207" t="s">
        <v>356</v>
      </c>
      <c r="W207">
        <v>109</v>
      </c>
      <c r="X207" t="s">
        <v>368</v>
      </c>
      <c r="Y207" t="s">
        <v>239</v>
      </c>
      <c r="Z207" t="s">
        <v>834</v>
      </c>
      <c r="AB207" t="s">
        <v>348</v>
      </c>
      <c r="AC207" t="s">
        <v>7</v>
      </c>
      <c r="AD207" t="s">
        <v>7</v>
      </c>
      <c r="AE207" t="s">
        <v>7</v>
      </c>
      <c r="AF207" t="s">
        <v>1760</v>
      </c>
      <c r="AG207" t="s">
        <v>250</v>
      </c>
      <c r="AH207">
        <v>2</v>
      </c>
      <c r="AI207" t="s">
        <v>250</v>
      </c>
      <c r="AJ207" t="s">
        <v>251</v>
      </c>
      <c r="AK207" t="s">
        <v>810</v>
      </c>
      <c r="AL207" t="s">
        <v>156</v>
      </c>
      <c r="AM207" t="s">
        <v>843</v>
      </c>
      <c r="AO207">
        <v>46241</v>
      </c>
      <c r="AP207">
        <v>0.41736111111111113</v>
      </c>
      <c r="AQ207">
        <v>46248</v>
      </c>
      <c r="AR207">
        <v>0.7729166666666667</v>
      </c>
      <c r="AS207" t="s">
        <v>931</v>
      </c>
      <c r="AU207" t="s">
        <v>1531</v>
      </c>
      <c r="AV207" t="s">
        <v>844</v>
      </c>
      <c r="AX207">
        <v>1</v>
      </c>
      <c r="AY207" t="s">
        <v>126</v>
      </c>
      <c r="AZ207" t="s">
        <v>127</v>
      </c>
      <c r="BA207" t="s">
        <v>233</v>
      </c>
      <c r="BB207" t="s">
        <v>837</v>
      </c>
    </row>
    <row r="208" spans="1:57" x14ac:dyDescent="0.3">
      <c r="A208" s="204">
        <v>46293</v>
      </c>
      <c r="B208" t="s">
        <v>142</v>
      </c>
      <c r="C208" t="s">
        <v>345</v>
      </c>
      <c r="D208" t="s">
        <v>57</v>
      </c>
      <c r="E208" t="s">
        <v>117</v>
      </c>
      <c r="F208" t="s">
        <v>309</v>
      </c>
      <c r="G208" t="s">
        <v>1045</v>
      </c>
      <c r="H208" t="s">
        <v>1650</v>
      </c>
      <c r="I208" t="s">
        <v>1046</v>
      </c>
      <c r="J208">
        <v>1</v>
      </c>
      <c r="K208">
        <v>1</v>
      </c>
      <c r="L208" t="s">
        <v>1047</v>
      </c>
      <c r="M208" s="15">
        <v>46289.515277777777</v>
      </c>
      <c r="N208" s="15">
        <v>0</v>
      </c>
      <c r="O208" s="15">
        <v>46293.381944444445</v>
      </c>
      <c r="P208" s="15">
        <v>46297.414583333331</v>
      </c>
      <c r="Q208" s="15">
        <v>46294.506249999999</v>
      </c>
      <c r="S208" t="s">
        <v>356</v>
      </c>
      <c r="U208" t="s">
        <v>1651</v>
      </c>
      <c r="V208" t="s">
        <v>356</v>
      </c>
      <c r="W208">
        <v>109</v>
      </c>
      <c r="X208" t="s">
        <v>368</v>
      </c>
      <c r="Y208" t="s">
        <v>239</v>
      </c>
      <c r="Z208" t="s">
        <v>834</v>
      </c>
      <c r="AB208" t="s">
        <v>348</v>
      </c>
      <c r="AC208" t="s">
        <v>7</v>
      </c>
      <c r="AD208" t="s">
        <v>7</v>
      </c>
      <c r="AE208" t="s">
        <v>7</v>
      </c>
      <c r="AF208" t="s">
        <v>1761</v>
      </c>
      <c r="AG208" t="s">
        <v>249</v>
      </c>
      <c r="AH208">
        <v>2</v>
      </c>
      <c r="AI208" t="s">
        <v>250</v>
      </c>
      <c r="AJ208" t="s">
        <v>251</v>
      </c>
      <c r="AK208" t="s">
        <v>810</v>
      </c>
      <c r="AL208" t="s">
        <v>156</v>
      </c>
      <c r="AM208" t="s">
        <v>843</v>
      </c>
      <c r="AO208">
        <v>46293</v>
      </c>
      <c r="AP208">
        <v>0.38194444444444442</v>
      </c>
      <c r="AQ208">
        <v>46297</v>
      </c>
      <c r="AR208">
        <v>0.41458333333333336</v>
      </c>
      <c r="AS208" t="s">
        <v>201</v>
      </c>
      <c r="AT208" t="s">
        <v>927</v>
      </c>
      <c r="AU208" t="s">
        <v>1531</v>
      </c>
      <c r="AV208" t="s">
        <v>844</v>
      </c>
      <c r="AX208">
        <v>1</v>
      </c>
      <c r="AY208" t="s">
        <v>126</v>
      </c>
      <c r="AZ208" t="s">
        <v>127</v>
      </c>
      <c r="BA208" t="s">
        <v>233</v>
      </c>
      <c r="BB208" t="s">
        <v>837</v>
      </c>
      <c r="BE208">
        <v>1</v>
      </c>
    </row>
    <row r="209" spans="1:57" x14ac:dyDescent="0.3">
      <c r="A209" s="204">
        <v>46293</v>
      </c>
      <c r="B209" t="s">
        <v>142</v>
      </c>
      <c r="C209" t="s">
        <v>345</v>
      </c>
      <c r="D209" t="s">
        <v>57</v>
      </c>
      <c r="E209" t="s">
        <v>117</v>
      </c>
      <c r="F209" t="s">
        <v>309</v>
      </c>
      <c r="G209" t="s">
        <v>940</v>
      </c>
      <c r="H209" t="s">
        <v>826</v>
      </c>
      <c r="I209" t="s">
        <v>399</v>
      </c>
      <c r="J209">
        <v>1</v>
      </c>
      <c r="K209">
        <v>1</v>
      </c>
      <c r="L209" t="s">
        <v>941</v>
      </c>
      <c r="M209" s="15">
        <v>46290.540972222225</v>
      </c>
      <c r="N209" s="15">
        <v>0</v>
      </c>
      <c r="O209" s="15">
        <v>46293.386111111111</v>
      </c>
      <c r="P209" s="15">
        <v>46297.333333333336</v>
      </c>
      <c r="Q209" s="15">
        <v>46294.506249999999</v>
      </c>
      <c r="S209" t="s">
        <v>357</v>
      </c>
      <c r="T209" t="s">
        <v>1548</v>
      </c>
      <c r="U209" t="s">
        <v>1549</v>
      </c>
      <c r="V209" t="s">
        <v>357</v>
      </c>
      <c r="W209">
        <v>101</v>
      </c>
      <c r="X209" t="s">
        <v>368</v>
      </c>
      <c r="Y209" t="s">
        <v>239</v>
      </c>
      <c r="Z209" t="s">
        <v>834</v>
      </c>
      <c r="AB209" t="s">
        <v>348</v>
      </c>
      <c r="AC209" t="s">
        <v>7</v>
      </c>
      <c r="AD209" t="s">
        <v>7</v>
      </c>
      <c r="AE209" t="s">
        <v>7</v>
      </c>
      <c r="AF209" t="s">
        <v>1762</v>
      </c>
      <c r="AG209" t="s">
        <v>249</v>
      </c>
      <c r="AH209">
        <v>2</v>
      </c>
      <c r="AI209" t="s">
        <v>250</v>
      </c>
      <c r="AJ209" t="s">
        <v>251</v>
      </c>
      <c r="AK209" t="s">
        <v>810</v>
      </c>
      <c r="AL209" t="s">
        <v>156</v>
      </c>
      <c r="AM209" t="s">
        <v>843</v>
      </c>
      <c r="AO209">
        <v>46293</v>
      </c>
      <c r="AP209">
        <v>0.38611111111111113</v>
      </c>
      <c r="AQ209">
        <v>46297</v>
      </c>
      <c r="AR209">
        <v>0.33333333333333331</v>
      </c>
      <c r="AS209" t="s">
        <v>201</v>
      </c>
      <c r="AT209" t="s">
        <v>927</v>
      </c>
      <c r="AU209" t="s">
        <v>1531</v>
      </c>
      <c r="AV209" t="s">
        <v>844</v>
      </c>
      <c r="AX209">
        <v>1</v>
      </c>
      <c r="AY209" t="s">
        <v>126</v>
      </c>
      <c r="AZ209" t="s">
        <v>127</v>
      </c>
      <c r="BA209" t="s">
        <v>233</v>
      </c>
      <c r="BB209" t="s">
        <v>845</v>
      </c>
      <c r="BE209">
        <v>1</v>
      </c>
    </row>
    <row r="210" spans="1:57" x14ac:dyDescent="0.3">
      <c r="A210" s="204">
        <v>46293</v>
      </c>
      <c r="B210" t="s">
        <v>142</v>
      </c>
      <c r="C210" t="s">
        <v>345</v>
      </c>
      <c r="D210" t="s">
        <v>57</v>
      </c>
      <c r="E210" t="s">
        <v>117</v>
      </c>
      <c r="F210" t="s">
        <v>309</v>
      </c>
      <c r="G210" t="s">
        <v>968</v>
      </c>
      <c r="H210" t="s">
        <v>824</v>
      </c>
      <c r="I210" t="s">
        <v>397</v>
      </c>
      <c r="J210">
        <v>1</v>
      </c>
      <c r="K210">
        <v>1</v>
      </c>
      <c r="L210" t="s">
        <v>969</v>
      </c>
      <c r="M210" s="15">
        <v>46286.484363425923</v>
      </c>
      <c r="N210" s="15">
        <v>0</v>
      </c>
      <c r="O210" s="15">
        <v>46287.686111111114</v>
      </c>
      <c r="P210" s="15">
        <v>46293.432638888888</v>
      </c>
      <c r="Q210" s="15">
        <v>46293.432638888888</v>
      </c>
      <c r="S210" t="s">
        <v>354</v>
      </c>
      <c r="U210" t="s">
        <v>1572</v>
      </c>
      <c r="V210" t="s">
        <v>354</v>
      </c>
      <c r="W210">
        <v>50</v>
      </c>
      <c r="X210" t="s">
        <v>368</v>
      </c>
      <c r="Y210" t="s">
        <v>239</v>
      </c>
      <c r="Z210" t="s">
        <v>834</v>
      </c>
      <c r="AB210" t="s">
        <v>348</v>
      </c>
      <c r="AC210" t="s">
        <v>7</v>
      </c>
      <c r="AD210" t="s">
        <v>7</v>
      </c>
      <c r="AE210" t="s">
        <v>7</v>
      </c>
      <c r="AF210" t="s">
        <v>1763</v>
      </c>
      <c r="AG210" t="s">
        <v>249</v>
      </c>
      <c r="AH210">
        <v>2</v>
      </c>
      <c r="AI210" t="s">
        <v>250</v>
      </c>
      <c r="AJ210" t="s">
        <v>251</v>
      </c>
      <c r="AK210" t="s">
        <v>810</v>
      </c>
      <c r="AL210" t="s">
        <v>156</v>
      </c>
      <c r="AM210" t="s">
        <v>843</v>
      </c>
      <c r="AO210">
        <v>46287</v>
      </c>
      <c r="AP210">
        <v>0.68611111111111112</v>
      </c>
      <c r="AQ210">
        <v>46293</v>
      </c>
      <c r="AR210">
        <v>0.43263888888888891</v>
      </c>
      <c r="AS210" t="s">
        <v>201</v>
      </c>
      <c r="AT210" t="s">
        <v>979</v>
      </c>
      <c r="AU210" t="s">
        <v>1531</v>
      </c>
      <c r="AV210" t="s">
        <v>844</v>
      </c>
      <c r="AX210">
        <v>1</v>
      </c>
      <c r="AY210" t="s">
        <v>126</v>
      </c>
      <c r="AZ210" t="s">
        <v>127</v>
      </c>
      <c r="BA210" t="s">
        <v>233</v>
      </c>
      <c r="BB210" t="s">
        <v>840</v>
      </c>
      <c r="BE210">
        <v>1</v>
      </c>
    </row>
    <row r="211" spans="1:57" x14ac:dyDescent="0.3">
      <c r="A211" s="204">
        <v>46293</v>
      </c>
      <c r="B211" t="s">
        <v>142</v>
      </c>
      <c r="C211" t="s">
        <v>345</v>
      </c>
      <c r="D211" t="s">
        <v>45</v>
      </c>
      <c r="E211" t="s">
        <v>68</v>
      </c>
      <c r="F211" t="s">
        <v>309</v>
      </c>
      <c r="G211" t="s">
        <v>1130</v>
      </c>
      <c r="H211" t="s">
        <v>878</v>
      </c>
      <c r="I211" t="s">
        <v>398</v>
      </c>
      <c r="J211">
        <v>25</v>
      </c>
      <c r="K211">
        <v>25</v>
      </c>
      <c r="L211" t="s">
        <v>1131</v>
      </c>
      <c r="M211" s="15">
        <v>46295.408912037034</v>
      </c>
      <c r="N211" s="15">
        <v>0</v>
      </c>
      <c r="O211" s="15">
        <v>46297.436111111114</v>
      </c>
      <c r="P211" s="15">
        <v>46301.416666666664</v>
      </c>
      <c r="Q211" s="15"/>
      <c r="S211" t="s">
        <v>362</v>
      </c>
      <c r="T211" t="s">
        <v>1604</v>
      </c>
      <c r="U211" t="s">
        <v>1764</v>
      </c>
      <c r="V211" t="s">
        <v>362</v>
      </c>
      <c r="X211" t="s">
        <v>372</v>
      </c>
      <c r="Y211" t="s">
        <v>240</v>
      </c>
      <c r="Z211" t="s">
        <v>809</v>
      </c>
      <c r="AB211" t="s">
        <v>347</v>
      </c>
      <c r="AC211" t="s">
        <v>347</v>
      </c>
      <c r="AD211" t="s">
        <v>351</v>
      </c>
      <c r="AE211" t="s">
        <v>240</v>
      </c>
      <c r="AF211" t="s">
        <v>1765</v>
      </c>
      <c r="AG211" t="s">
        <v>249</v>
      </c>
      <c r="AH211">
        <v>1</v>
      </c>
      <c r="AI211" t="s">
        <v>250</v>
      </c>
      <c r="AJ211" t="s">
        <v>248</v>
      </c>
      <c r="AK211" t="s">
        <v>879</v>
      </c>
      <c r="AL211" t="s">
        <v>203</v>
      </c>
      <c r="AM211" t="s">
        <v>862</v>
      </c>
      <c r="AN211">
        <v>2</v>
      </c>
      <c r="AO211">
        <v>46297</v>
      </c>
      <c r="AP211">
        <v>0.43611111111111112</v>
      </c>
      <c r="AQ211">
        <v>46301</v>
      </c>
      <c r="AR211">
        <v>0.41666666666666669</v>
      </c>
      <c r="AS211" t="s">
        <v>201</v>
      </c>
      <c r="AT211" t="s">
        <v>979</v>
      </c>
      <c r="AU211" t="s">
        <v>1531</v>
      </c>
      <c r="AV211" t="s">
        <v>812</v>
      </c>
      <c r="AX211">
        <v>2.5</v>
      </c>
      <c r="AY211" t="s">
        <v>89</v>
      </c>
      <c r="AZ211" t="s">
        <v>67</v>
      </c>
      <c r="BA211" t="s">
        <v>217</v>
      </c>
      <c r="BB211" t="s">
        <v>880</v>
      </c>
      <c r="BC211">
        <v>148</v>
      </c>
      <c r="BD211">
        <v>48</v>
      </c>
      <c r="BE211">
        <v>1</v>
      </c>
    </row>
    <row r="212" spans="1:57" x14ac:dyDescent="0.3">
      <c r="A212" s="204">
        <v>46293</v>
      </c>
      <c r="B212" t="s">
        <v>142</v>
      </c>
      <c r="C212" t="s">
        <v>345</v>
      </c>
      <c r="D212" t="s">
        <v>43</v>
      </c>
      <c r="E212" t="s">
        <v>105</v>
      </c>
      <c r="F212" t="s">
        <v>309</v>
      </c>
      <c r="G212" t="s">
        <v>1132</v>
      </c>
      <c r="H212" t="s">
        <v>894</v>
      </c>
      <c r="I212" t="s">
        <v>403</v>
      </c>
      <c r="J212">
        <v>1</v>
      </c>
      <c r="K212">
        <v>1</v>
      </c>
      <c r="L212" t="s">
        <v>1133</v>
      </c>
      <c r="M212" s="15">
        <v>46309.413865740738</v>
      </c>
      <c r="N212" s="15">
        <v>0</v>
      </c>
      <c r="O212" s="15">
        <v>46315.603900462964</v>
      </c>
      <c r="P212" s="15">
        <v>46318.584722222222</v>
      </c>
      <c r="Q212" s="15"/>
      <c r="S212" t="s">
        <v>394</v>
      </c>
      <c r="V212" t="s">
        <v>363</v>
      </c>
      <c r="W212">
        <v>2011</v>
      </c>
      <c r="X212" t="s">
        <v>352</v>
      </c>
      <c r="Y212" t="s">
        <v>262</v>
      </c>
      <c r="Z212" t="s">
        <v>809</v>
      </c>
      <c r="AB212" t="s">
        <v>350</v>
      </c>
      <c r="AC212" t="s">
        <v>350</v>
      </c>
      <c r="AD212" t="s">
        <v>373</v>
      </c>
      <c r="AE212" t="s">
        <v>262</v>
      </c>
      <c r="AF212" t="s">
        <v>1766</v>
      </c>
      <c r="AG212" t="s">
        <v>249</v>
      </c>
      <c r="AH212">
        <v>1</v>
      </c>
      <c r="AI212" t="s">
        <v>250</v>
      </c>
      <c r="AJ212" t="s">
        <v>248</v>
      </c>
      <c r="AK212" t="s">
        <v>889</v>
      </c>
      <c r="AL212" t="s">
        <v>156</v>
      </c>
      <c r="AM212" t="s">
        <v>821</v>
      </c>
      <c r="AN212">
        <v>2</v>
      </c>
      <c r="AO212">
        <v>46315</v>
      </c>
      <c r="AP212">
        <v>0.60390046296296296</v>
      </c>
      <c r="AQ212">
        <v>46318</v>
      </c>
      <c r="AR212">
        <v>0.58472222222222225</v>
      </c>
      <c r="AS212" t="s">
        <v>201</v>
      </c>
      <c r="AT212" t="s">
        <v>927</v>
      </c>
      <c r="AU212" t="s">
        <v>1531</v>
      </c>
      <c r="AV212" t="s">
        <v>822</v>
      </c>
      <c r="AX212">
        <v>1</v>
      </c>
      <c r="AY212" t="s">
        <v>89</v>
      </c>
      <c r="AZ212" t="s">
        <v>67</v>
      </c>
      <c r="BA212" t="s">
        <v>217</v>
      </c>
      <c r="BB212" t="s">
        <v>1767</v>
      </c>
      <c r="BC212">
        <v>63.4</v>
      </c>
      <c r="BD212">
        <v>0</v>
      </c>
      <c r="BE212">
        <v>1</v>
      </c>
    </row>
    <row r="213" spans="1:57" x14ac:dyDescent="0.3">
      <c r="A213" s="204">
        <v>46293</v>
      </c>
      <c r="B213" t="s">
        <v>142</v>
      </c>
      <c r="C213" t="s">
        <v>345</v>
      </c>
      <c r="D213" t="s">
        <v>51</v>
      </c>
      <c r="E213" t="s">
        <v>258</v>
      </c>
      <c r="F213" t="s">
        <v>309</v>
      </c>
      <c r="G213" t="s">
        <v>1134</v>
      </c>
      <c r="H213" t="s">
        <v>854</v>
      </c>
      <c r="I213" t="s">
        <v>402</v>
      </c>
      <c r="J213">
        <v>200</v>
      </c>
      <c r="K213">
        <v>200</v>
      </c>
      <c r="L213" t="s">
        <v>1135</v>
      </c>
      <c r="M213" s="15">
        <v>46296.355590277781</v>
      </c>
      <c r="N213" s="15">
        <v>0</v>
      </c>
      <c r="O213" s="15">
        <v>46296.572916666664</v>
      </c>
      <c r="P213" s="15">
        <v>46300.472222222219</v>
      </c>
      <c r="Q213" s="15"/>
      <c r="S213" t="s">
        <v>358</v>
      </c>
      <c r="T213" t="s">
        <v>1663</v>
      </c>
      <c r="V213" t="s">
        <v>358</v>
      </c>
      <c r="W213">
        <v>1050</v>
      </c>
      <c r="X213" t="s">
        <v>369</v>
      </c>
      <c r="Y213" t="s">
        <v>239</v>
      </c>
      <c r="Z213" t="s">
        <v>834</v>
      </c>
      <c r="AB213" t="s">
        <v>348</v>
      </c>
      <c r="AC213" t="s">
        <v>7</v>
      </c>
      <c r="AD213" t="s">
        <v>7</v>
      </c>
      <c r="AE213" t="s">
        <v>7</v>
      </c>
      <c r="AF213" t="s">
        <v>1768</v>
      </c>
      <c r="AG213" t="s">
        <v>249</v>
      </c>
      <c r="AH213">
        <v>1</v>
      </c>
      <c r="AI213" t="s">
        <v>250</v>
      </c>
      <c r="AJ213" t="s">
        <v>248</v>
      </c>
      <c r="AK213" t="s">
        <v>855</v>
      </c>
      <c r="AL213" t="s">
        <v>156</v>
      </c>
      <c r="AM213" t="s">
        <v>835</v>
      </c>
      <c r="AN213">
        <v>1</v>
      </c>
      <c r="AO213">
        <v>46296</v>
      </c>
      <c r="AP213">
        <v>0.57291666666666663</v>
      </c>
      <c r="AQ213">
        <v>46300</v>
      </c>
      <c r="AR213">
        <v>0.47222222222222221</v>
      </c>
      <c r="AS213" t="s">
        <v>201</v>
      </c>
      <c r="AT213" t="s">
        <v>927</v>
      </c>
      <c r="AU213" t="s">
        <v>1531</v>
      </c>
      <c r="AV213" t="s">
        <v>836</v>
      </c>
      <c r="AY213" t="s">
        <v>7</v>
      </c>
      <c r="AZ213" t="s">
        <v>238</v>
      </c>
      <c r="BA213" t="s">
        <v>7</v>
      </c>
      <c r="BB213" t="s">
        <v>858</v>
      </c>
      <c r="BE213">
        <v>0</v>
      </c>
    </row>
    <row r="214" spans="1:57" x14ac:dyDescent="0.3">
      <c r="A214" s="204">
        <v>46293</v>
      </c>
      <c r="B214" t="s">
        <v>142</v>
      </c>
      <c r="C214" t="s">
        <v>345</v>
      </c>
      <c r="D214" t="s">
        <v>45</v>
      </c>
      <c r="E214" t="s">
        <v>68</v>
      </c>
      <c r="F214" t="s">
        <v>309</v>
      </c>
      <c r="G214" t="s">
        <v>1136</v>
      </c>
      <c r="H214" t="s">
        <v>857</v>
      </c>
      <c r="I214" t="s">
        <v>406</v>
      </c>
      <c r="J214">
        <v>17</v>
      </c>
      <c r="K214">
        <v>17</v>
      </c>
      <c r="L214" t="s">
        <v>1137</v>
      </c>
      <c r="M214" s="15">
        <v>46293.508611111109</v>
      </c>
      <c r="N214" s="15">
        <v>0</v>
      </c>
      <c r="O214" s="15">
        <v>46293.517361111109</v>
      </c>
      <c r="P214" s="15">
        <v>46294.520833333336</v>
      </c>
      <c r="Q214" s="15"/>
      <c r="S214" t="s">
        <v>358</v>
      </c>
      <c r="U214" t="s">
        <v>1769</v>
      </c>
      <c r="V214" t="s">
        <v>358</v>
      </c>
      <c r="W214">
        <v>1050</v>
      </c>
      <c r="X214" t="s">
        <v>369</v>
      </c>
      <c r="Y214" t="s">
        <v>239</v>
      </c>
      <c r="Z214" t="s">
        <v>809</v>
      </c>
      <c r="AB214" t="s">
        <v>348</v>
      </c>
      <c r="AC214" t="s">
        <v>348</v>
      </c>
      <c r="AD214" t="s">
        <v>368</v>
      </c>
      <c r="AE214" t="s">
        <v>239</v>
      </c>
      <c r="AF214" t="s">
        <v>1770</v>
      </c>
      <c r="AG214" t="s">
        <v>249</v>
      </c>
      <c r="AH214">
        <v>1</v>
      </c>
      <c r="AI214" t="s">
        <v>250</v>
      </c>
      <c r="AJ214" t="s">
        <v>248</v>
      </c>
      <c r="AK214" t="s">
        <v>855</v>
      </c>
      <c r="AL214" t="s">
        <v>156</v>
      </c>
      <c r="AM214" t="s">
        <v>811</v>
      </c>
      <c r="AN214">
        <v>1</v>
      </c>
      <c r="AO214">
        <v>46293</v>
      </c>
      <c r="AP214">
        <v>0.51736111111111116</v>
      </c>
      <c r="AQ214">
        <v>46294</v>
      </c>
      <c r="AR214">
        <v>0.52083333333333337</v>
      </c>
      <c r="AS214" t="s">
        <v>201</v>
      </c>
      <c r="AT214" t="s">
        <v>927</v>
      </c>
      <c r="AU214" t="s">
        <v>1531</v>
      </c>
      <c r="AV214" t="s">
        <v>812</v>
      </c>
      <c r="AX214">
        <v>1.7</v>
      </c>
      <c r="AY214" t="s">
        <v>89</v>
      </c>
      <c r="AZ214" t="s">
        <v>67</v>
      </c>
      <c r="BA214" t="s">
        <v>217</v>
      </c>
      <c r="BB214" t="s">
        <v>856</v>
      </c>
      <c r="BC214">
        <v>5.7</v>
      </c>
      <c r="BD214">
        <v>0</v>
      </c>
      <c r="BE214">
        <v>1</v>
      </c>
    </row>
    <row r="215" spans="1:57" x14ac:dyDescent="0.3">
      <c r="A215" s="204">
        <v>46293</v>
      </c>
      <c r="B215" t="s">
        <v>142</v>
      </c>
      <c r="C215" t="s">
        <v>345</v>
      </c>
      <c r="D215" t="s">
        <v>45</v>
      </c>
      <c r="E215" t="s">
        <v>68</v>
      </c>
      <c r="F215" t="s">
        <v>309</v>
      </c>
      <c r="G215" t="s">
        <v>1138</v>
      </c>
      <c r="H215" t="s">
        <v>854</v>
      </c>
      <c r="I215" t="s">
        <v>402</v>
      </c>
      <c r="J215">
        <v>5</v>
      </c>
      <c r="K215">
        <v>5</v>
      </c>
      <c r="L215" t="s">
        <v>1139</v>
      </c>
      <c r="M215" s="15">
        <v>46315.34480324074</v>
      </c>
      <c r="N215" s="15">
        <v>0</v>
      </c>
      <c r="O215" s="15">
        <v>46315.405555555553</v>
      </c>
      <c r="P215" s="15">
        <v>46316.611111111109</v>
      </c>
      <c r="Q215" s="15"/>
      <c r="S215" t="s">
        <v>358</v>
      </c>
      <c r="U215" t="s">
        <v>1771</v>
      </c>
      <c r="V215" t="s">
        <v>358</v>
      </c>
      <c r="W215">
        <v>1050</v>
      </c>
      <c r="X215" t="s">
        <v>369</v>
      </c>
      <c r="Y215" t="s">
        <v>239</v>
      </c>
      <c r="Z215" t="s">
        <v>809</v>
      </c>
      <c r="AB215" t="s">
        <v>348</v>
      </c>
      <c r="AC215" t="s">
        <v>348</v>
      </c>
      <c r="AD215" t="s">
        <v>368</v>
      </c>
      <c r="AE215" t="s">
        <v>239</v>
      </c>
      <c r="AF215" t="s">
        <v>1772</v>
      </c>
      <c r="AG215" t="s">
        <v>249</v>
      </c>
      <c r="AH215">
        <v>1</v>
      </c>
      <c r="AI215" t="s">
        <v>250</v>
      </c>
      <c r="AJ215" t="s">
        <v>248</v>
      </c>
      <c r="AK215" t="s">
        <v>855</v>
      </c>
      <c r="AL215" t="s">
        <v>156</v>
      </c>
      <c r="AM215" t="s">
        <v>811</v>
      </c>
      <c r="AN215">
        <v>1</v>
      </c>
      <c r="AO215">
        <v>46315</v>
      </c>
      <c r="AP215">
        <v>0.40555555555555556</v>
      </c>
      <c r="AQ215">
        <v>46316</v>
      </c>
      <c r="AR215">
        <v>0.61111111111111116</v>
      </c>
      <c r="AS215" t="s">
        <v>201</v>
      </c>
      <c r="AT215" t="s">
        <v>927</v>
      </c>
      <c r="AU215" t="s">
        <v>1531</v>
      </c>
      <c r="AV215" t="s">
        <v>812</v>
      </c>
      <c r="AX215">
        <v>1</v>
      </c>
      <c r="AY215" t="s">
        <v>89</v>
      </c>
      <c r="AZ215" t="s">
        <v>67</v>
      </c>
      <c r="BA215" t="s">
        <v>217</v>
      </c>
      <c r="BB215" t="s">
        <v>856</v>
      </c>
      <c r="BC215">
        <v>5.7</v>
      </c>
      <c r="BD215">
        <v>0</v>
      </c>
      <c r="BE215">
        <v>1</v>
      </c>
    </row>
    <row r="216" spans="1:57" x14ac:dyDescent="0.3">
      <c r="A216" s="204">
        <v>46293</v>
      </c>
      <c r="B216" t="s">
        <v>142</v>
      </c>
      <c r="C216" t="s">
        <v>345</v>
      </c>
      <c r="D216" t="s">
        <v>45</v>
      </c>
      <c r="E216" t="s">
        <v>68</v>
      </c>
      <c r="F216" t="s">
        <v>309</v>
      </c>
      <c r="G216" t="s">
        <v>1140</v>
      </c>
      <c r="H216" t="s">
        <v>854</v>
      </c>
      <c r="I216" t="s">
        <v>402</v>
      </c>
      <c r="J216">
        <v>50</v>
      </c>
      <c r="K216">
        <v>50</v>
      </c>
      <c r="L216" t="s">
        <v>1141</v>
      </c>
      <c r="M216" s="15">
        <v>46314.636111111111</v>
      </c>
      <c r="N216" s="15">
        <v>0</v>
      </c>
      <c r="O216" s="15">
        <v>46314.711805555555</v>
      </c>
      <c r="P216" s="15">
        <v>46316.611111111109</v>
      </c>
      <c r="Q216" s="15"/>
      <c r="S216" t="s">
        <v>358</v>
      </c>
      <c r="U216" t="s">
        <v>1773</v>
      </c>
      <c r="V216" t="s">
        <v>358</v>
      </c>
      <c r="W216">
        <v>1050</v>
      </c>
      <c r="X216" t="s">
        <v>369</v>
      </c>
      <c r="Y216" t="s">
        <v>239</v>
      </c>
      <c r="Z216" t="s">
        <v>809</v>
      </c>
      <c r="AB216" t="s">
        <v>348</v>
      </c>
      <c r="AC216" t="s">
        <v>348</v>
      </c>
      <c r="AD216" t="s">
        <v>368</v>
      </c>
      <c r="AE216" t="s">
        <v>239</v>
      </c>
      <c r="AF216" t="s">
        <v>1774</v>
      </c>
      <c r="AG216" t="s">
        <v>249</v>
      </c>
      <c r="AH216">
        <v>1</v>
      </c>
      <c r="AI216" t="s">
        <v>250</v>
      </c>
      <c r="AJ216" t="s">
        <v>248</v>
      </c>
      <c r="AK216" t="s">
        <v>855</v>
      </c>
      <c r="AL216" t="s">
        <v>156</v>
      </c>
      <c r="AM216" t="s">
        <v>811</v>
      </c>
      <c r="AN216">
        <v>1</v>
      </c>
      <c r="AO216">
        <v>46314</v>
      </c>
      <c r="AP216">
        <v>0.71180555555555558</v>
      </c>
      <c r="AQ216">
        <v>46316</v>
      </c>
      <c r="AR216">
        <v>0.61111111111111116</v>
      </c>
      <c r="AS216" t="s">
        <v>201</v>
      </c>
      <c r="AT216" t="s">
        <v>927</v>
      </c>
      <c r="AU216" t="s">
        <v>1531</v>
      </c>
      <c r="AV216" t="s">
        <v>812</v>
      </c>
      <c r="AX216">
        <v>5</v>
      </c>
      <c r="AY216" t="s">
        <v>89</v>
      </c>
      <c r="AZ216" t="s">
        <v>67</v>
      </c>
      <c r="BA216" t="s">
        <v>217</v>
      </c>
      <c r="BB216" t="s">
        <v>856</v>
      </c>
      <c r="BC216">
        <v>5.7</v>
      </c>
      <c r="BD216">
        <v>0</v>
      </c>
    </row>
    <row r="217" spans="1:57" x14ac:dyDescent="0.3">
      <c r="A217" s="204">
        <v>46293</v>
      </c>
      <c r="B217" t="s">
        <v>142</v>
      </c>
      <c r="C217" t="s">
        <v>345</v>
      </c>
      <c r="D217" t="s">
        <v>45</v>
      </c>
      <c r="E217" t="s">
        <v>68</v>
      </c>
      <c r="F217" t="s">
        <v>309</v>
      </c>
      <c r="G217" t="s">
        <v>1142</v>
      </c>
      <c r="H217" t="s">
        <v>857</v>
      </c>
      <c r="I217" t="s">
        <v>406</v>
      </c>
      <c r="J217">
        <v>4</v>
      </c>
      <c r="K217">
        <v>4</v>
      </c>
      <c r="L217" t="s">
        <v>1143</v>
      </c>
      <c r="M217" s="15">
        <v>46304.423842592594</v>
      </c>
      <c r="N217" s="15">
        <v>0</v>
      </c>
      <c r="O217" s="15">
        <v>46304.602083333331</v>
      </c>
      <c r="P217" s="15">
        <v>46308.663194444445</v>
      </c>
      <c r="Q217" s="15"/>
      <c r="S217" t="s">
        <v>358</v>
      </c>
      <c r="U217" t="s">
        <v>1775</v>
      </c>
      <c r="V217" t="s">
        <v>358</v>
      </c>
      <c r="W217">
        <v>1050</v>
      </c>
      <c r="X217" t="s">
        <v>369</v>
      </c>
      <c r="Y217" t="s">
        <v>239</v>
      </c>
      <c r="Z217" t="s">
        <v>809</v>
      </c>
      <c r="AB217" t="s">
        <v>348</v>
      </c>
      <c r="AC217" t="s">
        <v>348</v>
      </c>
      <c r="AD217" t="s">
        <v>368</v>
      </c>
      <c r="AE217" t="s">
        <v>239</v>
      </c>
      <c r="AF217" t="s">
        <v>1776</v>
      </c>
      <c r="AG217" t="s">
        <v>249</v>
      </c>
      <c r="AH217">
        <v>1</v>
      </c>
      <c r="AI217" t="s">
        <v>250</v>
      </c>
      <c r="AJ217" t="s">
        <v>248</v>
      </c>
      <c r="AK217" t="s">
        <v>855</v>
      </c>
      <c r="AL217" t="s">
        <v>156</v>
      </c>
      <c r="AM217" t="s">
        <v>811</v>
      </c>
      <c r="AN217">
        <v>1</v>
      </c>
      <c r="AO217">
        <v>46304</v>
      </c>
      <c r="AP217">
        <v>0.6020833333333333</v>
      </c>
      <c r="AQ217">
        <v>46308</v>
      </c>
      <c r="AR217">
        <v>0.66319444444444442</v>
      </c>
      <c r="AU217" t="s">
        <v>823</v>
      </c>
      <c r="AV217" t="s">
        <v>812</v>
      </c>
      <c r="AX217">
        <v>1</v>
      </c>
      <c r="AY217" t="s">
        <v>89</v>
      </c>
      <c r="AZ217" t="s">
        <v>67</v>
      </c>
      <c r="BA217" t="s">
        <v>217</v>
      </c>
      <c r="BB217" t="s">
        <v>856</v>
      </c>
      <c r="BC217">
        <v>5.7</v>
      </c>
      <c r="BD217">
        <v>0</v>
      </c>
      <c r="BE217">
        <v>1</v>
      </c>
    </row>
    <row r="218" spans="1:57" x14ac:dyDescent="0.3">
      <c r="A218" s="204">
        <v>46293</v>
      </c>
      <c r="B218" t="s">
        <v>142</v>
      </c>
      <c r="C218" t="s">
        <v>345</v>
      </c>
      <c r="D218" t="s">
        <v>48</v>
      </c>
      <c r="E218" t="s">
        <v>68</v>
      </c>
      <c r="F218" t="s">
        <v>309</v>
      </c>
      <c r="G218" t="s">
        <v>1144</v>
      </c>
      <c r="H218" t="s">
        <v>854</v>
      </c>
      <c r="I218" t="s">
        <v>402</v>
      </c>
      <c r="J218">
        <v>2</v>
      </c>
      <c r="K218">
        <v>2</v>
      </c>
      <c r="L218" t="s">
        <v>1145</v>
      </c>
      <c r="M218" s="15">
        <v>46296.354166666664</v>
      </c>
      <c r="N218" s="15">
        <v>0</v>
      </c>
      <c r="O218" s="15">
        <v>46296.410416666666</v>
      </c>
      <c r="P218" s="15">
        <v>46300.46875</v>
      </c>
      <c r="Q218" s="15"/>
      <c r="S218" t="s">
        <v>358</v>
      </c>
      <c r="V218" t="s">
        <v>358</v>
      </c>
      <c r="W218">
        <v>1050</v>
      </c>
      <c r="X218" t="s">
        <v>369</v>
      </c>
      <c r="Y218" t="s">
        <v>239</v>
      </c>
      <c r="Z218" t="s">
        <v>809</v>
      </c>
      <c r="AB218" t="s">
        <v>348</v>
      </c>
      <c r="AC218" t="s">
        <v>348</v>
      </c>
      <c r="AD218" t="s">
        <v>368</v>
      </c>
      <c r="AE218" t="s">
        <v>239</v>
      </c>
      <c r="AF218" t="s">
        <v>1777</v>
      </c>
      <c r="AG218" t="s">
        <v>249</v>
      </c>
      <c r="AH218">
        <v>1</v>
      </c>
      <c r="AI218" t="s">
        <v>250</v>
      </c>
      <c r="AJ218" t="s">
        <v>248</v>
      </c>
      <c r="AK218" t="s">
        <v>855</v>
      </c>
      <c r="AL218" t="s">
        <v>156</v>
      </c>
      <c r="AM218" t="s">
        <v>815</v>
      </c>
      <c r="AN218">
        <v>1</v>
      </c>
      <c r="AO218">
        <v>46296</v>
      </c>
      <c r="AP218">
        <v>0.41041666666666665</v>
      </c>
      <c r="AQ218">
        <v>46300</v>
      </c>
      <c r="AR218">
        <v>0.46875</v>
      </c>
      <c r="AS218" t="s">
        <v>201</v>
      </c>
      <c r="AT218" t="s">
        <v>927</v>
      </c>
      <c r="AU218" t="s">
        <v>1531</v>
      </c>
      <c r="AV218" t="s">
        <v>816</v>
      </c>
      <c r="AX218">
        <v>1</v>
      </c>
      <c r="AY218" t="s">
        <v>89</v>
      </c>
      <c r="AZ218" t="s">
        <v>90</v>
      </c>
      <c r="BA218" t="s">
        <v>217</v>
      </c>
      <c r="BB218" t="s">
        <v>856</v>
      </c>
      <c r="BC218">
        <v>5.7</v>
      </c>
      <c r="BD218">
        <v>0</v>
      </c>
      <c r="BE218">
        <v>1</v>
      </c>
    </row>
    <row r="219" spans="1:57" x14ac:dyDescent="0.3">
      <c r="A219" s="204">
        <v>46293</v>
      </c>
      <c r="B219" t="s">
        <v>142</v>
      </c>
      <c r="C219" t="s">
        <v>345</v>
      </c>
      <c r="D219" t="s">
        <v>279</v>
      </c>
      <c r="E219" t="s">
        <v>192</v>
      </c>
      <c r="F219" t="s">
        <v>309</v>
      </c>
      <c r="G219" t="s">
        <v>1146</v>
      </c>
      <c r="H219" t="s">
        <v>857</v>
      </c>
      <c r="I219" t="s">
        <v>406</v>
      </c>
      <c r="J219">
        <v>2</v>
      </c>
      <c r="K219">
        <v>2</v>
      </c>
      <c r="L219" t="s">
        <v>1147</v>
      </c>
      <c r="M219" s="15">
        <v>46287.626296296294</v>
      </c>
      <c r="N219" s="15">
        <v>0</v>
      </c>
      <c r="O219" s="15">
        <v>46287.658333333333</v>
      </c>
      <c r="P219" s="15">
        <v>46290.518055555556</v>
      </c>
      <c r="Q219" s="15"/>
      <c r="S219" t="s">
        <v>358</v>
      </c>
      <c r="U219" t="s">
        <v>1778</v>
      </c>
      <c r="V219" t="s">
        <v>358</v>
      </c>
      <c r="W219">
        <v>1050</v>
      </c>
      <c r="X219" t="s">
        <v>369</v>
      </c>
      <c r="Y219" t="s">
        <v>239</v>
      </c>
      <c r="Z219" t="s">
        <v>834</v>
      </c>
      <c r="AB219" t="s">
        <v>348</v>
      </c>
      <c r="AC219" t="s">
        <v>7</v>
      </c>
      <c r="AD219" t="s">
        <v>7</v>
      </c>
      <c r="AE219" t="s">
        <v>7</v>
      </c>
      <c r="AF219" t="s">
        <v>1779</v>
      </c>
      <c r="AG219" t="s">
        <v>249</v>
      </c>
      <c r="AH219">
        <v>2</v>
      </c>
      <c r="AI219" t="s">
        <v>250</v>
      </c>
      <c r="AJ219" t="s">
        <v>248</v>
      </c>
      <c r="AK219" t="s">
        <v>855</v>
      </c>
      <c r="AL219" t="s">
        <v>156</v>
      </c>
      <c r="AM219" t="s">
        <v>838</v>
      </c>
      <c r="AN219">
        <v>3</v>
      </c>
      <c r="AO219">
        <v>46287</v>
      </c>
      <c r="AP219">
        <v>0.65833333333333333</v>
      </c>
      <c r="AQ219">
        <v>46290</v>
      </c>
      <c r="AR219">
        <v>0.5180555555555556</v>
      </c>
      <c r="AS219" t="s">
        <v>201</v>
      </c>
      <c r="AT219" t="s">
        <v>979</v>
      </c>
      <c r="AU219" t="s">
        <v>1531</v>
      </c>
      <c r="AV219" t="s">
        <v>839</v>
      </c>
      <c r="AW219">
        <v>1</v>
      </c>
      <c r="AX219">
        <v>2</v>
      </c>
      <c r="AY219" t="s">
        <v>125</v>
      </c>
      <c r="AZ219" t="s">
        <v>122</v>
      </c>
      <c r="BA219" t="s">
        <v>232</v>
      </c>
      <c r="BB219" t="s">
        <v>858</v>
      </c>
      <c r="BE219">
        <v>1</v>
      </c>
    </row>
    <row r="220" spans="1:57" x14ac:dyDescent="0.3">
      <c r="A220" s="204">
        <v>46293</v>
      </c>
      <c r="B220" t="s">
        <v>142</v>
      </c>
      <c r="C220" t="s">
        <v>345</v>
      </c>
      <c r="D220" t="s">
        <v>279</v>
      </c>
      <c r="E220" t="s">
        <v>192</v>
      </c>
      <c r="F220" t="s">
        <v>309</v>
      </c>
      <c r="G220" t="s">
        <v>1146</v>
      </c>
      <c r="H220" t="s">
        <v>857</v>
      </c>
      <c r="I220" t="s">
        <v>406</v>
      </c>
      <c r="J220">
        <v>2</v>
      </c>
      <c r="K220">
        <v>2</v>
      </c>
      <c r="L220" t="s">
        <v>1147</v>
      </c>
      <c r="M220" s="15">
        <v>46287.626296296294</v>
      </c>
      <c r="N220" s="15">
        <v>0</v>
      </c>
      <c r="O220" s="15">
        <v>46287.658333333333</v>
      </c>
      <c r="P220" s="15">
        <v>46290.518055555556</v>
      </c>
      <c r="Q220" s="15"/>
      <c r="S220" t="s">
        <v>358</v>
      </c>
      <c r="U220" t="s">
        <v>1780</v>
      </c>
      <c r="V220" t="s">
        <v>358</v>
      </c>
      <c r="W220">
        <v>1050</v>
      </c>
      <c r="X220" t="s">
        <v>369</v>
      </c>
      <c r="Y220" t="s">
        <v>239</v>
      </c>
      <c r="Z220" t="s">
        <v>834</v>
      </c>
      <c r="AB220" t="s">
        <v>348</v>
      </c>
      <c r="AC220" t="s">
        <v>7</v>
      </c>
      <c r="AD220" t="s">
        <v>7</v>
      </c>
      <c r="AE220" t="s">
        <v>7</v>
      </c>
      <c r="AF220" t="s">
        <v>1779</v>
      </c>
      <c r="AG220" t="s">
        <v>250</v>
      </c>
      <c r="AH220">
        <v>2</v>
      </c>
      <c r="AI220" t="s">
        <v>250</v>
      </c>
      <c r="AJ220" t="s">
        <v>248</v>
      </c>
      <c r="AK220" t="s">
        <v>855</v>
      </c>
      <c r="AL220" t="s">
        <v>156</v>
      </c>
      <c r="AM220" t="s">
        <v>838</v>
      </c>
      <c r="AN220">
        <v>3</v>
      </c>
      <c r="AO220">
        <v>46287</v>
      </c>
      <c r="AP220">
        <v>0.65833333333333333</v>
      </c>
      <c r="AQ220">
        <v>46290</v>
      </c>
      <c r="AR220">
        <v>0.5180555555555556</v>
      </c>
      <c r="AS220" t="s">
        <v>931</v>
      </c>
      <c r="AU220" t="s">
        <v>1531</v>
      </c>
      <c r="AV220" t="s">
        <v>839</v>
      </c>
      <c r="AW220">
        <v>1</v>
      </c>
      <c r="AX220">
        <v>2</v>
      </c>
      <c r="AY220" t="s">
        <v>125</v>
      </c>
      <c r="AZ220" t="s">
        <v>122</v>
      </c>
      <c r="BA220" t="s">
        <v>232</v>
      </c>
      <c r="BB220" t="s">
        <v>858</v>
      </c>
    </row>
    <row r="221" spans="1:57" x14ac:dyDescent="0.3">
      <c r="A221" s="204">
        <v>46293</v>
      </c>
      <c r="B221" t="s">
        <v>142</v>
      </c>
      <c r="C221" t="s">
        <v>345</v>
      </c>
      <c r="D221" t="s">
        <v>57</v>
      </c>
      <c r="E221" t="s">
        <v>117</v>
      </c>
      <c r="F221" t="s">
        <v>309</v>
      </c>
      <c r="G221" t="s">
        <v>1146</v>
      </c>
      <c r="H221" t="s">
        <v>857</v>
      </c>
      <c r="I221" t="s">
        <v>406</v>
      </c>
      <c r="J221">
        <v>1</v>
      </c>
      <c r="K221">
        <v>1</v>
      </c>
      <c r="L221" t="s">
        <v>1147</v>
      </c>
      <c r="M221" s="15">
        <v>46287.626296296294</v>
      </c>
      <c r="N221" s="15">
        <v>0</v>
      </c>
      <c r="O221" s="15">
        <v>46287.658333333333</v>
      </c>
      <c r="P221" s="15">
        <v>46290.518055555556</v>
      </c>
      <c r="Q221" s="15">
        <v>46290.518055555556</v>
      </c>
      <c r="S221" t="s">
        <v>358</v>
      </c>
      <c r="U221" t="s">
        <v>1778</v>
      </c>
      <c r="V221" t="s">
        <v>358</v>
      </c>
      <c r="W221">
        <v>1050</v>
      </c>
      <c r="X221" t="s">
        <v>369</v>
      </c>
      <c r="Y221" t="s">
        <v>239</v>
      </c>
      <c r="Z221" t="s">
        <v>834</v>
      </c>
      <c r="AB221" t="s">
        <v>348</v>
      </c>
      <c r="AC221" t="s">
        <v>7</v>
      </c>
      <c r="AD221" t="s">
        <v>7</v>
      </c>
      <c r="AE221" t="s">
        <v>7</v>
      </c>
      <c r="AF221" t="s">
        <v>1781</v>
      </c>
      <c r="AG221" t="s">
        <v>249</v>
      </c>
      <c r="AH221">
        <v>2</v>
      </c>
      <c r="AI221" t="s">
        <v>250</v>
      </c>
      <c r="AJ221" t="s">
        <v>251</v>
      </c>
      <c r="AK221" t="s">
        <v>855</v>
      </c>
      <c r="AL221" t="s">
        <v>156</v>
      </c>
      <c r="AM221" t="s">
        <v>843</v>
      </c>
      <c r="AO221">
        <v>46287</v>
      </c>
      <c r="AP221">
        <v>0.65833333333333333</v>
      </c>
      <c r="AQ221">
        <v>46290</v>
      </c>
      <c r="AR221">
        <v>0.5180555555555556</v>
      </c>
      <c r="AS221" t="s">
        <v>201</v>
      </c>
      <c r="AT221" t="s">
        <v>979</v>
      </c>
      <c r="AU221" t="s">
        <v>1531</v>
      </c>
      <c r="AV221" t="s">
        <v>844</v>
      </c>
      <c r="AX221">
        <v>1</v>
      </c>
      <c r="AY221" t="s">
        <v>126</v>
      </c>
      <c r="AZ221" t="s">
        <v>127</v>
      </c>
      <c r="BA221" t="s">
        <v>233</v>
      </c>
      <c r="BB221" t="s">
        <v>858</v>
      </c>
      <c r="BE221">
        <v>1</v>
      </c>
    </row>
    <row r="222" spans="1:57" x14ac:dyDescent="0.3">
      <c r="A222" s="204">
        <v>46293</v>
      </c>
      <c r="B222" t="s">
        <v>142</v>
      </c>
      <c r="C222" t="s">
        <v>345</v>
      </c>
      <c r="D222" t="s">
        <v>57</v>
      </c>
      <c r="E222" t="s">
        <v>117</v>
      </c>
      <c r="F222" t="s">
        <v>309</v>
      </c>
      <c r="G222" t="s">
        <v>1146</v>
      </c>
      <c r="H222" t="s">
        <v>857</v>
      </c>
      <c r="I222" t="s">
        <v>406</v>
      </c>
      <c r="J222">
        <v>1</v>
      </c>
      <c r="K222">
        <v>1</v>
      </c>
      <c r="L222" t="s">
        <v>1147</v>
      </c>
      <c r="M222" s="15">
        <v>46287.626296296294</v>
      </c>
      <c r="N222" s="15">
        <v>0</v>
      </c>
      <c r="O222" s="15">
        <v>46287.658333333333</v>
      </c>
      <c r="P222" s="15">
        <v>46290.518055555556</v>
      </c>
      <c r="Q222" s="15">
        <v>46290.518055555556</v>
      </c>
      <c r="S222" t="s">
        <v>358</v>
      </c>
      <c r="U222" t="s">
        <v>1780</v>
      </c>
      <c r="V222" t="s">
        <v>358</v>
      </c>
      <c r="W222">
        <v>1050</v>
      </c>
      <c r="X222" t="s">
        <v>369</v>
      </c>
      <c r="Y222" t="s">
        <v>239</v>
      </c>
      <c r="Z222" t="s">
        <v>834</v>
      </c>
      <c r="AB222" t="s">
        <v>348</v>
      </c>
      <c r="AC222" t="s">
        <v>7</v>
      </c>
      <c r="AD222" t="s">
        <v>7</v>
      </c>
      <c r="AE222" t="s">
        <v>7</v>
      </c>
      <c r="AF222" t="s">
        <v>1781</v>
      </c>
      <c r="AG222" t="s">
        <v>250</v>
      </c>
      <c r="AH222">
        <v>2</v>
      </c>
      <c r="AI222" t="s">
        <v>250</v>
      </c>
      <c r="AJ222" t="s">
        <v>251</v>
      </c>
      <c r="AK222" t="s">
        <v>855</v>
      </c>
      <c r="AL222" t="s">
        <v>156</v>
      </c>
      <c r="AM222" t="s">
        <v>843</v>
      </c>
      <c r="AO222">
        <v>46287</v>
      </c>
      <c r="AP222">
        <v>0.65833333333333333</v>
      </c>
      <c r="AQ222">
        <v>46290</v>
      </c>
      <c r="AR222">
        <v>0.5180555555555556</v>
      </c>
      <c r="AS222" t="s">
        <v>931</v>
      </c>
      <c r="AU222" t="s">
        <v>1531</v>
      </c>
      <c r="AV222" t="s">
        <v>844</v>
      </c>
      <c r="AX222">
        <v>1</v>
      </c>
      <c r="AY222" t="s">
        <v>126</v>
      </c>
      <c r="AZ222" t="s">
        <v>127</v>
      </c>
      <c r="BA222" t="s">
        <v>233</v>
      </c>
      <c r="BB222" t="s">
        <v>858</v>
      </c>
    </row>
    <row r="223" spans="1:57" x14ac:dyDescent="0.3">
      <c r="A223" s="204">
        <v>46293</v>
      </c>
      <c r="B223" t="s">
        <v>142</v>
      </c>
      <c r="C223" t="s">
        <v>345</v>
      </c>
      <c r="D223" t="s">
        <v>48</v>
      </c>
      <c r="E223" t="s">
        <v>68</v>
      </c>
      <c r="F223" t="s">
        <v>309</v>
      </c>
      <c r="G223" t="s">
        <v>1148</v>
      </c>
      <c r="H223" t="s">
        <v>1782</v>
      </c>
      <c r="I223" t="s">
        <v>1149</v>
      </c>
      <c r="J223">
        <v>1</v>
      </c>
      <c r="K223">
        <v>1</v>
      </c>
      <c r="L223" t="s">
        <v>1150</v>
      </c>
      <c r="M223" s="15">
        <v>46281.634768518517</v>
      </c>
      <c r="N223" s="15">
        <v>0</v>
      </c>
      <c r="O223" s="15">
        <v>46301.365972222222</v>
      </c>
      <c r="P223" s="15">
        <v>46301.5625</v>
      </c>
      <c r="Q223" s="15"/>
      <c r="S223" t="s">
        <v>1153</v>
      </c>
      <c r="T223" t="s">
        <v>820</v>
      </c>
      <c r="V223" t="s">
        <v>1151</v>
      </c>
      <c r="W223">
        <v>117</v>
      </c>
      <c r="X223" t="s">
        <v>1152</v>
      </c>
      <c r="Y223" t="s">
        <v>239</v>
      </c>
      <c r="Z223" t="s">
        <v>809</v>
      </c>
      <c r="AB223" t="s">
        <v>348</v>
      </c>
      <c r="AC223" t="s">
        <v>348</v>
      </c>
      <c r="AD223" t="s">
        <v>368</v>
      </c>
      <c r="AE223" t="s">
        <v>239</v>
      </c>
      <c r="AF223" t="s">
        <v>1783</v>
      </c>
      <c r="AG223" t="s">
        <v>249</v>
      </c>
      <c r="AH223">
        <v>1</v>
      </c>
      <c r="AI223" t="s">
        <v>250</v>
      </c>
      <c r="AJ223" t="s">
        <v>248</v>
      </c>
      <c r="AK223" t="s">
        <v>1784</v>
      </c>
      <c r="AL223" t="s">
        <v>156</v>
      </c>
      <c r="AM223" t="s">
        <v>815</v>
      </c>
      <c r="AN223">
        <v>1</v>
      </c>
      <c r="AO223">
        <v>46301</v>
      </c>
      <c r="AP223">
        <v>0.3659722222222222</v>
      </c>
      <c r="AQ223">
        <v>46301</v>
      </c>
      <c r="AR223">
        <v>0.5625</v>
      </c>
      <c r="AS223" t="s">
        <v>201</v>
      </c>
      <c r="AT223" t="s">
        <v>979</v>
      </c>
      <c r="AU223" t="s">
        <v>1531</v>
      </c>
      <c r="AV223" t="s">
        <v>816</v>
      </c>
      <c r="AX223">
        <v>1</v>
      </c>
      <c r="AY223" t="s">
        <v>89</v>
      </c>
      <c r="AZ223" t="s">
        <v>90</v>
      </c>
      <c r="BA223" t="s">
        <v>217</v>
      </c>
      <c r="BB223" t="s">
        <v>1785</v>
      </c>
      <c r="BC223">
        <v>63.8</v>
      </c>
      <c r="BD223">
        <v>0</v>
      </c>
      <c r="BE223">
        <v>1</v>
      </c>
    </row>
    <row r="224" spans="1:57" x14ac:dyDescent="0.3">
      <c r="A224" s="204">
        <v>46293</v>
      </c>
      <c r="B224" t="s">
        <v>142</v>
      </c>
      <c r="C224" t="s">
        <v>345</v>
      </c>
      <c r="D224" t="s">
        <v>51</v>
      </c>
      <c r="E224" t="s">
        <v>258</v>
      </c>
      <c r="F224" t="s">
        <v>309</v>
      </c>
      <c r="G224" t="s">
        <v>1154</v>
      </c>
      <c r="H224" t="s">
        <v>1786</v>
      </c>
      <c r="I224" t="s">
        <v>400</v>
      </c>
      <c r="J224">
        <v>100</v>
      </c>
      <c r="K224">
        <v>100</v>
      </c>
      <c r="L224" t="s">
        <v>1155</v>
      </c>
      <c r="M224" s="15">
        <v>46310.622650462959</v>
      </c>
      <c r="N224" s="15">
        <v>0</v>
      </c>
      <c r="O224" s="15">
        <v>46310.645833333336</v>
      </c>
      <c r="P224" s="15">
        <v>46314.486111111109</v>
      </c>
      <c r="Q224" s="15"/>
      <c r="S224" t="s">
        <v>360</v>
      </c>
      <c r="V224" t="s">
        <v>360</v>
      </c>
      <c r="W224">
        <v>2480</v>
      </c>
      <c r="X224" t="s">
        <v>370</v>
      </c>
      <c r="Y224" t="s">
        <v>240</v>
      </c>
      <c r="Z224" t="s">
        <v>834</v>
      </c>
      <c r="AB224" t="s">
        <v>347</v>
      </c>
      <c r="AC224" t="s">
        <v>7</v>
      </c>
      <c r="AD224" t="s">
        <v>7</v>
      </c>
      <c r="AE224" t="s">
        <v>7</v>
      </c>
      <c r="AF224" t="s">
        <v>1787</v>
      </c>
      <c r="AG224" t="s">
        <v>249</v>
      </c>
      <c r="AH224">
        <v>1</v>
      </c>
      <c r="AI224" t="s">
        <v>250</v>
      </c>
      <c r="AJ224" t="s">
        <v>248</v>
      </c>
      <c r="AK224" t="s">
        <v>884</v>
      </c>
      <c r="AL224" t="s">
        <v>203</v>
      </c>
      <c r="AM224" t="s">
        <v>861</v>
      </c>
      <c r="AN224">
        <v>2</v>
      </c>
      <c r="AO224">
        <v>46310</v>
      </c>
      <c r="AP224">
        <v>0.64583333333333337</v>
      </c>
      <c r="AQ224">
        <v>46314</v>
      </c>
      <c r="AR224">
        <v>0.4861111111111111</v>
      </c>
      <c r="AS224" t="s">
        <v>201</v>
      </c>
      <c r="AT224" t="s">
        <v>979</v>
      </c>
      <c r="AU224" t="s">
        <v>1531</v>
      </c>
      <c r="AV224" t="s">
        <v>836</v>
      </c>
      <c r="AY224" t="s">
        <v>7</v>
      </c>
      <c r="AZ224" t="s">
        <v>238</v>
      </c>
      <c r="BA224" t="s">
        <v>7</v>
      </c>
      <c r="BB224" t="s">
        <v>885</v>
      </c>
      <c r="BE224">
        <v>0</v>
      </c>
    </row>
    <row r="225" spans="1:57" x14ac:dyDescent="0.3">
      <c r="A225" s="204">
        <v>46293</v>
      </c>
      <c r="B225" t="s">
        <v>142</v>
      </c>
      <c r="C225" t="s">
        <v>345</v>
      </c>
      <c r="D225" t="s">
        <v>51</v>
      </c>
      <c r="E225" t="s">
        <v>258</v>
      </c>
      <c r="F225" t="s">
        <v>309</v>
      </c>
      <c r="G225" t="s">
        <v>1156</v>
      </c>
      <c r="H225" t="s">
        <v>1786</v>
      </c>
      <c r="I225" t="s">
        <v>400</v>
      </c>
      <c r="J225">
        <v>50</v>
      </c>
      <c r="K225">
        <v>50</v>
      </c>
      <c r="L225" t="s">
        <v>1155</v>
      </c>
      <c r="M225" s="15">
        <v>46310.624236111114</v>
      </c>
      <c r="N225" s="15">
        <v>0</v>
      </c>
      <c r="O225" s="15">
        <v>46310.645833333336</v>
      </c>
      <c r="P225" s="15">
        <v>46314.486111111109</v>
      </c>
      <c r="Q225" s="15"/>
      <c r="S225" t="s">
        <v>360</v>
      </c>
      <c r="V225" t="s">
        <v>360</v>
      </c>
      <c r="W225">
        <v>2480</v>
      </c>
      <c r="X225" t="s">
        <v>370</v>
      </c>
      <c r="Y225" t="s">
        <v>240</v>
      </c>
      <c r="Z225" t="s">
        <v>834</v>
      </c>
      <c r="AB225" t="s">
        <v>347</v>
      </c>
      <c r="AC225" t="s">
        <v>7</v>
      </c>
      <c r="AD225" t="s">
        <v>7</v>
      </c>
      <c r="AE225" t="s">
        <v>7</v>
      </c>
      <c r="AF225" t="s">
        <v>1788</v>
      </c>
      <c r="AG225" t="s">
        <v>249</v>
      </c>
      <c r="AH225">
        <v>1</v>
      </c>
      <c r="AI225" t="s">
        <v>250</v>
      </c>
      <c r="AJ225" t="s">
        <v>248</v>
      </c>
      <c r="AK225" t="s">
        <v>884</v>
      </c>
      <c r="AL225" t="s">
        <v>203</v>
      </c>
      <c r="AM225" t="s">
        <v>861</v>
      </c>
      <c r="AN225">
        <v>2</v>
      </c>
      <c r="AO225">
        <v>46310</v>
      </c>
      <c r="AP225">
        <v>0.64583333333333337</v>
      </c>
      <c r="AQ225">
        <v>46314</v>
      </c>
      <c r="AR225">
        <v>0.4861111111111111</v>
      </c>
      <c r="AS225" t="s">
        <v>201</v>
      </c>
      <c r="AT225" t="s">
        <v>979</v>
      </c>
      <c r="AU225" t="s">
        <v>1531</v>
      </c>
      <c r="AV225" t="s">
        <v>836</v>
      </c>
      <c r="AY225" t="s">
        <v>7</v>
      </c>
      <c r="AZ225" t="s">
        <v>238</v>
      </c>
      <c r="BA225" t="s">
        <v>7</v>
      </c>
      <c r="BB225" t="s">
        <v>885</v>
      </c>
    </row>
    <row r="226" spans="1:57" x14ac:dyDescent="0.3">
      <c r="A226" s="204">
        <v>46293</v>
      </c>
      <c r="B226" t="s">
        <v>142</v>
      </c>
      <c r="C226" t="s">
        <v>345</v>
      </c>
      <c r="D226" t="s">
        <v>45</v>
      </c>
      <c r="E226" t="s">
        <v>68</v>
      </c>
      <c r="F226" t="s">
        <v>309</v>
      </c>
      <c r="G226" t="s">
        <v>1157</v>
      </c>
      <c r="H226" t="s">
        <v>913</v>
      </c>
      <c r="I226" t="s">
        <v>400</v>
      </c>
      <c r="J226">
        <v>12</v>
      </c>
      <c r="K226">
        <v>12</v>
      </c>
      <c r="L226" t="s">
        <v>1158</v>
      </c>
      <c r="M226" s="15">
        <v>46315.429745370369</v>
      </c>
      <c r="N226" s="15">
        <v>0</v>
      </c>
      <c r="O226" s="15">
        <v>46315.491666666669</v>
      </c>
      <c r="P226" s="15">
        <v>46316.597222222219</v>
      </c>
      <c r="Q226" s="15"/>
      <c r="S226" t="s">
        <v>360</v>
      </c>
      <c r="T226" t="s">
        <v>1604</v>
      </c>
      <c r="U226" t="s">
        <v>1789</v>
      </c>
      <c r="V226" t="s">
        <v>360</v>
      </c>
      <c r="W226">
        <v>2480</v>
      </c>
      <c r="X226" t="s">
        <v>370</v>
      </c>
      <c r="Y226" t="s">
        <v>240</v>
      </c>
      <c r="Z226" t="s">
        <v>809</v>
      </c>
      <c r="AB226" t="s">
        <v>347</v>
      </c>
      <c r="AC226" t="s">
        <v>347</v>
      </c>
      <c r="AD226" t="s">
        <v>351</v>
      </c>
      <c r="AE226" t="s">
        <v>240</v>
      </c>
      <c r="AF226" t="s">
        <v>1790</v>
      </c>
      <c r="AG226" t="s">
        <v>249</v>
      </c>
      <c r="AH226">
        <v>1</v>
      </c>
      <c r="AI226" t="s">
        <v>250</v>
      </c>
      <c r="AJ226" t="s">
        <v>248</v>
      </c>
      <c r="AK226" t="s">
        <v>884</v>
      </c>
      <c r="AL226" t="s">
        <v>203</v>
      </c>
      <c r="AM226" t="s">
        <v>862</v>
      </c>
      <c r="AN226">
        <v>2</v>
      </c>
      <c r="AO226">
        <v>46315</v>
      </c>
      <c r="AP226">
        <v>0.49166666666666664</v>
      </c>
      <c r="AQ226">
        <v>46316</v>
      </c>
      <c r="AR226">
        <v>0.59722222222222221</v>
      </c>
      <c r="AS226" t="s">
        <v>201</v>
      </c>
      <c r="AT226" t="s">
        <v>979</v>
      </c>
      <c r="AU226" t="s">
        <v>1531</v>
      </c>
      <c r="AV226" t="s">
        <v>812</v>
      </c>
      <c r="AX226">
        <v>1.2</v>
      </c>
      <c r="AY226" t="s">
        <v>89</v>
      </c>
      <c r="AZ226" t="s">
        <v>67</v>
      </c>
      <c r="BA226" t="s">
        <v>217</v>
      </c>
      <c r="BB226" t="s">
        <v>914</v>
      </c>
      <c r="BC226">
        <v>113</v>
      </c>
      <c r="BD226">
        <v>13</v>
      </c>
      <c r="BE226">
        <v>1</v>
      </c>
    </row>
    <row r="227" spans="1:57" x14ac:dyDescent="0.3">
      <c r="A227" s="204">
        <v>46293</v>
      </c>
      <c r="B227" t="s">
        <v>142</v>
      </c>
      <c r="C227" t="s">
        <v>345</v>
      </c>
      <c r="D227" t="s">
        <v>45</v>
      </c>
      <c r="E227" t="s">
        <v>68</v>
      </c>
      <c r="F227" t="s">
        <v>309</v>
      </c>
      <c r="G227" t="s">
        <v>1159</v>
      </c>
      <c r="H227" t="s">
        <v>913</v>
      </c>
      <c r="I227" t="s">
        <v>400</v>
      </c>
      <c r="J227">
        <v>25</v>
      </c>
      <c r="K227">
        <v>25</v>
      </c>
      <c r="L227" t="s">
        <v>1158</v>
      </c>
      <c r="M227" s="15">
        <v>46315.430659722224</v>
      </c>
      <c r="N227" s="15">
        <v>0</v>
      </c>
      <c r="O227" s="15">
        <v>46315.491666666669</v>
      </c>
      <c r="P227" s="15">
        <v>46316.597222222219</v>
      </c>
      <c r="Q227" s="15"/>
      <c r="S227" t="s">
        <v>360</v>
      </c>
      <c r="T227" t="s">
        <v>1604</v>
      </c>
      <c r="U227" t="s">
        <v>1791</v>
      </c>
      <c r="V227" t="s">
        <v>360</v>
      </c>
      <c r="W227">
        <v>2480</v>
      </c>
      <c r="X227" t="s">
        <v>370</v>
      </c>
      <c r="Y227" t="s">
        <v>240</v>
      </c>
      <c r="Z227" t="s">
        <v>809</v>
      </c>
      <c r="AB227" t="s">
        <v>347</v>
      </c>
      <c r="AC227" t="s">
        <v>347</v>
      </c>
      <c r="AD227" t="s">
        <v>351</v>
      </c>
      <c r="AE227" t="s">
        <v>240</v>
      </c>
      <c r="AF227" t="s">
        <v>1792</v>
      </c>
      <c r="AG227" t="s">
        <v>249</v>
      </c>
      <c r="AH227">
        <v>1</v>
      </c>
      <c r="AI227" t="s">
        <v>250</v>
      </c>
      <c r="AJ227" t="s">
        <v>248</v>
      </c>
      <c r="AK227" t="s">
        <v>884</v>
      </c>
      <c r="AL227" t="s">
        <v>203</v>
      </c>
      <c r="AM227" t="s">
        <v>862</v>
      </c>
      <c r="AN227">
        <v>2</v>
      </c>
      <c r="AO227">
        <v>46315</v>
      </c>
      <c r="AP227">
        <v>0.49166666666666664</v>
      </c>
      <c r="AQ227">
        <v>46316</v>
      </c>
      <c r="AR227">
        <v>0.59722222222222221</v>
      </c>
      <c r="AS227" t="s">
        <v>201</v>
      </c>
      <c r="AT227" t="s">
        <v>979</v>
      </c>
      <c r="AU227" t="s">
        <v>1531</v>
      </c>
      <c r="AV227" t="s">
        <v>812</v>
      </c>
      <c r="AX227">
        <v>2.5</v>
      </c>
      <c r="AY227" t="s">
        <v>89</v>
      </c>
      <c r="AZ227" t="s">
        <v>67</v>
      </c>
      <c r="BA227" t="s">
        <v>217</v>
      </c>
      <c r="BB227" t="s">
        <v>914</v>
      </c>
      <c r="BC227">
        <v>113</v>
      </c>
    </row>
    <row r="228" spans="1:57" x14ac:dyDescent="0.3">
      <c r="A228" s="204">
        <v>46293</v>
      </c>
      <c r="B228" t="s">
        <v>142</v>
      </c>
      <c r="C228" t="s">
        <v>345</v>
      </c>
      <c r="D228" t="s">
        <v>45</v>
      </c>
      <c r="E228" t="s">
        <v>68</v>
      </c>
      <c r="F228" t="s">
        <v>309</v>
      </c>
      <c r="G228" t="s">
        <v>1160</v>
      </c>
      <c r="H228" t="s">
        <v>913</v>
      </c>
      <c r="I228" t="s">
        <v>400</v>
      </c>
      <c r="J228">
        <v>12</v>
      </c>
      <c r="K228">
        <v>12</v>
      </c>
      <c r="L228" t="s">
        <v>1158</v>
      </c>
      <c r="M228" s="15">
        <v>46315.431180555555</v>
      </c>
      <c r="N228" s="15">
        <v>0</v>
      </c>
      <c r="O228" s="15">
        <v>46315.491666666669</v>
      </c>
      <c r="P228" s="15">
        <v>46316.597222222219</v>
      </c>
      <c r="Q228" s="15"/>
      <c r="S228" t="s">
        <v>360</v>
      </c>
      <c r="T228" t="s">
        <v>1604</v>
      </c>
      <c r="U228" t="s">
        <v>1793</v>
      </c>
      <c r="V228" t="s">
        <v>360</v>
      </c>
      <c r="W228">
        <v>2480</v>
      </c>
      <c r="X228" t="s">
        <v>370</v>
      </c>
      <c r="Y228" t="s">
        <v>240</v>
      </c>
      <c r="Z228" t="s">
        <v>809</v>
      </c>
      <c r="AB228" t="s">
        <v>347</v>
      </c>
      <c r="AC228" t="s">
        <v>347</v>
      </c>
      <c r="AD228" t="s">
        <v>351</v>
      </c>
      <c r="AE228" t="s">
        <v>240</v>
      </c>
      <c r="AF228" t="s">
        <v>1794</v>
      </c>
      <c r="AG228" t="s">
        <v>249</v>
      </c>
      <c r="AH228">
        <v>1</v>
      </c>
      <c r="AI228" t="s">
        <v>250</v>
      </c>
      <c r="AJ228" t="s">
        <v>248</v>
      </c>
      <c r="AK228" t="s">
        <v>884</v>
      </c>
      <c r="AL228" t="s">
        <v>203</v>
      </c>
      <c r="AM228" t="s">
        <v>862</v>
      </c>
      <c r="AN228">
        <v>2</v>
      </c>
      <c r="AO228">
        <v>46315</v>
      </c>
      <c r="AP228">
        <v>0.49166666666666664</v>
      </c>
      <c r="AQ228">
        <v>46316</v>
      </c>
      <c r="AR228">
        <v>0.59722222222222221</v>
      </c>
      <c r="AS228" t="s">
        <v>201</v>
      </c>
      <c r="AT228" t="s">
        <v>979</v>
      </c>
      <c r="AU228" t="s">
        <v>1531</v>
      </c>
      <c r="AV228" t="s">
        <v>812</v>
      </c>
      <c r="AX228">
        <v>1.2</v>
      </c>
      <c r="AY228" t="s">
        <v>89</v>
      </c>
      <c r="AZ228" t="s">
        <v>67</v>
      </c>
      <c r="BA228" t="s">
        <v>217</v>
      </c>
      <c r="BB228" t="s">
        <v>914</v>
      </c>
      <c r="BC228">
        <v>113</v>
      </c>
    </row>
    <row r="229" spans="1:57" x14ac:dyDescent="0.3">
      <c r="A229" s="204">
        <v>46293</v>
      </c>
      <c r="B229" t="s">
        <v>142</v>
      </c>
      <c r="C229" t="s">
        <v>345</v>
      </c>
      <c r="D229" t="s">
        <v>285</v>
      </c>
      <c r="E229" t="s">
        <v>95</v>
      </c>
      <c r="F229" t="s">
        <v>309</v>
      </c>
      <c r="G229" t="s">
        <v>1161</v>
      </c>
      <c r="H229" t="s">
        <v>826</v>
      </c>
      <c r="I229" t="s">
        <v>399</v>
      </c>
      <c r="J229">
        <v>1</v>
      </c>
      <c r="K229">
        <v>1</v>
      </c>
      <c r="L229" t="s">
        <v>1162</v>
      </c>
      <c r="M229" s="15">
        <v>46282.576388888891</v>
      </c>
      <c r="N229" s="15">
        <v>0</v>
      </c>
      <c r="O229" s="15">
        <v>46283.479861111111</v>
      </c>
      <c r="P229" s="15">
        <v>46294.593055555553</v>
      </c>
      <c r="Q229" s="15">
        <v>46317.34375</v>
      </c>
      <c r="S229" t="s">
        <v>360</v>
      </c>
      <c r="V229" t="s">
        <v>360</v>
      </c>
      <c r="W229">
        <v>2480</v>
      </c>
      <c r="X229" t="s">
        <v>370</v>
      </c>
      <c r="Y229" t="s">
        <v>240</v>
      </c>
      <c r="Z229" t="s">
        <v>834</v>
      </c>
      <c r="AB229" t="s">
        <v>347</v>
      </c>
      <c r="AC229" t="s">
        <v>7</v>
      </c>
      <c r="AD229" t="s">
        <v>7</v>
      </c>
      <c r="AE229" t="s">
        <v>7</v>
      </c>
      <c r="AF229" t="s">
        <v>1795</v>
      </c>
      <c r="AG229" t="s">
        <v>249</v>
      </c>
      <c r="AH229">
        <v>1</v>
      </c>
      <c r="AI229" t="s">
        <v>250</v>
      </c>
      <c r="AJ229" t="s">
        <v>248</v>
      </c>
      <c r="AK229" t="s">
        <v>884</v>
      </c>
      <c r="AL229" t="s">
        <v>203</v>
      </c>
      <c r="AM229" t="s">
        <v>1796</v>
      </c>
      <c r="AN229">
        <v>1</v>
      </c>
      <c r="AO229">
        <v>46283</v>
      </c>
      <c r="AP229">
        <v>0.47986111111111113</v>
      </c>
      <c r="AQ229">
        <v>46294</v>
      </c>
      <c r="AR229">
        <v>0.59305555555555556</v>
      </c>
      <c r="AS229" t="s">
        <v>201</v>
      </c>
      <c r="AT229" t="s">
        <v>927</v>
      </c>
      <c r="AU229" t="s">
        <v>1531</v>
      </c>
      <c r="AV229" t="s">
        <v>1532</v>
      </c>
      <c r="AX229">
        <v>1</v>
      </c>
      <c r="AY229" t="s">
        <v>103</v>
      </c>
      <c r="AZ229" t="s">
        <v>96</v>
      </c>
      <c r="BA229" t="s">
        <v>220</v>
      </c>
      <c r="BB229" t="s">
        <v>885</v>
      </c>
      <c r="BE229">
        <v>1</v>
      </c>
    </row>
    <row r="230" spans="1:57" x14ac:dyDescent="0.3">
      <c r="A230" s="204">
        <v>46293</v>
      </c>
      <c r="B230" t="s">
        <v>142</v>
      </c>
      <c r="C230" t="s">
        <v>345</v>
      </c>
      <c r="D230" t="s">
        <v>57</v>
      </c>
      <c r="E230" t="s">
        <v>117</v>
      </c>
      <c r="F230" t="s">
        <v>309</v>
      </c>
      <c r="G230" t="s">
        <v>1161</v>
      </c>
      <c r="H230" t="s">
        <v>826</v>
      </c>
      <c r="I230" t="s">
        <v>399</v>
      </c>
      <c r="J230">
        <v>1</v>
      </c>
      <c r="K230">
        <v>1</v>
      </c>
      <c r="L230" t="s">
        <v>1162</v>
      </c>
      <c r="M230" s="15">
        <v>46282.576388888891</v>
      </c>
      <c r="N230" s="15">
        <v>0</v>
      </c>
      <c r="O230" s="15">
        <v>46283.479861111111</v>
      </c>
      <c r="P230" s="15">
        <v>46294.593055555553</v>
      </c>
      <c r="Q230" s="15">
        <v>46317.34375</v>
      </c>
      <c r="S230" t="s">
        <v>360</v>
      </c>
      <c r="V230" t="s">
        <v>360</v>
      </c>
      <c r="W230">
        <v>2480</v>
      </c>
      <c r="X230" t="s">
        <v>370</v>
      </c>
      <c r="Y230" t="s">
        <v>240</v>
      </c>
      <c r="Z230" t="s">
        <v>834</v>
      </c>
      <c r="AB230" t="s">
        <v>347</v>
      </c>
      <c r="AC230" t="s">
        <v>7</v>
      </c>
      <c r="AD230" t="s">
        <v>7</v>
      </c>
      <c r="AE230" t="s">
        <v>7</v>
      </c>
      <c r="AF230" t="s">
        <v>1797</v>
      </c>
      <c r="AG230" t="s">
        <v>249</v>
      </c>
      <c r="AH230">
        <v>2</v>
      </c>
      <c r="AI230" t="s">
        <v>250</v>
      </c>
      <c r="AJ230" t="s">
        <v>251</v>
      </c>
      <c r="AK230" t="s">
        <v>884</v>
      </c>
      <c r="AL230" t="s">
        <v>203</v>
      </c>
      <c r="AM230" t="s">
        <v>871</v>
      </c>
      <c r="AO230">
        <v>46283</v>
      </c>
      <c r="AP230">
        <v>0.47986111111111113</v>
      </c>
      <c r="AQ230">
        <v>46294</v>
      </c>
      <c r="AR230">
        <v>0.59305555555555556</v>
      </c>
      <c r="AS230" t="s">
        <v>201</v>
      </c>
      <c r="AT230" t="s">
        <v>979</v>
      </c>
      <c r="AU230" t="s">
        <v>1531</v>
      </c>
      <c r="AV230" t="s">
        <v>844</v>
      </c>
      <c r="AX230">
        <v>1</v>
      </c>
      <c r="AY230" t="s">
        <v>126</v>
      </c>
      <c r="AZ230" t="s">
        <v>127</v>
      </c>
      <c r="BA230" t="s">
        <v>233</v>
      </c>
      <c r="BB230" t="s">
        <v>885</v>
      </c>
      <c r="BE230">
        <v>1</v>
      </c>
    </row>
    <row r="231" spans="1:57" x14ac:dyDescent="0.3">
      <c r="A231" s="204">
        <v>46293</v>
      </c>
      <c r="B231" t="s">
        <v>142</v>
      </c>
      <c r="C231" t="s">
        <v>345</v>
      </c>
      <c r="D231" t="s">
        <v>279</v>
      </c>
      <c r="E231" t="s">
        <v>192</v>
      </c>
      <c r="F231" t="s">
        <v>309</v>
      </c>
      <c r="G231" t="s">
        <v>1161</v>
      </c>
      <c r="H231" t="s">
        <v>826</v>
      </c>
      <c r="I231" t="s">
        <v>399</v>
      </c>
      <c r="J231">
        <v>5</v>
      </c>
      <c r="K231">
        <v>5</v>
      </c>
      <c r="L231" t="s">
        <v>1162</v>
      </c>
      <c r="M231" s="15">
        <v>46282.576388888891</v>
      </c>
      <c r="N231" s="15">
        <v>0</v>
      </c>
      <c r="O231" s="15">
        <v>46283.479861111111</v>
      </c>
      <c r="P231" s="15">
        <v>46294.593055555553</v>
      </c>
      <c r="Q231" s="15">
        <v>46316.615277777775</v>
      </c>
      <c r="S231" t="s">
        <v>360</v>
      </c>
      <c r="V231" t="s">
        <v>360</v>
      </c>
      <c r="W231">
        <v>2480</v>
      </c>
      <c r="X231" t="s">
        <v>370</v>
      </c>
      <c r="Y231" t="s">
        <v>240</v>
      </c>
      <c r="Z231" t="s">
        <v>834</v>
      </c>
      <c r="AB231" t="s">
        <v>347</v>
      </c>
      <c r="AC231" t="s">
        <v>7</v>
      </c>
      <c r="AD231" t="s">
        <v>7</v>
      </c>
      <c r="AE231" t="s">
        <v>7</v>
      </c>
      <c r="AF231" t="s">
        <v>1798</v>
      </c>
      <c r="AG231" t="s">
        <v>249</v>
      </c>
      <c r="AH231">
        <v>2</v>
      </c>
      <c r="AI231" t="s">
        <v>250</v>
      </c>
      <c r="AJ231" t="s">
        <v>248</v>
      </c>
      <c r="AK231" t="s">
        <v>884</v>
      </c>
      <c r="AL231" t="s">
        <v>203</v>
      </c>
      <c r="AM231" t="s">
        <v>872</v>
      </c>
      <c r="AN231">
        <v>3</v>
      </c>
      <c r="AO231">
        <v>46283</v>
      </c>
      <c r="AP231">
        <v>0.47986111111111113</v>
      </c>
      <c r="AQ231">
        <v>46294</v>
      </c>
      <c r="AR231">
        <v>0.59305555555555556</v>
      </c>
      <c r="AS231" t="s">
        <v>201</v>
      </c>
      <c r="AT231" t="s">
        <v>927</v>
      </c>
      <c r="AU231" t="s">
        <v>1531</v>
      </c>
      <c r="AV231" t="s">
        <v>839</v>
      </c>
      <c r="AW231">
        <v>1</v>
      </c>
      <c r="AX231">
        <v>5</v>
      </c>
      <c r="AY231" t="s">
        <v>125</v>
      </c>
      <c r="AZ231" t="s">
        <v>122</v>
      </c>
      <c r="BA231" t="s">
        <v>232</v>
      </c>
      <c r="BB231" t="s">
        <v>885</v>
      </c>
      <c r="BE231">
        <v>1</v>
      </c>
    </row>
    <row r="232" spans="1:57" x14ac:dyDescent="0.3">
      <c r="A232" s="204">
        <v>46293</v>
      </c>
      <c r="B232" t="s">
        <v>142</v>
      </c>
      <c r="C232" t="s">
        <v>345</v>
      </c>
      <c r="D232" t="s">
        <v>45</v>
      </c>
      <c r="E232" t="s">
        <v>68</v>
      </c>
      <c r="F232" t="s">
        <v>309</v>
      </c>
      <c r="G232" t="s">
        <v>1163</v>
      </c>
      <c r="H232" t="s">
        <v>874</v>
      </c>
      <c r="I232" t="s">
        <v>742</v>
      </c>
      <c r="J232">
        <v>9</v>
      </c>
      <c r="K232">
        <v>1</v>
      </c>
      <c r="L232" t="s">
        <v>1164</v>
      </c>
      <c r="M232" s="15">
        <v>46311.511805555558</v>
      </c>
      <c r="N232" s="15">
        <v>0</v>
      </c>
      <c r="O232" s="15">
        <v>46311.591666666667</v>
      </c>
      <c r="P232" s="15">
        <v>46316.559027777781</v>
      </c>
      <c r="Q232" s="15"/>
      <c r="S232" t="s">
        <v>740</v>
      </c>
      <c r="U232" t="s">
        <v>1799</v>
      </c>
      <c r="V232" t="s">
        <v>740</v>
      </c>
      <c r="W232">
        <v>2300</v>
      </c>
      <c r="X232" t="s">
        <v>741</v>
      </c>
      <c r="Y232" t="s">
        <v>261</v>
      </c>
      <c r="Z232" t="s">
        <v>809</v>
      </c>
      <c r="AB232" t="s">
        <v>349</v>
      </c>
      <c r="AC232" t="s">
        <v>349</v>
      </c>
      <c r="AD232" t="s">
        <v>391</v>
      </c>
      <c r="AE232" t="s">
        <v>261</v>
      </c>
      <c r="AF232" t="s">
        <v>1800</v>
      </c>
      <c r="AG232" t="s">
        <v>249</v>
      </c>
      <c r="AH232">
        <v>1</v>
      </c>
      <c r="AI232" t="s">
        <v>250</v>
      </c>
      <c r="AJ232" t="s">
        <v>248</v>
      </c>
      <c r="AK232" t="s">
        <v>875</v>
      </c>
      <c r="AL232" t="s">
        <v>203</v>
      </c>
      <c r="AM232" t="s">
        <v>862</v>
      </c>
      <c r="AN232">
        <v>2</v>
      </c>
      <c r="AO232">
        <v>46311</v>
      </c>
      <c r="AP232">
        <v>0.59166666666666667</v>
      </c>
      <c r="AQ232">
        <v>46316</v>
      </c>
      <c r="AR232">
        <v>0.55902777777777779</v>
      </c>
      <c r="AS232" t="s">
        <v>201</v>
      </c>
      <c r="AT232" t="s">
        <v>927</v>
      </c>
      <c r="AU232" t="s">
        <v>1531</v>
      </c>
      <c r="AV232" t="s">
        <v>812</v>
      </c>
      <c r="AX232">
        <v>1</v>
      </c>
      <c r="AY232" t="s">
        <v>89</v>
      </c>
      <c r="AZ232" t="s">
        <v>67</v>
      </c>
      <c r="BA232" t="s">
        <v>217</v>
      </c>
      <c r="BB232" t="s">
        <v>877</v>
      </c>
      <c r="BC232">
        <v>19.399999999999999</v>
      </c>
      <c r="BD232">
        <v>0</v>
      </c>
      <c r="BE232">
        <v>1</v>
      </c>
    </row>
    <row r="233" spans="1:57" x14ac:dyDescent="0.3">
      <c r="A233" s="204">
        <v>46293</v>
      </c>
      <c r="B233" t="s">
        <v>142</v>
      </c>
      <c r="C233" t="s">
        <v>345</v>
      </c>
      <c r="D233" t="s">
        <v>285</v>
      </c>
      <c r="E233" t="s">
        <v>95</v>
      </c>
      <c r="F233" t="s">
        <v>309</v>
      </c>
      <c r="G233" t="s">
        <v>1165</v>
      </c>
      <c r="H233" t="s">
        <v>916</v>
      </c>
      <c r="I233" t="s">
        <v>400</v>
      </c>
      <c r="J233">
        <v>1</v>
      </c>
      <c r="K233">
        <v>1</v>
      </c>
      <c r="L233" t="s">
        <v>1166</v>
      </c>
      <c r="M233" s="15">
        <v>46290.345856481479</v>
      </c>
      <c r="N233" s="15">
        <v>0</v>
      </c>
      <c r="O233" s="15">
        <v>46290.709027777775</v>
      </c>
      <c r="P233" s="15">
        <v>46296.609027777777</v>
      </c>
      <c r="Q233" s="15"/>
      <c r="S233" t="s">
        <v>740</v>
      </c>
      <c r="U233" t="s">
        <v>1801</v>
      </c>
      <c r="V233" t="s">
        <v>740</v>
      </c>
      <c r="W233">
        <v>2300</v>
      </c>
      <c r="X233" t="s">
        <v>741</v>
      </c>
      <c r="Y233" t="s">
        <v>261</v>
      </c>
      <c r="Z233" t="s">
        <v>834</v>
      </c>
      <c r="AB233" t="s">
        <v>349</v>
      </c>
      <c r="AC233" t="s">
        <v>7</v>
      </c>
      <c r="AD233" t="s">
        <v>7</v>
      </c>
      <c r="AE233" t="s">
        <v>7</v>
      </c>
      <c r="AF233" t="s">
        <v>1802</v>
      </c>
      <c r="AG233" t="s">
        <v>249</v>
      </c>
      <c r="AH233">
        <v>1</v>
      </c>
      <c r="AI233" t="s">
        <v>250</v>
      </c>
      <c r="AJ233" t="s">
        <v>248</v>
      </c>
      <c r="AK233" t="s">
        <v>875</v>
      </c>
      <c r="AL233" t="s">
        <v>203</v>
      </c>
      <c r="AM233" t="s">
        <v>1796</v>
      </c>
      <c r="AN233">
        <v>1</v>
      </c>
      <c r="AO233">
        <v>46290</v>
      </c>
      <c r="AP233">
        <v>0.70902777777777781</v>
      </c>
      <c r="AQ233">
        <v>46296</v>
      </c>
      <c r="AR233">
        <v>0.60902777777777772</v>
      </c>
      <c r="AS233" t="s">
        <v>201</v>
      </c>
      <c r="AT233" t="s">
        <v>927</v>
      </c>
      <c r="AU233" t="s">
        <v>1531</v>
      </c>
      <c r="AV233" t="s">
        <v>1532</v>
      </c>
      <c r="AX233">
        <v>1</v>
      </c>
      <c r="AY233" t="s">
        <v>103</v>
      </c>
      <c r="AZ233" t="s">
        <v>96</v>
      </c>
      <c r="BA233" t="s">
        <v>220</v>
      </c>
      <c r="BB233" t="s">
        <v>876</v>
      </c>
      <c r="BE233">
        <v>1</v>
      </c>
    </row>
    <row r="234" spans="1:57" x14ac:dyDescent="0.3">
      <c r="A234" s="204">
        <v>46293</v>
      </c>
      <c r="B234" t="s">
        <v>142</v>
      </c>
      <c r="C234" t="s">
        <v>345</v>
      </c>
      <c r="D234" t="s">
        <v>285</v>
      </c>
      <c r="E234" t="s">
        <v>95</v>
      </c>
      <c r="F234" t="s">
        <v>309</v>
      </c>
      <c r="G234" t="s">
        <v>1165</v>
      </c>
      <c r="H234" t="s">
        <v>916</v>
      </c>
      <c r="I234" t="s">
        <v>400</v>
      </c>
      <c r="J234">
        <v>1</v>
      </c>
      <c r="K234">
        <v>1</v>
      </c>
      <c r="L234" t="s">
        <v>1166</v>
      </c>
      <c r="M234" s="15">
        <v>46290.345856481479</v>
      </c>
      <c r="N234" s="15">
        <v>0</v>
      </c>
      <c r="O234" s="15">
        <v>46290.709027777775</v>
      </c>
      <c r="P234" s="15">
        <v>46296.609027777777</v>
      </c>
      <c r="Q234" s="15"/>
      <c r="S234" t="s">
        <v>740</v>
      </c>
      <c r="U234" t="s">
        <v>1803</v>
      </c>
      <c r="V234" t="s">
        <v>740</v>
      </c>
      <c r="W234">
        <v>2300</v>
      </c>
      <c r="X234" t="s">
        <v>741</v>
      </c>
      <c r="Y234" t="s">
        <v>261</v>
      </c>
      <c r="Z234" t="s">
        <v>834</v>
      </c>
      <c r="AB234" t="s">
        <v>349</v>
      </c>
      <c r="AC234" t="s">
        <v>7</v>
      </c>
      <c r="AD234" t="s">
        <v>7</v>
      </c>
      <c r="AE234" t="s">
        <v>7</v>
      </c>
      <c r="AF234" t="s">
        <v>1802</v>
      </c>
      <c r="AG234" t="s">
        <v>250</v>
      </c>
      <c r="AH234">
        <v>1</v>
      </c>
      <c r="AI234" t="s">
        <v>250</v>
      </c>
      <c r="AJ234" t="s">
        <v>248</v>
      </c>
      <c r="AK234" t="s">
        <v>875</v>
      </c>
      <c r="AL234" t="s">
        <v>203</v>
      </c>
      <c r="AM234" t="s">
        <v>1796</v>
      </c>
      <c r="AN234">
        <v>1</v>
      </c>
      <c r="AO234">
        <v>46290</v>
      </c>
      <c r="AP234">
        <v>0.70902777777777781</v>
      </c>
      <c r="AQ234">
        <v>46296</v>
      </c>
      <c r="AR234">
        <v>0.60902777777777772</v>
      </c>
      <c r="AS234" t="s">
        <v>931</v>
      </c>
      <c r="AU234" t="s">
        <v>1531</v>
      </c>
      <c r="AV234" t="s">
        <v>1532</v>
      </c>
      <c r="AX234">
        <v>1</v>
      </c>
      <c r="AY234" t="s">
        <v>103</v>
      </c>
      <c r="AZ234" t="s">
        <v>96</v>
      </c>
      <c r="BA234" t="s">
        <v>220</v>
      </c>
      <c r="BB234" t="s">
        <v>876</v>
      </c>
    </row>
    <row r="235" spans="1:57" x14ac:dyDescent="0.3">
      <c r="A235" s="204">
        <v>46293</v>
      </c>
      <c r="B235" t="s">
        <v>142</v>
      </c>
      <c r="C235" t="s">
        <v>345</v>
      </c>
      <c r="D235" t="s">
        <v>279</v>
      </c>
      <c r="E235" t="s">
        <v>192</v>
      </c>
      <c r="F235" t="s">
        <v>309</v>
      </c>
      <c r="G235" t="s">
        <v>1165</v>
      </c>
      <c r="H235" t="s">
        <v>916</v>
      </c>
      <c r="I235" t="s">
        <v>400</v>
      </c>
      <c r="J235">
        <v>5</v>
      </c>
      <c r="K235">
        <v>5</v>
      </c>
      <c r="L235" t="s">
        <v>1166</v>
      </c>
      <c r="M235" s="15">
        <v>46290.345856481479</v>
      </c>
      <c r="N235" s="15">
        <v>0</v>
      </c>
      <c r="O235" s="15">
        <v>46290.709027777775</v>
      </c>
      <c r="P235" s="15">
        <v>46296.609027777777</v>
      </c>
      <c r="Q235" s="15"/>
      <c r="S235" t="s">
        <v>740</v>
      </c>
      <c r="U235" t="s">
        <v>1803</v>
      </c>
      <c r="V235" t="s">
        <v>740</v>
      </c>
      <c r="W235">
        <v>2300</v>
      </c>
      <c r="X235" t="s">
        <v>741</v>
      </c>
      <c r="Y235" t="s">
        <v>261</v>
      </c>
      <c r="Z235" t="s">
        <v>834</v>
      </c>
      <c r="AB235" t="s">
        <v>349</v>
      </c>
      <c r="AC235" t="s">
        <v>7</v>
      </c>
      <c r="AD235" t="s">
        <v>7</v>
      </c>
      <c r="AE235" t="s">
        <v>7</v>
      </c>
      <c r="AF235" t="s">
        <v>1804</v>
      </c>
      <c r="AG235" t="s">
        <v>249</v>
      </c>
      <c r="AH235">
        <v>2</v>
      </c>
      <c r="AI235" t="s">
        <v>250</v>
      </c>
      <c r="AJ235" t="s">
        <v>248</v>
      </c>
      <c r="AK235" t="s">
        <v>875</v>
      </c>
      <c r="AL235" t="s">
        <v>203</v>
      </c>
      <c r="AM235" t="s">
        <v>872</v>
      </c>
      <c r="AN235">
        <v>3</v>
      </c>
      <c r="AO235">
        <v>46290</v>
      </c>
      <c r="AP235">
        <v>0.70902777777777781</v>
      </c>
      <c r="AQ235">
        <v>46296</v>
      </c>
      <c r="AR235">
        <v>0.60902777777777772</v>
      </c>
      <c r="AS235" t="s">
        <v>201</v>
      </c>
      <c r="AT235" t="s">
        <v>927</v>
      </c>
      <c r="AU235" t="s">
        <v>1531</v>
      </c>
      <c r="AV235" t="s">
        <v>839</v>
      </c>
      <c r="AW235">
        <v>1</v>
      </c>
      <c r="AX235">
        <v>5</v>
      </c>
      <c r="AY235" t="s">
        <v>125</v>
      </c>
      <c r="AZ235" t="s">
        <v>122</v>
      </c>
      <c r="BA235" t="s">
        <v>232</v>
      </c>
      <c r="BB235" t="s">
        <v>876</v>
      </c>
      <c r="BE235">
        <v>57.1</v>
      </c>
    </row>
    <row r="236" spans="1:57" x14ac:dyDescent="0.3">
      <c r="A236" s="204">
        <v>46293</v>
      </c>
      <c r="B236" t="s">
        <v>142</v>
      </c>
      <c r="C236" t="s">
        <v>345</v>
      </c>
      <c r="D236" t="s">
        <v>279</v>
      </c>
      <c r="E236" t="s">
        <v>192</v>
      </c>
      <c r="F236" t="s">
        <v>309</v>
      </c>
      <c r="G236" t="s">
        <v>1165</v>
      </c>
      <c r="H236" t="s">
        <v>916</v>
      </c>
      <c r="I236" t="s">
        <v>400</v>
      </c>
      <c r="J236">
        <v>566</v>
      </c>
      <c r="K236">
        <v>566</v>
      </c>
      <c r="L236" t="s">
        <v>1166</v>
      </c>
      <c r="M236" s="15">
        <v>46290.345856481479</v>
      </c>
      <c r="N236" s="15">
        <v>0</v>
      </c>
      <c r="O236" s="15">
        <v>46290.709027777775</v>
      </c>
      <c r="P236" s="15">
        <v>46296.609027777777</v>
      </c>
      <c r="Q236" s="15"/>
      <c r="S236" t="s">
        <v>740</v>
      </c>
      <c r="U236" t="s">
        <v>1801</v>
      </c>
      <c r="V236" t="s">
        <v>740</v>
      </c>
      <c r="W236">
        <v>2300</v>
      </c>
      <c r="X236" t="s">
        <v>741</v>
      </c>
      <c r="Y236" t="s">
        <v>261</v>
      </c>
      <c r="Z236" t="s">
        <v>834</v>
      </c>
      <c r="AB236" t="s">
        <v>349</v>
      </c>
      <c r="AC236" t="s">
        <v>7</v>
      </c>
      <c r="AD236" t="s">
        <v>7</v>
      </c>
      <c r="AE236" t="s">
        <v>7</v>
      </c>
      <c r="AF236" t="s">
        <v>1804</v>
      </c>
      <c r="AG236" t="s">
        <v>250</v>
      </c>
      <c r="AH236">
        <v>2</v>
      </c>
      <c r="AI236" t="s">
        <v>250</v>
      </c>
      <c r="AJ236" t="s">
        <v>248</v>
      </c>
      <c r="AK236" t="s">
        <v>875</v>
      </c>
      <c r="AL236" t="s">
        <v>203</v>
      </c>
      <c r="AM236" t="s">
        <v>872</v>
      </c>
      <c r="AN236">
        <v>3</v>
      </c>
      <c r="AO236">
        <v>46290</v>
      </c>
      <c r="AP236">
        <v>0.70902777777777781</v>
      </c>
      <c r="AQ236">
        <v>46296</v>
      </c>
      <c r="AR236">
        <v>0.60902777777777772</v>
      </c>
      <c r="AS236" t="s">
        <v>931</v>
      </c>
      <c r="AU236" t="s">
        <v>1531</v>
      </c>
      <c r="AV236" t="s">
        <v>839</v>
      </c>
      <c r="AW236">
        <v>1</v>
      </c>
      <c r="AX236">
        <v>566</v>
      </c>
      <c r="AY236" t="s">
        <v>125</v>
      </c>
      <c r="AZ236" t="s">
        <v>122</v>
      </c>
      <c r="BA236" t="s">
        <v>232</v>
      </c>
      <c r="BB236" t="s">
        <v>876</v>
      </c>
    </row>
    <row r="237" spans="1:57" x14ac:dyDescent="0.3">
      <c r="A237" s="204">
        <v>46293</v>
      </c>
      <c r="B237" t="s">
        <v>142</v>
      </c>
      <c r="C237" t="s">
        <v>345</v>
      </c>
      <c r="D237" t="s">
        <v>57</v>
      </c>
      <c r="E237" t="s">
        <v>117</v>
      </c>
      <c r="F237" t="s">
        <v>309</v>
      </c>
      <c r="G237" t="s">
        <v>1165</v>
      </c>
      <c r="H237" t="s">
        <v>916</v>
      </c>
      <c r="I237" t="s">
        <v>400</v>
      </c>
      <c r="J237">
        <v>1</v>
      </c>
      <c r="K237">
        <v>1</v>
      </c>
      <c r="L237" t="s">
        <v>1166</v>
      </c>
      <c r="M237" s="15">
        <v>46290.345856481479</v>
      </c>
      <c r="N237" s="15">
        <v>0</v>
      </c>
      <c r="O237" s="15">
        <v>46290.709027777775</v>
      </c>
      <c r="P237" s="15">
        <v>46296.609027777777</v>
      </c>
      <c r="Q237" s="15">
        <v>46296.609027777777</v>
      </c>
      <c r="S237" t="s">
        <v>740</v>
      </c>
      <c r="U237" t="s">
        <v>1803</v>
      </c>
      <c r="V237" t="s">
        <v>740</v>
      </c>
      <c r="W237">
        <v>2300</v>
      </c>
      <c r="X237" t="s">
        <v>741</v>
      </c>
      <c r="Y237" t="s">
        <v>261</v>
      </c>
      <c r="Z237" t="s">
        <v>834</v>
      </c>
      <c r="AB237" t="s">
        <v>349</v>
      </c>
      <c r="AC237" t="s">
        <v>7</v>
      </c>
      <c r="AD237" t="s">
        <v>7</v>
      </c>
      <c r="AE237" t="s">
        <v>7</v>
      </c>
      <c r="AF237" t="s">
        <v>1805</v>
      </c>
      <c r="AG237" t="s">
        <v>249</v>
      </c>
      <c r="AH237">
        <v>2</v>
      </c>
      <c r="AI237" t="s">
        <v>250</v>
      </c>
      <c r="AJ237" t="s">
        <v>251</v>
      </c>
      <c r="AK237" t="s">
        <v>875</v>
      </c>
      <c r="AL237" t="s">
        <v>203</v>
      </c>
      <c r="AM237" t="s">
        <v>871</v>
      </c>
      <c r="AO237">
        <v>46290</v>
      </c>
      <c r="AP237">
        <v>0.70902777777777781</v>
      </c>
      <c r="AQ237">
        <v>46296</v>
      </c>
      <c r="AR237">
        <v>0.60902777777777772</v>
      </c>
      <c r="AS237" t="s">
        <v>201</v>
      </c>
      <c r="AT237" t="s">
        <v>979</v>
      </c>
      <c r="AU237" t="s">
        <v>1531</v>
      </c>
      <c r="AV237" t="s">
        <v>844</v>
      </c>
      <c r="AX237">
        <v>1</v>
      </c>
      <c r="AY237" t="s">
        <v>126</v>
      </c>
      <c r="AZ237" t="s">
        <v>127</v>
      </c>
      <c r="BA237" t="s">
        <v>233</v>
      </c>
      <c r="BB237" t="s">
        <v>876</v>
      </c>
      <c r="BE237">
        <v>1</v>
      </c>
    </row>
    <row r="238" spans="1:57" x14ac:dyDescent="0.3">
      <c r="A238" s="204">
        <v>46293</v>
      </c>
      <c r="B238" t="s">
        <v>142</v>
      </c>
      <c r="C238" t="s">
        <v>345</v>
      </c>
      <c r="D238" t="s">
        <v>57</v>
      </c>
      <c r="E238" t="s">
        <v>117</v>
      </c>
      <c r="F238" t="s">
        <v>309</v>
      </c>
      <c r="G238" t="s">
        <v>1165</v>
      </c>
      <c r="H238" t="s">
        <v>916</v>
      </c>
      <c r="I238" t="s">
        <v>400</v>
      </c>
      <c r="J238">
        <v>1</v>
      </c>
      <c r="K238">
        <v>1</v>
      </c>
      <c r="L238" t="s">
        <v>1166</v>
      </c>
      <c r="M238" s="15">
        <v>46290.345856481479</v>
      </c>
      <c r="N238" s="15">
        <v>0</v>
      </c>
      <c r="O238" s="15">
        <v>46290.709027777775</v>
      </c>
      <c r="P238" s="15">
        <v>46296.609027777777</v>
      </c>
      <c r="Q238" s="15">
        <v>46296.609027777777</v>
      </c>
      <c r="S238" t="s">
        <v>740</v>
      </c>
      <c r="U238" t="s">
        <v>1801</v>
      </c>
      <c r="V238" t="s">
        <v>740</v>
      </c>
      <c r="W238">
        <v>2300</v>
      </c>
      <c r="X238" t="s">
        <v>741</v>
      </c>
      <c r="Y238" t="s">
        <v>261</v>
      </c>
      <c r="Z238" t="s">
        <v>834</v>
      </c>
      <c r="AB238" t="s">
        <v>349</v>
      </c>
      <c r="AC238" t="s">
        <v>7</v>
      </c>
      <c r="AD238" t="s">
        <v>7</v>
      </c>
      <c r="AE238" t="s">
        <v>7</v>
      </c>
      <c r="AF238" t="s">
        <v>1805</v>
      </c>
      <c r="AG238" t="s">
        <v>250</v>
      </c>
      <c r="AH238">
        <v>2</v>
      </c>
      <c r="AI238" t="s">
        <v>250</v>
      </c>
      <c r="AJ238" t="s">
        <v>251</v>
      </c>
      <c r="AK238" t="s">
        <v>875</v>
      </c>
      <c r="AL238" t="s">
        <v>203</v>
      </c>
      <c r="AM238" t="s">
        <v>871</v>
      </c>
      <c r="AO238">
        <v>46290</v>
      </c>
      <c r="AP238">
        <v>0.70902777777777781</v>
      </c>
      <c r="AQ238">
        <v>46296</v>
      </c>
      <c r="AR238">
        <v>0.60902777777777772</v>
      </c>
      <c r="AS238" t="s">
        <v>931</v>
      </c>
      <c r="AU238" t="s">
        <v>1531</v>
      </c>
      <c r="AV238" t="s">
        <v>844</v>
      </c>
      <c r="AX238">
        <v>1</v>
      </c>
      <c r="AY238" t="s">
        <v>126</v>
      </c>
      <c r="AZ238" t="s">
        <v>127</v>
      </c>
      <c r="BA238" t="s">
        <v>233</v>
      </c>
      <c r="BB238" t="s">
        <v>876</v>
      </c>
    </row>
    <row r="239" spans="1:57" x14ac:dyDescent="0.3">
      <c r="A239" s="204">
        <v>46293</v>
      </c>
      <c r="B239" t="s">
        <v>142</v>
      </c>
      <c r="C239" t="s">
        <v>345</v>
      </c>
      <c r="D239" t="s">
        <v>45</v>
      </c>
      <c r="E239" t="s">
        <v>68</v>
      </c>
      <c r="F239" t="s">
        <v>309</v>
      </c>
      <c r="G239" t="s">
        <v>1167</v>
      </c>
      <c r="H239" t="s">
        <v>859</v>
      </c>
      <c r="I239" t="s">
        <v>410</v>
      </c>
      <c r="J239">
        <v>5</v>
      </c>
      <c r="K239">
        <v>5</v>
      </c>
      <c r="L239" t="s">
        <v>1168</v>
      </c>
      <c r="M239" s="15">
        <v>46311.344722222224</v>
      </c>
      <c r="N239" s="15">
        <v>0</v>
      </c>
      <c r="O239" s="15">
        <v>46311.560416666667</v>
      </c>
      <c r="P239" s="15">
        <v>46315.430555555555</v>
      </c>
      <c r="Q239" s="15"/>
      <c r="S239" t="s">
        <v>463</v>
      </c>
      <c r="T239" t="s">
        <v>1604</v>
      </c>
      <c r="U239" t="s">
        <v>1806</v>
      </c>
      <c r="V239" t="s">
        <v>359</v>
      </c>
      <c r="W239">
        <v>289</v>
      </c>
      <c r="X239" t="s">
        <v>367</v>
      </c>
      <c r="Y239" t="s">
        <v>239</v>
      </c>
      <c r="Z239" t="s">
        <v>809</v>
      </c>
      <c r="AB239" t="s">
        <v>348</v>
      </c>
      <c r="AC239" t="s">
        <v>348</v>
      </c>
      <c r="AD239" t="s">
        <v>368</v>
      </c>
      <c r="AE239" t="s">
        <v>239</v>
      </c>
      <c r="AF239" t="s">
        <v>1807</v>
      </c>
      <c r="AG239" t="s">
        <v>249</v>
      </c>
      <c r="AH239">
        <v>1</v>
      </c>
      <c r="AI239" t="s">
        <v>250</v>
      </c>
      <c r="AJ239" t="s">
        <v>248</v>
      </c>
      <c r="AK239" t="s">
        <v>860</v>
      </c>
      <c r="AL239" t="s">
        <v>203</v>
      </c>
      <c r="AM239" t="s">
        <v>862</v>
      </c>
      <c r="AN239">
        <v>2</v>
      </c>
      <c r="AO239">
        <v>46311</v>
      </c>
      <c r="AP239">
        <v>0.56041666666666667</v>
      </c>
      <c r="AQ239">
        <v>46315</v>
      </c>
      <c r="AR239">
        <v>0.43055555555555558</v>
      </c>
      <c r="AS239" t="s">
        <v>201</v>
      </c>
      <c r="AT239" t="s">
        <v>979</v>
      </c>
      <c r="AU239" t="s">
        <v>1531</v>
      </c>
      <c r="AV239" t="s">
        <v>812</v>
      </c>
      <c r="AX239">
        <v>1</v>
      </c>
      <c r="AY239" t="s">
        <v>89</v>
      </c>
      <c r="AZ239" t="s">
        <v>67</v>
      </c>
      <c r="BA239" t="s">
        <v>217</v>
      </c>
      <c r="BB239" t="s">
        <v>863</v>
      </c>
      <c r="BC239">
        <v>193</v>
      </c>
      <c r="BD239">
        <v>93</v>
      </c>
      <c r="BE239">
        <v>1</v>
      </c>
    </row>
    <row r="240" spans="1:57" x14ac:dyDescent="0.3">
      <c r="A240" s="204">
        <v>46293</v>
      </c>
      <c r="B240" t="s">
        <v>142</v>
      </c>
      <c r="C240" t="s">
        <v>345</v>
      </c>
      <c r="D240" t="s">
        <v>48</v>
      </c>
      <c r="E240" t="s">
        <v>68</v>
      </c>
      <c r="F240" t="s">
        <v>309</v>
      </c>
      <c r="G240" t="s">
        <v>1169</v>
      </c>
      <c r="H240" t="s">
        <v>1808</v>
      </c>
      <c r="I240" t="s">
        <v>410</v>
      </c>
      <c r="J240">
        <v>13</v>
      </c>
      <c r="K240">
        <v>13</v>
      </c>
      <c r="L240" t="s">
        <v>1170</v>
      </c>
      <c r="M240" s="15">
        <v>46287.415277777778</v>
      </c>
      <c r="N240" s="15">
        <v>0</v>
      </c>
      <c r="O240" s="15">
        <v>46288.461805555555</v>
      </c>
      <c r="P240" s="15">
        <v>46290.430555555555</v>
      </c>
      <c r="Q240" s="15">
        <v>46294.739583333336</v>
      </c>
      <c r="S240" t="s">
        <v>463</v>
      </c>
      <c r="V240" t="s">
        <v>359</v>
      </c>
      <c r="W240">
        <v>289</v>
      </c>
      <c r="X240" t="s">
        <v>367</v>
      </c>
      <c r="Y240" t="s">
        <v>239</v>
      </c>
      <c r="Z240" t="s">
        <v>809</v>
      </c>
      <c r="AB240" t="s">
        <v>348</v>
      </c>
      <c r="AC240" t="s">
        <v>348</v>
      </c>
      <c r="AD240" t="s">
        <v>368</v>
      </c>
      <c r="AE240" t="s">
        <v>239</v>
      </c>
      <c r="AF240" t="s">
        <v>1809</v>
      </c>
      <c r="AG240" t="s">
        <v>249</v>
      </c>
      <c r="AH240">
        <v>1</v>
      </c>
      <c r="AI240" t="s">
        <v>250</v>
      </c>
      <c r="AJ240" t="s">
        <v>248</v>
      </c>
      <c r="AK240" t="s">
        <v>860</v>
      </c>
      <c r="AL240" t="s">
        <v>203</v>
      </c>
      <c r="AM240" t="s">
        <v>873</v>
      </c>
      <c r="AN240">
        <v>2</v>
      </c>
      <c r="AO240">
        <v>46288</v>
      </c>
      <c r="AP240">
        <v>0.46180555555555558</v>
      </c>
      <c r="AQ240">
        <v>46290</v>
      </c>
      <c r="AR240">
        <v>0.43055555555555558</v>
      </c>
      <c r="AS240" t="s">
        <v>201</v>
      </c>
      <c r="AT240" t="s">
        <v>979</v>
      </c>
      <c r="AU240" t="s">
        <v>1531</v>
      </c>
      <c r="AV240" t="s">
        <v>816</v>
      </c>
      <c r="AX240">
        <v>1.3</v>
      </c>
      <c r="AY240" t="s">
        <v>89</v>
      </c>
      <c r="AZ240" t="s">
        <v>90</v>
      </c>
      <c r="BA240" t="s">
        <v>217</v>
      </c>
      <c r="BB240" t="s">
        <v>863</v>
      </c>
      <c r="BC240">
        <v>193</v>
      </c>
      <c r="BD240">
        <v>93</v>
      </c>
      <c r="BE240">
        <v>1</v>
      </c>
    </row>
    <row r="241" spans="1:57" x14ac:dyDescent="0.3">
      <c r="A241" s="204">
        <v>46293</v>
      </c>
      <c r="B241" t="s">
        <v>142</v>
      </c>
      <c r="C241" t="s">
        <v>345</v>
      </c>
      <c r="D241" t="s">
        <v>45</v>
      </c>
      <c r="E241" t="s">
        <v>68</v>
      </c>
      <c r="F241" t="s">
        <v>309</v>
      </c>
      <c r="G241" t="s">
        <v>1171</v>
      </c>
      <c r="H241" t="s">
        <v>869</v>
      </c>
      <c r="I241" t="s">
        <v>400</v>
      </c>
      <c r="J241">
        <v>18</v>
      </c>
      <c r="K241">
        <v>18</v>
      </c>
      <c r="L241" t="s">
        <v>1172</v>
      </c>
      <c r="M241" s="15">
        <v>46304.351689814815</v>
      </c>
      <c r="N241" s="15">
        <v>0</v>
      </c>
      <c r="O241" s="15">
        <v>46308.355555555558</v>
      </c>
      <c r="P241" s="15">
        <v>46310.458333333336</v>
      </c>
      <c r="Q241" s="15"/>
      <c r="S241" t="s">
        <v>353</v>
      </c>
      <c r="T241" t="s">
        <v>1604</v>
      </c>
      <c r="U241" t="s">
        <v>1810</v>
      </c>
      <c r="V241" t="s">
        <v>353</v>
      </c>
      <c r="W241">
        <v>2100</v>
      </c>
      <c r="X241" t="s">
        <v>367</v>
      </c>
      <c r="Y241" t="s">
        <v>239</v>
      </c>
      <c r="Z241" t="s">
        <v>809</v>
      </c>
      <c r="AB241" t="s">
        <v>348</v>
      </c>
      <c r="AC241" t="s">
        <v>348</v>
      </c>
      <c r="AD241" t="s">
        <v>368</v>
      </c>
      <c r="AE241" t="s">
        <v>239</v>
      </c>
      <c r="AF241" t="s">
        <v>1811</v>
      </c>
      <c r="AG241" t="s">
        <v>249</v>
      </c>
      <c r="AH241">
        <v>1</v>
      </c>
      <c r="AI241" t="s">
        <v>250</v>
      </c>
      <c r="AJ241" t="s">
        <v>248</v>
      </c>
      <c r="AK241" t="s">
        <v>860</v>
      </c>
      <c r="AL241" t="s">
        <v>203</v>
      </c>
      <c r="AM241" t="s">
        <v>862</v>
      </c>
      <c r="AN241">
        <v>2</v>
      </c>
      <c r="AO241">
        <v>46308</v>
      </c>
      <c r="AP241">
        <v>0.35555555555555557</v>
      </c>
      <c r="AQ241">
        <v>46310</v>
      </c>
      <c r="AR241">
        <v>0.45833333333333331</v>
      </c>
      <c r="AS241" t="s">
        <v>201</v>
      </c>
      <c r="AT241" t="s">
        <v>927</v>
      </c>
      <c r="AU241" t="s">
        <v>1531</v>
      </c>
      <c r="AV241" t="s">
        <v>812</v>
      </c>
      <c r="AX241">
        <v>1.8</v>
      </c>
      <c r="AY241" t="s">
        <v>89</v>
      </c>
      <c r="AZ241" t="s">
        <v>67</v>
      </c>
      <c r="BA241" t="s">
        <v>217</v>
      </c>
      <c r="BB241" t="s">
        <v>866</v>
      </c>
      <c r="BC241">
        <v>203</v>
      </c>
      <c r="BD241">
        <v>103</v>
      </c>
      <c r="BE241">
        <v>1</v>
      </c>
    </row>
    <row r="242" spans="1:57" x14ac:dyDescent="0.3">
      <c r="A242" s="204">
        <v>46293</v>
      </c>
      <c r="B242" t="s">
        <v>142</v>
      </c>
      <c r="C242" t="s">
        <v>345</v>
      </c>
      <c r="D242" t="s">
        <v>45</v>
      </c>
      <c r="E242" t="s">
        <v>68</v>
      </c>
      <c r="F242" t="s">
        <v>309</v>
      </c>
      <c r="G242" t="s">
        <v>1173</v>
      </c>
      <c r="H242" t="s">
        <v>867</v>
      </c>
      <c r="I242" t="s">
        <v>396</v>
      </c>
      <c r="J242">
        <v>3</v>
      </c>
      <c r="K242">
        <v>3</v>
      </c>
      <c r="L242" t="s">
        <v>1174</v>
      </c>
      <c r="M242" s="15">
        <v>46297.552372685182</v>
      </c>
      <c r="N242" s="15">
        <v>0</v>
      </c>
      <c r="O242" s="15">
        <v>46297.726388888892</v>
      </c>
      <c r="P242" s="15">
        <v>46302.458333333336</v>
      </c>
      <c r="Q242" s="15"/>
      <c r="S242" t="s">
        <v>353</v>
      </c>
      <c r="U242" t="s">
        <v>1812</v>
      </c>
      <c r="V242" t="s">
        <v>353</v>
      </c>
      <c r="W242">
        <v>2100</v>
      </c>
      <c r="X242" t="s">
        <v>367</v>
      </c>
      <c r="Y242" t="s">
        <v>239</v>
      </c>
      <c r="Z242" t="s">
        <v>809</v>
      </c>
      <c r="AB242" t="s">
        <v>348</v>
      </c>
      <c r="AC242" t="s">
        <v>348</v>
      </c>
      <c r="AD242" t="s">
        <v>368</v>
      </c>
      <c r="AE242" t="s">
        <v>239</v>
      </c>
      <c r="AF242" t="s">
        <v>1813</v>
      </c>
      <c r="AG242" t="s">
        <v>249</v>
      </c>
      <c r="AH242">
        <v>1</v>
      </c>
      <c r="AI242" t="s">
        <v>250</v>
      </c>
      <c r="AJ242" t="s">
        <v>248</v>
      </c>
      <c r="AK242" t="s">
        <v>860</v>
      </c>
      <c r="AL242" t="s">
        <v>203</v>
      </c>
      <c r="AM242" t="s">
        <v>862</v>
      </c>
      <c r="AN242">
        <v>2</v>
      </c>
      <c r="AO242">
        <v>46297</v>
      </c>
      <c r="AP242">
        <v>0.72638888888888886</v>
      </c>
      <c r="AQ242">
        <v>46302</v>
      </c>
      <c r="AR242">
        <v>0.45833333333333331</v>
      </c>
      <c r="AS242" t="s">
        <v>201</v>
      </c>
      <c r="AT242" t="s">
        <v>927</v>
      </c>
      <c r="AU242" t="s">
        <v>1531</v>
      </c>
      <c r="AV242" t="s">
        <v>812</v>
      </c>
      <c r="AX242">
        <v>1</v>
      </c>
      <c r="AY242" t="s">
        <v>89</v>
      </c>
      <c r="AZ242" t="s">
        <v>67</v>
      </c>
      <c r="BA242" t="s">
        <v>217</v>
      </c>
      <c r="BB242" t="s">
        <v>866</v>
      </c>
      <c r="BC242">
        <v>203</v>
      </c>
      <c r="BD242">
        <v>103</v>
      </c>
      <c r="BE242">
        <v>1</v>
      </c>
    </row>
    <row r="243" spans="1:57" x14ac:dyDescent="0.3">
      <c r="A243" s="204">
        <v>46293</v>
      </c>
      <c r="B243" t="s">
        <v>142</v>
      </c>
      <c r="C243" t="s">
        <v>345</v>
      </c>
      <c r="D243" t="s">
        <v>45</v>
      </c>
      <c r="E243" t="s">
        <v>68</v>
      </c>
      <c r="F243" t="s">
        <v>309</v>
      </c>
      <c r="G243" t="s">
        <v>1175</v>
      </c>
      <c r="H243" t="s">
        <v>867</v>
      </c>
      <c r="I243" t="s">
        <v>396</v>
      </c>
      <c r="J243">
        <v>3</v>
      </c>
      <c r="K243">
        <v>3</v>
      </c>
      <c r="L243" t="s">
        <v>1174</v>
      </c>
      <c r="M243" s="15">
        <v>46297.553576388891</v>
      </c>
      <c r="N243" s="15">
        <v>0</v>
      </c>
      <c r="O243" s="15">
        <v>46297.726388888892</v>
      </c>
      <c r="P243" s="15">
        <v>46302.458333333336</v>
      </c>
      <c r="Q243" s="15"/>
      <c r="S243" t="s">
        <v>353</v>
      </c>
      <c r="U243" t="s">
        <v>1814</v>
      </c>
      <c r="V243" t="s">
        <v>353</v>
      </c>
      <c r="W243">
        <v>2100</v>
      </c>
      <c r="X243" t="s">
        <v>367</v>
      </c>
      <c r="Y243" t="s">
        <v>239</v>
      </c>
      <c r="Z243" t="s">
        <v>809</v>
      </c>
      <c r="AB243" t="s">
        <v>348</v>
      </c>
      <c r="AC243" t="s">
        <v>348</v>
      </c>
      <c r="AD243" t="s">
        <v>368</v>
      </c>
      <c r="AE243" t="s">
        <v>239</v>
      </c>
      <c r="AF243" t="s">
        <v>1815</v>
      </c>
      <c r="AG243" t="s">
        <v>249</v>
      </c>
      <c r="AH243">
        <v>1</v>
      </c>
      <c r="AI243" t="s">
        <v>250</v>
      </c>
      <c r="AJ243" t="s">
        <v>248</v>
      </c>
      <c r="AK243" t="s">
        <v>860</v>
      </c>
      <c r="AL243" t="s">
        <v>203</v>
      </c>
      <c r="AM243" t="s">
        <v>862</v>
      </c>
      <c r="AN243">
        <v>2</v>
      </c>
      <c r="AO243">
        <v>46297</v>
      </c>
      <c r="AP243">
        <v>0.72638888888888886</v>
      </c>
      <c r="AQ243">
        <v>46302</v>
      </c>
      <c r="AR243">
        <v>0.45833333333333331</v>
      </c>
      <c r="AS243" t="s">
        <v>201</v>
      </c>
      <c r="AT243" t="s">
        <v>927</v>
      </c>
      <c r="AU243" t="s">
        <v>1531</v>
      </c>
      <c r="AV243" t="s">
        <v>812</v>
      </c>
      <c r="AX243">
        <v>1</v>
      </c>
      <c r="AY243" t="s">
        <v>89</v>
      </c>
      <c r="AZ243" t="s">
        <v>67</v>
      </c>
      <c r="BA243" t="s">
        <v>217</v>
      </c>
      <c r="BB243" t="s">
        <v>866</v>
      </c>
      <c r="BC243">
        <v>203</v>
      </c>
    </row>
    <row r="244" spans="1:57" x14ac:dyDescent="0.3">
      <c r="A244" s="204">
        <v>46293</v>
      </c>
      <c r="B244" t="s">
        <v>142</v>
      </c>
      <c r="C244" t="s">
        <v>345</v>
      </c>
      <c r="D244" t="s">
        <v>45</v>
      </c>
      <c r="E244" t="s">
        <v>68</v>
      </c>
      <c r="F244" t="s">
        <v>309</v>
      </c>
      <c r="G244" t="s">
        <v>1176</v>
      </c>
      <c r="H244" t="s">
        <v>867</v>
      </c>
      <c r="I244" t="s">
        <v>396</v>
      </c>
      <c r="J244">
        <v>3</v>
      </c>
      <c r="K244">
        <v>3</v>
      </c>
      <c r="L244" t="s">
        <v>1174</v>
      </c>
      <c r="M244" s="15">
        <v>46297.555509259262</v>
      </c>
      <c r="N244" s="15">
        <v>0</v>
      </c>
      <c r="O244" s="15">
        <v>46297.726388888892</v>
      </c>
      <c r="P244" s="15">
        <v>46302.458333333336</v>
      </c>
      <c r="Q244" s="15"/>
      <c r="S244" t="s">
        <v>353</v>
      </c>
      <c r="U244" t="s">
        <v>1816</v>
      </c>
      <c r="V244" t="s">
        <v>353</v>
      </c>
      <c r="W244">
        <v>2100</v>
      </c>
      <c r="X244" t="s">
        <v>367</v>
      </c>
      <c r="Y244" t="s">
        <v>239</v>
      </c>
      <c r="Z244" t="s">
        <v>809</v>
      </c>
      <c r="AB244" t="s">
        <v>348</v>
      </c>
      <c r="AC244" t="s">
        <v>348</v>
      </c>
      <c r="AD244" t="s">
        <v>368</v>
      </c>
      <c r="AE244" t="s">
        <v>239</v>
      </c>
      <c r="AF244" t="s">
        <v>1817</v>
      </c>
      <c r="AG244" t="s">
        <v>249</v>
      </c>
      <c r="AH244">
        <v>1</v>
      </c>
      <c r="AI244" t="s">
        <v>250</v>
      </c>
      <c r="AJ244" t="s">
        <v>248</v>
      </c>
      <c r="AK244" t="s">
        <v>860</v>
      </c>
      <c r="AL244" t="s">
        <v>203</v>
      </c>
      <c r="AM244" t="s">
        <v>862</v>
      </c>
      <c r="AN244">
        <v>2</v>
      </c>
      <c r="AO244">
        <v>46297</v>
      </c>
      <c r="AP244">
        <v>0.72638888888888886</v>
      </c>
      <c r="AQ244">
        <v>46302</v>
      </c>
      <c r="AR244">
        <v>0.45833333333333331</v>
      </c>
      <c r="AS244" t="s">
        <v>201</v>
      </c>
      <c r="AT244" t="s">
        <v>927</v>
      </c>
      <c r="AU244" t="s">
        <v>1531</v>
      </c>
      <c r="AV244" t="s">
        <v>812</v>
      </c>
      <c r="AX244">
        <v>1</v>
      </c>
      <c r="AY244" t="s">
        <v>89</v>
      </c>
      <c r="AZ244" t="s">
        <v>67</v>
      </c>
      <c r="BA244" t="s">
        <v>217</v>
      </c>
      <c r="BB244" t="s">
        <v>866</v>
      </c>
      <c r="BC244">
        <v>203</v>
      </c>
    </row>
    <row r="245" spans="1:57" x14ac:dyDescent="0.3">
      <c r="A245" s="204">
        <v>46293</v>
      </c>
      <c r="B245" t="s">
        <v>142</v>
      </c>
      <c r="C245" t="s">
        <v>345</v>
      </c>
      <c r="D245" t="s">
        <v>45</v>
      </c>
      <c r="E245" t="s">
        <v>68</v>
      </c>
      <c r="F245" t="s">
        <v>309</v>
      </c>
      <c r="G245" t="s">
        <v>1177</v>
      </c>
      <c r="H245" t="s">
        <v>867</v>
      </c>
      <c r="I245" t="s">
        <v>396</v>
      </c>
      <c r="J245">
        <v>3</v>
      </c>
      <c r="K245">
        <v>3</v>
      </c>
      <c r="L245" t="s">
        <v>1174</v>
      </c>
      <c r="M245" s="15">
        <v>46297.555509259262</v>
      </c>
      <c r="N245" s="15">
        <v>0</v>
      </c>
      <c r="O245" s="15">
        <v>46297.726388888892</v>
      </c>
      <c r="P245" s="15">
        <v>46302.458333333336</v>
      </c>
      <c r="Q245" s="15"/>
      <c r="S245" t="s">
        <v>353</v>
      </c>
      <c r="U245" t="s">
        <v>1818</v>
      </c>
      <c r="V245" t="s">
        <v>353</v>
      </c>
      <c r="W245">
        <v>2100</v>
      </c>
      <c r="X245" t="s">
        <v>367</v>
      </c>
      <c r="Y245" t="s">
        <v>239</v>
      </c>
      <c r="Z245" t="s">
        <v>809</v>
      </c>
      <c r="AB245" t="s">
        <v>348</v>
      </c>
      <c r="AC245" t="s">
        <v>348</v>
      </c>
      <c r="AD245" t="s">
        <v>368</v>
      </c>
      <c r="AE245" t="s">
        <v>239</v>
      </c>
      <c r="AF245" t="s">
        <v>1819</v>
      </c>
      <c r="AG245" t="s">
        <v>249</v>
      </c>
      <c r="AH245">
        <v>1</v>
      </c>
      <c r="AI245" t="s">
        <v>250</v>
      </c>
      <c r="AJ245" t="s">
        <v>248</v>
      </c>
      <c r="AK245" t="s">
        <v>860</v>
      </c>
      <c r="AL245" t="s">
        <v>203</v>
      </c>
      <c r="AM245" t="s">
        <v>862</v>
      </c>
      <c r="AN245">
        <v>2</v>
      </c>
      <c r="AO245">
        <v>46297</v>
      </c>
      <c r="AP245">
        <v>0.72638888888888886</v>
      </c>
      <c r="AQ245">
        <v>46302</v>
      </c>
      <c r="AR245">
        <v>0.45833333333333331</v>
      </c>
      <c r="AS245" t="s">
        <v>201</v>
      </c>
      <c r="AT245" t="s">
        <v>927</v>
      </c>
      <c r="AU245" t="s">
        <v>1531</v>
      </c>
      <c r="AV245" t="s">
        <v>812</v>
      </c>
      <c r="AX245">
        <v>1</v>
      </c>
      <c r="AY245" t="s">
        <v>89</v>
      </c>
      <c r="AZ245" t="s">
        <v>67</v>
      </c>
      <c r="BA245" t="s">
        <v>217</v>
      </c>
      <c r="BB245" t="s">
        <v>866</v>
      </c>
      <c r="BC245">
        <v>203</v>
      </c>
    </row>
    <row r="246" spans="1:57" x14ac:dyDescent="0.3">
      <c r="A246" s="204">
        <v>46293</v>
      </c>
      <c r="B246" t="s">
        <v>142</v>
      </c>
      <c r="C246" t="s">
        <v>345</v>
      </c>
      <c r="D246" t="s">
        <v>279</v>
      </c>
      <c r="E246" t="s">
        <v>192</v>
      </c>
      <c r="F246" t="s">
        <v>309</v>
      </c>
      <c r="G246" t="s">
        <v>1178</v>
      </c>
      <c r="H246" t="s">
        <v>870</v>
      </c>
      <c r="I246" t="s">
        <v>400</v>
      </c>
      <c r="J246">
        <v>1011</v>
      </c>
      <c r="K246">
        <v>1011</v>
      </c>
      <c r="L246" t="s">
        <v>1179</v>
      </c>
      <c r="M246" s="15">
        <v>46300.458877314813</v>
      </c>
      <c r="N246" s="15">
        <v>0</v>
      </c>
      <c r="O246" s="15">
        <v>46301.674305555556</v>
      </c>
      <c r="P246" s="15">
        <v>46304.723611111112</v>
      </c>
      <c r="Q246" s="15"/>
      <c r="S246" t="s">
        <v>353</v>
      </c>
      <c r="U246" t="s">
        <v>1820</v>
      </c>
      <c r="V246" t="s">
        <v>353</v>
      </c>
      <c r="W246">
        <v>2100</v>
      </c>
      <c r="X246" t="s">
        <v>367</v>
      </c>
      <c r="Y246" t="s">
        <v>239</v>
      </c>
      <c r="Z246" t="s">
        <v>834</v>
      </c>
      <c r="AB246" t="s">
        <v>348</v>
      </c>
      <c r="AC246" t="s">
        <v>7</v>
      </c>
      <c r="AD246" t="s">
        <v>7</v>
      </c>
      <c r="AE246" t="s">
        <v>7</v>
      </c>
      <c r="AF246" t="s">
        <v>1830</v>
      </c>
      <c r="AG246" t="s">
        <v>249</v>
      </c>
      <c r="AH246">
        <v>2</v>
      </c>
      <c r="AI246" t="s">
        <v>250</v>
      </c>
      <c r="AJ246" t="s">
        <v>248</v>
      </c>
      <c r="AK246" t="s">
        <v>860</v>
      </c>
      <c r="AL246" t="s">
        <v>203</v>
      </c>
      <c r="AM246" t="s">
        <v>872</v>
      </c>
      <c r="AN246">
        <v>3</v>
      </c>
      <c r="AO246">
        <v>46301</v>
      </c>
      <c r="AP246">
        <v>0.6743055555555556</v>
      </c>
      <c r="AQ246">
        <v>46304</v>
      </c>
      <c r="AR246">
        <v>0.72361111111111109</v>
      </c>
      <c r="AS246" t="s">
        <v>201</v>
      </c>
      <c r="AT246" t="s">
        <v>927</v>
      </c>
      <c r="AU246" t="s">
        <v>1531</v>
      </c>
      <c r="AV246" t="s">
        <v>839</v>
      </c>
      <c r="AW246">
        <v>1</v>
      </c>
      <c r="AX246">
        <v>1011</v>
      </c>
      <c r="AY246" t="s">
        <v>125</v>
      </c>
      <c r="AZ246" t="s">
        <v>122</v>
      </c>
      <c r="BA246" t="s">
        <v>232</v>
      </c>
      <c r="BB246" t="s">
        <v>864</v>
      </c>
      <c r="BE246">
        <v>694.6</v>
      </c>
    </row>
    <row r="247" spans="1:57" x14ac:dyDescent="0.3">
      <c r="A247" s="204">
        <v>46293</v>
      </c>
      <c r="B247" t="s">
        <v>142</v>
      </c>
      <c r="C247" t="s">
        <v>345</v>
      </c>
      <c r="D247" t="s">
        <v>279</v>
      </c>
      <c r="E247" t="s">
        <v>192</v>
      </c>
      <c r="F247" t="s">
        <v>309</v>
      </c>
      <c r="G247" t="s">
        <v>1178</v>
      </c>
      <c r="H247" t="s">
        <v>870</v>
      </c>
      <c r="I247" t="s">
        <v>400</v>
      </c>
      <c r="J247">
        <v>725</v>
      </c>
      <c r="K247">
        <v>725</v>
      </c>
      <c r="L247" t="s">
        <v>1179</v>
      </c>
      <c r="M247" s="15">
        <v>46300.458877314813</v>
      </c>
      <c r="N247" s="15">
        <v>0</v>
      </c>
      <c r="O247" s="15">
        <v>46301.674305555556</v>
      </c>
      <c r="P247" s="15">
        <v>46304.723611111112</v>
      </c>
      <c r="Q247" s="15"/>
      <c r="S247" t="s">
        <v>353</v>
      </c>
      <c r="U247" t="s">
        <v>1822</v>
      </c>
      <c r="V247" t="s">
        <v>353</v>
      </c>
      <c r="W247">
        <v>2100</v>
      </c>
      <c r="X247" t="s">
        <v>367</v>
      </c>
      <c r="Y247" t="s">
        <v>239</v>
      </c>
      <c r="Z247" t="s">
        <v>834</v>
      </c>
      <c r="AB247" t="s">
        <v>348</v>
      </c>
      <c r="AC247" t="s">
        <v>7</v>
      </c>
      <c r="AD247" t="s">
        <v>7</v>
      </c>
      <c r="AE247" t="s">
        <v>7</v>
      </c>
      <c r="AF247" t="s">
        <v>1830</v>
      </c>
      <c r="AG247" t="s">
        <v>250</v>
      </c>
      <c r="AH247">
        <v>2</v>
      </c>
      <c r="AI247" t="s">
        <v>250</v>
      </c>
      <c r="AJ247" t="s">
        <v>248</v>
      </c>
      <c r="AK247" t="s">
        <v>860</v>
      </c>
      <c r="AL247" t="s">
        <v>203</v>
      </c>
      <c r="AM247" t="s">
        <v>872</v>
      </c>
      <c r="AN247">
        <v>3</v>
      </c>
      <c r="AO247">
        <v>46301</v>
      </c>
      <c r="AP247">
        <v>0.6743055555555556</v>
      </c>
      <c r="AQ247">
        <v>46304</v>
      </c>
      <c r="AR247">
        <v>0.72361111111111109</v>
      </c>
      <c r="AS247" t="s">
        <v>931</v>
      </c>
      <c r="AU247" t="s">
        <v>1531</v>
      </c>
      <c r="AV247" t="s">
        <v>839</v>
      </c>
      <c r="AW247">
        <v>1</v>
      </c>
      <c r="AX247">
        <v>725</v>
      </c>
      <c r="AY247" t="s">
        <v>125</v>
      </c>
      <c r="AZ247" t="s">
        <v>122</v>
      </c>
      <c r="BA247" t="s">
        <v>232</v>
      </c>
      <c r="BB247" t="s">
        <v>864</v>
      </c>
    </row>
    <row r="248" spans="1:57" x14ac:dyDescent="0.3">
      <c r="A248" s="204">
        <v>46293</v>
      </c>
      <c r="B248" t="s">
        <v>142</v>
      </c>
      <c r="C248" t="s">
        <v>345</v>
      </c>
      <c r="D248" t="s">
        <v>279</v>
      </c>
      <c r="E248" t="s">
        <v>192</v>
      </c>
      <c r="F248" t="s">
        <v>309</v>
      </c>
      <c r="G248" t="s">
        <v>1178</v>
      </c>
      <c r="H248" t="s">
        <v>870</v>
      </c>
      <c r="I248" t="s">
        <v>400</v>
      </c>
      <c r="J248">
        <v>1345</v>
      </c>
      <c r="K248">
        <v>1345</v>
      </c>
      <c r="L248" t="s">
        <v>1179</v>
      </c>
      <c r="M248" s="15">
        <v>46300.458877314813</v>
      </c>
      <c r="N248" s="15">
        <v>0</v>
      </c>
      <c r="O248" s="15">
        <v>46301.674305555556</v>
      </c>
      <c r="P248" s="15">
        <v>46304.723611111112</v>
      </c>
      <c r="Q248" s="15"/>
      <c r="S248" t="s">
        <v>353</v>
      </c>
      <c r="U248" t="s">
        <v>1823</v>
      </c>
      <c r="V248" t="s">
        <v>353</v>
      </c>
      <c r="W248">
        <v>2100</v>
      </c>
      <c r="X248" t="s">
        <v>367</v>
      </c>
      <c r="Y248" t="s">
        <v>239</v>
      </c>
      <c r="Z248" t="s">
        <v>834</v>
      </c>
      <c r="AB248" t="s">
        <v>348</v>
      </c>
      <c r="AC248" t="s">
        <v>7</v>
      </c>
      <c r="AD248" t="s">
        <v>7</v>
      </c>
      <c r="AE248" t="s">
        <v>7</v>
      </c>
      <c r="AF248" t="s">
        <v>1830</v>
      </c>
      <c r="AG248" t="s">
        <v>250</v>
      </c>
      <c r="AH248">
        <v>2</v>
      </c>
      <c r="AI248" t="s">
        <v>250</v>
      </c>
      <c r="AJ248" t="s">
        <v>248</v>
      </c>
      <c r="AK248" t="s">
        <v>860</v>
      </c>
      <c r="AL248" t="s">
        <v>203</v>
      </c>
      <c r="AM248" t="s">
        <v>872</v>
      </c>
      <c r="AN248">
        <v>3</v>
      </c>
      <c r="AO248">
        <v>46301</v>
      </c>
      <c r="AP248">
        <v>0.6743055555555556</v>
      </c>
      <c r="AQ248">
        <v>46304</v>
      </c>
      <c r="AR248">
        <v>0.72361111111111109</v>
      </c>
      <c r="AS248" t="s">
        <v>931</v>
      </c>
      <c r="AU248" t="s">
        <v>1531</v>
      </c>
      <c r="AV248" t="s">
        <v>839</v>
      </c>
      <c r="AW248">
        <v>1</v>
      </c>
      <c r="AX248">
        <v>1345</v>
      </c>
      <c r="AY248" t="s">
        <v>125</v>
      </c>
      <c r="AZ248" t="s">
        <v>122</v>
      </c>
      <c r="BA248" t="s">
        <v>232</v>
      </c>
      <c r="BB248" t="s">
        <v>864</v>
      </c>
    </row>
    <row r="249" spans="1:57" x14ac:dyDescent="0.3">
      <c r="A249" s="204">
        <v>46293</v>
      </c>
      <c r="B249" t="s">
        <v>142</v>
      </c>
      <c r="C249" t="s">
        <v>345</v>
      </c>
      <c r="D249" t="s">
        <v>279</v>
      </c>
      <c r="E249" t="s">
        <v>192</v>
      </c>
      <c r="F249" t="s">
        <v>309</v>
      </c>
      <c r="G249" t="s">
        <v>1178</v>
      </c>
      <c r="H249" t="s">
        <v>870</v>
      </c>
      <c r="I249" t="s">
        <v>400</v>
      </c>
      <c r="J249">
        <v>1253</v>
      </c>
      <c r="K249">
        <v>1253</v>
      </c>
      <c r="L249" t="s">
        <v>1179</v>
      </c>
      <c r="M249" s="15">
        <v>46300.458877314813</v>
      </c>
      <c r="N249" s="15">
        <v>0</v>
      </c>
      <c r="O249" s="15">
        <v>46301.674305555556</v>
      </c>
      <c r="P249" s="15">
        <v>46304.723611111112</v>
      </c>
      <c r="Q249" s="15"/>
      <c r="S249" t="s">
        <v>353</v>
      </c>
      <c r="U249" t="s">
        <v>1824</v>
      </c>
      <c r="V249" t="s">
        <v>353</v>
      </c>
      <c r="W249">
        <v>2100</v>
      </c>
      <c r="X249" t="s">
        <v>367</v>
      </c>
      <c r="Y249" t="s">
        <v>239</v>
      </c>
      <c r="Z249" t="s">
        <v>834</v>
      </c>
      <c r="AB249" t="s">
        <v>348</v>
      </c>
      <c r="AC249" t="s">
        <v>7</v>
      </c>
      <c r="AD249" t="s">
        <v>7</v>
      </c>
      <c r="AE249" t="s">
        <v>7</v>
      </c>
      <c r="AF249" t="s">
        <v>1830</v>
      </c>
      <c r="AG249" t="s">
        <v>250</v>
      </c>
      <c r="AH249">
        <v>2</v>
      </c>
      <c r="AI249" t="s">
        <v>250</v>
      </c>
      <c r="AJ249" t="s">
        <v>248</v>
      </c>
      <c r="AK249" t="s">
        <v>860</v>
      </c>
      <c r="AL249" t="s">
        <v>203</v>
      </c>
      <c r="AM249" t="s">
        <v>872</v>
      </c>
      <c r="AN249">
        <v>3</v>
      </c>
      <c r="AO249">
        <v>46301</v>
      </c>
      <c r="AP249">
        <v>0.6743055555555556</v>
      </c>
      <c r="AQ249">
        <v>46304</v>
      </c>
      <c r="AR249">
        <v>0.72361111111111109</v>
      </c>
      <c r="AS249" t="s">
        <v>931</v>
      </c>
      <c r="AU249" t="s">
        <v>1531</v>
      </c>
      <c r="AV249" t="s">
        <v>839</v>
      </c>
      <c r="AW249">
        <v>1</v>
      </c>
      <c r="AX249">
        <v>1253</v>
      </c>
      <c r="AY249" t="s">
        <v>125</v>
      </c>
      <c r="AZ249" t="s">
        <v>122</v>
      </c>
      <c r="BA249" t="s">
        <v>232</v>
      </c>
      <c r="BB249" t="s">
        <v>864</v>
      </c>
    </row>
    <row r="250" spans="1:57" x14ac:dyDescent="0.3">
      <c r="A250" s="204">
        <v>46293</v>
      </c>
      <c r="B250" t="s">
        <v>142</v>
      </c>
      <c r="C250" t="s">
        <v>345</v>
      </c>
      <c r="D250" t="s">
        <v>279</v>
      </c>
      <c r="E250" t="s">
        <v>192</v>
      </c>
      <c r="F250" t="s">
        <v>309</v>
      </c>
      <c r="G250" t="s">
        <v>1178</v>
      </c>
      <c r="H250" t="s">
        <v>870</v>
      </c>
      <c r="I250" t="s">
        <v>400</v>
      </c>
      <c r="J250">
        <v>1231</v>
      </c>
      <c r="K250">
        <v>1231</v>
      </c>
      <c r="L250" t="s">
        <v>1179</v>
      </c>
      <c r="M250" s="15">
        <v>46300.458877314813</v>
      </c>
      <c r="N250" s="15">
        <v>0</v>
      </c>
      <c r="O250" s="15">
        <v>46301.674305555556</v>
      </c>
      <c r="P250" s="15">
        <v>46304.723611111112</v>
      </c>
      <c r="Q250" s="15"/>
      <c r="S250" t="s">
        <v>353</v>
      </c>
      <c r="U250" t="s">
        <v>1825</v>
      </c>
      <c r="V250" t="s">
        <v>353</v>
      </c>
      <c r="W250">
        <v>2100</v>
      </c>
      <c r="X250" t="s">
        <v>367</v>
      </c>
      <c r="Y250" t="s">
        <v>239</v>
      </c>
      <c r="Z250" t="s">
        <v>834</v>
      </c>
      <c r="AB250" t="s">
        <v>348</v>
      </c>
      <c r="AC250" t="s">
        <v>7</v>
      </c>
      <c r="AD250" t="s">
        <v>7</v>
      </c>
      <c r="AE250" t="s">
        <v>7</v>
      </c>
      <c r="AF250" t="s">
        <v>1830</v>
      </c>
      <c r="AG250" t="s">
        <v>250</v>
      </c>
      <c r="AH250">
        <v>2</v>
      </c>
      <c r="AI250" t="s">
        <v>250</v>
      </c>
      <c r="AJ250" t="s">
        <v>248</v>
      </c>
      <c r="AK250" t="s">
        <v>860</v>
      </c>
      <c r="AL250" t="s">
        <v>203</v>
      </c>
      <c r="AM250" t="s">
        <v>872</v>
      </c>
      <c r="AN250">
        <v>3</v>
      </c>
      <c r="AO250">
        <v>46301</v>
      </c>
      <c r="AP250">
        <v>0.6743055555555556</v>
      </c>
      <c r="AQ250">
        <v>46304</v>
      </c>
      <c r="AR250">
        <v>0.72361111111111109</v>
      </c>
      <c r="AS250" t="s">
        <v>931</v>
      </c>
      <c r="AU250" t="s">
        <v>1531</v>
      </c>
      <c r="AV250" t="s">
        <v>839</v>
      </c>
      <c r="AW250">
        <v>1</v>
      </c>
      <c r="AX250">
        <v>1231</v>
      </c>
      <c r="AY250" t="s">
        <v>125</v>
      </c>
      <c r="AZ250" t="s">
        <v>122</v>
      </c>
      <c r="BA250" t="s">
        <v>232</v>
      </c>
      <c r="BB250" t="s">
        <v>864</v>
      </c>
    </row>
    <row r="251" spans="1:57" x14ac:dyDescent="0.3">
      <c r="A251" s="204">
        <v>46293</v>
      </c>
      <c r="B251" t="s">
        <v>142</v>
      </c>
      <c r="C251" t="s">
        <v>345</v>
      </c>
      <c r="D251" t="s">
        <v>279</v>
      </c>
      <c r="E251" t="s">
        <v>192</v>
      </c>
      <c r="F251" t="s">
        <v>309</v>
      </c>
      <c r="G251" t="s">
        <v>1178</v>
      </c>
      <c r="H251" t="s">
        <v>870</v>
      </c>
      <c r="I251" t="s">
        <v>400</v>
      </c>
      <c r="J251">
        <v>570</v>
      </c>
      <c r="K251">
        <v>570</v>
      </c>
      <c r="L251" t="s">
        <v>1179</v>
      </c>
      <c r="M251" s="15">
        <v>46300.458877314813</v>
      </c>
      <c r="N251" s="15">
        <v>0</v>
      </c>
      <c r="O251" s="15">
        <v>46301.674305555556</v>
      </c>
      <c r="P251" s="15">
        <v>46304.723611111112</v>
      </c>
      <c r="Q251" s="15"/>
      <c r="S251" t="s">
        <v>353</v>
      </c>
      <c r="U251" t="s">
        <v>1826</v>
      </c>
      <c r="V251" t="s">
        <v>353</v>
      </c>
      <c r="W251">
        <v>2100</v>
      </c>
      <c r="X251" t="s">
        <v>367</v>
      </c>
      <c r="Y251" t="s">
        <v>239</v>
      </c>
      <c r="Z251" t="s">
        <v>834</v>
      </c>
      <c r="AB251" t="s">
        <v>348</v>
      </c>
      <c r="AC251" t="s">
        <v>7</v>
      </c>
      <c r="AD251" t="s">
        <v>7</v>
      </c>
      <c r="AE251" t="s">
        <v>7</v>
      </c>
      <c r="AF251" t="s">
        <v>1830</v>
      </c>
      <c r="AG251" t="s">
        <v>250</v>
      </c>
      <c r="AH251">
        <v>2</v>
      </c>
      <c r="AI251" t="s">
        <v>250</v>
      </c>
      <c r="AJ251" t="s">
        <v>248</v>
      </c>
      <c r="AK251" t="s">
        <v>860</v>
      </c>
      <c r="AL251" t="s">
        <v>203</v>
      </c>
      <c r="AM251" t="s">
        <v>872</v>
      </c>
      <c r="AN251">
        <v>3</v>
      </c>
      <c r="AO251">
        <v>46301</v>
      </c>
      <c r="AP251">
        <v>0.6743055555555556</v>
      </c>
      <c r="AQ251">
        <v>46304</v>
      </c>
      <c r="AR251">
        <v>0.72361111111111109</v>
      </c>
      <c r="AS251" t="s">
        <v>931</v>
      </c>
      <c r="AU251" t="s">
        <v>1531</v>
      </c>
      <c r="AV251" t="s">
        <v>839</v>
      </c>
      <c r="AW251">
        <v>1</v>
      </c>
      <c r="AX251">
        <v>570</v>
      </c>
      <c r="AY251" t="s">
        <v>125</v>
      </c>
      <c r="AZ251" t="s">
        <v>122</v>
      </c>
      <c r="BA251" t="s">
        <v>232</v>
      </c>
      <c r="BB251" t="s">
        <v>864</v>
      </c>
    </row>
    <row r="252" spans="1:57" x14ac:dyDescent="0.3">
      <c r="A252" s="204">
        <v>46293</v>
      </c>
      <c r="B252" t="s">
        <v>142</v>
      </c>
      <c r="C252" t="s">
        <v>345</v>
      </c>
      <c r="D252" t="s">
        <v>279</v>
      </c>
      <c r="E252" t="s">
        <v>192</v>
      </c>
      <c r="F252" t="s">
        <v>309</v>
      </c>
      <c r="G252" t="s">
        <v>1178</v>
      </c>
      <c r="H252" t="s">
        <v>870</v>
      </c>
      <c r="I252" t="s">
        <v>400</v>
      </c>
      <c r="J252">
        <v>811</v>
      </c>
      <c r="K252">
        <v>811</v>
      </c>
      <c r="L252" t="s">
        <v>1179</v>
      </c>
      <c r="M252" s="15">
        <v>46300.458877314813</v>
      </c>
      <c r="N252" s="15">
        <v>0</v>
      </c>
      <c r="O252" s="15">
        <v>46301.674305555556</v>
      </c>
      <c r="P252" s="15">
        <v>46304.723611111112</v>
      </c>
      <c r="Q252" s="15"/>
      <c r="S252" t="s">
        <v>353</v>
      </c>
      <c r="U252" t="s">
        <v>1827</v>
      </c>
      <c r="V252" t="s">
        <v>353</v>
      </c>
      <c r="W252">
        <v>2100</v>
      </c>
      <c r="X252" t="s">
        <v>367</v>
      </c>
      <c r="Y252" t="s">
        <v>239</v>
      </c>
      <c r="Z252" t="s">
        <v>834</v>
      </c>
      <c r="AB252" t="s">
        <v>348</v>
      </c>
      <c r="AC252" t="s">
        <v>7</v>
      </c>
      <c r="AD252" t="s">
        <v>7</v>
      </c>
      <c r="AE252" t="s">
        <v>7</v>
      </c>
      <c r="AF252" t="s">
        <v>1830</v>
      </c>
      <c r="AG252" t="s">
        <v>250</v>
      </c>
      <c r="AH252">
        <v>2</v>
      </c>
      <c r="AI252" t="s">
        <v>250</v>
      </c>
      <c r="AJ252" t="s">
        <v>248</v>
      </c>
      <c r="AK252" t="s">
        <v>860</v>
      </c>
      <c r="AL252" t="s">
        <v>203</v>
      </c>
      <c r="AM252" t="s">
        <v>872</v>
      </c>
      <c r="AN252">
        <v>3</v>
      </c>
      <c r="AO252">
        <v>46301</v>
      </c>
      <c r="AP252">
        <v>0.6743055555555556</v>
      </c>
      <c r="AQ252">
        <v>46304</v>
      </c>
      <c r="AR252">
        <v>0.72361111111111109</v>
      </c>
      <c r="AS252" t="s">
        <v>931</v>
      </c>
      <c r="AU252" t="s">
        <v>1531</v>
      </c>
      <c r="AV252" t="s">
        <v>839</v>
      </c>
      <c r="AW252">
        <v>1</v>
      </c>
      <c r="AX252">
        <v>811</v>
      </c>
      <c r="AY252" t="s">
        <v>125</v>
      </c>
      <c r="AZ252" t="s">
        <v>122</v>
      </c>
      <c r="BA252" t="s">
        <v>232</v>
      </c>
      <c r="BB252" t="s">
        <v>864</v>
      </c>
    </row>
    <row r="253" spans="1:57" x14ac:dyDescent="0.3">
      <c r="A253" s="204">
        <v>46293</v>
      </c>
      <c r="B253" t="s">
        <v>142</v>
      </c>
      <c r="C253" t="s">
        <v>345</v>
      </c>
      <c r="D253" t="s">
        <v>57</v>
      </c>
      <c r="E253" t="s">
        <v>117</v>
      </c>
      <c r="F253" t="s">
        <v>309</v>
      </c>
      <c r="G253" t="s">
        <v>1178</v>
      </c>
      <c r="H253" t="s">
        <v>870</v>
      </c>
      <c r="I253" t="s">
        <v>400</v>
      </c>
      <c r="J253">
        <v>4</v>
      </c>
      <c r="K253">
        <v>4</v>
      </c>
      <c r="L253" t="s">
        <v>1179</v>
      </c>
      <c r="M253" s="15">
        <v>46300.458877314813</v>
      </c>
      <c r="N253" s="15">
        <v>0</v>
      </c>
      <c r="O253" s="15">
        <v>46301.674305555556</v>
      </c>
      <c r="P253" s="15">
        <v>46304.723611111112</v>
      </c>
      <c r="Q253" s="15">
        <v>46304.723611111112</v>
      </c>
      <c r="S253" t="s">
        <v>353</v>
      </c>
      <c r="U253" t="s">
        <v>1820</v>
      </c>
      <c r="V253" t="s">
        <v>353</v>
      </c>
      <c r="W253">
        <v>2100</v>
      </c>
      <c r="X253" t="s">
        <v>367</v>
      </c>
      <c r="Y253" t="s">
        <v>239</v>
      </c>
      <c r="Z253" t="s">
        <v>834</v>
      </c>
      <c r="AB253" t="s">
        <v>348</v>
      </c>
      <c r="AC253" t="s">
        <v>7</v>
      </c>
      <c r="AD253" t="s">
        <v>7</v>
      </c>
      <c r="AE253" t="s">
        <v>7</v>
      </c>
      <c r="AF253" t="s">
        <v>1821</v>
      </c>
      <c r="AG253" t="s">
        <v>249</v>
      </c>
      <c r="AH253">
        <v>2</v>
      </c>
      <c r="AI253" t="s">
        <v>250</v>
      </c>
      <c r="AJ253" t="s">
        <v>251</v>
      </c>
      <c r="AK253" t="s">
        <v>860</v>
      </c>
      <c r="AL253" t="s">
        <v>203</v>
      </c>
      <c r="AM253" t="s">
        <v>871</v>
      </c>
      <c r="AO253">
        <v>46301</v>
      </c>
      <c r="AP253">
        <v>0.6743055555555556</v>
      </c>
      <c r="AQ253">
        <v>46304</v>
      </c>
      <c r="AR253">
        <v>0.72361111111111109</v>
      </c>
      <c r="AS253" t="s">
        <v>201</v>
      </c>
      <c r="AT253" t="s">
        <v>979</v>
      </c>
      <c r="AU253" t="s">
        <v>1531</v>
      </c>
      <c r="AV253" t="s">
        <v>844</v>
      </c>
      <c r="AX253">
        <v>1</v>
      </c>
      <c r="AY253" t="s">
        <v>126</v>
      </c>
      <c r="AZ253" t="s">
        <v>127</v>
      </c>
      <c r="BA253" t="s">
        <v>233</v>
      </c>
      <c r="BB253" t="s">
        <v>864</v>
      </c>
      <c r="BE253">
        <v>1</v>
      </c>
    </row>
    <row r="254" spans="1:57" x14ac:dyDescent="0.3">
      <c r="A254" s="204">
        <v>46293</v>
      </c>
      <c r="B254" t="s">
        <v>142</v>
      </c>
      <c r="C254" t="s">
        <v>345</v>
      </c>
      <c r="D254" t="s">
        <v>57</v>
      </c>
      <c r="E254" t="s">
        <v>117</v>
      </c>
      <c r="F254" t="s">
        <v>309</v>
      </c>
      <c r="G254" t="s">
        <v>1178</v>
      </c>
      <c r="H254" t="s">
        <v>870</v>
      </c>
      <c r="I254" t="s">
        <v>400</v>
      </c>
      <c r="J254">
        <v>2</v>
      </c>
      <c r="K254">
        <v>2</v>
      </c>
      <c r="L254" t="s">
        <v>1179</v>
      </c>
      <c r="M254" s="15">
        <v>46300.458877314813</v>
      </c>
      <c r="N254" s="15">
        <v>0</v>
      </c>
      <c r="O254" s="15">
        <v>46301.674305555556</v>
      </c>
      <c r="P254" s="15">
        <v>46304.723611111112</v>
      </c>
      <c r="Q254" s="15">
        <v>46304.723611111112</v>
      </c>
      <c r="S254" t="s">
        <v>353</v>
      </c>
      <c r="U254" t="s">
        <v>1822</v>
      </c>
      <c r="V254" t="s">
        <v>353</v>
      </c>
      <c r="W254">
        <v>2100</v>
      </c>
      <c r="X254" t="s">
        <v>367</v>
      </c>
      <c r="Y254" t="s">
        <v>239</v>
      </c>
      <c r="Z254" t="s">
        <v>834</v>
      </c>
      <c r="AB254" t="s">
        <v>348</v>
      </c>
      <c r="AC254" t="s">
        <v>7</v>
      </c>
      <c r="AD254" t="s">
        <v>7</v>
      </c>
      <c r="AE254" t="s">
        <v>7</v>
      </c>
      <c r="AF254" t="s">
        <v>1821</v>
      </c>
      <c r="AG254" t="s">
        <v>250</v>
      </c>
      <c r="AH254">
        <v>2</v>
      </c>
      <c r="AI254" t="s">
        <v>250</v>
      </c>
      <c r="AJ254" t="s">
        <v>251</v>
      </c>
      <c r="AK254" t="s">
        <v>860</v>
      </c>
      <c r="AL254" t="s">
        <v>203</v>
      </c>
      <c r="AM254" t="s">
        <v>871</v>
      </c>
      <c r="AO254">
        <v>46301</v>
      </c>
      <c r="AP254">
        <v>0.6743055555555556</v>
      </c>
      <c r="AQ254">
        <v>46304</v>
      </c>
      <c r="AR254">
        <v>0.72361111111111109</v>
      </c>
      <c r="AS254" t="s">
        <v>931</v>
      </c>
      <c r="AU254" t="s">
        <v>1531</v>
      </c>
      <c r="AV254" t="s">
        <v>844</v>
      </c>
      <c r="AX254">
        <v>1</v>
      </c>
      <c r="AY254" t="s">
        <v>126</v>
      </c>
      <c r="AZ254" t="s">
        <v>127</v>
      </c>
      <c r="BA254" t="s">
        <v>233</v>
      </c>
      <c r="BB254" t="s">
        <v>864</v>
      </c>
    </row>
    <row r="255" spans="1:57" x14ac:dyDescent="0.3">
      <c r="A255" s="204">
        <v>46293</v>
      </c>
      <c r="B255" t="s">
        <v>142</v>
      </c>
      <c r="C255" t="s">
        <v>345</v>
      </c>
      <c r="D255" t="s">
        <v>57</v>
      </c>
      <c r="E255" t="s">
        <v>117</v>
      </c>
      <c r="F255" t="s">
        <v>309</v>
      </c>
      <c r="G255" t="s">
        <v>1178</v>
      </c>
      <c r="H255" t="s">
        <v>870</v>
      </c>
      <c r="I255" t="s">
        <v>400</v>
      </c>
      <c r="J255">
        <v>2</v>
      </c>
      <c r="K255">
        <v>2</v>
      </c>
      <c r="L255" t="s">
        <v>1179</v>
      </c>
      <c r="M255" s="15">
        <v>46300.458877314813</v>
      </c>
      <c r="N255" s="15">
        <v>0</v>
      </c>
      <c r="O255" s="15">
        <v>46301.674305555556</v>
      </c>
      <c r="P255" s="15">
        <v>46304.723611111112</v>
      </c>
      <c r="Q255" s="15">
        <v>46304.723611111112</v>
      </c>
      <c r="S255" t="s">
        <v>353</v>
      </c>
      <c r="U255" t="s">
        <v>1823</v>
      </c>
      <c r="V255" t="s">
        <v>353</v>
      </c>
      <c r="W255">
        <v>2100</v>
      </c>
      <c r="X255" t="s">
        <v>367</v>
      </c>
      <c r="Y255" t="s">
        <v>239</v>
      </c>
      <c r="Z255" t="s">
        <v>834</v>
      </c>
      <c r="AB255" t="s">
        <v>348</v>
      </c>
      <c r="AC255" t="s">
        <v>7</v>
      </c>
      <c r="AD255" t="s">
        <v>7</v>
      </c>
      <c r="AE255" t="s">
        <v>7</v>
      </c>
      <c r="AF255" t="s">
        <v>1821</v>
      </c>
      <c r="AG255" t="s">
        <v>250</v>
      </c>
      <c r="AH255">
        <v>2</v>
      </c>
      <c r="AI255" t="s">
        <v>250</v>
      </c>
      <c r="AJ255" t="s">
        <v>251</v>
      </c>
      <c r="AK255" t="s">
        <v>860</v>
      </c>
      <c r="AL255" t="s">
        <v>203</v>
      </c>
      <c r="AM255" t="s">
        <v>871</v>
      </c>
      <c r="AO255">
        <v>46301</v>
      </c>
      <c r="AP255">
        <v>0.6743055555555556</v>
      </c>
      <c r="AQ255">
        <v>46304</v>
      </c>
      <c r="AR255">
        <v>0.72361111111111109</v>
      </c>
      <c r="AS255" t="s">
        <v>931</v>
      </c>
      <c r="AU255" t="s">
        <v>1531</v>
      </c>
      <c r="AV255" t="s">
        <v>844</v>
      </c>
      <c r="AX255">
        <v>1</v>
      </c>
      <c r="AY255" t="s">
        <v>126</v>
      </c>
      <c r="AZ255" t="s">
        <v>127</v>
      </c>
      <c r="BA255" t="s">
        <v>233</v>
      </c>
      <c r="BB255" t="s">
        <v>864</v>
      </c>
    </row>
    <row r="256" spans="1:57" x14ac:dyDescent="0.3">
      <c r="A256" s="204">
        <v>46293</v>
      </c>
      <c r="B256" t="s">
        <v>142</v>
      </c>
      <c r="C256" t="s">
        <v>345</v>
      </c>
      <c r="D256" t="s">
        <v>57</v>
      </c>
      <c r="E256" t="s">
        <v>117</v>
      </c>
      <c r="F256" t="s">
        <v>309</v>
      </c>
      <c r="G256" t="s">
        <v>1178</v>
      </c>
      <c r="H256" t="s">
        <v>870</v>
      </c>
      <c r="I256" t="s">
        <v>400</v>
      </c>
      <c r="J256">
        <v>5</v>
      </c>
      <c r="K256">
        <v>5</v>
      </c>
      <c r="L256" t="s">
        <v>1179</v>
      </c>
      <c r="M256" s="15">
        <v>46300.458877314813</v>
      </c>
      <c r="N256" s="15">
        <v>0</v>
      </c>
      <c r="O256" s="15">
        <v>46301.674305555556</v>
      </c>
      <c r="P256" s="15">
        <v>46304.723611111112</v>
      </c>
      <c r="Q256" s="15">
        <v>46304.723611111112</v>
      </c>
      <c r="S256" t="s">
        <v>353</v>
      </c>
      <c r="U256" t="s">
        <v>1824</v>
      </c>
      <c r="V256" t="s">
        <v>353</v>
      </c>
      <c r="W256">
        <v>2100</v>
      </c>
      <c r="X256" t="s">
        <v>367</v>
      </c>
      <c r="Y256" t="s">
        <v>239</v>
      </c>
      <c r="Z256" t="s">
        <v>834</v>
      </c>
      <c r="AB256" t="s">
        <v>348</v>
      </c>
      <c r="AC256" t="s">
        <v>7</v>
      </c>
      <c r="AD256" t="s">
        <v>7</v>
      </c>
      <c r="AE256" t="s">
        <v>7</v>
      </c>
      <c r="AF256" t="s">
        <v>1821</v>
      </c>
      <c r="AG256" t="s">
        <v>250</v>
      </c>
      <c r="AH256">
        <v>2</v>
      </c>
      <c r="AI256" t="s">
        <v>250</v>
      </c>
      <c r="AJ256" t="s">
        <v>251</v>
      </c>
      <c r="AK256" t="s">
        <v>860</v>
      </c>
      <c r="AL256" t="s">
        <v>203</v>
      </c>
      <c r="AM256" t="s">
        <v>871</v>
      </c>
      <c r="AO256">
        <v>46301</v>
      </c>
      <c r="AP256">
        <v>0.6743055555555556</v>
      </c>
      <c r="AQ256">
        <v>46304</v>
      </c>
      <c r="AR256">
        <v>0.72361111111111109</v>
      </c>
      <c r="AS256" t="s">
        <v>931</v>
      </c>
      <c r="AU256" t="s">
        <v>1531</v>
      </c>
      <c r="AV256" t="s">
        <v>844</v>
      </c>
      <c r="AX256">
        <v>1</v>
      </c>
      <c r="AY256" t="s">
        <v>126</v>
      </c>
      <c r="AZ256" t="s">
        <v>127</v>
      </c>
      <c r="BA256" t="s">
        <v>233</v>
      </c>
      <c r="BB256" t="s">
        <v>864</v>
      </c>
    </row>
    <row r="257" spans="1:57" x14ac:dyDescent="0.3">
      <c r="A257" s="204">
        <v>46293</v>
      </c>
      <c r="B257" t="s">
        <v>142</v>
      </c>
      <c r="C257" t="s">
        <v>345</v>
      </c>
      <c r="D257" t="s">
        <v>57</v>
      </c>
      <c r="E257" t="s">
        <v>117</v>
      </c>
      <c r="F257" t="s">
        <v>309</v>
      </c>
      <c r="G257" t="s">
        <v>1178</v>
      </c>
      <c r="H257" t="s">
        <v>870</v>
      </c>
      <c r="I257" t="s">
        <v>400</v>
      </c>
      <c r="J257">
        <v>5</v>
      </c>
      <c r="K257">
        <v>5</v>
      </c>
      <c r="L257" t="s">
        <v>1179</v>
      </c>
      <c r="M257" s="15">
        <v>46300.458877314813</v>
      </c>
      <c r="N257" s="15">
        <v>0</v>
      </c>
      <c r="O257" s="15">
        <v>46301.674305555556</v>
      </c>
      <c r="P257" s="15">
        <v>46304.723611111112</v>
      </c>
      <c r="Q257" s="15">
        <v>46304.723611111112</v>
      </c>
      <c r="S257" t="s">
        <v>353</v>
      </c>
      <c r="U257" t="s">
        <v>1825</v>
      </c>
      <c r="V257" t="s">
        <v>353</v>
      </c>
      <c r="W257">
        <v>2100</v>
      </c>
      <c r="X257" t="s">
        <v>367</v>
      </c>
      <c r="Y257" t="s">
        <v>239</v>
      </c>
      <c r="Z257" t="s">
        <v>834</v>
      </c>
      <c r="AB257" t="s">
        <v>348</v>
      </c>
      <c r="AC257" t="s">
        <v>7</v>
      </c>
      <c r="AD257" t="s">
        <v>7</v>
      </c>
      <c r="AE257" t="s">
        <v>7</v>
      </c>
      <c r="AF257" t="s">
        <v>1821</v>
      </c>
      <c r="AG257" t="s">
        <v>250</v>
      </c>
      <c r="AH257">
        <v>2</v>
      </c>
      <c r="AI257" t="s">
        <v>250</v>
      </c>
      <c r="AJ257" t="s">
        <v>251</v>
      </c>
      <c r="AK257" t="s">
        <v>860</v>
      </c>
      <c r="AL257" t="s">
        <v>203</v>
      </c>
      <c r="AM257" t="s">
        <v>871</v>
      </c>
      <c r="AO257">
        <v>46301</v>
      </c>
      <c r="AP257">
        <v>0.6743055555555556</v>
      </c>
      <c r="AQ257">
        <v>46304</v>
      </c>
      <c r="AR257">
        <v>0.72361111111111109</v>
      </c>
      <c r="AS257" t="s">
        <v>931</v>
      </c>
      <c r="AU257" t="s">
        <v>1531</v>
      </c>
      <c r="AV257" t="s">
        <v>844</v>
      </c>
      <c r="AX257">
        <v>1</v>
      </c>
      <c r="AY257" t="s">
        <v>126</v>
      </c>
      <c r="AZ257" t="s">
        <v>127</v>
      </c>
      <c r="BA257" t="s">
        <v>233</v>
      </c>
      <c r="BB257" t="s">
        <v>864</v>
      </c>
    </row>
    <row r="258" spans="1:57" x14ac:dyDescent="0.3">
      <c r="A258" s="204">
        <v>46293</v>
      </c>
      <c r="B258" t="s">
        <v>142</v>
      </c>
      <c r="C258" t="s">
        <v>345</v>
      </c>
      <c r="D258" t="s">
        <v>57</v>
      </c>
      <c r="E258" t="s">
        <v>117</v>
      </c>
      <c r="F258" t="s">
        <v>309</v>
      </c>
      <c r="G258" t="s">
        <v>1178</v>
      </c>
      <c r="H258" t="s">
        <v>870</v>
      </c>
      <c r="I258" t="s">
        <v>400</v>
      </c>
      <c r="J258">
        <v>2</v>
      </c>
      <c r="K258">
        <v>2</v>
      </c>
      <c r="L258" t="s">
        <v>1179</v>
      </c>
      <c r="M258" s="15">
        <v>46300.458877314813</v>
      </c>
      <c r="N258" s="15">
        <v>0</v>
      </c>
      <c r="O258" s="15">
        <v>46301.674305555556</v>
      </c>
      <c r="P258" s="15">
        <v>46304.723611111112</v>
      </c>
      <c r="Q258" s="15">
        <v>46304.723611111112</v>
      </c>
      <c r="S258" t="s">
        <v>353</v>
      </c>
      <c r="U258" t="s">
        <v>1826</v>
      </c>
      <c r="V258" t="s">
        <v>353</v>
      </c>
      <c r="W258">
        <v>2100</v>
      </c>
      <c r="X258" t="s">
        <v>367</v>
      </c>
      <c r="Y258" t="s">
        <v>239</v>
      </c>
      <c r="Z258" t="s">
        <v>834</v>
      </c>
      <c r="AB258" t="s">
        <v>348</v>
      </c>
      <c r="AC258" t="s">
        <v>7</v>
      </c>
      <c r="AD258" t="s">
        <v>7</v>
      </c>
      <c r="AE258" t="s">
        <v>7</v>
      </c>
      <c r="AF258" t="s">
        <v>1821</v>
      </c>
      <c r="AG258" t="s">
        <v>250</v>
      </c>
      <c r="AH258">
        <v>2</v>
      </c>
      <c r="AI258" t="s">
        <v>250</v>
      </c>
      <c r="AJ258" t="s">
        <v>251</v>
      </c>
      <c r="AK258" t="s">
        <v>860</v>
      </c>
      <c r="AL258" t="s">
        <v>203</v>
      </c>
      <c r="AM258" t="s">
        <v>871</v>
      </c>
      <c r="AO258">
        <v>46301</v>
      </c>
      <c r="AP258">
        <v>0.6743055555555556</v>
      </c>
      <c r="AQ258">
        <v>46304</v>
      </c>
      <c r="AR258">
        <v>0.72361111111111109</v>
      </c>
      <c r="AS258" t="s">
        <v>931</v>
      </c>
      <c r="AU258" t="s">
        <v>1531</v>
      </c>
      <c r="AV258" t="s">
        <v>844</v>
      </c>
      <c r="AX258">
        <v>1</v>
      </c>
      <c r="AY258" t="s">
        <v>126</v>
      </c>
      <c r="AZ258" t="s">
        <v>127</v>
      </c>
      <c r="BA258" t="s">
        <v>233</v>
      </c>
      <c r="BB258" t="s">
        <v>864</v>
      </c>
    </row>
    <row r="259" spans="1:57" x14ac:dyDescent="0.3">
      <c r="A259" s="204">
        <v>46293</v>
      </c>
      <c r="B259" t="s">
        <v>142</v>
      </c>
      <c r="C259" t="s">
        <v>345</v>
      </c>
      <c r="D259" t="s">
        <v>57</v>
      </c>
      <c r="E259" t="s">
        <v>117</v>
      </c>
      <c r="F259" t="s">
        <v>309</v>
      </c>
      <c r="G259" t="s">
        <v>1178</v>
      </c>
      <c r="H259" t="s">
        <v>870</v>
      </c>
      <c r="I259" t="s">
        <v>400</v>
      </c>
      <c r="J259">
        <v>3</v>
      </c>
      <c r="K259">
        <v>3</v>
      </c>
      <c r="L259" t="s">
        <v>1179</v>
      </c>
      <c r="M259" s="15">
        <v>46300.458877314813</v>
      </c>
      <c r="N259" s="15">
        <v>0</v>
      </c>
      <c r="O259" s="15">
        <v>46301.674305555556</v>
      </c>
      <c r="P259" s="15">
        <v>46304.723611111112</v>
      </c>
      <c r="Q259" s="15">
        <v>46304.723611111112</v>
      </c>
      <c r="S259" t="s">
        <v>353</v>
      </c>
      <c r="U259" t="s">
        <v>1827</v>
      </c>
      <c r="V259" t="s">
        <v>353</v>
      </c>
      <c r="W259">
        <v>2100</v>
      </c>
      <c r="X259" t="s">
        <v>367</v>
      </c>
      <c r="Y259" t="s">
        <v>239</v>
      </c>
      <c r="Z259" t="s">
        <v>834</v>
      </c>
      <c r="AB259" t="s">
        <v>348</v>
      </c>
      <c r="AC259" t="s">
        <v>7</v>
      </c>
      <c r="AD259" t="s">
        <v>7</v>
      </c>
      <c r="AE259" t="s">
        <v>7</v>
      </c>
      <c r="AF259" t="s">
        <v>1821</v>
      </c>
      <c r="AG259" t="s">
        <v>250</v>
      </c>
      <c r="AH259">
        <v>2</v>
      </c>
      <c r="AI259" t="s">
        <v>250</v>
      </c>
      <c r="AJ259" t="s">
        <v>251</v>
      </c>
      <c r="AK259" t="s">
        <v>860</v>
      </c>
      <c r="AL259" t="s">
        <v>203</v>
      </c>
      <c r="AM259" t="s">
        <v>871</v>
      </c>
      <c r="AO259">
        <v>46301</v>
      </c>
      <c r="AP259">
        <v>0.6743055555555556</v>
      </c>
      <c r="AQ259">
        <v>46304</v>
      </c>
      <c r="AR259">
        <v>0.72361111111111109</v>
      </c>
      <c r="AS259" t="s">
        <v>931</v>
      </c>
      <c r="AU259" t="s">
        <v>1531</v>
      </c>
      <c r="AV259" t="s">
        <v>844</v>
      </c>
      <c r="AX259">
        <v>1</v>
      </c>
      <c r="AY259" t="s">
        <v>126</v>
      </c>
      <c r="AZ259" t="s">
        <v>127</v>
      </c>
      <c r="BA259" t="s">
        <v>233</v>
      </c>
      <c r="BB259" t="s">
        <v>864</v>
      </c>
    </row>
    <row r="260" spans="1:57" x14ac:dyDescent="0.3">
      <c r="A260" s="204">
        <v>46293</v>
      </c>
      <c r="B260" t="s">
        <v>142</v>
      </c>
      <c r="C260" t="s">
        <v>345</v>
      </c>
      <c r="D260" t="s">
        <v>285</v>
      </c>
      <c r="E260" t="s">
        <v>95</v>
      </c>
      <c r="F260" t="s">
        <v>309</v>
      </c>
      <c r="G260" t="s">
        <v>1178</v>
      </c>
      <c r="H260" t="s">
        <v>870</v>
      </c>
      <c r="I260" t="s">
        <v>400</v>
      </c>
      <c r="J260">
        <v>4</v>
      </c>
      <c r="K260">
        <v>4</v>
      </c>
      <c r="L260" t="s">
        <v>1179</v>
      </c>
      <c r="M260" s="15">
        <v>46300.458877314813</v>
      </c>
      <c r="N260" s="15">
        <v>0</v>
      </c>
      <c r="O260" s="15">
        <v>46301.674305555556</v>
      </c>
      <c r="P260" s="15">
        <v>46304.723611111112</v>
      </c>
      <c r="Q260" s="15"/>
      <c r="S260" t="s">
        <v>353</v>
      </c>
      <c r="U260" t="s">
        <v>1820</v>
      </c>
      <c r="V260" t="s">
        <v>353</v>
      </c>
      <c r="W260">
        <v>2100</v>
      </c>
      <c r="X260" t="s">
        <v>367</v>
      </c>
      <c r="Y260" t="s">
        <v>239</v>
      </c>
      <c r="Z260" t="s">
        <v>834</v>
      </c>
      <c r="AB260" t="s">
        <v>348</v>
      </c>
      <c r="AC260" t="s">
        <v>7</v>
      </c>
      <c r="AD260" t="s">
        <v>7</v>
      </c>
      <c r="AE260" t="s">
        <v>7</v>
      </c>
      <c r="AF260" t="s">
        <v>1828</v>
      </c>
      <c r="AG260" t="s">
        <v>249</v>
      </c>
      <c r="AH260">
        <v>1</v>
      </c>
      <c r="AI260" t="s">
        <v>250</v>
      </c>
      <c r="AJ260" t="s">
        <v>248</v>
      </c>
      <c r="AK260" t="s">
        <v>860</v>
      </c>
      <c r="AL260" t="s">
        <v>203</v>
      </c>
      <c r="AM260" t="s">
        <v>1796</v>
      </c>
      <c r="AN260">
        <v>1</v>
      </c>
      <c r="AO260">
        <v>46301</v>
      </c>
      <c r="AP260">
        <v>0.6743055555555556</v>
      </c>
      <c r="AQ260">
        <v>46304</v>
      </c>
      <c r="AR260">
        <v>0.72361111111111109</v>
      </c>
      <c r="AS260" t="s">
        <v>201</v>
      </c>
      <c r="AT260" t="s">
        <v>927</v>
      </c>
      <c r="AU260" t="s">
        <v>1531</v>
      </c>
      <c r="AV260" t="s">
        <v>1532</v>
      </c>
      <c r="AX260">
        <v>4</v>
      </c>
      <c r="AY260" t="s">
        <v>103</v>
      </c>
      <c r="AZ260" t="s">
        <v>96</v>
      </c>
      <c r="BA260" t="s">
        <v>220</v>
      </c>
      <c r="BB260" t="s">
        <v>864</v>
      </c>
      <c r="BE260">
        <v>2.4</v>
      </c>
    </row>
    <row r="261" spans="1:57" x14ac:dyDescent="0.3">
      <c r="A261" s="204">
        <v>46293</v>
      </c>
      <c r="B261" t="s">
        <v>142</v>
      </c>
      <c r="C261" t="s">
        <v>345</v>
      </c>
      <c r="D261" t="s">
        <v>285</v>
      </c>
      <c r="E261" t="s">
        <v>95</v>
      </c>
      <c r="F261" t="s">
        <v>309</v>
      </c>
      <c r="G261" t="s">
        <v>1178</v>
      </c>
      <c r="H261" t="s">
        <v>870</v>
      </c>
      <c r="I261" t="s">
        <v>400</v>
      </c>
      <c r="J261">
        <v>2</v>
      </c>
      <c r="K261">
        <v>2</v>
      </c>
      <c r="L261" t="s">
        <v>1179</v>
      </c>
      <c r="M261" s="15">
        <v>46300.458877314813</v>
      </c>
      <c r="N261" s="15">
        <v>0</v>
      </c>
      <c r="O261" s="15">
        <v>46301.674305555556</v>
      </c>
      <c r="P261" s="15">
        <v>46304.723611111112</v>
      </c>
      <c r="Q261" s="15"/>
      <c r="S261" t="s">
        <v>353</v>
      </c>
      <c r="U261" t="s">
        <v>1822</v>
      </c>
      <c r="V261" t="s">
        <v>353</v>
      </c>
      <c r="W261">
        <v>2100</v>
      </c>
      <c r="X261" t="s">
        <v>367</v>
      </c>
      <c r="Y261" t="s">
        <v>239</v>
      </c>
      <c r="Z261" t="s">
        <v>834</v>
      </c>
      <c r="AB261" t="s">
        <v>348</v>
      </c>
      <c r="AC261" t="s">
        <v>7</v>
      </c>
      <c r="AD261" t="s">
        <v>7</v>
      </c>
      <c r="AE261" t="s">
        <v>7</v>
      </c>
      <c r="AF261" t="s">
        <v>1828</v>
      </c>
      <c r="AG261" t="s">
        <v>250</v>
      </c>
      <c r="AH261">
        <v>1</v>
      </c>
      <c r="AI261" t="s">
        <v>250</v>
      </c>
      <c r="AJ261" t="s">
        <v>248</v>
      </c>
      <c r="AK261" t="s">
        <v>860</v>
      </c>
      <c r="AL261" t="s">
        <v>203</v>
      </c>
      <c r="AM261" t="s">
        <v>1796</v>
      </c>
      <c r="AN261">
        <v>1</v>
      </c>
      <c r="AO261">
        <v>46301</v>
      </c>
      <c r="AP261">
        <v>0.6743055555555556</v>
      </c>
      <c r="AQ261">
        <v>46304</v>
      </c>
      <c r="AR261">
        <v>0.72361111111111109</v>
      </c>
      <c r="AS261" t="s">
        <v>931</v>
      </c>
      <c r="AU261" t="s">
        <v>1531</v>
      </c>
      <c r="AV261" t="s">
        <v>1532</v>
      </c>
      <c r="AX261">
        <v>2</v>
      </c>
      <c r="AY261" t="s">
        <v>103</v>
      </c>
      <c r="AZ261" t="s">
        <v>96</v>
      </c>
      <c r="BA261" t="s">
        <v>220</v>
      </c>
      <c r="BB261" t="s">
        <v>864</v>
      </c>
    </row>
    <row r="262" spans="1:57" x14ac:dyDescent="0.3">
      <c r="A262" s="204">
        <v>46293</v>
      </c>
      <c r="B262" t="s">
        <v>142</v>
      </c>
      <c r="C262" t="s">
        <v>345</v>
      </c>
      <c r="D262" t="s">
        <v>285</v>
      </c>
      <c r="E262" t="s">
        <v>95</v>
      </c>
      <c r="F262" t="s">
        <v>309</v>
      </c>
      <c r="G262" t="s">
        <v>1178</v>
      </c>
      <c r="H262" t="s">
        <v>870</v>
      </c>
      <c r="I262" t="s">
        <v>400</v>
      </c>
      <c r="J262">
        <v>2</v>
      </c>
      <c r="K262">
        <v>2</v>
      </c>
      <c r="L262" t="s">
        <v>1179</v>
      </c>
      <c r="M262" s="15">
        <v>46300.458877314813</v>
      </c>
      <c r="N262" s="15">
        <v>0</v>
      </c>
      <c r="O262" s="15">
        <v>46301.674305555556</v>
      </c>
      <c r="P262" s="15">
        <v>46304.723611111112</v>
      </c>
      <c r="Q262" s="15"/>
      <c r="S262" t="s">
        <v>353</v>
      </c>
      <c r="U262" t="s">
        <v>1823</v>
      </c>
      <c r="V262" t="s">
        <v>353</v>
      </c>
      <c r="W262">
        <v>2100</v>
      </c>
      <c r="X262" t="s">
        <v>367</v>
      </c>
      <c r="Y262" t="s">
        <v>239</v>
      </c>
      <c r="Z262" t="s">
        <v>834</v>
      </c>
      <c r="AB262" t="s">
        <v>348</v>
      </c>
      <c r="AC262" t="s">
        <v>7</v>
      </c>
      <c r="AD262" t="s">
        <v>7</v>
      </c>
      <c r="AE262" t="s">
        <v>7</v>
      </c>
      <c r="AF262" t="s">
        <v>1828</v>
      </c>
      <c r="AG262" t="s">
        <v>250</v>
      </c>
      <c r="AH262">
        <v>1</v>
      </c>
      <c r="AI262" t="s">
        <v>250</v>
      </c>
      <c r="AJ262" t="s">
        <v>248</v>
      </c>
      <c r="AK262" t="s">
        <v>860</v>
      </c>
      <c r="AL262" t="s">
        <v>203</v>
      </c>
      <c r="AM262" t="s">
        <v>1796</v>
      </c>
      <c r="AN262">
        <v>1</v>
      </c>
      <c r="AO262">
        <v>46301</v>
      </c>
      <c r="AP262">
        <v>0.6743055555555556</v>
      </c>
      <c r="AQ262">
        <v>46304</v>
      </c>
      <c r="AR262">
        <v>0.72361111111111109</v>
      </c>
      <c r="AS262" t="s">
        <v>931</v>
      </c>
      <c r="AU262" t="s">
        <v>1531</v>
      </c>
      <c r="AV262" t="s">
        <v>1532</v>
      </c>
      <c r="AX262">
        <v>2</v>
      </c>
      <c r="AY262" t="s">
        <v>103</v>
      </c>
      <c r="AZ262" t="s">
        <v>96</v>
      </c>
      <c r="BA262" t="s">
        <v>220</v>
      </c>
      <c r="BB262" t="s">
        <v>864</v>
      </c>
    </row>
    <row r="263" spans="1:57" x14ac:dyDescent="0.3">
      <c r="A263" s="204">
        <v>46293</v>
      </c>
      <c r="B263" t="s">
        <v>142</v>
      </c>
      <c r="C263" t="s">
        <v>345</v>
      </c>
      <c r="D263" t="s">
        <v>285</v>
      </c>
      <c r="E263" t="s">
        <v>95</v>
      </c>
      <c r="F263" t="s">
        <v>309</v>
      </c>
      <c r="G263" t="s">
        <v>1178</v>
      </c>
      <c r="H263" t="s">
        <v>870</v>
      </c>
      <c r="I263" t="s">
        <v>400</v>
      </c>
      <c r="J263">
        <v>5</v>
      </c>
      <c r="K263">
        <v>5</v>
      </c>
      <c r="L263" t="s">
        <v>1179</v>
      </c>
      <c r="M263" s="15">
        <v>46300.458877314813</v>
      </c>
      <c r="N263" s="15">
        <v>0</v>
      </c>
      <c r="O263" s="15">
        <v>46301.674305555556</v>
      </c>
      <c r="P263" s="15">
        <v>46304.723611111112</v>
      </c>
      <c r="Q263" s="15"/>
      <c r="S263" t="s">
        <v>353</v>
      </c>
      <c r="U263" t="s">
        <v>1824</v>
      </c>
      <c r="V263" t="s">
        <v>353</v>
      </c>
      <c r="W263">
        <v>2100</v>
      </c>
      <c r="X263" t="s">
        <v>367</v>
      </c>
      <c r="Y263" t="s">
        <v>239</v>
      </c>
      <c r="Z263" t="s">
        <v>834</v>
      </c>
      <c r="AB263" t="s">
        <v>348</v>
      </c>
      <c r="AC263" t="s">
        <v>7</v>
      </c>
      <c r="AD263" t="s">
        <v>7</v>
      </c>
      <c r="AE263" t="s">
        <v>7</v>
      </c>
      <c r="AF263" t="s">
        <v>1828</v>
      </c>
      <c r="AG263" t="s">
        <v>250</v>
      </c>
      <c r="AH263">
        <v>1</v>
      </c>
      <c r="AI263" t="s">
        <v>250</v>
      </c>
      <c r="AJ263" t="s">
        <v>248</v>
      </c>
      <c r="AK263" t="s">
        <v>860</v>
      </c>
      <c r="AL263" t="s">
        <v>203</v>
      </c>
      <c r="AM263" t="s">
        <v>1796</v>
      </c>
      <c r="AN263">
        <v>1</v>
      </c>
      <c r="AO263">
        <v>46301</v>
      </c>
      <c r="AP263">
        <v>0.6743055555555556</v>
      </c>
      <c r="AQ263">
        <v>46304</v>
      </c>
      <c r="AR263">
        <v>0.72361111111111109</v>
      </c>
      <c r="AS263" t="s">
        <v>931</v>
      </c>
      <c r="AU263" t="s">
        <v>1531</v>
      </c>
      <c r="AV263" t="s">
        <v>1532</v>
      </c>
      <c r="AX263">
        <v>5</v>
      </c>
      <c r="AY263" t="s">
        <v>103</v>
      </c>
      <c r="AZ263" t="s">
        <v>96</v>
      </c>
      <c r="BA263" t="s">
        <v>220</v>
      </c>
      <c r="BB263" t="s">
        <v>864</v>
      </c>
    </row>
    <row r="264" spans="1:57" x14ac:dyDescent="0.3">
      <c r="A264" s="204">
        <v>46293</v>
      </c>
      <c r="B264" t="s">
        <v>142</v>
      </c>
      <c r="C264" t="s">
        <v>345</v>
      </c>
      <c r="D264" t="s">
        <v>285</v>
      </c>
      <c r="E264" t="s">
        <v>95</v>
      </c>
      <c r="F264" t="s">
        <v>309</v>
      </c>
      <c r="G264" t="s">
        <v>1178</v>
      </c>
      <c r="H264" t="s">
        <v>870</v>
      </c>
      <c r="I264" t="s">
        <v>400</v>
      </c>
      <c r="J264">
        <v>5</v>
      </c>
      <c r="K264">
        <v>5</v>
      </c>
      <c r="L264" t="s">
        <v>1179</v>
      </c>
      <c r="M264" s="15">
        <v>46300.458877314813</v>
      </c>
      <c r="N264" s="15">
        <v>0</v>
      </c>
      <c r="O264" s="15">
        <v>46301.674305555556</v>
      </c>
      <c r="P264" s="15">
        <v>46304.723611111112</v>
      </c>
      <c r="Q264" s="15"/>
      <c r="S264" t="s">
        <v>353</v>
      </c>
      <c r="U264" t="s">
        <v>1825</v>
      </c>
      <c r="V264" t="s">
        <v>353</v>
      </c>
      <c r="W264">
        <v>2100</v>
      </c>
      <c r="X264" t="s">
        <v>367</v>
      </c>
      <c r="Y264" t="s">
        <v>239</v>
      </c>
      <c r="Z264" t="s">
        <v>834</v>
      </c>
      <c r="AB264" t="s">
        <v>348</v>
      </c>
      <c r="AC264" t="s">
        <v>7</v>
      </c>
      <c r="AD264" t="s">
        <v>7</v>
      </c>
      <c r="AE264" t="s">
        <v>7</v>
      </c>
      <c r="AF264" t="s">
        <v>1828</v>
      </c>
      <c r="AG264" t="s">
        <v>250</v>
      </c>
      <c r="AH264">
        <v>1</v>
      </c>
      <c r="AI264" t="s">
        <v>250</v>
      </c>
      <c r="AJ264" t="s">
        <v>248</v>
      </c>
      <c r="AK264" t="s">
        <v>860</v>
      </c>
      <c r="AL264" t="s">
        <v>203</v>
      </c>
      <c r="AM264" t="s">
        <v>1796</v>
      </c>
      <c r="AN264">
        <v>1</v>
      </c>
      <c r="AO264">
        <v>46301</v>
      </c>
      <c r="AP264">
        <v>0.6743055555555556</v>
      </c>
      <c r="AQ264">
        <v>46304</v>
      </c>
      <c r="AR264">
        <v>0.72361111111111109</v>
      </c>
      <c r="AS264" t="s">
        <v>931</v>
      </c>
      <c r="AU264" t="s">
        <v>1531</v>
      </c>
      <c r="AV264" t="s">
        <v>1532</v>
      </c>
      <c r="AX264">
        <v>5</v>
      </c>
      <c r="AY264" t="s">
        <v>103</v>
      </c>
      <c r="AZ264" t="s">
        <v>96</v>
      </c>
      <c r="BA264" t="s">
        <v>220</v>
      </c>
      <c r="BB264" t="s">
        <v>864</v>
      </c>
    </row>
    <row r="265" spans="1:57" x14ac:dyDescent="0.3">
      <c r="A265" s="204">
        <v>46293</v>
      </c>
      <c r="B265" t="s">
        <v>142</v>
      </c>
      <c r="C265" t="s">
        <v>345</v>
      </c>
      <c r="D265" t="s">
        <v>285</v>
      </c>
      <c r="E265" t="s">
        <v>95</v>
      </c>
      <c r="F265" t="s">
        <v>309</v>
      </c>
      <c r="G265" t="s">
        <v>1178</v>
      </c>
      <c r="H265" t="s">
        <v>870</v>
      </c>
      <c r="I265" t="s">
        <v>400</v>
      </c>
      <c r="J265">
        <v>1</v>
      </c>
      <c r="K265">
        <v>1</v>
      </c>
      <c r="L265" t="s">
        <v>1179</v>
      </c>
      <c r="M265" s="15">
        <v>46300.458877314813</v>
      </c>
      <c r="N265" s="15">
        <v>0</v>
      </c>
      <c r="O265" s="15">
        <v>46301.674305555556</v>
      </c>
      <c r="P265" s="15">
        <v>46304.723611111112</v>
      </c>
      <c r="Q265" s="15"/>
      <c r="S265" t="s">
        <v>353</v>
      </c>
      <c r="U265" t="s">
        <v>1829</v>
      </c>
      <c r="V265" t="s">
        <v>353</v>
      </c>
      <c r="W265">
        <v>2100</v>
      </c>
      <c r="X265" t="s">
        <v>367</v>
      </c>
      <c r="Y265" t="s">
        <v>239</v>
      </c>
      <c r="Z265" t="s">
        <v>834</v>
      </c>
      <c r="AB265" t="s">
        <v>348</v>
      </c>
      <c r="AC265" t="s">
        <v>7</v>
      </c>
      <c r="AD265" t="s">
        <v>7</v>
      </c>
      <c r="AE265" t="s">
        <v>7</v>
      </c>
      <c r="AF265" t="s">
        <v>1828</v>
      </c>
      <c r="AG265" t="s">
        <v>250</v>
      </c>
      <c r="AH265">
        <v>1</v>
      </c>
      <c r="AI265" t="s">
        <v>250</v>
      </c>
      <c r="AJ265" t="s">
        <v>248</v>
      </c>
      <c r="AK265" t="s">
        <v>860</v>
      </c>
      <c r="AL265" t="s">
        <v>203</v>
      </c>
      <c r="AM265" t="s">
        <v>1796</v>
      </c>
      <c r="AN265">
        <v>1</v>
      </c>
      <c r="AO265">
        <v>46301</v>
      </c>
      <c r="AP265">
        <v>0.6743055555555556</v>
      </c>
      <c r="AQ265">
        <v>46304</v>
      </c>
      <c r="AR265">
        <v>0.72361111111111109</v>
      </c>
      <c r="AS265" t="s">
        <v>931</v>
      </c>
      <c r="AU265" t="s">
        <v>1531</v>
      </c>
      <c r="AV265" t="s">
        <v>1532</v>
      </c>
      <c r="AX265">
        <v>1</v>
      </c>
      <c r="AY265" t="s">
        <v>103</v>
      </c>
      <c r="AZ265" t="s">
        <v>96</v>
      </c>
      <c r="BA265" t="s">
        <v>220</v>
      </c>
      <c r="BB265" t="s">
        <v>864</v>
      </c>
    </row>
    <row r="266" spans="1:57" x14ac:dyDescent="0.3">
      <c r="A266" s="204">
        <v>46293</v>
      </c>
      <c r="B266" t="s">
        <v>142</v>
      </c>
      <c r="C266" t="s">
        <v>345</v>
      </c>
      <c r="D266" t="s">
        <v>285</v>
      </c>
      <c r="E266" t="s">
        <v>95</v>
      </c>
      <c r="F266" t="s">
        <v>309</v>
      </c>
      <c r="G266" t="s">
        <v>1178</v>
      </c>
      <c r="H266" t="s">
        <v>870</v>
      </c>
      <c r="I266" t="s">
        <v>400</v>
      </c>
      <c r="J266">
        <v>2</v>
      </c>
      <c r="K266">
        <v>2</v>
      </c>
      <c r="L266" t="s">
        <v>1179</v>
      </c>
      <c r="M266" s="15">
        <v>46300.458877314813</v>
      </c>
      <c r="N266" s="15">
        <v>0</v>
      </c>
      <c r="O266" s="15">
        <v>46301.674305555556</v>
      </c>
      <c r="P266" s="15">
        <v>46304.723611111112</v>
      </c>
      <c r="Q266" s="15"/>
      <c r="S266" t="s">
        <v>353</v>
      </c>
      <c r="U266" t="s">
        <v>1826</v>
      </c>
      <c r="V266" t="s">
        <v>353</v>
      </c>
      <c r="W266">
        <v>2100</v>
      </c>
      <c r="X266" t="s">
        <v>367</v>
      </c>
      <c r="Y266" t="s">
        <v>239</v>
      </c>
      <c r="Z266" t="s">
        <v>834</v>
      </c>
      <c r="AB266" t="s">
        <v>348</v>
      </c>
      <c r="AC266" t="s">
        <v>7</v>
      </c>
      <c r="AD266" t="s">
        <v>7</v>
      </c>
      <c r="AE266" t="s">
        <v>7</v>
      </c>
      <c r="AF266" t="s">
        <v>1828</v>
      </c>
      <c r="AG266" t="s">
        <v>250</v>
      </c>
      <c r="AH266">
        <v>1</v>
      </c>
      <c r="AI266" t="s">
        <v>250</v>
      </c>
      <c r="AJ266" t="s">
        <v>248</v>
      </c>
      <c r="AK266" t="s">
        <v>860</v>
      </c>
      <c r="AL266" t="s">
        <v>203</v>
      </c>
      <c r="AM266" t="s">
        <v>1796</v>
      </c>
      <c r="AN266">
        <v>1</v>
      </c>
      <c r="AO266">
        <v>46301</v>
      </c>
      <c r="AP266">
        <v>0.6743055555555556</v>
      </c>
      <c r="AQ266">
        <v>46304</v>
      </c>
      <c r="AR266">
        <v>0.72361111111111109</v>
      </c>
      <c r="AS266" t="s">
        <v>931</v>
      </c>
      <c r="AU266" t="s">
        <v>1531</v>
      </c>
      <c r="AV266" t="s">
        <v>1532</v>
      </c>
      <c r="AX266">
        <v>2</v>
      </c>
      <c r="AY266" t="s">
        <v>103</v>
      </c>
      <c r="AZ266" t="s">
        <v>96</v>
      </c>
      <c r="BA266" t="s">
        <v>220</v>
      </c>
      <c r="BB266" t="s">
        <v>864</v>
      </c>
    </row>
    <row r="267" spans="1:57" x14ac:dyDescent="0.3">
      <c r="A267" s="204">
        <v>46293</v>
      </c>
      <c r="B267" t="s">
        <v>142</v>
      </c>
      <c r="C267" t="s">
        <v>345</v>
      </c>
      <c r="D267" t="s">
        <v>285</v>
      </c>
      <c r="E267" t="s">
        <v>95</v>
      </c>
      <c r="F267" t="s">
        <v>309</v>
      </c>
      <c r="G267" t="s">
        <v>1178</v>
      </c>
      <c r="H267" t="s">
        <v>870</v>
      </c>
      <c r="I267" t="s">
        <v>400</v>
      </c>
      <c r="J267">
        <v>3</v>
      </c>
      <c r="K267">
        <v>3</v>
      </c>
      <c r="L267" t="s">
        <v>1179</v>
      </c>
      <c r="M267" s="15">
        <v>46300.458877314813</v>
      </c>
      <c r="N267" s="15">
        <v>0</v>
      </c>
      <c r="O267" s="15">
        <v>46301.674305555556</v>
      </c>
      <c r="P267" s="15">
        <v>46304.723611111112</v>
      </c>
      <c r="Q267" s="15"/>
      <c r="S267" t="s">
        <v>353</v>
      </c>
      <c r="U267" t="s">
        <v>1827</v>
      </c>
      <c r="V267" t="s">
        <v>353</v>
      </c>
      <c r="W267">
        <v>2100</v>
      </c>
      <c r="X267" t="s">
        <v>367</v>
      </c>
      <c r="Y267" t="s">
        <v>239</v>
      </c>
      <c r="Z267" t="s">
        <v>834</v>
      </c>
      <c r="AB267" t="s">
        <v>348</v>
      </c>
      <c r="AC267" t="s">
        <v>7</v>
      </c>
      <c r="AD267" t="s">
        <v>7</v>
      </c>
      <c r="AE267" t="s">
        <v>7</v>
      </c>
      <c r="AF267" t="s">
        <v>1828</v>
      </c>
      <c r="AG267" t="s">
        <v>250</v>
      </c>
      <c r="AH267">
        <v>1</v>
      </c>
      <c r="AI267" t="s">
        <v>250</v>
      </c>
      <c r="AJ267" t="s">
        <v>248</v>
      </c>
      <c r="AK267" t="s">
        <v>860</v>
      </c>
      <c r="AL267" t="s">
        <v>203</v>
      </c>
      <c r="AM267" t="s">
        <v>1796</v>
      </c>
      <c r="AN267">
        <v>1</v>
      </c>
      <c r="AO267">
        <v>46301</v>
      </c>
      <c r="AP267">
        <v>0.6743055555555556</v>
      </c>
      <c r="AQ267">
        <v>46304</v>
      </c>
      <c r="AR267">
        <v>0.72361111111111109</v>
      </c>
      <c r="AS267" t="s">
        <v>931</v>
      </c>
      <c r="AU267" t="s">
        <v>1531</v>
      </c>
      <c r="AV267" t="s">
        <v>1532</v>
      </c>
      <c r="AX267">
        <v>3</v>
      </c>
      <c r="AY267" t="s">
        <v>103</v>
      </c>
      <c r="AZ267" t="s">
        <v>96</v>
      </c>
      <c r="BA267" t="s">
        <v>220</v>
      </c>
      <c r="BB267" t="s">
        <v>864</v>
      </c>
    </row>
    <row r="268" spans="1:57" x14ac:dyDescent="0.3">
      <c r="A268" s="204">
        <v>46293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1180</v>
      </c>
      <c r="H268" t="s">
        <v>867</v>
      </c>
      <c r="I268" t="s">
        <v>396</v>
      </c>
      <c r="J268">
        <v>3</v>
      </c>
      <c r="K268">
        <v>3</v>
      </c>
      <c r="L268" t="s">
        <v>1181</v>
      </c>
      <c r="M268" s="15">
        <v>46288.43141203704</v>
      </c>
      <c r="N268" s="15">
        <v>0</v>
      </c>
      <c r="O268" s="15">
        <v>46288.451388888891</v>
      </c>
      <c r="P268" s="15">
        <v>46290.541666666664</v>
      </c>
      <c r="Q268" s="15"/>
      <c r="S268" t="s">
        <v>353</v>
      </c>
      <c r="U268" t="s">
        <v>1831</v>
      </c>
      <c r="V268" t="s">
        <v>353</v>
      </c>
      <c r="W268">
        <v>2100</v>
      </c>
      <c r="X268" t="s">
        <v>367</v>
      </c>
      <c r="Y268" t="s">
        <v>239</v>
      </c>
      <c r="Z268" t="s">
        <v>809</v>
      </c>
      <c r="AB268" t="s">
        <v>348</v>
      </c>
      <c r="AC268" t="s">
        <v>348</v>
      </c>
      <c r="AD268" t="s">
        <v>368</v>
      </c>
      <c r="AE268" t="s">
        <v>239</v>
      </c>
      <c r="AF268" t="s">
        <v>1832</v>
      </c>
      <c r="AG268" t="s">
        <v>249</v>
      </c>
      <c r="AH268">
        <v>1</v>
      </c>
      <c r="AI268" t="s">
        <v>250</v>
      </c>
      <c r="AJ268" t="s">
        <v>248</v>
      </c>
      <c r="AK268" t="s">
        <v>860</v>
      </c>
      <c r="AL268" t="s">
        <v>203</v>
      </c>
      <c r="AM268" t="s">
        <v>862</v>
      </c>
      <c r="AN268">
        <v>2</v>
      </c>
      <c r="AO268">
        <v>46288</v>
      </c>
      <c r="AP268">
        <v>0.4513888888888889</v>
      </c>
      <c r="AQ268">
        <v>46290</v>
      </c>
      <c r="AR268">
        <v>0.54166666666666663</v>
      </c>
      <c r="AS268" t="s">
        <v>201</v>
      </c>
      <c r="AT268" t="s">
        <v>927</v>
      </c>
      <c r="AU268" t="s">
        <v>1531</v>
      </c>
      <c r="AV268" t="s">
        <v>812</v>
      </c>
      <c r="AX268">
        <v>1</v>
      </c>
      <c r="AY268" t="s">
        <v>89</v>
      </c>
      <c r="AZ268" t="s">
        <v>67</v>
      </c>
      <c r="BA268" t="s">
        <v>217</v>
      </c>
      <c r="BB268" t="s">
        <v>866</v>
      </c>
      <c r="BC268">
        <v>203</v>
      </c>
      <c r="BD268">
        <v>103</v>
      </c>
      <c r="BE268">
        <v>1</v>
      </c>
    </row>
    <row r="269" spans="1:57" x14ac:dyDescent="0.3">
      <c r="A269" s="204">
        <v>46293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1182</v>
      </c>
      <c r="H269" t="s">
        <v>867</v>
      </c>
      <c r="I269" t="s">
        <v>396</v>
      </c>
      <c r="J269">
        <v>3</v>
      </c>
      <c r="K269">
        <v>3</v>
      </c>
      <c r="L269" t="s">
        <v>1181</v>
      </c>
      <c r="M269" s="15">
        <v>46288.438402777778</v>
      </c>
      <c r="N269" s="15">
        <v>0</v>
      </c>
      <c r="O269" s="15">
        <v>46288.451388888891</v>
      </c>
      <c r="P269" s="15">
        <v>46290.541666666664</v>
      </c>
      <c r="Q269" s="15"/>
      <c r="S269" t="s">
        <v>353</v>
      </c>
      <c r="U269" t="s">
        <v>1833</v>
      </c>
      <c r="V269" t="s">
        <v>353</v>
      </c>
      <c r="W269">
        <v>2100</v>
      </c>
      <c r="X269" t="s">
        <v>367</v>
      </c>
      <c r="Y269" t="s">
        <v>239</v>
      </c>
      <c r="Z269" t="s">
        <v>809</v>
      </c>
      <c r="AB269" t="s">
        <v>348</v>
      </c>
      <c r="AC269" t="s">
        <v>348</v>
      </c>
      <c r="AD269" t="s">
        <v>368</v>
      </c>
      <c r="AE269" t="s">
        <v>239</v>
      </c>
      <c r="AF269" t="s">
        <v>1834</v>
      </c>
      <c r="AG269" t="s">
        <v>249</v>
      </c>
      <c r="AH269">
        <v>1</v>
      </c>
      <c r="AI269" t="s">
        <v>250</v>
      </c>
      <c r="AJ269" t="s">
        <v>248</v>
      </c>
      <c r="AK269" t="s">
        <v>860</v>
      </c>
      <c r="AL269" t="s">
        <v>203</v>
      </c>
      <c r="AM269" t="s">
        <v>862</v>
      </c>
      <c r="AN269">
        <v>2</v>
      </c>
      <c r="AO269">
        <v>46288</v>
      </c>
      <c r="AP269">
        <v>0.4513888888888889</v>
      </c>
      <c r="AQ269">
        <v>46290</v>
      </c>
      <c r="AR269">
        <v>0.54166666666666663</v>
      </c>
      <c r="AS269" t="s">
        <v>201</v>
      </c>
      <c r="AT269" t="s">
        <v>927</v>
      </c>
      <c r="AU269" t="s">
        <v>1531</v>
      </c>
      <c r="AV269" t="s">
        <v>812</v>
      </c>
      <c r="AX269">
        <v>1</v>
      </c>
      <c r="AY269" t="s">
        <v>89</v>
      </c>
      <c r="AZ269" t="s">
        <v>67</v>
      </c>
      <c r="BA269" t="s">
        <v>217</v>
      </c>
      <c r="BB269" t="s">
        <v>866</v>
      </c>
      <c r="BC269">
        <v>203</v>
      </c>
    </row>
    <row r="270" spans="1:57" x14ac:dyDescent="0.3">
      <c r="A270" s="204">
        <v>46293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1183</v>
      </c>
      <c r="H270" t="s">
        <v>867</v>
      </c>
      <c r="I270" t="s">
        <v>396</v>
      </c>
      <c r="J270">
        <v>3</v>
      </c>
      <c r="K270">
        <v>3</v>
      </c>
      <c r="L270" t="s">
        <v>1184</v>
      </c>
      <c r="M270" s="15">
        <v>46288.459201388891</v>
      </c>
      <c r="N270" s="15">
        <v>0</v>
      </c>
      <c r="O270" s="15">
        <v>46288.472916666666</v>
      </c>
      <c r="P270" s="15">
        <v>46290.541666666664</v>
      </c>
      <c r="Q270" s="15"/>
      <c r="S270" t="s">
        <v>353</v>
      </c>
      <c r="U270" t="s">
        <v>1835</v>
      </c>
      <c r="V270" t="s">
        <v>353</v>
      </c>
      <c r="W270">
        <v>2100</v>
      </c>
      <c r="X270" t="s">
        <v>367</v>
      </c>
      <c r="Y270" t="s">
        <v>239</v>
      </c>
      <c r="Z270" t="s">
        <v>809</v>
      </c>
      <c r="AB270" t="s">
        <v>348</v>
      </c>
      <c r="AC270" t="s">
        <v>348</v>
      </c>
      <c r="AD270" t="s">
        <v>368</v>
      </c>
      <c r="AE270" t="s">
        <v>239</v>
      </c>
      <c r="AF270" t="s">
        <v>1836</v>
      </c>
      <c r="AG270" t="s">
        <v>249</v>
      </c>
      <c r="AH270">
        <v>1</v>
      </c>
      <c r="AI270" t="s">
        <v>250</v>
      </c>
      <c r="AJ270" t="s">
        <v>248</v>
      </c>
      <c r="AK270" t="s">
        <v>860</v>
      </c>
      <c r="AL270" t="s">
        <v>203</v>
      </c>
      <c r="AM270" t="s">
        <v>862</v>
      </c>
      <c r="AN270">
        <v>2</v>
      </c>
      <c r="AO270">
        <v>46288</v>
      </c>
      <c r="AP270">
        <v>0.47291666666666665</v>
      </c>
      <c r="AQ270">
        <v>46290</v>
      </c>
      <c r="AR270">
        <v>0.54166666666666663</v>
      </c>
      <c r="AS270" t="s">
        <v>201</v>
      </c>
      <c r="AT270" t="s">
        <v>927</v>
      </c>
      <c r="AU270" t="s">
        <v>1531</v>
      </c>
      <c r="AV270" t="s">
        <v>812</v>
      </c>
      <c r="AX270">
        <v>1</v>
      </c>
      <c r="AY270" t="s">
        <v>89</v>
      </c>
      <c r="AZ270" t="s">
        <v>67</v>
      </c>
      <c r="BA270" t="s">
        <v>217</v>
      </c>
      <c r="BB270" t="s">
        <v>866</v>
      </c>
      <c r="BC270">
        <v>203</v>
      </c>
    </row>
    <row r="271" spans="1:57" x14ac:dyDescent="0.3">
      <c r="A271" s="204">
        <v>46293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1185</v>
      </c>
      <c r="H271" t="s">
        <v>867</v>
      </c>
      <c r="I271" t="s">
        <v>396</v>
      </c>
      <c r="J271">
        <v>3</v>
      </c>
      <c r="K271">
        <v>3</v>
      </c>
      <c r="L271" t="s">
        <v>1184</v>
      </c>
      <c r="M271" s="15">
        <v>46288.464155092595</v>
      </c>
      <c r="N271" s="15">
        <v>0</v>
      </c>
      <c r="O271" s="15">
        <v>46288.472916666666</v>
      </c>
      <c r="P271" s="15">
        <v>46290.541666666664</v>
      </c>
      <c r="Q271" s="15"/>
      <c r="S271" t="s">
        <v>353</v>
      </c>
      <c r="U271" t="s">
        <v>1837</v>
      </c>
      <c r="V271" t="s">
        <v>353</v>
      </c>
      <c r="W271">
        <v>2100</v>
      </c>
      <c r="X271" t="s">
        <v>367</v>
      </c>
      <c r="Y271" t="s">
        <v>239</v>
      </c>
      <c r="Z271" t="s">
        <v>809</v>
      </c>
      <c r="AB271" t="s">
        <v>348</v>
      </c>
      <c r="AC271" t="s">
        <v>348</v>
      </c>
      <c r="AD271" t="s">
        <v>368</v>
      </c>
      <c r="AE271" t="s">
        <v>239</v>
      </c>
      <c r="AF271" t="s">
        <v>1838</v>
      </c>
      <c r="AG271" t="s">
        <v>249</v>
      </c>
      <c r="AH271">
        <v>1</v>
      </c>
      <c r="AI271" t="s">
        <v>250</v>
      </c>
      <c r="AJ271" t="s">
        <v>248</v>
      </c>
      <c r="AK271" t="s">
        <v>860</v>
      </c>
      <c r="AL271" t="s">
        <v>203</v>
      </c>
      <c r="AM271" t="s">
        <v>862</v>
      </c>
      <c r="AN271">
        <v>2</v>
      </c>
      <c r="AO271">
        <v>46288</v>
      </c>
      <c r="AP271">
        <v>0.47291666666666665</v>
      </c>
      <c r="AQ271">
        <v>46290</v>
      </c>
      <c r="AR271">
        <v>0.54166666666666663</v>
      </c>
      <c r="AS271" t="s">
        <v>201</v>
      </c>
      <c r="AT271" t="s">
        <v>927</v>
      </c>
      <c r="AU271" t="s">
        <v>1531</v>
      </c>
      <c r="AV271" t="s">
        <v>812</v>
      </c>
      <c r="AX271">
        <v>1</v>
      </c>
      <c r="AY271" t="s">
        <v>89</v>
      </c>
      <c r="AZ271" t="s">
        <v>67</v>
      </c>
      <c r="BA271" t="s">
        <v>217</v>
      </c>
      <c r="BB271" t="s">
        <v>866</v>
      </c>
      <c r="BC271">
        <v>203</v>
      </c>
    </row>
    <row r="272" spans="1:57" x14ac:dyDescent="0.3">
      <c r="A272" s="204">
        <v>46293</v>
      </c>
      <c r="B272" t="s">
        <v>142</v>
      </c>
      <c r="C272" t="s">
        <v>345</v>
      </c>
      <c r="D272" t="s">
        <v>45</v>
      </c>
      <c r="E272" t="s">
        <v>68</v>
      </c>
      <c r="F272" t="s">
        <v>309</v>
      </c>
      <c r="G272" t="s">
        <v>1186</v>
      </c>
      <c r="H272" t="s">
        <v>867</v>
      </c>
      <c r="I272" t="s">
        <v>396</v>
      </c>
      <c r="J272">
        <v>3</v>
      </c>
      <c r="K272">
        <v>3</v>
      </c>
      <c r="L272" t="s">
        <v>1187</v>
      </c>
      <c r="M272" s="15">
        <v>46290.543136574073</v>
      </c>
      <c r="N272" s="15">
        <v>0</v>
      </c>
      <c r="O272" s="15">
        <v>46290.592361111114</v>
      </c>
      <c r="P272" s="15">
        <v>46294.520833333336</v>
      </c>
      <c r="Q272" s="15"/>
      <c r="S272" t="s">
        <v>353</v>
      </c>
      <c r="U272" t="s">
        <v>1812</v>
      </c>
      <c r="V272" t="s">
        <v>353</v>
      </c>
      <c r="W272">
        <v>2100</v>
      </c>
      <c r="X272" t="s">
        <v>367</v>
      </c>
      <c r="Y272" t="s">
        <v>239</v>
      </c>
      <c r="Z272" t="s">
        <v>809</v>
      </c>
      <c r="AB272" t="s">
        <v>348</v>
      </c>
      <c r="AC272" t="s">
        <v>348</v>
      </c>
      <c r="AD272" t="s">
        <v>368</v>
      </c>
      <c r="AE272" t="s">
        <v>239</v>
      </c>
      <c r="AF272" t="s">
        <v>1839</v>
      </c>
      <c r="AG272" t="s">
        <v>249</v>
      </c>
      <c r="AH272">
        <v>1</v>
      </c>
      <c r="AI272" t="s">
        <v>250</v>
      </c>
      <c r="AJ272" t="s">
        <v>248</v>
      </c>
      <c r="AK272" t="s">
        <v>860</v>
      </c>
      <c r="AL272" t="s">
        <v>203</v>
      </c>
      <c r="AM272" t="s">
        <v>862</v>
      </c>
      <c r="AN272">
        <v>2</v>
      </c>
      <c r="AO272">
        <v>46290</v>
      </c>
      <c r="AP272">
        <v>0.59236111111111112</v>
      </c>
      <c r="AQ272">
        <v>46294</v>
      </c>
      <c r="AR272">
        <v>0.52083333333333337</v>
      </c>
      <c r="AS272" t="s">
        <v>201</v>
      </c>
      <c r="AT272" t="s">
        <v>979</v>
      </c>
      <c r="AU272" t="s">
        <v>1531</v>
      </c>
      <c r="AV272" t="s">
        <v>812</v>
      </c>
      <c r="AX272">
        <v>1</v>
      </c>
      <c r="AY272" t="s">
        <v>89</v>
      </c>
      <c r="AZ272" t="s">
        <v>67</v>
      </c>
      <c r="BA272" t="s">
        <v>217</v>
      </c>
      <c r="BB272" t="s">
        <v>866</v>
      </c>
      <c r="BC272">
        <v>203</v>
      </c>
      <c r="BD272">
        <v>103</v>
      </c>
      <c r="BE272">
        <v>1</v>
      </c>
    </row>
    <row r="273" spans="1:57" x14ac:dyDescent="0.3">
      <c r="A273" s="204">
        <v>46293</v>
      </c>
      <c r="B273" t="s">
        <v>142</v>
      </c>
      <c r="C273" t="s">
        <v>345</v>
      </c>
      <c r="D273" t="s">
        <v>45</v>
      </c>
      <c r="E273" t="s">
        <v>68</v>
      </c>
      <c r="F273" t="s">
        <v>309</v>
      </c>
      <c r="G273" t="s">
        <v>1188</v>
      </c>
      <c r="H273" t="s">
        <v>867</v>
      </c>
      <c r="I273" t="s">
        <v>396</v>
      </c>
      <c r="J273">
        <v>3</v>
      </c>
      <c r="K273">
        <v>3</v>
      </c>
      <c r="L273" t="s">
        <v>1187</v>
      </c>
      <c r="M273" s="15">
        <v>46290.543749999997</v>
      </c>
      <c r="N273" s="15">
        <v>0</v>
      </c>
      <c r="O273" s="15">
        <v>46290.592361111114</v>
      </c>
      <c r="P273" s="15">
        <v>46294.520833333336</v>
      </c>
      <c r="Q273" s="15"/>
      <c r="S273" t="s">
        <v>353</v>
      </c>
      <c r="U273" t="s">
        <v>1814</v>
      </c>
      <c r="V273" t="s">
        <v>353</v>
      </c>
      <c r="W273">
        <v>2100</v>
      </c>
      <c r="X273" t="s">
        <v>367</v>
      </c>
      <c r="Y273" t="s">
        <v>239</v>
      </c>
      <c r="Z273" t="s">
        <v>809</v>
      </c>
      <c r="AB273" t="s">
        <v>348</v>
      </c>
      <c r="AC273" t="s">
        <v>348</v>
      </c>
      <c r="AD273" t="s">
        <v>368</v>
      </c>
      <c r="AE273" t="s">
        <v>239</v>
      </c>
      <c r="AF273" t="s">
        <v>1840</v>
      </c>
      <c r="AG273" t="s">
        <v>249</v>
      </c>
      <c r="AH273">
        <v>1</v>
      </c>
      <c r="AI273" t="s">
        <v>250</v>
      </c>
      <c r="AJ273" t="s">
        <v>248</v>
      </c>
      <c r="AK273" t="s">
        <v>860</v>
      </c>
      <c r="AL273" t="s">
        <v>203</v>
      </c>
      <c r="AM273" t="s">
        <v>862</v>
      </c>
      <c r="AN273">
        <v>2</v>
      </c>
      <c r="AO273">
        <v>46290</v>
      </c>
      <c r="AP273">
        <v>0.59236111111111112</v>
      </c>
      <c r="AQ273">
        <v>46294</v>
      </c>
      <c r="AR273">
        <v>0.52083333333333337</v>
      </c>
      <c r="AS273" t="s">
        <v>201</v>
      </c>
      <c r="AT273" t="s">
        <v>979</v>
      </c>
      <c r="AU273" t="s">
        <v>1531</v>
      </c>
      <c r="AV273" t="s">
        <v>812</v>
      </c>
      <c r="AX273">
        <v>1</v>
      </c>
      <c r="AY273" t="s">
        <v>89</v>
      </c>
      <c r="AZ273" t="s">
        <v>67</v>
      </c>
      <c r="BA273" t="s">
        <v>217</v>
      </c>
      <c r="BB273" t="s">
        <v>866</v>
      </c>
      <c r="BC273">
        <v>203</v>
      </c>
    </row>
    <row r="274" spans="1:57" x14ac:dyDescent="0.3">
      <c r="A274" s="204">
        <v>46293</v>
      </c>
      <c r="B274" t="s">
        <v>142</v>
      </c>
      <c r="C274" t="s">
        <v>345</v>
      </c>
      <c r="D274" t="s">
        <v>45</v>
      </c>
      <c r="E274" t="s">
        <v>68</v>
      </c>
      <c r="F274" t="s">
        <v>309</v>
      </c>
      <c r="G274" t="s">
        <v>1189</v>
      </c>
      <c r="H274" t="s">
        <v>867</v>
      </c>
      <c r="I274" t="s">
        <v>396</v>
      </c>
      <c r="J274">
        <v>3</v>
      </c>
      <c r="K274">
        <v>3</v>
      </c>
      <c r="L274" t="s">
        <v>1187</v>
      </c>
      <c r="M274" s="15">
        <v>46290.544537037036</v>
      </c>
      <c r="N274" s="15">
        <v>0</v>
      </c>
      <c r="O274" s="15">
        <v>46290.592361111114</v>
      </c>
      <c r="P274" s="15">
        <v>46294.520833333336</v>
      </c>
      <c r="Q274" s="15"/>
      <c r="S274" t="s">
        <v>353</v>
      </c>
      <c r="U274" t="s">
        <v>1816</v>
      </c>
      <c r="V274" t="s">
        <v>353</v>
      </c>
      <c r="W274">
        <v>2100</v>
      </c>
      <c r="X274" t="s">
        <v>367</v>
      </c>
      <c r="Y274" t="s">
        <v>239</v>
      </c>
      <c r="Z274" t="s">
        <v>809</v>
      </c>
      <c r="AB274" t="s">
        <v>348</v>
      </c>
      <c r="AC274" t="s">
        <v>348</v>
      </c>
      <c r="AD274" t="s">
        <v>368</v>
      </c>
      <c r="AE274" t="s">
        <v>239</v>
      </c>
      <c r="AF274" t="s">
        <v>1841</v>
      </c>
      <c r="AG274" t="s">
        <v>249</v>
      </c>
      <c r="AH274">
        <v>1</v>
      </c>
      <c r="AI274" t="s">
        <v>250</v>
      </c>
      <c r="AJ274" t="s">
        <v>248</v>
      </c>
      <c r="AK274" t="s">
        <v>860</v>
      </c>
      <c r="AL274" t="s">
        <v>203</v>
      </c>
      <c r="AM274" t="s">
        <v>862</v>
      </c>
      <c r="AN274">
        <v>2</v>
      </c>
      <c r="AO274">
        <v>46290</v>
      </c>
      <c r="AP274">
        <v>0.59236111111111112</v>
      </c>
      <c r="AQ274">
        <v>46294</v>
      </c>
      <c r="AR274">
        <v>0.52083333333333337</v>
      </c>
      <c r="AS274" t="s">
        <v>201</v>
      </c>
      <c r="AT274" t="s">
        <v>979</v>
      </c>
      <c r="AU274" t="s">
        <v>1531</v>
      </c>
      <c r="AV274" t="s">
        <v>812</v>
      </c>
      <c r="AX274">
        <v>1</v>
      </c>
      <c r="AY274" t="s">
        <v>89</v>
      </c>
      <c r="AZ274" t="s">
        <v>67</v>
      </c>
      <c r="BA274" t="s">
        <v>217</v>
      </c>
      <c r="BB274" t="s">
        <v>866</v>
      </c>
      <c r="BC274">
        <v>203</v>
      </c>
    </row>
    <row r="275" spans="1:57" x14ac:dyDescent="0.3">
      <c r="A275" s="204">
        <v>46293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1190</v>
      </c>
      <c r="H275" t="s">
        <v>865</v>
      </c>
      <c r="I275" t="s">
        <v>400</v>
      </c>
      <c r="J275">
        <v>1</v>
      </c>
      <c r="K275">
        <v>1</v>
      </c>
      <c r="L275" t="s">
        <v>1191</v>
      </c>
      <c r="M275" s="15">
        <v>46254.489756944444</v>
      </c>
      <c r="N275" s="15">
        <v>0</v>
      </c>
      <c r="O275" s="15">
        <v>46254.634699074071</v>
      </c>
      <c r="P275" s="15">
        <v>46255.484027777777</v>
      </c>
      <c r="Q275" s="15"/>
      <c r="S275" t="s">
        <v>353</v>
      </c>
      <c r="T275" t="s">
        <v>1695</v>
      </c>
      <c r="U275" t="s">
        <v>1842</v>
      </c>
      <c r="V275" t="s">
        <v>353</v>
      </c>
      <c r="W275">
        <v>2100</v>
      </c>
      <c r="X275" t="s">
        <v>367</v>
      </c>
      <c r="Y275" t="s">
        <v>239</v>
      </c>
      <c r="Z275" t="s">
        <v>809</v>
      </c>
      <c r="AB275" t="s">
        <v>348</v>
      </c>
      <c r="AC275" t="s">
        <v>348</v>
      </c>
      <c r="AD275" t="s">
        <v>368</v>
      </c>
      <c r="AE275" t="s">
        <v>239</v>
      </c>
      <c r="AF275" t="s">
        <v>1843</v>
      </c>
      <c r="AG275" t="s">
        <v>249</v>
      </c>
      <c r="AH275">
        <v>1</v>
      </c>
      <c r="AI275" t="s">
        <v>250</v>
      </c>
      <c r="AJ275" t="s">
        <v>248</v>
      </c>
      <c r="AK275" t="s">
        <v>860</v>
      </c>
      <c r="AL275" t="s">
        <v>203</v>
      </c>
      <c r="AM275" t="s">
        <v>862</v>
      </c>
      <c r="AN275">
        <v>2</v>
      </c>
      <c r="AO275">
        <v>46254</v>
      </c>
      <c r="AP275">
        <v>0.63469907407407411</v>
      </c>
      <c r="AQ275">
        <v>46255</v>
      </c>
      <c r="AR275">
        <v>0.48402777777777778</v>
      </c>
      <c r="AS275" t="s">
        <v>201</v>
      </c>
      <c r="AT275" t="s">
        <v>979</v>
      </c>
      <c r="AU275" t="s">
        <v>1531</v>
      </c>
      <c r="AV275" t="s">
        <v>812</v>
      </c>
      <c r="AX275">
        <v>1</v>
      </c>
      <c r="AY275" t="s">
        <v>89</v>
      </c>
      <c r="AZ275" t="s">
        <v>67</v>
      </c>
      <c r="BA275" t="s">
        <v>217</v>
      </c>
      <c r="BB275" t="s">
        <v>866</v>
      </c>
      <c r="BC275">
        <v>203</v>
      </c>
      <c r="BD275">
        <v>103</v>
      </c>
      <c r="BE275">
        <v>1</v>
      </c>
    </row>
    <row r="276" spans="1:57" x14ac:dyDescent="0.3">
      <c r="A276" s="204">
        <v>46293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1192</v>
      </c>
      <c r="H276" t="s">
        <v>867</v>
      </c>
      <c r="I276" t="s">
        <v>396</v>
      </c>
      <c r="J276">
        <v>3</v>
      </c>
      <c r="K276">
        <v>3</v>
      </c>
      <c r="L276" t="s">
        <v>1193</v>
      </c>
      <c r="M276" s="15">
        <v>46311.46466435185</v>
      </c>
      <c r="N276" s="15">
        <v>0</v>
      </c>
      <c r="O276" s="15">
        <v>46314.418055555558</v>
      </c>
      <c r="P276" s="15">
        <v>46315.520833333336</v>
      </c>
      <c r="Q276" s="15"/>
      <c r="S276" t="s">
        <v>353</v>
      </c>
      <c r="U276" t="s">
        <v>1844</v>
      </c>
      <c r="V276" t="s">
        <v>353</v>
      </c>
      <c r="W276">
        <v>2100</v>
      </c>
      <c r="X276" t="s">
        <v>367</v>
      </c>
      <c r="Y276" t="s">
        <v>239</v>
      </c>
      <c r="Z276" t="s">
        <v>809</v>
      </c>
      <c r="AB276" t="s">
        <v>348</v>
      </c>
      <c r="AC276" t="s">
        <v>348</v>
      </c>
      <c r="AD276" t="s">
        <v>368</v>
      </c>
      <c r="AE276" t="s">
        <v>239</v>
      </c>
      <c r="AF276" t="s">
        <v>1845</v>
      </c>
      <c r="AG276" t="s">
        <v>249</v>
      </c>
      <c r="AH276">
        <v>1</v>
      </c>
      <c r="AI276" t="s">
        <v>250</v>
      </c>
      <c r="AJ276" t="s">
        <v>248</v>
      </c>
      <c r="AK276" t="s">
        <v>860</v>
      </c>
      <c r="AL276" t="s">
        <v>203</v>
      </c>
      <c r="AM276" t="s">
        <v>862</v>
      </c>
      <c r="AN276">
        <v>2</v>
      </c>
      <c r="AO276">
        <v>46314</v>
      </c>
      <c r="AP276">
        <v>0.41805555555555557</v>
      </c>
      <c r="AQ276">
        <v>46315</v>
      </c>
      <c r="AR276">
        <v>0.52083333333333337</v>
      </c>
      <c r="AS276" t="s">
        <v>201</v>
      </c>
      <c r="AT276" t="s">
        <v>979</v>
      </c>
      <c r="AU276" t="s">
        <v>1531</v>
      </c>
      <c r="AV276" t="s">
        <v>812</v>
      </c>
      <c r="AX276">
        <v>1</v>
      </c>
      <c r="AY276" t="s">
        <v>89</v>
      </c>
      <c r="AZ276" t="s">
        <v>67</v>
      </c>
      <c r="BA276" t="s">
        <v>217</v>
      </c>
      <c r="BB276" t="s">
        <v>866</v>
      </c>
      <c r="BC276">
        <v>203</v>
      </c>
      <c r="BD276">
        <v>103</v>
      </c>
      <c r="BE276">
        <v>1</v>
      </c>
    </row>
    <row r="277" spans="1:57" x14ac:dyDescent="0.3">
      <c r="A277" s="204">
        <v>46293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1194</v>
      </c>
      <c r="H277" t="s">
        <v>867</v>
      </c>
      <c r="I277" t="s">
        <v>396</v>
      </c>
      <c r="J277">
        <v>3</v>
      </c>
      <c r="K277">
        <v>3</v>
      </c>
      <c r="L277" t="s">
        <v>1193</v>
      </c>
      <c r="M277" s="15">
        <v>46311.463912037034</v>
      </c>
      <c r="N277" s="15">
        <v>0</v>
      </c>
      <c r="O277" s="15">
        <v>46314.418055555558</v>
      </c>
      <c r="P277" s="15">
        <v>46315.520833333336</v>
      </c>
      <c r="Q277" s="15"/>
      <c r="S277" t="s">
        <v>353</v>
      </c>
      <c r="U277" t="s">
        <v>1846</v>
      </c>
      <c r="V277" t="s">
        <v>353</v>
      </c>
      <c r="W277">
        <v>2100</v>
      </c>
      <c r="X277" t="s">
        <v>367</v>
      </c>
      <c r="Y277" t="s">
        <v>239</v>
      </c>
      <c r="Z277" t="s">
        <v>809</v>
      </c>
      <c r="AB277" t="s">
        <v>348</v>
      </c>
      <c r="AC277" t="s">
        <v>348</v>
      </c>
      <c r="AD277" t="s">
        <v>368</v>
      </c>
      <c r="AE277" t="s">
        <v>239</v>
      </c>
      <c r="AF277" t="s">
        <v>1847</v>
      </c>
      <c r="AG277" t="s">
        <v>249</v>
      </c>
      <c r="AH277">
        <v>1</v>
      </c>
      <c r="AI277" t="s">
        <v>250</v>
      </c>
      <c r="AJ277" t="s">
        <v>248</v>
      </c>
      <c r="AK277" t="s">
        <v>860</v>
      </c>
      <c r="AL277" t="s">
        <v>203</v>
      </c>
      <c r="AM277" t="s">
        <v>862</v>
      </c>
      <c r="AN277">
        <v>2</v>
      </c>
      <c r="AO277">
        <v>46314</v>
      </c>
      <c r="AP277">
        <v>0.41805555555555557</v>
      </c>
      <c r="AQ277">
        <v>46315</v>
      </c>
      <c r="AR277">
        <v>0.52083333333333337</v>
      </c>
      <c r="AS277" t="s">
        <v>201</v>
      </c>
      <c r="AT277" t="s">
        <v>979</v>
      </c>
      <c r="AU277" t="s">
        <v>1531</v>
      </c>
      <c r="AV277" t="s">
        <v>812</v>
      </c>
      <c r="AX277">
        <v>1</v>
      </c>
      <c r="AY277" t="s">
        <v>89</v>
      </c>
      <c r="AZ277" t="s">
        <v>67</v>
      </c>
      <c r="BA277" t="s">
        <v>217</v>
      </c>
      <c r="BB277" t="s">
        <v>866</v>
      </c>
      <c r="BC277">
        <v>203</v>
      </c>
    </row>
    <row r="278" spans="1:57" x14ac:dyDescent="0.3">
      <c r="A278" s="204">
        <v>46293</v>
      </c>
      <c r="B278" t="s">
        <v>142</v>
      </c>
      <c r="C278" t="s">
        <v>345</v>
      </c>
      <c r="D278" t="s">
        <v>45</v>
      </c>
      <c r="E278" t="s">
        <v>68</v>
      </c>
      <c r="F278" t="s">
        <v>309</v>
      </c>
      <c r="G278" t="s">
        <v>1195</v>
      </c>
      <c r="H278" t="s">
        <v>865</v>
      </c>
      <c r="I278" t="s">
        <v>400</v>
      </c>
      <c r="J278">
        <v>10</v>
      </c>
      <c r="K278">
        <v>10</v>
      </c>
      <c r="L278" t="s">
        <v>1196</v>
      </c>
      <c r="M278" s="15">
        <v>46314.584224537037</v>
      </c>
      <c r="N278" s="15">
        <v>0</v>
      </c>
      <c r="O278" s="15">
        <v>46314.638194444444</v>
      </c>
      <c r="P278" s="15">
        <v>46317.5</v>
      </c>
      <c r="Q278" s="15"/>
      <c r="S278" t="s">
        <v>353</v>
      </c>
      <c r="U278" t="s">
        <v>1848</v>
      </c>
      <c r="V278" t="s">
        <v>353</v>
      </c>
      <c r="W278">
        <v>2100</v>
      </c>
      <c r="X278" t="s">
        <v>367</v>
      </c>
      <c r="Y278" t="s">
        <v>239</v>
      </c>
      <c r="Z278" t="s">
        <v>809</v>
      </c>
      <c r="AB278" t="s">
        <v>348</v>
      </c>
      <c r="AC278" t="s">
        <v>348</v>
      </c>
      <c r="AD278" t="s">
        <v>368</v>
      </c>
      <c r="AE278" t="s">
        <v>239</v>
      </c>
      <c r="AF278" t="s">
        <v>1849</v>
      </c>
      <c r="AG278" t="s">
        <v>249</v>
      </c>
      <c r="AH278">
        <v>1</v>
      </c>
      <c r="AI278" t="s">
        <v>250</v>
      </c>
      <c r="AJ278" t="s">
        <v>248</v>
      </c>
      <c r="AK278" t="s">
        <v>860</v>
      </c>
      <c r="AL278" t="s">
        <v>203</v>
      </c>
      <c r="AM278" t="s">
        <v>862</v>
      </c>
      <c r="AN278">
        <v>2</v>
      </c>
      <c r="AO278">
        <v>46314</v>
      </c>
      <c r="AP278">
        <v>0.6381944444444444</v>
      </c>
      <c r="AQ278">
        <v>46317</v>
      </c>
      <c r="AR278">
        <v>0.5</v>
      </c>
      <c r="AS278" t="s">
        <v>201</v>
      </c>
      <c r="AT278" t="s">
        <v>927</v>
      </c>
      <c r="AU278" t="s">
        <v>1531</v>
      </c>
      <c r="AV278" t="s">
        <v>812</v>
      </c>
      <c r="AX278">
        <v>1</v>
      </c>
      <c r="AY278" t="s">
        <v>89</v>
      </c>
      <c r="AZ278" t="s">
        <v>67</v>
      </c>
      <c r="BA278" t="s">
        <v>217</v>
      </c>
      <c r="BB278" t="s">
        <v>866</v>
      </c>
      <c r="BC278">
        <v>203</v>
      </c>
      <c r="BE278">
        <v>1</v>
      </c>
    </row>
    <row r="279" spans="1:57" x14ac:dyDescent="0.3">
      <c r="A279" s="204">
        <v>46293</v>
      </c>
      <c r="B279" t="s">
        <v>142</v>
      </c>
      <c r="C279" t="s">
        <v>345</v>
      </c>
      <c r="D279" t="s">
        <v>51</v>
      </c>
      <c r="E279" t="s">
        <v>258</v>
      </c>
      <c r="F279" t="s">
        <v>309</v>
      </c>
      <c r="G279" t="s">
        <v>1197</v>
      </c>
      <c r="H279" t="s">
        <v>1850</v>
      </c>
      <c r="I279" t="s">
        <v>1198</v>
      </c>
      <c r="J279">
        <v>50</v>
      </c>
      <c r="K279">
        <v>50</v>
      </c>
      <c r="L279" t="s">
        <v>1199</v>
      </c>
      <c r="M279" s="15">
        <v>46288.712858796294</v>
      </c>
      <c r="N279" s="15">
        <v>0</v>
      </c>
      <c r="O279" s="15">
        <v>46289.510416666664</v>
      </c>
      <c r="P279" s="15">
        <v>46294.506944444445</v>
      </c>
      <c r="Q279" s="15"/>
      <c r="S279" t="s">
        <v>353</v>
      </c>
      <c r="V279" t="s">
        <v>353</v>
      </c>
      <c r="W279">
        <v>2100</v>
      </c>
      <c r="X279" t="s">
        <v>367</v>
      </c>
      <c r="Y279" t="s">
        <v>239</v>
      </c>
      <c r="Z279" t="s">
        <v>834</v>
      </c>
      <c r="AB279" t="s">
        <v>348</v>
      </c>
      <c r="AC279" t="s">
        <v>7</v>
      </c>
      <c r="AD279" t="s">
        <v>7</v>
      </c>
      <c r="AE279" t="s">
        <v>7</v>
      </c>
      <c r="AF279" t="s">
        <v>1851</v>
      </c>
      <c r="AG279" t="s">
        <v>249</v>
      </c>
      <c r="AH279">
        <v>1</v>
      </c>
      <c r="AI279" t="s">
        <v>250</v>
      </c>
      <c r="AJ279" t="s">
        <v>248</v>
      </c>
      <c r="AK279" t="s">
        <v>860</v>
      </c>
      <c r="AL279" t="s">
        <v>203</v>
      </c>
      <c r="AM279" t="s">
        <v>861</v>
      </c>
      <c r="AN279">
        <v>2</v>
      </c>
      <c r="AO279">
        <v>46289</v>
      </c>
      <c r="AP279">
        <v>0.51041666666666663</v>
      </c>
      <c r="AQ279">
        <v>46294</v>
      </c>
      <c r="AR279">
        <v>0.50694444444444442</v>
      </c>
      <c r="AS279" t="s">
        <v>201</v>
      </c>
      <c r="AT279" t="s">
        <v>927</v>
      </c>
      <c r="AU279" t="s">
        <v>1531</v>
      </c>
      <c r="AV279" t="s">
        <v>836</v>
      </c>
      <c r="AY279" t="s">
        <v>7</v>
      </c>
      <c r="AZ279" t="s">
        <v>238</v>
      </c>
      <c r="BA279" t="s">
        <v>7</v>
      </c>
      <c r="BB279" t="s">
        <v>864</v>
      </c>
      <c r="BE279">
        <v>0</v>
      </c>
    </row>
    <row r="280" spans="1:57" x14ac:dyDescent="0.3">
      <c r="A280" s="204">
        <v>46293</v>
      </c>
      <c r="B280" t="s">
        <v>142</v>
      </c>
      <c r="C280" t="s">
        <v>345</v>
      </c>
      <c r="D280" t="s">
        <v>51</v>
      </c>
      <c r="E280" t="s">
        <v>258</v>
      </c>
      <c r="F280" t="s">
        <v>309</v>
      </c>
      <c r="G280" t="s">
        <v>1200</v>
      </c>
      <c r="H280" t="s">
        <v>1850</v>
      </c>
      <c r="I280" t="s">
        <v>1198</v>
      </c>
      <c r="J280">
        <v>50</v>
      </c>
      <c r="K280">
        <v>50</v>
      </c>
      <c r="L280" t="s">
        <v>1199</v>
      </c>
      <c r="M280" s="15">
        <v>46288.71603009259</v>
      </c>
      <c r="N280" s="15">
        <v>0</v>
      </c>
      <c r="O280" s="15">
        <v>46289.510416666664</v>
      </c>
      <c r="P280" s="15">
        <v>46294.506944444445</v>
      </c>
      <c r="Q280" s="15"/>
      <c r="S280" t="s">
        <v>353</v>
      </c>
      <c r="V280" t="s">
        <v>353</v>
      </c>
      <c r="W280">
        <v>2100</v>
      </c>
      <c r="X280" t="s">
        <v>367</v>
      </c>
      <c r="Y280" t="s">
        <v>239</v>
      </c>
      <c r="Z280" t="s">
        <v>834</v>
      </c>
      <c r="AB280" t="s">
        <v>348</v>
      </c>
      <c r="AC280" t="s">
        <v>7</v>
      </c>
      <c r="AD280" t="s">
        <v>7</v>
      </c>
      <c r="AE280" t="s">
        <v>7</v>
      </c>
      <c r="AF280" t="s">
        <v>1852</v>
      </c>
      <c r="AG280" t="s">
        <v>249</v>
      </c>
      <c r="AH280">
        <v>1</v>
      </c>
      <c r="AI280" t="s">
        <v>250</v>
      </c>
      <c r="AJ280" t="s">
        <v>248</v>
      </c>
      <c r="AK280" t="s">
        <v>860</v>
      </c>
      <c r="AL280" t="s">
        <v>203</v>
      </c>
      <c r="AM280" t="s">
        <v>861</v>
      </c>
      <c r="AN280">
        <v>2</v>
      </c>
      <c r="AO280">
        <v>46289</v>
      </c>
      <c r="AP280">
        <v>0.51041666666666663</v>
      </c>
      <c r="AQ280">
        <v>46294</v>
      </c>
      <c r="AR280">
        <v>0.50694444444444442</v>
      </c>
      <c r="AS280" t="s">
        <v>201</v>
      </c>
      <c r="AT280" t="s">
        <v>927</v>
      </c>
      <c r="AU280" t="s">
        <v>1531</v>
      </c>
      <c r="AV280" t="s">
        <v>836</v>
      </c>
      <c r="AY280" t="s">
        <v>7</v>
      </c>
      <c r="AZ280" t="s">
        <v>238</v>
      </c>
      <c r="BA280" t="s">
        <v>7</v>
      </c>
      <c r="BB280" t="s">
        <v>864</v>
      </c>
    </row>
    <row r="281" spans="1:57" x14ac:dyDescent="0.3">
      <c r="A281" s="204">
        <v>46293</v>
      </c>
      <c r="B281" t="s">
        <v>142</v>
      </c>
      <c r="C281" t="s">
        <v>345</v>
      </c>
      <c r="D281" t="s">
        <v>51</v>
      </c>
      <c r="E281" t="s">
        <v>258</v>
      </c>
      <c r="F281" t="s">
        <v>309</v>
      </c>
      <c r="G281" t="s">
        <v>1201</v>
      </c>
      <c r="H281" t="s">
        <v>1850</v>
      </c>
      <c r="I281" t="s">
        <v>1198</v>
      </c>
      <c r="J281">
        <v>50</v>
      </c>
      <c r="K281">
        <v>50</v>
      </c>
      <c r="L281" t="s">
        <v>1199</v>
      </c>
      <c r="M281" s="15">
        <v>46288.717268518521</v>
      </c>
      <c r="N281" s="15">
        <v>0</v>
      </c>
      <c r="O281" s="15">
        <v>46289.510416666664</v>
      </c>
      <c r="P281" s="15">
        <v>46294.506944444445</v>
      </c>
      <c r="Q281" s="15"/>
      <c r="S281" t="s">
        <v>353</v>
      </c>
      <c r="T281" t="s">
        <v>1663</v>
      </c>
      <c r="V281" t="s">
        <v>353</v>
      </c>
      <c r="W281">
        <v>2100</v>
      </c>
      <c r="X281" t="s">
        <v>367</v>
      </c>
      <c r="Y281" t="s">
        <v>239</v>
      </c>
      <c r="Z281" t="s">
        <v>834</v>
      </c>
      <c r="AB281" t="s">
        <v>348</v>
      </c>
      <c r="AC281" t="s">
        <v>7</v>
      </c>
      <c r="AD281" t="s">
        <v>7</v>
      </c>
      <c r="AE281" t="s">
        <v>7</v>
      </c>
      <c r="AF281" t="s">
        <v>1853</v>
      </c>
      <c r="AG281" t="s">
        <v>249</v>
      </c>
      <c r="AH281">
        <v>1</v>
      </c>
      <c r="AI281" t="s">
        <v>250</v>
      </c>
      <c r="AJ281" t="s">
        <v>248</v>
      </c>
      <c r="AK281" t="s">
        <v>860</v>
      </c>
      <c r="AL281" t="s">
        <v>203</v>
      </c>
      <c r="AM281" t="s">
        <v>861</v>
      </c>
      <c r="AN281">
        <v>2</v>
      </c>
      <c r="AO281">
        <v>46289</v>
      </c>
      <c r="AP281">
        <v>0.51041666666666663</v>
      </c>
      <c r="AQ281">
        <v>46294</v>
      </c>
      <c r="AR281">
        <v>0.50694444444444442</v>
      </c>
      <c r="AS281" t="s">
        <v>201</v>
      </c>
      <c r="AT281" t="s">
        <v>927</v>
      </c>
      <c r="AU281" t="s">
        <v>1531</v>
      </c>
      <c r="AV281" t="s">
        <v>836</v>
      </c>
      <c r="AY281" t="s">
        <v>7</v>
      </c>
      <c r="AZ281" t="s">
        <v>238</v>
      </c>
      <c r="BA281" t="s">
        <v>7</v>
      </c>
      <c r="BB281" t="s">
        <v>864</v>
      </c>
    </row>
    <row r="282" spans="1:57" x14ac:dyDescent="0.3">
      <c r="A282" s="204">
        <v>46293</v>
      </c>
      <c r="B282" t="s">
        <v>142</v>
      </c>
      <c r="C282" t="s">
        <v>345</v>
      </c>
      <c r="D282" t="s">
        <v>45</v>
      </c>
      <c r="E282" t="s">
        <v>68</v>
      </c>
      <c r="F282" t="s">
        <v>309</v>
      </c>
      <c r="G282" t="s">
        <v>1202</v>
      </c>
      <c r="H282" t="s">
        <v>868</v>
      </c>
      <c r="I282" t="s">
        <v>396</v>
      </c>
      <c r="J282">
        <v>5</v>
      </c>
      <c r="K282">
        <v>5</v>
      </c>
      <c r="L282" t="s">
        <v>1203</v>
      </c>
      <c r="M282" s="15">
        <v>46294.755358796298</v>
      </c>
      <c r="N282" s="15">
        <v>0</v>
      </c>
      <c r="O282" s="15">
        <v>46297.649768518517</v>
      </c>
      <c r="P282" s="15">
        <v>46302.458333333336</v>
      </c>
      <c r="Q282" s="15"/>
      <c r="S282" t="s">
        <v>353</v>
      </c>
      <c r="U282" t="s">
        <v>1854</v>
      </c>
      <c r="V282" t="s">
        <v>353</v>
      </c>
      <c r="W282">
        <v>2100</v>
      </c>
      <c r="X282" t="s">
        <v>367</v>
      </c>
      <c r="Y282" t="s">
        <v>239</v>
      </c>
      <c r="Z282" t="s">
        <v>809</v>
      </c>
      <c r="AB282" t="s">
        <v>348</v>
      </c>
      <c r="AC282" t="s">
        <v>348</v>
      </c>
      <c r="AD282" t="s">
        <v>368</v>
      </c>
      <c r="AE282" t="s">
        <v>239</v>
      </c>
      <c r="AF282" t="s">
        <v>1855</v>
      </c>
      <c r="AG282" t="s">
        <v>249</v>
      </c>
      <c r="AH282">
        <v>1</v>
      </c>
      <c r="AI282" t="s">
        <v>250</v>
      </c>
      <c r="AJ282" t="s">
        <v>248</v>
      </c>
      <c r="AK282" t="s">
        <v>860</v>
      </c>
      <c r="AL282" t="s">
        <v>203</v>
      </c>
      <c r="AM282" t="s">
        <v>862</v>
      </c>
      <c r="AN282">
        <v>2</v>
      </c>
      <c r="AO282">
        <v>46297</v>
      </c>
      <c r="AP282">
        <v>0.64976851851851847</v>
      </c>
      <c r="AQ282">
        <v>46302</v>
      </c>
      <c r="AR282">
        <v>0.45833333333333331</v>
      </c>
      <c r="AS282" t="s">
        <v>201</v>
      </c>
      <c r="AT282" t="s">
        <v>927</v>
      </c>
      <c r="AU282" t="s">
        <v>1531</v>
      </c>
      <c r="AV282" t="s">
        <v>812</v>
      </c>
      <c r="AX282">
        <v>1</v>
      </c>
      <c r="AY282" t="s">
        <v>89</v>
      </c>
      <c r="AZ282" t="s">
        <v>67</v>
      </c>
      <c r="BA282" t="s">
        <v>217</v>
      </c>
      <c r="BB282" t="s">
        <v>866</v>
      </c>
      <c r="BC282">
        <v>203</v>
      </c>
    </row>
    <row r="283" spans="1:57" x14ac:dyDescent="0.3">
      <c r="A283" s="204">
        <v>46293</v>
      </c>
      <c r="B283" t="s">
        <v>142</v>
      </c>
      <c r="C283" t="s">
        <v>345</v>
      </c>
      <c r="D283" t="s">
        <v>45</v>
      </c>
      <c r="E283" t="s">
        <v>68</v>
      </c>
      <c r="F283" t="s">
        <v>309</v>
      </c>
      <c r="G283" t="s">
        <v>1204</v>
      </c>
      <c r="H283" t="s">
        <v>867</v>
      </c>
      <c r="I283" t="s">
        <v>396</v>
      </c>
      <c r="J283">
        <v>6</v>
      </c>
      <c r="K283">
        <v>6</v>
      </c>
      <c r="L283" t="s">
        <v>1193</v>
      </c>
      <c r="M283" s="15">
        <v>46311.463912037034</v>
      </c>
      <c r="N283" s="15">
        <v>0</v>
      </c>
      <c r="O283" s="15">
        <v>46314.418055555558</v>
      </c>
      <c r="P283" s="15">
        <v>46315.520833333336</v>
      </c>
      <c r="Q283" s="15"/>
      <c r="S283" t="s">
        <v>353</v>
      </c>
      <c r="U283" t="s">
        <v>1856</v>
      </c>
      <c r="V283" t="s">
        <v>353</v>
      </c>
      <c r="W283">
        <v>2100</v>
      </c>
      <c r="X283" t="s">
        <v>367</v>
      </c>
      <c r="Y283" t="s">
        <v>239</v>
      </c>
      <c r="Z283" t="s">
        <v>809</v>
      </c>
      <c r="AB283" t="s">
        <v>348</v>
      </c>
      <c r="AC283" t="s">
        <v>348</v>
      </c>
      <c r="AD283" t="s">
        <v>368</v>
      </c>
      <c r="AE283" t="s">
        <v>239</v>
      </c>
      <c r="AF283" t="s">
        <v>1857</v>
      </c>
      <c r="AG283" t="s">
        <v>249</v>
      </c>
      <c r="AH283">
        <v>1</v>
      </c>
      <c r="AI283" t="s">
        <v>250</v>
      </c>
      <c r="AJ283" t="s">
        <v>248</v>
      </c>
      <c r="AK283" t="s">
        <v>860</v>
      </c>
      <c r="AL283" t="s">
        <v>203</v>
      </c>
      <c r="AM283" t="s">
        <v>862</v>
      </c>
      <c r="AN283">
        <v>2</v>
      </c>
      <c r="AO283">
        <v>46314</v>
      </c>
      <c r="AP283">
        <v>0.41805555555555557</v>
      </c>
      <c r="AQ283">
        <v>46315</v>
      </c>
      <c r="AR283">
        <v>0.52083333333333337</v>
      </c>
      <c r="AS283" t="s">
        <v>201</v>
      </c>
      <c r="AT283" t="s">
        <v>979</v>
      </c>
      <c r="AU283" t="s">
        <v>1531</v>
      </c>
      <c r="AV283" t="s">
        <v>812</v>
      </c>
      <c r="AX283">
        <v>1</v>
      </c>
      <c r="AY283" t="s">
        <v>89</v>
      </c>
      <c r="AZ283" t="s">
        <v>67</v>
      </c>
      <c r="BA283" t="s">
        <v>217</v>
      </c>
      <c r="BB283" t="s">
        <v>866</v>
      </c>
      <c r="BC283">
        <v>203</v>
      </c>
    </row>
    <row r="284" spans="1:57" x14ac:dyDescent="0.3">
      <c r="A284" s="204">
        <v>46293</v>
      </c>
      <c r="B284" t="s">
        <v>142</v>
      </c>
      <c r="C284" t="s">
        <v>345</v>
      </c>
      <c r="D284" t="s">
        <v>279</v>
      </c>
      <c r="E284" t="s">
        <v>192</v>
      </c>
      <c r="F284" t="s">
        <v>309</v>
      </c>
      <c r="G284" t="s">
        <v>1205</v>
      </c>
      <c r="H284" t="s">
        <v>1858</v>
      </c>
      <c r="I284" t="s">
        <v>397</v>
      </c>
      <c r="J284">
        <v>423</v>
      </c>
      <c r="K284">
        <v>423</v>
      </c>
      <c r="L284" t="s">
        <v>1206</v>
      </c>
      <c r="M284" s="15">
        <v>46302.36822916667</v>
      </c>
      <c r="N284" s="15">
        <v>0</v>
      </c>
      <c r="O284" s="15">
        <v>46302.455555555556</v>
      </c>
      <c r="P284" s="15">
        <v>46303.423611111109</v>
      </c>
      <c r="Q284" s="15"/>
      <c r="S284" t="s">
        <v>353</v>
      </c>
      <c r="U284" t="s">
        <v>1859</v>
      </c>
      <c r="V284" t="s">
        <v>353</v>
      </c>
      <c r="W284">
        <v>2100</v>
      </c>
      <c r="X284" t="s">
        <v>367</v>
      </c>
      <c r="Y284" t="s">
        <v>239</v>
      </c>
      <c r="Z284" t="s">
        <v>834</v>
      </c>
      <c r="AB284" t="s">
        <v>348</v>
      </c>
      <c r="AC284" t="s">
        <v>7</v>
      </c>
      <c r="AD284" t="s">
        <v>7</v>
      </c>
      <c r="AE284" t="s">
        <v>7</v>
      </c>
      <c r="AF284" t="s">
        <v>1860</v>
      </c>
      <c r="AG284" t="s">
        <v>249</v>
      </c>
      <c r="AH284">
        <v>2</v>
      </c>
      <c r="AI284" t="s">
        <v>250</v>
      </c>
      <c r="AJ284" t="s">
        <v>248</v>
      </c>
      <c r="AK284" t="s">
        <v>860</v>
      </c>
      <c r="AL284" t="s">
        <v>203</v>
      </c>
      <c r="AM284" t="s">
        <v>872</v>
      </c>
      <c r="AN284">
        <v>3</v>
      </c>
      <c r="AO284">
        <v>46302</v>
      </c>
      <c r="AP284">
        <v>0.45555555555555555</v>
      </c>
      <c r="AQ284">
        <v>46303</v>
      </c>
      <c r="AR284">
        <v>0.4236111111111111</v>
      </c>
      <c r="AU284" t="s">
        <v>823</v>
      </c>
      <c r="AV284" t="s">
        <v>839</v>
      </c>
      <c r="AW284">
        <v>1</v>
      </c>
      <c r="AX284">
        <v>423</v>
      </c>
      <c r="AY284" t="s">
        <v>125</v>
      </c>
      <c r="AZ284" t="s">
        <v>122</v>
      </c>
      <c r="BA284" t="s">
        <v>232</v>
      </c>
      <c r="BB284" t="s">
        <v>864</v>
      </c>
      <c r="BE284">
        <v>42.3</v>
      </c>
    </row>
    <row r="285" spans="1:57" x14ac:dyDescent="0.3">
      <c r="A285" s="204">
        <v>46293</v>
      </c>
      <c r="B285" t="s">
        <v>142</v>
      </c>
      <c r="C285" t="s">
        <v>345</v>
      </c>
      <c r="D285" t="s">
        <v>57</v>
      </c>
      <c r="E285" t="s">
        <v>117</v>
      </c>
      <c r="F285" t="s">
        <v>309</v>
      </c>
      <c r="G285" t="s">
        <v>1205</v>
      </c>
      <c r="H285" t="s">
        <v>1858</v>
      </c>
      <c r="I285" t="s">
        <v>397</v>
      </c>
      <c r="J285">
        <v>1</v>
      </c>
      <c r="K285">
        <v>1</v>
      </c>
      <c r="L285" t="s">
        <v>1206</v>
      </c>
      <c r="M285" s="15">
        <v>46302.36822916667</v>
      </c>
      <c r="N285" s="15">
        <v>0</v>
      </c>
      <c r="O285" s="15">
        <v>46302.455555555556</v>
      </c>
      <c r="P285" s="15">
        <v>46303.423611111109</v>
      </c>
      <c r="Q285" s="15">
        <v>46303.423611111109</v>
      </c>
      <c r="S285" t="s">
        <v>353</v>
      </c>
      <c r="U285" t="s">
        <v>1859</v>
      </c>
      <c r="V285" t="s">
        <v>353</v>
      </c>
      <c r="W285">
        <v>2100</v>
      </c>
      <c r="X285" t="s">
        <v>367</v>
      </c>
      <c r="Y285" t="s">
        <v>239</v>
      </c>
      <c r="Z285" t="s">
        <v>834</v>
      </c>
      <c r="AB285" t="s">
        <v>348</v>
      </c>
      <c r="AC285" t="s">
        <v>7</v>
      </c>
      <c r="AD285" t="s">
        <v>7</v>
      </c>
      <c r="AE285" t="s">
        <v>7</v>
      </c>
      <c r="AF285" t="s">
        <v>1861</v>
      </c>
      <c r="AG285" t="s">
        <v>249</v>
      </c>
      <c r="AH285">
        <v>2</v>
      </c>
      <c r="AI285" t="s">
        <v>250</v>
      </c>
      <c r="AJ285" t="s">
        <v>251</v>
      </c>
      <c r="AK285" t="s">
        <v>860</v>
      </c>
      <c r="AL285" t="s">
        <v>203</v>
      </c>
      <c r="AM285" t="s">
        <v>871</v>
      </c>
      <c r="AO285">
        <v>46302</v>
      </c>
      <c r="AP285">
        <v>0.45555555555555555</v>
      </c>
      <c r="AQ285">
        <v>46303</v>
      </c>
      <c r="AR285">
        <v>0.4236111111111111</v>
      </c>
      <c r="AS285" t="s">
        <v>201</v>
      </c>
      <c r="AT285" t="s">
        <v>979</v>
      </c>
      <c r="AU285" t="s">
        <v>1531</v>
      </c>
      <c r="AV285" t="s">
        <v>844</v>
      </c>
      <c r="AX285">
        <v>1</v>
      </c>
      <c r="AY285" t="s">
        <v>126</v>
      </c>
      <c r="AZ285" t="s">
        <v>127</v>
      </c>
      <c r="BA285" t="s">
        <v>233</v>
      </c>
      <c r="BB285" t="s">
        <v>864</v>
      </c>
      <c r="BE285">
        <v>1</v>
      </c>
    </row>
    <row r="286" spans="1:57" x14ac:dyDescent="0.3">
      <c r="A286" s="204">
        <v>46293</v>
      </c>
      <c r="B286" t="s">
        <v>142</v>
      </c>
      <c r="C286" t="s">
        <v>345</v>
      </c>
      <c r="D286" t="s">
        <v>285</v>
      </c>
      <c r="E286" t="s">
        <v>95</v>
      </c>
      <c r="F286" t="s">
        <v>309</v>
      </c>
      <c r="G286" t="s">
        <v>1205</v>
      </c>
      <c r="H286" t="s">
        <v>1858</v>
      </c>
      <c r="I286" t="s">
        <v>397</v>
      </c>
      <c r="J286">
        <v>1</v>
      </c>
      <c r="K286">
        <v>1</v>
      </c>
      <c r="L286" t="s">
        <v>1206</v>
      </c>
      <c r="M286" s="15">
        <v>46302.36822916667</v>
      </c>
      <c r="N286" s="15">
        <v>0</v>
      </c>
      <c r="O286" s="15">
        <v>46302.455555555556</v>
      </c>
      <c r="P286" s="15">
        <v>46303.423611111109</v>
      </c>
      <c r="Q286" s="15"/>
      <c r="S286" t="s">
        <v>353</v>
      </c>
      <c r="U286" t="s">
        <v>1859</v>
      </c>
      <c r="V286" t="s">
        <v>353</v>
      </c>
      <c r="W286">
        <v>2100</v>
      </c>
      <c r="X286" t="s">
        <v>367</v>
      </c>
      <c r="Y286" t="s">
        <v>239</v>
      </c>
      <c r="Z286" t="s">
        <v>834</v>
      </c>
      <c r="AB286" t="s">
        <v>348</v>
      </c>
      <c r="AC286" t="s">
        <v>7</v>
      </c>
      <c r="AD286" t="s">
        <v>7</v>
      </c>
      <c r="AE286" t="s">
        <v>7</v>
      </c>
      <c r="AF286" t="s">
        <v>1862</v>
      </c>
      <c r="AG286" t="s">
        <v>249</v>
      </c>
      <c r="AH286">
        <v>1</v>
      </c>
      <c r="AI286" t="s">
        <v>250</v>
      </c>
      <c r="AJ286" t="s">
        <v>248</v>
      </c>
      <c r="AK286" t="s">
        <v>860</v>
      </c>
      <c r="AL286" t="s">
        <v>203</v>
      </c>
      <c r="AM286" t="s">
        <v>1796</v>
      </c>
      <c r="AN286">
        <v>1</v>
      </c>
      <c r="AO286">
        <v>46302</v>
      </c>
      <c r="AP286">
        <v>0.45555555555555555</v>
      </c>
      <c r="AQ286">
        <v>46303</v>
      </c>
      <c r="AR286">
        <v>0.4236111111111111</v>
      </c>
      <c r="AS286" t="s">
        <v>201</v>
      </c>
      <c r="AT286" t="s">
        <v>979</v>
      </c>
      <c r="AU286" t="s">
        <v>1531</v>
      </c>
      <c r="AV286" t="s">
        <v>1532</v>
      </c>
      <c r="AX286">
        <v>1</v>
      </c>
      <c r="AY286" t="s">
        <v>103</v>
      </c>
      <c r="AZ286" t="s">
        <v>96</v>
      </c>
      <c r="BA286" t="s">
        <v>220</v>
      </c>
      <c r="BB286" t="s">
        <v>864</v>
      </c>
      <c r="BE286">
        <v>1</v>
      </c>
    </row>
    <row r="287" spans="1:57" x14ac:dyDescent="0.3">
      <c r="A287" s="204">
        <v>46293</v>
      </c>
      <c r="B287" t="s">
        <v>142</v>
      </c>
      <c r="C287" t="s">
        <v>345</v>
      </c>
      <c r="D287" t="s">
        <v>45</v>
      </c>
      <c r="E287" t="s">
        <v>68</v>
      </c>
      <c r="F287" t="s">
        <v>309</v>
      </c>
      <c r="G287" t="s">
        <v>1207</v>
      </c>
      <c r="H287" t="s">
        <v>867</v>
      </c>
      <c r="I287" t="s">
        <v>396</v>
      </c>
      <c r="J287">
        <v>3</v>
      </c>
      <c r="K287">
        <v>3</v>
      </c>
      <c r="L287" t="s">
        <v>1208</v>
      </c>
      <c r="M287" s="15">
        <v>46308.729722222219</v>
      </c>
      <c r="N287" s="15">
        <v>0</v>
      </c>
      <c r="O287" s="15">
        <v>46309.478472222225</v>
      </c>
      <c r="P287" s="15">
        <v>46310.458333333336</v>
      </c>
      <c r="Q287" s="15"/>
      <c r="S287" t="s">
        <v>353</v>
      </c>
      <c r="U287" t="s">
        <v>1863</v>
      </c>
      <c r="V287" t="s">
        <v>353</v>
      </c>
      <c r="W287">
        <v>2100</v>
      </c>
      <c r="X287" t="s">
        <v>367</v>
      </c>
      <c r="Y287" t="s">
        <v>239</v>
      </c>
      <c r="Z287" t="s">
        <v>809</v>
      </c>
      <c r="AB287" t="s">
        <v>348</v>
      </c>
      <c r="AC287" t="s">
        <v>348</v>
      </c>
      <c r="AD287" t="s">
        <v>368</v>
      </c>
      <c r="AE287" t="s">
        <v>239</v>
      </c>
      <c r="AF287" t="s">
        <v>1864</v>
      </c>
      <c r="AG287" t="s">
        <v>249</v>
      </c>
      <c r="AH287">
        <v>1</v>
      </c>
      <c r="AI287" t="s">
        <v>250</v>
      </c>
      <c r="AJ287" t="s">
        <v>248</v>
      </c>
      <c r="AK287" t="s">
        <v>860</v>
      </c>
      <c r="AL287" t="s">
        <v>203</v>
      </c>
      <c r="AM287" t="s">
        <v>862</v>
      </c>
      <c r="AN287">
        <v>2</v>
      </c>
      <c r="AO287">
        <v>46309</v>
      </c>
      <c r="AP287">
        <v>0.47847222222222224</v>
      </c>
      <c r="AQ287">
        <v>46310</v>
      </c>
      <c r="AR287">
        <v>0.45833333333333331</v>
      </c>
      <c r="AS287" t="s">
        <v>201</v>
      </c>
      <c r="AT287" t="s">
        <v>979</v>
      </c>
      <c r="AU287" t="s">
        <v>1531</v>
      </c>
      <c r="AV287" t="s">
        <v>812</v>
      </c>
      <c r="AX287">
        <v>1</v>
      </c>
      <c r="AY287" t="s">
        <v>89</v>
      </c>
      <c r="AZ287" t="s">
        <v>67</v>
      </c>
      <c r="BA287" t="s">
        <v>217</v>
      </c>
      <c r="BB287" t="s">
        <v>866</v>
      </c>
      <c r="BC287">
        <v>203</v>
      </c>
      <c r="BD287">
        <v>103</v>
      </c>
    </row>
    <row r="288" spans="1:57" x14ac:dyDescent="0.3">
      <c r="A288" s="204">
        <v>46293</v>
      </c>
      <c r="B288" t="s">
        <v>142</v>
      </c>
      <c r="C288" t="s">
        <v>345</v>
      </c>
      <c r="D288" t="s">
        <v>45</v>
      </c>
      <c r="E288" t="s">
        <v>68</v>
      </c>
      <c r="F288" t="s">
        <v>309</v>
      </c>
      <c r="G288" t="s">
        <v>1209</v>
      </c>
      <c r="H288" t="s">
        <v>867</v>
      </c>
      <c r="I288" t="s">
        <v>396</v>
      </c>
      <c r="J288">
        <v>3</v>
      </c>
      <c r="K288">
        <v>3</v>
      </c>
      <c r="L288" t="s">
        <v>1208</v>
      </c>
      <c r="M288" s="15">
        <v>46308.730196759258</v>
      </c>
      <c r="N288" s="15">
        <v>0</v>
      </c>
      <c r="O288" s="15">
        <v>46309.478472222225</v>
      </c>
      <c r="P288" s="15">
        <v>46310.458333333336</v>
      </c>
      <c r="Q288" s="15"/>
      <c r="S288" t="s">
        <v>353</v>
      </c>
      <c r="U288" t="s">
        <v>1865</v>
      </c>
      <c r="V288" t="s">
        <v>353</v>
      </c>
      <c r="W288">
        <v>2100</v>
      </c>
      <c r="X288" t="s">
        <v>367</v>
      </c>
      <c r="Y288" t="s">
        <v>239</v>
      </c>
      <c r="Z288" t="s">
        <v>809</v>
      </c>
      <c r="AB288" t="s">
        <v>348</v>
      </c>
      <c r="AC288" t="s">
        <v>348</v>
      </c>
      <c r="AD288" t="s">
        <v>368</v>
      </c>
      <c r="AE288" t="s">
        <v>239</v>
      </c>
      <c r="AF288" t="s">
        <v>1866</v>
      </c>
      <c r="AG288" t="s">
        <v>249</v>
      </c>
      <c r="AH288">
        <v>1</v>
      </c>
      <c r="AI288" t="s">
        <v>250</v>
      </c>
      <c r="AJ288" t="s">
        <v>248</v>
      </c>
      <c r="AK288" t="s">
        <v>860</v>
      </c>
      <c r="AL288" t="s">
        <v>203</v>
      </c>
      <c r="AM288" t="s">
        <v>862</v>
      </c>
      <c r="AN288">
        <v>2</v>
      </c>
      <c r="AO288">
        <v>46309</v>
      </c>
      <c r="AP288">
        <v>0.47847222222222224</v>
      </c>
      <c r="AQ288">
        <v>46310</v>
      </c>
      <c r="AR288">
        <v>0.45833333333333331</v>
      </c>
      <c r="AS288" t="s">
        <v>201</v>
      </c>
      <c r="AT288" t="s">
        <v>979</v>
      </c>
      <c r="AU288" t="s">
        <v>1531</v>
      </c>
      <c r="AV288" t="s">
        <v>812</v>
      </c>
      <c r="AX288">
        <v>1</v>
      </c>
      <c r="AY288" t="s">
        <v>89</v>
      </c>
      <c r="AZ288" t="s">
        <v>67</v>
      </c>
      <c r="BA288" t="s">
        <v>217</v>
      </c>
      <c r="BB288" t="s">
        <v>866</v>
      </c>
      <c r="BC288">
        <v>203</v>
      </c>
    </row>
    <row r="289" spans="1:57" x14ac:dyDescent="0.3">
      <c r="A289" s="204">
        <v>46293</v>
      </c>
      <c r="B289" t="s">
        <v>142</v>
      </c>
      <c r="C289" t="s">
        <v>345</v>
      </c>
      <c r="D289" t="s">
        <v>45</v>
      </c>
      <c r="E289" t="s">
        <v>68</v>
      </c>
      <c r="F289" t="s">
        <v>309</v>
      </c>
      <c r="G289" t="s">
        <v>1210</v>
      </c>
      <c r="H289" t="s">
        <v>867</v>
      </c>
      <c r="I289" t="s">
        <v>396</v>
      </c>
      <c r="J289">
        <v>3</v>
      </c>
      <c r="K289">
        <v>3</v>
      </c>
      <c r="L289" t="s">
        <v>1208</v>
      </c>
      <c r="M289" s="15">
        <v>46308.730729166666</v>
      </c>
      <c r="N289" s="15">
        <v>0</v>
      </c>
      <c r="O289" s="15">
        <v>46309.478472222225</v>
      </c>
      <c r="P289" s="15">
        <v>46310.458333333336</v>
      </c>
      <c r="Q289" s="15"/>
      <c r="S289" t="s">
        <v>353</v>
      </c>
      <c r="U289" t="s">
        <v>1867</v>
      </c>
      <c r="V289" t="s">
        <v>353</v>
      </c>
      <c r="W289">
        <v>2100</v>
      </c>
      <c r="X289" t="s">
        <v>367</v>
      </c>
      <c r="Y289" t="s">
        <v>239</v>
      </c>
      <c r="Z289" t="s">
        <v>809</v>
      </c>
      <c r="AB289" t="s">
        <v>348</v>
      </c>
      <c r="AC289" t="s">
        <v>348</v>
      </c>
      <c r="AD289" t="s">
        <v>368</v>
      </c>
      <c r="AE289" t="s">
        <v>239</v>
      </c>
      <c r="AF289" t="s">
        <v>1868</v>
      </c>
      <c r="AG289" t="s">
        <v>249</v>
      </c>
      <c r="AH289">
        <v>1</v>
      </c>
      <c r="AI289" t="s">
        <v>250</v>
      </c>
      <c r="AJ289" t="s">
        <v>248</v>
      </c>
      <c r="AK289" t="s">
        <v>860</v>
      </c>
      <c r="AL289" t="s">
        <v>203</v>
      </c>
      <c r="AM289" t="s">
        <v>862</v>
      </c>
      <c r="AN289">
        <v>2</v>
      </c>
      <c r="AO289">
        <v>46309</v>
      </c>
      <c r="AP289">
        <v>0.47847222222222224</v>
      </c>
      <c r="AQ289">
        <v>46310</v>
      </c>
      <c r="AR289">
        <v>0.45833333333333331</v>
      </c>
      <c r="AS289" t="s">
        <v>201</v>
      </c>
      <c r="AT289" t="s">
        <v>979</v>
      </c>
      <c r="AU289" t="s">
        <v>1531</v>
      </c>
      <c r="AV289" t="s">
        <v>812</v>
      </c>
      <c r="AX289">
        <v>1</v>
      </c>
      <c r="AY289" t="s">
        <v>89</v>
      </c>
      <c r="AZ289" t="s">
        <v>67</v>
      </c>
      <c r="BA289" t="s">
        <v>217</v>
      </c>
      <c r="BB289" t="s">
        <v>866</v>
      </c>
      <c r="BC289">
        <v>203</v>
      </c>
    </row>
    <row r="290" spans="1:57" x14ac:dyDescent="0.3">
      <c r="A290" s="204">
        <v>46293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1211</v>
      </c>
      <c r="H290" t="s">
        <v>867</v>
      </c>
      <c r="I290" t="s">
        <v>396</v>
      </c>
      <c r="J290">
        <v>4</v>
      </c>
      <c r="K290">
        <v>4</v>
      </c>
      <c r="L290" t="s">
        <v>1208</v>
      </c>
      <c r="M290" s="15">
        <v>46308.731226851851</v>
      </c>
      <c r="N290" s="15">
        <v>0</v>
      </c>
      <c r="O290" s="15">
        <v>46309.478472222225</v>
      </c>
      <c r="P290" s="15">
        <v>46310.458333333336</v>
      </c>
      <c r="Q290" s="15"/>
      <c r="S290" t="s">
        <v>353</v>
      </c>
      <c r="U290" t="s">
        <v>1869</v>
      </c>
      <c r="V290" t="s">
        <v>353</v>
      </c>
      <c r="W290">
        <v>2100</v>
      </c>
      <c r="X290" t="s">
        <v>367</v>
      </c>
      <c r="Y290" t="s">
        <v>239</v>
      </c>
      <c r="Z290" t="s">
        <v>809</v>
      </c>
      <c r="AB290" t="s">
        <v>348</v>
      </c>
      <c r="AC290" t="s">
        <v>348</v>
      </c>
      <c r="AD290" t="s">
        <v>368</v>
      </c>
      <c r="AE290" t="s">
        <v>239</v>
      </c>
      <c r="AF290" t="s">
        <v>1870</v>
      </c>
      <c r="AG290" t="s">
        <v>249</v>
      </c>
      <c r="AH290">
        <v>1</v>
      </c>
      <c r="AI290" t="s">
        <v>250</v>
      </c>
      <c r="AJ290" t="s">
        <v>248</v>
      </c>
      <c r="AK290" t="s">
        <v>860</v>
      </c>
      <c r="AL290" t="s">
        <v>203</v>
      </c>
      <c r="AM290" t="s">
        <v>862</v>
      </c>
      <c r="AN290">
        <v>2</v>
      </c>
      <c r="AO290">
        <v>46309</v>
      </c>
      <c r="AP290">
        <v>0.47847222222222224</v>
      </c>
      <c r="AQ290">
        <v>46310</v>
      </c>
      <c r="AR290">
        <v>0.45833333333333331</v>
      </c>
      <c r="AS290" t="s">
        <v>201</v>
      </c>
      <c r="AT290" t="s">
        <v>979</v>
      </c>
      <c r="AU290" t="s">
        <v>1531</v>
      </c>
      <c r="AV290" t="s">
        <v>812</v>
      </c>
      <c r="AX290">
        <v>1</v>
      </c>
      <c r="AY290" t="s">
        <v>89</v>
      </c>
      <c r="AZ290" t="s">
        <v>67</v>
      </c>
      <c r="BA290" t="s">
        <v>217</v>
      </c>
      <c r="BB290" t="s">
        <v>866</v>
      </c>
      <c r="BC290">
        <v>203</v>
      </c>
    </row>
    <row r="291" spans="1:57" x14ac:dyDescent="0.3">
      <c r="A291" s="204">
        <v>46293</v>
      </c>
      <c r="B291" t="s">
        <v>142</v>
      </c>
      <c r="C291" t="s">
        <v>345</v>
      </c>
      <c r="D291" t="s">
        <v>48</v>
      </c>
      <c r="E291" t="s">
        <v>68</v>
      </c>
      <c r="F291" t="s">
        <v>309</v>
      </c>
      <c r="G291" t="s">
        <v>1212</v>
      </c>
      <c r="H291" t="s">
        <v>1871</v>
      </c>
      <c r="I291" t="s">
        <v>1213</v>
      </c>
      <c r="J291">
        <v>1</v>
      </c>
      <c r="K291">
        <v>1</v>
      </c>
      <c r="L291" t="s">
        <v>1214</v>
      </c>
      <c r="M291" s="15">
        <v>46286.461805555555</v>
      </c>
      <c r="N291" s="15">
        <v>0</v>
      </c>
      <c r="O291" s="15">
        <v>46297.493750000001</v>
      </c>
      <c r="P291" s="15">
        <v>46302.583333333336</v>
      </c>
      <c r="Q291" s="15">
        <v>46294.739583333336</v>
      </c>
      <c r="S291" t="s">
        <v>1215</v>
      </c>
      <c r="T291" t="s">
        <v>1872</v>
      </c>
      <c r="U291" t="s">
        <v>1873</v>
      </c>
      <c r="V291" t="s">
        <v>1215</v>
      </c>
      <c r="W291">
        <v>110</v>
      </c>
      <c r="X291" t="s">
        <v>367</v>
      </c>
      <c r="Y291" t="s">
        <v>239</v>
      </c>
      <c r="Z291" t="s">
        <v>809</v>
      </c>
      <c r="AB291" t="s">
        <v>348</v>
      </c>
      <c r="AC291" t="s">
        <v>348</v>
      </c>
      <c r="AD291" t="s">
        <v>368</v>
      </c>
      <c r="AE291" t="s">
        <v>239</v>
      </c>
      <c r="AF291" t="s">
        <v>1874</v>
      </c>
      <c r="AG291" t="s">
        <v>249</v>
      </c>
      <c r="AH291">
        <v>1</v>
      </c>
      <c r="AI291" t="s">
        <v>250</v>
      </c>
      <c r="AJ291" t="s">
        <v>248</v>
      </c>
      <c r="AK291" t="s">
        <v>860</v>
      </c>
      <c r="AL291" t="s">
        <v>203</v>
      </c>
      <c r="AM291" t="s">
        <v>873</v>
      </c>
      <c r="AN291">
        <v>2</v>
      </c>
      <c r="AO291">
        <v>46297</v>
      </c>
      <c r="AP291">
        <v>0.49375000000000002</v>
      </c>
      <c r="AQ291">
        <v>46302</v>
      </c>
      <c r="AR291">
        <v>0.58333333333333337</v>
      </c>
      <c r="AS291" t="s">
        <v>201</v>
      </c>
      <c r="AT291" t="s">
        <v>927</v>
      </c>
      <c r="AU291" t="s">
        <v>1531</v>
      </c>
      <c r="AV291" t="s">
        <v>816</v>
      </c>
      <c r="AX291">
        <v>1</v>
      </c>
      <c r="AY291" t="s">
        <v>89</v>
      </c>
      <c r="AZ291" t="s">
        <v>90</v>
      </c>
      <c r="BA291" t="s">
        <v>217</v>
      </c>
      <c r="BB291" t="s">
        <v>1875</v>
      </c>
      <c r="BC291">
        <v>195</v>
      </c>
      <c r="BD291">
        <v>95</v>
      </c>
      <c r="BE291">
        <v>1</v>
      </c>
    </row>
    <row r="292" spans="1:57" x14ac:dyDescent="0.3">
      <c r="A292" s="204">
        <v>46293</v>
      </c>
      <c r="B292" t="s">
        <v>142</v>
      </c>
      <c r="C292" t="s">
        <v>345</v>
      </c>
      <c r="D292" t="s">
        <v>285</v>
      </c>
      <c r="E292" t="s">
        <v>95</v>
      </c>
      <c r="F292" t="s">
        <v>309</v>
      </c>
      <c r="G292" t="s">
        <v>1216</v>
      </c>
      <c r="H292" t="s">
        <v>1858</v>
      </c>
      <c r="I292" t="s">
        <v>397</v>
      </c>
      <c r="J292">
        <v>1</v>
      </c>
      <c r="K292">
        <v>1</v>
      </c>
      <c r="L292" t="s">
        <v>1217</v>
      </c>
      <c r="M292" s="15">
        <v>46294.580555555556</v>
      </c>
      <c r="N292" s="15">
        <v>0</v>
      </c>
      <c r="O292" s="15">
        <v>46294.640972222223</v>
      </c>
      <c r="P292" s="15">
        <v>46300.405555555553</v>
      </c>
      <c r="Q292" s="15"/>
      <c r="S292" t="s">
        <v>353</v>
      </c>
      <c r="V292" t="s">
        <v>353</v>
      </c>
      <c r="W292">
        <v>2100</v>
      </c>
      <c r="X292" t="s">
        <v>367</v>
      </c>
      <c r="Y292" t="s">
        <v>239</v>
      </c>
      <c r="Z292" t="s">
        <v>834</v>
      </c>
      <c r="AB292" t="s">
        <v>348</v>
      </c>
      <c r="AC292" t="s">
        <v>7</v>
      </c>
      <c r="AD292" t="s">
        <v>7</v>
      </c>
      <c r="AE292" t="s">
        <v>7</v>
      </c>
      <c r="AF292" t="s">
        <v>1876</v>
      </c>
      <c r="AG292" t="s">
        <v>249</v>
      </c>
      <c r="AH292">
        <v>1</v>
      </c>
      <c r="AI292" t="s">
        <v>250</v>
      </c>
      <c r="AJ292" t="s">
        <v>248</v>
      </c>
      <c r="AK292" t="s">
        <v>860</v>
      </c>
      <c r="AL292" t="s">
        <v>203</v>
      </c>
      <c r="AM292" t="s">
        <v>1796</v>
      </c>
      <c r="AN292">
        <v>1</v>
      </c>
      <c r="AO292">
        <v>46294</v>
      </c>
      <c r="AP292">
        <v>0.64097222222222228</v>
      </c>
      <c r="AQ292">
        <v>46300</v>
      </c>
      <c r="AR292">
        <v>0.40555555555555556</v>
      </c>
      <c r="AS292" t="s">
        <v>201</v>
      </c>
      <c r="AT292" t="s">
        <v>927</v>
      </c>
      <c r="AU292" t="s">
        <v>1531</v>
      </c>
      <c r="AV292" t="s">
        <v>1532</v>
      </c>
      <c r="AX292">
        <v>1</v>
      </c>
      <c r="AY292" t="s">
        <v>103</v>
      </c>
      <c r="AZ292" t="s">
        <v>96</v>
      </c>
      <c r="BA292" t="s">
        <v>220</v>
      </c>
      <c r="BB292" t="s">
        <v>864</v>
      </c>
      <c r="BE292">
        <v>1</v>
      </c>
    </row>
    <row r="293" spans="1:57" x14ac:dyDescent="0.3">
      <c r="A293" s="204">
        <v>46293</v>
      </c>
      <c r="B293" t="s">
        <v>142</v>
      </c>
      <c r="C293" t="s">
        <v>345</v>
      </c>
      <c r="D293" t="s">
        <v>279</v>
      </c>
      <c r="E293" t="s">
        <v>192</v>
      </c>
      <c r="F293" t="s">
        <v>309</v>
      </c>
      <c r="G293" t="s">
        <v>1216</v>
      </c>
      <c r="H293" t="s">
        <v>1858</v>
      </c>
      <c r="I293" t="s">
        <v>397</v>
      </c>
      <c r="J293">
        <v>1</v>
      </c>
      <c r="K293">
        <v>1</v>
      </c>
      <c r="L293" t="s">
        <v>1217</v>
      </c>
      <c r="M293" s="15">
        <v>46294.580555555556</v>
      </c>
      <c r="N293" s="15">
        <v>0</v>
      </c>
      <c r="O293" s="15">
        <v>46294.640972222223</v>
      </c>
      <c r="P293" s="15">
        <v>46300.405555555553</v>
      </c>
      <c r="Q293" s="15"/>
      <c r="S293" t="s">
        <v>353</v>
      </c>
      <c r="V293" t="s">
        <v>353</v>
      </c>
      <c r="W293">
        <v>2100</v>
      </c>
      <c r="X293" t="s">
        <v>367</v>
      </c>
      <c r="Y293" t="s">
        <v>239</v>
      </c>
      <c r="Z293" t="s">
        <v>834</v>
      </c>
      <c r="AB293" t="s">
        <v>348</v>
      </c>
      <c r="AC293" t="s">
        <v>7</v>
      </c>
      <c r="AD293" t="s">
        <v>7</v>
      </c>
      <c r="AE293" t="s">
        <v>7</v>
      </c>
      <c r="AF293" t="s">
        <v>1877</v>
      </c>
      <c r="AG293" t="s">
        <v>249</v>
      </c>
      <c r="AH293">
        <v>2</v>
      </c>
      <c r="AI293" t="s">
        <v>250</v>
      </c>
      <c r="AJ293" t="s">
        <v>248</v>
      </c>
      <c r="AK293" t="s">
        <v>860</v>
      </c>
      <c r="AL293" t="s">
        <v>203</v>
      </c>
      <c r="AM293" t="s">
        <v>872</v>
      </c>
      <c r="AN293">
        <v>3</v>
      </c>
      <c r="AO293">
        <v>46294</v>
      </c>
      <c r="AP293">
        <v>0.64097222222222228</v>
      </c>
      <c r="AQ293">
        <v>46300</v>
      </c>
      <c r="AR293">
        <v>0.40555555555555556</v>
      </c>
      <c r="AS293" t="s">
        <v>201</v>
      </c>
      <c r="AT293" t="s">
        <v>927</v>
      </c>
      <c r="AU293" t="s">
        <v>1531</v>
      </c>
      <c r="AV293" t="s">
        <v>839</v>
      </c>
      <c r="AW293">
        <v>1</v>
      </c>
      <c r="AX293">
        <v>1</v>
      </c>
      <c r="AY293" t="s">
        <v>125</v>
      </c>
      <c r="AZ293" t="s">
        <v>122</v>
      </c>
      <c r="BA293" t="s">
        <v>232</v>
      </c>
      <c r="BB293" t="s">
        <v>864</v>
      </c>
      <c r="BE293">
        <v>5.6</v>
      </c>
    </row>
    <row r="294" spans="1:57" x14ac:dyDescent="0.3">
      <c r="A294" s="204">
        <v>46293</v>
      </c>
      <c r="B294" t="s">
        <v>142</v>
      </c>
      <c r="C294" t="s">
        <v>345</v>
      </c>
      <c r="D294" t="s">
        <v>57</v>
      </c>
      <c r="E294" t="s">
        <v>117</v>
      </c>
      <c r="F294" t="s">
        <v>309</v>
      </c>
      <c r="G294" t="s">
        <v>1216</v>
      </c>
      <c r="H294" t="s">
        <v>1858</v>
      </c>
      <c r="I294" t="s">
        <v>397</v>
      </c>
      <c r="J294">
        <v>1</v>
      </c>
      <c r="K294">
        <v>1</v>
      </c>
      <c r="L294" t="s">
        <v>1217</v>
      </c>
      <c r="M294" s="15">
        <v>46294.580555555556</v>
      </c>
      <c r="N294" s="15">
        <v>0</v>
      </c>
      <c r="O294" s="15">
        <v>46294.640972222223</v>
      </c>
      <c r="P294" s="15">
        <v>46300.405555555553</v>
      </c>
      <c r="Q294" s="15">
        <v>46294.506249999999</v>
      </c>
      <c r="S294" t="s">
        <v>353</v>
      </c>
      <c r="V294" t="s">
        <v>353</v>
      </c>
      <c r="W294">
        <v>2100</v>
      </c>
      <c r="X294" t="s">
        <v>367</v>
      </c>
      <c r="Y294" t="s">
        <v>239</v>
      </c>
      <c r="Z294" t="s">
        <v>834</v>
      </c>
      <c r="AB294" t="s">
        <v>348</v>
      </c>
      <c r="AC294" t="s">
        <v>7</v>
      </c>
      <c r="AD294" t="s">
        <v>7</v>
      </c>
      <c r="AE294" t="s">
        <v>7</v>
      </c>
      <c r="AF294" t="s">
        <v>1878</v>
      </c>
      <c r="AG294" t="s">
        <v>249</v>
      </c>
      <c r="AH294">
        <v>2</v>
      </c>
      <c r="AI294" t="s">
        <v>250</v>
      </c>
      <c r="AJ294" t="s">
        <v>251</v>
      </c>
      <c r="AK294" t="s">
        <v>860</v>
      </c>
      <c r="AL294" t="s">
        <v>203</v>
      </c>
      <c r="AM294" t="s">
        <v>871</v>
      </c>
      <c r="AO294">
        <v>46294</v>
      </c>
      <c r="AP294">
        <v>0.64097222222222228</v>
      </c>
      <c r="AQ294">
        <v>46300</v>
      </c>
      <c r="AR294">
        <v>0.40555555555555556</v>
      </c>
      <c r="AS294" t="s">
        <v>201</v>
      </c>
      <c r="AT294" t="s">
        <v>927</v>
      </c>
      <c r="AU294" t="s">
        <v>1531</v>
      </c>
      <c r="AV294" t="s">
        <v>844</v>
      </c>
      <c r="AX294">
        <v>1</v>
      </c>
      <c r="AY294" t="s">
        <v>126</v>
      </c>
      <c r="AZ294" t="s">
        <v>127</v>
      </c>
      <c r="BA294" t="s">
        <v>233</v>
      </c>
      <c r="BB294" t="s">
        <v>864</v>
      </c>
      <c r="BE294">
        <v>1</v>
      </c>
    </row>
    <row r="295" spans="1:57" x14ac:dyDescent="0.3">
      <c r="A295" s="204">
        <v>46293</v>
      </c>
      <c r="B295" t="s">
        <v>142</v>
      </c>
      <c r="C295" t="s">
        <v>345</v>
      </c>
      <c r="D295" t="s">
        <v>45</v>
      </c>
      <c r="E295" t="s">
        <v>68</v>
      </c>
      <c r="F295" t="s">
        <v>309</v>
      </c>
      <c r="G295" t="s">
        <v>1218</v>
      </c>
      <c r="H295" t="s">
        <v>867</v>
      </c>
      <c r="I295" t="s">
        <v>396</v>
      </c>
      <c r="J295">
        <v>3</v>
      </c>
      <c r="K295">
        <v>3</v>
      </c>
      <c r="L295" t="s">
        <v>1219</v>
      </c>
      <c r="M295" s="15">
        <v>46316.490277777775</v>
      </c>
      <c r="N295" s="15">
        <v>0</v>
      </c>
      <c r="O295" s="15">
        <v>46316.612500000003</v>
      </c>
      <c r="P295" s="15">
        <v>46317.5</v>
      </c>
      <c r="Q295" s="15"/>
      <c r="S295" t="s">
        <v>353</v>
      </c>
      <c r="U295" t="s">
        <v>1879</v>
      </c>
      <c r="V295" t="s">
        <v>353</v>
      </c>
      <c r="W295">
        <v>2100</v>
      </c>
      <c r="X295" t="s">
        <v>367</v>
      </c>
      <c r="Y295" t="s">
        <v>239</v>
      </c>
      <c r="Z295" t="s">
        <v>809</v>
      </c>
      <c r="AB295" t="s">
        <v>348</v>
      </c>
      <c r="AC295" t="s">
        <v>348</v>
      </c>
      <c r="AD295" t="s">
        <v>368</v>
      </c>
      <c r="AE295" t="s">
        <v>239</v>
      </c>
      <c r="AF295" t="s">
        <v>1880</v>
      </c>
      <c r="AG295" t="s">
        <v>249</v>
      </c>
      <c r="AH295">
        <v>1</v>
      </c>
      <c r="AI295" t="s">
        <v>250</v>
      </c>
      <c r="AJ295" t="s">
        <v>248</v>
      </c>
      <c r="AK295" t="s">
        <v>860</v>
      </c>
      <c r="AL295" t="s">
        <v>203</v>
      </c>
      <c r="AM295" t="s">
        <v>862</v>
      </c>
      <c r="AN295">
        <v>2</v>
      </c>
      <c r="AO295">
        <v>46316</v>
      </c>
      <c r="AP295">
        <v>0.61250000000000004</v>
      </c>
      <c r="AQ295">
        <v>46317</v>
      </c>
      <c r="AR295">
        <v>0.5</v>
      </c>
      <c r="AS295" t="s">
        <v>201</v>
      </c>
      <c r="AT295" t="s">
        <v>979</v>
      </c>
      <c r="AU295" t="s">
        <v>1531</v>
      </c>
      <c r="AV295" t="s">
        <v>812</v>
      </c>
      <c r="AX295">
        <v>1</v>
      </c>
      <c r="AY295" t="s">
        <v>89</v>
      </c>
      <c r="AZ295" t="s">
        <v>67</v>
      </c>
      <c r="BA295" t="s">
        <v>217</v>
      </c>
      <c r="BB295" t="s">
        <v>866</v>
      </c>
      <c r="BC295">
        <v>203</v>
      </c>
      <c r="BD295">
        <v>103</v>
      </c>
    </row>
    <row r="296" spans="1:57" x14ac:dyDescent="0.3">
      <c r="A296" s="204">
        <v>46293</v>
      </c>
      <c r="B296" t="s">
        <v>142</v>
      </c>
      <c r="C296" t="s">
        <v>345</v>
      </c>
      <c r="D296" t="s">
        <v>45</v>
      </c>
      <c r="E296" t="s">
        <v>68</v>
      </c>
      <c r="F296" t="s">
        <v>309</v>
      </c>
      <c r="G296" t="s">
        <v>1220</v>
      </c>
      <c r="H296" t="s">
        <v>867</v>
      </c>
      <c r="I296" t="s">
        <v>396</v>
      </c>
      <c r="J296">
        <v>3</v>
      </c>
      <c r="K296">
        <v>3</v>
      </c>
      <c r="L296" t="s">
        <v>1219</v>
      </c>
      <c r="M296" s="15">
        <v>46316.490972222222</v>
      </c>
      <c r="N296" s="15">
        <v>0</v>
      </c>
      <c r="O296" s="15">
        <v>46316.612500000003</v>
      </c>
      <c r="P296" s="15">
        <v>46317.5</v>
      </c>
      <c r="Q296" s="15"/>
      <c r="S296" t="s">
        <v>353</v>
      </c>
      <c r="U296" t="s">
        <v>1881</v>
      </c>
      <c r="V296" t="s">
        <v>353</v>
      </c>
      <c r="W296">
        <v>2100</v>
      </c>
      <c r="X296" t="s">
        <v>367</v>
      </c>
      <c r="Y296" t="s">
        <v>239</v>
      </c>
      <c r="Z296" t="s">
        <v>809</v>
      </c>
      <c r="AB296" t="s">
        <v>348</v>
      </c>
      <c r="AC296" t="s">
        <v>348</v>
      </c>
      <c r="AD296" t="s">
        <v>368</v>
      </c>
      <c r="AE296" t="s">
        <v>239</v>
      </c>
      <c r="AF296" t="s">
        <v>1882</v>
      </c>
      <c r="AG296" t="s">
        <v>249</v>
      </c>
      <c r="AH296">
        <v>1</v>
      </c>
      <c r="AI296" t="s">
        <v>250</v>
      </c>
      <c r="AJ296" t="s">
        <v>248</v>
      </c>
      <c r="AK296" t="s">
        <v>860</v>
      </c>
      <c r="AL296" t="s">
        <v>203</v>
      </c>
      <c r="AM296" t="s">
        <v>862</v>
      </c>
      <c r="AN296">
        <v>2</v>
      </c>
      <c r="AO296">
        <v>46316</v>
      </c>
      <c r="AP296">
        <v>0.61250000000000004</v>
      </c>
      <c r="AQ296">
        <v>46317</v>
      </c>
      <c r="AR296">
        <v>0.5</v>
      </c>
      <c r="AS296" t="s">
        <v>201</v>
      </c>
      <c r="AT296" t="s">
        <v>979</v>
      </c>
      <c r="AU296" t="s">
        <v>1531</v>
      </c>
      <c r="AV296" t="s">
        <v>812</v>
      </c>
      <c r="AX296">
        <v>1</v>
      </c>
      <c r="AY296" t="s">
        <v>89</v>
      </c>
      <c r="AZ296" t="s">
        <v>67</v>
      </c>
      <c r="BA296" t="s">
        <v>217</v>
      </c>
      <c r="BB296" t="s">
        <v>866</v>
      </c>
      <c r="BC296">
        <v>203</v>
      </c>
    </row>
    <row r="297" spans="1:57" x14ac:dyDescent="0.3">
      <c r="A297" s="204">
        <v>46293</v>
      </c>
      <c r="B297" t="s">
        <v>142</v>
      </c>
      <c r="C297" t="s">
        <v>345</v>
      </c>
      <c r="D297" t="s">
        <v>45</v>
      </c>
      <c r="E297" t="s">
        <v>68</v>
      </c>
      <c r="F297" t="s">
        <v>309</v>
      </c>
      <c r="G297" t="s">
        <v>1221</v>
      </c>
      <c r="H297" t="s">
        <v>867</v>
      </c>
      <c r="I297" t="s">
        <v>396</v>
      </c>
      <c r="J297">
        <v>3</v>
      </c>
      <c r="K297">
        <v>3</v>
      </c>
      <c r="L297" t="s">
        <v>1219</v>
      </c>
      <c r="M297" s="15">
        <v>46316.491666666669</v>
      </c>
      <c r="N297" s="15">
        <v>0</v>
      </c>
      <c r="O297" s="15">
        <v>46316.612500000003</v>
      </c>
      <c r="P297" s="15">
        <v>46317.5</v>
      </c>
      <c r="Q297" s="15"/>
      <c r="S297" t="s">
        <v>353</v>
      </c>
      <c r="U297" t="s">
        <v>1883</v>
      </c>
      <c r="V297" t="s">
        <v>353</v>
      </c>
      <c r="W297">
        <v>2100</v>
      </c>
      <c r="X297" t="s">
        <v>367</v>
      </c>
      <c r="Y297" t="s">
        <v>239</v>
      </c>
      <c r="Z297" t="s">
        <v>809</v>
      </c>
      <c r="AB297" t="s">
        <v>348</v>
      </c>
      <c r="AC297" t="s">
        <v>348</v>
      </c>
      <c r="AD297" t="s">
        <v>368</v>
      </c>
      <c r="AE297" t="s">
        <v>239</v>
      </c>
      <c r="AF297" t="s">
        <v>1884</v>
      </c>
      <c r="AG297" t="s">
        <v>249</v>
      </c>
      <c r="AH297">
        <v>1</v>
      </c>
      <c r="AI297" t="s">
        <v>250</v>
      </c>
      <c r="AJ297" t="s">
        <v>248</v>
      </c>
      <c r="AK297" t="s">
        <v>860</v>
      </c>
      <c r="AL297" t="s">
        <v>203</v>
      </c>
      <c r="AM297" t="s">
        <v>862</v>
      </c>
      <c r="AN297">
        <v>2</v>
      </c>
      <c r="AO297">
        <v>46316</v>
      </c>
      <c r="AP297">
        <v>0.61250000000000004</v>
      </c>
      <c r="AQ297">
        <v>46317</v>
      </c>
      <c r="AR297">
        <v>0.5</v>
      </c>
      <c r="AS297" t="s">
        <v>201</v>
      </c>
      <c r="AT297" t="s">
        <v>979</v>
      </c>
      <c r="AU297" t="s">
        <v>1531</v>
      </c>
      <c r="AV297" t="s">
        <v>812</v>
      </c>
      <c r="AX297">
        <v>1</v>
      </c>
      <c r="AY297" t="s">
        <v>89</v>
      </c>
      <c r="AZ297" t="s">
        <v>67</v>
      </c>
      <c r="BA297" t="s">
        <v>217</v>
      </c>
      <c r="BB297" t="s">
        <v>866</v>
      </c>
      <c r="BC297">
        <v>203</v>
      </c>
    </row>
    <row r="298" spans="1:57" x14ac:dyDescent="0.3">
      <c r="A298" s="204">
        <v>46293</v>
      </c>
      <c r="B298" t="s">
        <v>142</v>
      </c>
      <c r="C298" t="s">
        <v>345</v>
      </c>
      <c r="D298" t="s">
        <v>279</v>
      </c>
      <c r="E298" t="s">
        <v>192</v>
      </c>
      <c r="F298" t="s">
        <v>309</v>
      </c>
      <c r="G298" t="s">
        <v>1222</v>
      </c>
      <c r="H298" t="s">
        <v>1858</v>
      </c>
      <c r="I298" t="s">
        <v>397</v>
      </c>
      <c r="J298">
        <v>720</v>
      </c>
      <c r="K298">
        <v>720</v>
      </c>
      <c r="L298" t="s">
        <v>1223</v>
      </c>
      <c r="M298" s="15">
        <v>46314.350694444445</v>
      </c>
      <c r="N298" s="15">
        <v>0</v>
      </c>
      <c r="O298" s="15">
        <v>46314.462500000001</v>
      </c>
      <c r="P298" s="15">
        <v>46317.34375</v>
      </c>
      <c r="Q298" s="15"/>
      <c r="S298" t="s">
        <v>353</v>
      </c>
      <c r="V298" t="s">
        <v>353</v>
      </c>
      <c r="W298">
        <v>2100</v>
      </c>
      <c r="X298" t="s">
        <v>367</v>
      </c>
      <c r="Y298" t="s">
        <v>239</v>
      </c>
      <c r="Z298" t="s">
        <v>834</v>
      </c>
      <c r="AB298" t="s">
        <v>348</v>
      </c>
      <c r="AC298" t="s">
        <v>7</v>
      </c>
      <c r="AD298" t="s">
        <v>7</v>
      </c>
      <c r="AE298" t="s">
        <v>7</v>
      </c>
      <c r="AF298" t="s">
        <v>1885</v>
      </c>
      <c r="AG298" t="s">
        <v>249</v>
      </c>
      <c r="AH298">
        <v>2</v>
      </c>
      <c r="AI298" t="s">
        <v>250</v>
      </c>
      <c r="AJ298" t="s">
        <v>248</v>
      </c>
      <c r="AK298" t="s">
        <v>860</v>
      </c>
      <c r="AL298" t="s">
        <v>203</v>
      </c>
      <c r="AM298" t="s">
        <v>872</v>
      </c>
      <c r="AN298">
        <v>3</v>
      </c>
      <c r="AO298">
        <v>46314</v>
      </c>
      <c r="AP298">
        <v>0.46250000000000002</v>
      </c>
      <c r="AQ298">
        <v>46317</v>
      </c>
      <c r="AR298">
        <v>0.34375</v>
      </c>
      <c r="AS298" t="s">
        <v>201</v>
      </c>
      <c r="AT298" t="s">
        <v>979</v>
      </c>
      <c r="AU298" t="s">
        <v>1531</v>
      </c>
      <c r="AV298" t="s">
        <v>839</v>
      </c>
      <c r="AW298">
        <v>1</v>
      </c>
      <c r="AX298">
        <v>720</v>
      </c>
      <c r="AY298" t="s">
        <v>125</v>
      </c>
      <c r="AZ298" t="s">
        <v>122</v>
      </c>
      <c r="BA298" t="s">
        <v>232</v>
      </c>
      <c r="BB298" t="s">
        <v>864</v>
      </c>
      <c r="BE298">
        <v>72.099999999999994</v>
      </c>
    </row>
    <row r="299" spans="1:57" x14ac:dyDescent="0.3">
      <c r="A299" s="204">
        <v>46293</v>
      </c>
      <c r="B299" t="s">
        <v>142</v>
      </c>
      <c r="C299" t="s">
        <v>345</v>
      </c>
      <c r="D299" t="s">
        <v>279</v>
      </c>
      <c r="E299" t="s">
        <v>192</v>
      </c>
      <c r="F299" t="s">
        <v>309</v>
      </c>
      <c r="G299" t="s">
        <v>1222</v>
      </c>
      <c r="H299" t="s">
        <v>1858</v>
      </c>
      <c r="I299" t="s">
        <v>397</v>
      </c>
      <c r="J299">
        <v>1</v>
      </c>
      <c r="K299">
        <v>1</v>
      </c>
      <c r="L299" t="s">
        <v>1223</v>
      </c>
      <c r="M299" s="15">
        <v>46314.350694444445</v>
      </c>
      <c r="N299" s="15">
        <v>0</v>
      </c>
      <c r="O299" s="15">
        <v>46314.462500000001</v>
      </c>
      <c r="P299" s="15">
        <v>46317.34375</v>
      </c>
      <c r="Q299" s="15"/>
      <c r="S299" t="s">
        <v>353</v>
      </c>
      <c r="V299" t="s">
        <v>353</v>
      </c>
      <c r="W299">
        <v>2100</v>
      </c>
      <c r="X299" t="s">
        <v>367</v>
      </c>
      <c r="Y299" t="s">
        <v>239</v>
      </c>
      <c r="Z299" t="s">
        <v>834</v>
      </c>
      <c r="AB299" t="s">
        <v>348</v>
      </c>
      <c r="AC299" t="s">
        <v>7</v>
      </c>
      <c r="AD299" t="s">
        <v>7</v>
      </c>
      <c r="AE299" t="s">
        <v>7</v>
      </c>
      <c r="AF299" t="s">
        <v>1885</v>
      </c>
      <c r="AG299" t="s">
        <v>250</v>
      </c>
      <c r="AH299">
        <v>2</v>
      </c>
      <c r="AI299" t="s">
        <v>250</v>
      </c>
      <c r="AJ299" t="s">
        <v>248</v>
      </c>
      <c r="AK299" t="s">
        <v>860</v>
      </c>
      <c r="AL299" t="s">
        <v>203</v>
      </c>
      <c r="AM299" t="s">
        <v>872</v>
      </c>
      <c r="AN299">
        <v>3</v>
      </c>
      <c r="AO299">
        <v>46314</v>
      </c>
      <c r="AP299">
        <v>0.46250000000000002</v>
      </c>
      <c r="AQ299">
        <v>46317</v>
      </c>
      <c r="AR299">
        <v>0.34375</v>
      </c>
      <c r="AS299" t="s">
        <v>931</v>
      </c>
      <c r="AU299" t="s">
        <v>1531</v>
      </c>
      <c r="AV299" t="s">
        <v>839</v>
      </c>
      <c r="AW299">
        <v>1</v>
      </c>
      <c r="AX299">
        <v>1</v>
      </c>
      <c r="AY299" t="s">
        <v>125</v>
      </c>
      <c r="AZ299" t="s">
        <v>122</v>
      </c>
      <c r="BA299" t="s">
        <v>232</v>
      </c>
      <c r="BB299" t="s">
        <v>864</v>
      </c>
    </row>
    <row r="300" spans="1:57" x14ac:dyDescent="0.3">
      <c r="A300" s="204">
        <v>46293</v>
      </c>
      <c r="B300" t="s">
        <v>142</v>
      </c>
      <c r="C300" t="s">
        <v>345</v>
      </c>
      <c r="D300" t="s">
        <v>57</v>
      </c>
      <c r="E300" t="s">
        <v>117</v>
      </c>
      <c r="F300" t="s">
        <v>309</v>
      </c>
      <c r="G300" t="s">
        <v>1222</v>
      </c>
      <c r="H300" t="s">
        <v>1858</v>
      </c>
      <c r="I300" t="s">
        <v>397</v>
      </c>
      <c r="J300">
        <v>1</v>
      </c>
      <c r="K300">
        <v>1</v>
      </c>
      <c r="L300" t="s">
        <v>1223</v>
      </c>
      <c r="M300" s="15">
        <v>46314.350694444445</v>
      </c>
      <c r="N300" s="15">
        <v>0</v>
      </c>
      <c r="O300" s="15">
        <v>46314.462500000001</v>
      </c>
      <c r="P300" s="15">
        <v>46317.34375</v>
      </c>
      <c r="Q300" s="15">
        <v>46294.506249999999</v>
      </c>
      <c r="S300" t="s">
        <v>353</v>
      </c>
      <c r="V300" t="s">
        <v>353</v>
      </c>
      <c r="W300">
        <v>2100</v>
      </c>
      <c r="X300" t="s">
        <v>367</v>
      </c>
      <c r="Y300" t="s">
        <v>239</v>
      </c>
      <c r="Z300" t="s">
        <v>834</v>
      </c>
      <c r="AB300" t="s">
        <v>348</v>
      </c>
      <c r="AC300" t="s">
        <v>7</v>
      </c>
      <c r="AD300" t="s">
        <v>7</v>
      </c>
      <c r="AE300" t="s">
        <v>7</v>
      </c>
      <c r="AF300" t="s">
        <v>1886</v>
      </c>
      <c r="AG300" t="s">
        <v>249</v>
      </c>
      <c r="AH300">
        <v>2</v>
      </c>
      <c r="AI300" t="s">
        <v>250</v>
      </c>
      <c r="AJ300" t="s">
        <v>251</v>
      </c>
      <c r="AK300" t="s">
        <v>860</v>
      </c>
      <c r="AL300" t="s">
        <v>203</v>
      </c>
      <c r="AM300" t="s">
        <v>871</v>
      </c>
      <c r="AO300">
        <v>46314</v>
      </c>
      <c r="AP300">
        <v>0.46250000000000002</v>
      </c>
      <c r="AQ300">
        <v>46317</v>
      </c>
      <c r="AR300">
        <v>0.34375</v>
      </c>
      <c r="AS300" t="s">
        <v>201</v>
      </c>
      <c r="AT300" t="s">
        <v>927</v>
      </c>
      <c r="AU300" t="s">
        <v>1531</v>
      </c>
      <c r="AV300" t="s">
        <v>844</v>
      </c>
      <c r="AX300">
        <v>1</v>
      </c>
      <c r="AY300" t="s">
        <v>126</v>
      </c>
      <c r="AZ300" t="s">
        <v>127</v>
      </c>
      <c r="BA300" t="s">
        <v>233</v>
      </c>
      <c r="BB300" t="s">
        <v>864</v>
      </c>
      <c r="BE300">
        <v>1</v>
      </c>
    </row>
    <row r="301" spans="1:57" x14ac:dyDescent="0.3">
      <c r="A301" s="204">
        <v>46293</v>
      </c>
      <c r="B301" t="s">
        <v>142</v>
      </c>
      <c r="C301" t="s">
        <v>345</v>
      </c>
      <c r="D301" t="s">
        <v>57</v>
      </c>
      <c r="E301" t="s">
        <v>117</v>
      </c>
      <c r="F301" t="s">
        <v>309</v>
      </c>
      <c r="G301" t="s">
        <v>1222</v>
      </c>
      <c r="H301" t="s">
        <v>1858</v>
      </c>
      <c r="I301" t="s">
        <v>397</v>
      </c>
      <c r="J301">
        <v>1</v>
      </c>
      <c r="K301">
        <v>1</v>
      </c>
      <c r="L301" t="s">
        <v>1223</v>
      </c>
      <c r="M301" s="15">
        <v>46314.350694444445</v>
      </c>
      <c r="N301" s="15">
        <v>0</v>
      </c>
      <c r="O301" s="15">
        <v>46314.462500000001</v>
      </c>
      <c r="P301" s="15">
        <v>46317.34375</v>
      </c>
      <c r="Q301" s="15">
        <v>46294.506249999999</v>
      </c>
      <c r="S301" t="s">
        <v>353</v>
      </c>
      <c r="V301" t="s">
        <v>353</v>
      </c>
      <c r="W301">
        <v>2100</v>
      </c>
      <c r="X301" t="s">
        <v>367</v>
      </c>
      <c r="Y301" t="s">
        <v>239</v>
      </c>
      <c r="Z301" t="s">
        <v>834</v>
      </c>
      <c r="AB301" t="s">
        <v>348</v>
      </c>
      <c r="AC301" t="s">
        <v>7</v>
      </c>
      <c r="AD301" t="s">
        <v>7</v>
      </c>
      <c r="AE301" t="s">
        <v>7</v>
      </c>
      <c r="AF301" t="s">
        <v>1886</v>
      </c>
      <c r="AG301" t="s">
        <v>250</v>
      </c>
      <c r="AH301">
        <v>2</v>
      </c>
      <c r="AI301" t="s">
        <v>250</v>
      </c>
      <c r="AJ301" t="s">
        <v>251</v>
      </c>
      <c r="AK301" t="s">
        <v>860</v>
      </c>
      <c r="AL301" t="s">
        <v>203</v>
      </c>
      <c r="AM301" t="s">
        <v>871</v>
      </c>
      <c r="AO301">
        <v>46314</v>
      </c>
      <c r="AP301">
        <v>0.46250000000000002</v>
      </c>
      <c r="AQ301">
        <v>46317</v>
      </c>
      <c r="AR301">
        <v>0.34375</v>
      </c>
      <c r="AS301" t="s">
        <v>931</v>
      </c>
      <c r="AU301" t="s">
        <v>1531</v>
      </c>
      <c r="AV301" t="s">
        <v>844</v>
      </c>
      <c r="AX301">
        <v>1</v>
      </c>
      <c r="AY301" t="s">
        <v>126</v>
      </c>
      <c r="AZ301" t="s">
        <v>127</v>
      </c>
      <c r="BA301" t="s">
        <v>233</v>
      </c>
      <c r="BB301" t="s">
        <v>864</v>
      </c>
    </row>
    <row r="302" spans="1:57" x14ac:dyDescent="0.3">
      <c r="A302" s="204">
        <v>46293</v>
      </c>
      <c r="B302" t="s">
        <v>142</v>
      </c>
      <c r="C302" t="s">
        <v>345</v>
      </c>
      <c r="D302" t="s">
        <v>285</v>
      </c>
      <c r="E302" t="s">
        <v>95</v>
      </c>
      <c r="F302" t="s">
        <v>309</v>
      </c>
      <c r="G302" t="s">
        <v>1222</v>
      </c>
      <c r="H302" t="s">
        <v>1858</v>
      </c>
      <c r="I302" t="s">
        <v>397</v>
      </c>
      <c r="J302">
        <v>1</v>
      </c>
      <c r="K302">
        <v>1</v>
      </c>
      <c r="L302" t="s">
        <v>1223</v>
      </c>
      <c r="M302" s="15">
        <v>46314.350694444445</v>
      </c>
      <c r="N302" s="15">
        <v>0</v>
      </c>
      <c r="O302" s="15">
        <v>46314.462500000001</v>
      </c>
      <c r="P302" s="15">
        <v>46317.34375</v>
      </c>
      <c r="Q302" s="15"/>
      <c r="S302" t="s">
        <v>353</v>
      </c>
      <c r="V302" t="s">
        <v>353</v>
      </c>
      <c r="W302">
        <v>2100</v>
      </c>
      <c r="X302" t="s">
        <v>367</v>
      </c>
      <c r="Y302" t="s">
        <v>239</v>
      </c>
      <c r="Z302" t="s">
        <v>834</v>
      </c>
      <c r="AB302" t="s">
        <v>348</v>
      </c>
      <c r="AC302" t="s">
        <v>7</v>
      </c>
      <c r="AD302" t="s">
        <v>7</v>
      </c>
      <c r="AE302" t="s">
        <v>7</v>
      </c>
      <c r="AF302" t="s">
        <v>1887</v>
      </c>
      <c r="AG302" t="s">
        <v>249</v>
      </c>
      <c r="AH302">
        <v>1</v>
      </c>
      <c r="AI302" t="s">
        <v>250</v>
      </c>
      <c r="AJ302" t="s">
        <v>248</v>
      </c>
      <c r="AK302" t="s">
        <v>860</v>
      </c>
      <c r="AL302" t="s">
        <v>203</v>
      </c>
      <c r="AM302" t="s">
        <v>1796</v>
      </c>
      <c r="AN302">
        <v>1</v>
      </c>
      <c r="AO302">
        <v>46314</v>
      </c>
      <c r="AP302">
        <v>0.46250000000000002</v>
      </c>
      <c r="AQ302">
        <v>46317</v>
      </c>
      <c r="AR302">
        <v>0.34375</v>
      </c>
      <c r="AS302" t="s">
        <v>201</v>
      </c>
      <c r="AT302" t="s">
        <v>927</v>
      </c>
      <c r="AU302" t="s">
        <v>1531</v>
      </c>
      <c r="AV302" t="s">
        <v>1532</v>
      </c>
      <c r="AX302">
        <v>1</v>
      </c>
      <c r="AY302" t="s">
        <v>103</v>
      </c>
      <c r="AZ302" t="s">
        <v>96</v>
      </c>
      <c r="BA302" t="s">
        <v>220</v>
      </c>
      <c r="BB302" t="s">
        <v>864</v>
      </c>
      <c r="BE302">
        <v>1</v>
      </c>
    </row>
    <row r="303" spans="1:57" x14ac:dyDescent="0.3">
      <c r="A303" s="204">
        <v>46293</v>
      </c>
      <c r="B303" t="s">
        <v>142</v>
      </c>
      <c r="C303" t="s">
        <v>345</v>
      </c>
      <c r="D303" t="s">
        <v>285</v>
      </c>
      <c r="E303" t="s">
        <v>95</v>
      </c>
      <c r="F303" t="s">
        <v>309</v>
      </c>
      <c r="G303" t="s">
        <v>1222</v>
      </c>
      <c r="H303" t="s">
        <v>1858</v>
      </c>
      <c r="I303" t="s">
        <v>397</v>
      </c>
      <c r="J303">
        <v>1</v>
      </c>
      <c r="K303">
        <v>1</v>
      </c>
      <c r="L303" t="s">
        <v>1223</v>
      </c>
      <c r="M303" s="15">
        <v>46314.350694444445</v>
      </c>
      <c r="N303" s="15">
        <v>0</v>
      </c>
      <c r="O303" s="15">
        <v>46314.462500000001</v>
      </c>
      <c r="P303" s="15">
        <v>46317.34375</v>
      </c>
      <c r="Q303" s="15"/>
      <c r="S303" t="s">
        <v>353</v>
      </c>
      <c r="V303" t="s">
        <v>353</v>
      </c>
      <c r="W303">
        <v>2100</v>
      </c>
      <c r="X303" t="s">
        <v>367</v>
      </c>
      <c r="Y303" t="s">
        <v>239</v>
      </c>
      <c r="Z303" t="s">
        <v>834</v>
      </c>
      <c r="AB303" t="s">
        <v>348</v>
      </c>
      <c r="AC303" t="s">
        <v>7</v>
      </c>
      <c r="AD303" t="s">
        <v>7</v>
      </c>
      <c r="AE303" t="s">
        <v>7</v>
      </c>
      <c r="AF303" t="s">
        <v>1887</v>
      </c>
      <c r="AG303" t="s">
        <v>250</v>
      </c>
      <c r="AH303">
        <v>1</v>
      </c>
      <c r="AI303" t="s">
        <v>250</v>
      </c>
      <c r="AJ303" t="s">
        <v>248</v>
      </c>
      <c r="AK303" t="s">
        <v>860</v>
      </c>
      <c r="AL303" t="s">
        <v>203</v>
      </c>
      <c r="AM303" t="s">
        <v>1796</v>
      </c>
      <c r="AN303">
        <v>1</v>
      </c>
      <c r="AO303">
        <v>46314</v>
      </c>
      <c r="AP303">
        <v>0.46250000000000002</v>
      </c>
      <c r="AQ303">
        <v>46317</v>
      </c>
      <c r="AR303">
        <v>0.34375</v>
      </c>
      <c r="AS303" t="s">
        <v>931</v>
      </c>
      <c r="AU303" t="s">
        <v>1531</v>
      </c>
      <c r="AV303" t="s">
        <v>1532</v>
      </c>
      <c r="AX303">
        <v>1</v>
      </c>
      <c r="AY303" t="s">
        <v>103</v>
      </c>
      <c r="AZ303" t="s">
        <v>96</v>
      </c>
      <c r="BA303" t="s">
        <v>220</v>
      </c>
      <c r="BB303" t="s">
        <v>864</v>
      </c>
    </row>
    <row r="304" spans="1:57" x14ac:dyDescent="0.3">
      <c r="A304" s="204">
        <v>46293</v>
      </c>
      <c r="B304" t="s">
        <v>142</v>
      </c>
      <c r="C304" t="s">
        <v>345</v>
      </c>
      <c r="D304" t="s">
        <v>45</v>
      </c>
      <c r="E304" t="s">
        <v>68</v>
      </c>
      <c r="F304" t="s">
        <v>309</v>
      </c>
      <c r="G304" t="s">
        <v>1224</v>
      </c>
      <c r="H304" t="s">
        <v>867</v>
      </c>
      <c r="I304" t="s">
        <v>396</v>
      </c>
      <c r="J304">
        <v>3</v>
      </c>
      <c r="K304">
        <v>3</v>
      </c>
      <c r="L304" t="s">
        <v>1181</v>
      </c>
      <c r="M304" s="15">
        <v>46288.432060185187</v>
      </c>
      <c r="N304" s="15">
        <v>0</v>
      </c>
      <c r="O304" s="15">
        <v>46288.451388888891</v>
      </c>
      <c r="P304" s="15">
        <v>46290.541666666664</v>
      </c>
      <c r="Q304" s="15"/>
      <c r="S304" t="s">
        <v>353</v>
      </c>
      <c r="U304" t="s">
        <v>1888</v>
      </c>
      <c r="V304" t="s">
        <v>353</v>
      </c>
      <c r="W304">
        <v>2100</v>
      </c>
      <c r="X304" t="s">
        <v>367</v>
      </c>
      <c r="Y304" t="s">
        <v>239</v>
      </c>
      <c r="Z304" t="s">
        <v>809</v>
      </c>
      <c r="AB304" t="s">
        <v>348</v>
      </c>
      <c r="AC304" t="s">
        <v>348</v>
      </c>
      <c r="AD304" t="s">
        <v>368</v>
      </c>
      <c r="AE304" t="s">
        <v>239</v>
      </c>
      <c r="AF304" t="s">
        <v>1889</v>
      </c>
      <c r="AG304" t="s">
        <v>249</v>
      </c>
      <c r="AH304">
        <v>1</v>
      </c>
      <c r="AI304" t="s">
        <v>250</v>
      </c>
      <c r="AJ304" t="s">
        <v>248</v>
      </c>
      <c r="AK304" t="s">
        <v>860</v>
      </c>
      <c r="AL304" t="s">
        <v>203</v>
      </c>
      <c r="AM304" t="s">
        <v>862</v>
      </c>
      <c r="AN304">
        <v>2</v>
      </c>
      <c r="AO304">
        <v>46288</v>
      </c>
      <c r="AP304">
        <v>0.4513888888888889</v>
      </c>
      <c r="AQ304">
        <v>46290</v>
      </c>
      <c r="AR304">
        <v>0.54166666666666663</v>
      </c>
      <c r="AS304" t="s">
        <v>201</v>
      </c>
      <c r="AT304" t="s">
        <v>927</v>
      </c>
      <c r="AU304" t="s">
        <v>1531</v>
      </c>
      <c r="AV304" t="s">
        <v>812</v>
      </c>
      <c r="AX304">
        <v>1</v>
      </c>
      <c r="AY304" t="s">
        <v>89</v>
      </c>
      <c r="AZ304" t="s">
        <v>67</v>
      </c>
      <c r="BA304" t="s">
        <v>217</v>
      </c>
      <c r="BB304" t="s">
        <v>866</v>
      </c>
      <c r="BC304">
        <v>203</v>
      </c>
    </row>
    <row r="305" spans="1:57" x14ac:dyDescent="0.3">
      <c r="A305" s="204">
        <v>46293</v>
      </c>
      <c r="B305" t="s">
        <v>142</v>
      </c>
      <c r="C305" t="s">
        <v>345</v>
      </c>
      <c r="D305" t="s">
        <v>279</v>
      </c>
      <c r="E305" t="s">
        <v>192</v>
      </c>
      <c r="F305" t="s">
        <v>309</v>
      </c>
      <c r="G305" t="s">
        <v>1225</v>
      </c>
      <c r="H305" t="s">
        <v>1858</v>
      </c>
      <c r="I305" t="s">
        <v>397</v>
      </c>
      <c r="J305">
        <v>632</v>
      </c>
      <c r="K305">
        <v>632</v>
      </c>
      <c r="L305" t="s">
        <v>1226</v>
      </c>
      <c r="M305" s="15">
        <v>46289.431250000001</v>
      </c>
      <c r="N305" s="15">
        <v>0</v>
      </c>
      <c r="O305" s="15">
        <v>46290.395138888889</v>
      </c>
      <c r="P305" s="15">
        <v>46296.477083333331</v>
      </c>
      <c r="Q305" s="15">
        <v>46316.643055555556</v>
      </c>
      <c r="S305" t="s">
        <v>353</v>
      </c>
      <c r="V305" t="s">
        <v>353</v>
      </c>
      <c r="W305">
        <v>2100</v>
      </c>
      <c r="X305" t="s">
        <v>367</v>
      </c>
      <c r="Y305" t="s">
        <v>239</v>
      </c>
      <c r="Z305" t="s">
        <v>834</v>
      </c>
      <c r="AB305" t="s">
        <v>348</v>
      </c>
      <c r="AC305" t="s">
        <v>7</v>
      </c>
      <c r="AD305" t="s">
        <v>7</v>
      </c>
      <c r="AE305" t="s">
        <v>7</v>
      </c>
      <c r="AF305" t="s">
        <v>1890</v>
      </c>
      <c r="AG305" t="s">
        <v>249</v>
      </c>
      <c r="AH305">
        <v>2</v>
      </c>
      <c r="AI305" t="s">
        <v>250</v>
      </c>
      <c r="AJ305" t="s">
        <v>248</v>
      </c>
      <c r="AK305" t="s">
        <v>860</v>
      </c>
      <c r="AL305" t="s">
        <v>203</v>
      </c>
      <c r="AM305" t="s">
        <v>872</v>
      </c>
      <c r="AN305">
        <v>3</v>
      </c>
      <c r="AO305">
        <v>46290</v>
      </c>
      <c r="AP305">
        <v>0.39513888888888887</v>
      </c>
      <c r="AQ305">
        <v>46296</v>
      </c>
      <c r="AR305">
        <v>0.47708333333333336</v>
      </c>
      <c r="AS305" t="s">
        <v>201</v>
      </c>
      <c r="AT305" t="s">
        <v>927</v>
      </c>
      <c r="AU305" t="s">
        <v>1531</v>
      </c>
      <c r="AV305" t="s">
        <v>839</v>
      </c>
      <c r="AW305">
        <v>1</v>
      </c>
      <c r="AX305">
        <v>632</v>
      </c>
      <c r="AY305" t="s">
        <v>125</v>
      </c>
      <c r="AZ305" t="s">
        <v>122</v>
      </c>
      <c r="BA305" t="s">
        <v>232</v>
      </c>
      <c r="BB305" t="s">
        <v>864</v>
      </c>
      <c r="BE305">
        <v>63.2</v>
      </c>
    </row>
    <row r="306" spans="1:57" x14ac:dyDescent="0.3">
      <c r="A306" s="204">
        <v>46293</v>
      </c>
      <c r="B306" t="s">
        <v>142</v>
      </c>
      <c r="C306" t="s">
        <v>345</v>
      </c>
      <c r="D306" t="s">
        <v>57</v>
      </c>
      <c r="E306" t="s">
        <v>117</v>
      </c>
      <c r="F306" t="s">
        <v>309</v>
      </c>
      <c r="G306" t="s">
        <v>1225</v>
      </c>
      <c r="H306" t="s">
        <v>1858</v>
      </c>
      <c r="I306" t="s">
        <v>397</v>
      </c>
      <c r="J306">
        <v>1</v>
      </c>
      <c r="K306">
        <v>1</v>
      </c>
      <c r="L306" t="s">
        <v>1226</v>
      </c>
      <c r="M306" s="15">
        <v>46289.431250000001</v>
      </c>
      <c r="N306" s="15">
        <v>0</v>
      </c>
      <c r="O306" s="15">
        <v>46290.395138888889</v>
      </c>
      <c r="P306" s="15">
        <v>46296.477083333331</v>
      </c>
      <c r="Q306" s="15">
        <v>46316.643055555556</v>
      </c>
      <c r="S306" t="s">
        <v>353</v>
      </c>
      <c r="V306" t="s">
        <v>353</v>
      </c>
      <c r="W306">
        <v>2100</v>
      </c>
      <c r="X306" t="s">
        <v>367</v>
      </c>
      <c r="Y306" t="s">
        <v>239</v>
      </c>
      <c r="Z306" t="s">
        <v>834</v>
      </c>
      <c r="AB306" t="s">
        <v>348</v>
      </c>
      <c r="AC306" t="s">
        <v>7</v>
      </c>
      <c r="AD306" t="s">
        <v>7</v>
      </c>
      <c r="AE306" t="s">
        <v>7</v>
      </c>
      <c r="AF306" t="s">
        <v>1891</v>
      </c>
      <c r="AG306" t="s">
        <v>249</v>
      </c>
      <c r="AH306">
        <v>2</v>
      </c>
      <c r="AI306" t="s">
        <v>250</v>
      </c>
      <c r="AJ306" t="s">
        <v>251</v>
      </c>
      <c r="AK306" t="s">
        <v>860</v>
      </c>
      <c r="AL306" t="s">
        <v>203</v>
      </c>
      <c r="AM306" t="s">
        <v>871</v>
      </c>
      <c r="AO306">
        <v>46290</v>
      </c>
      <c r="AP306">
        <v>0.39513888888888887</v>
      </c>
      <c r="AQ306">
        <v>46296</v>
      </c>
      <c r="AR306">
        <v>0.47708333333333336</v>
      </c>
      <c r="AS306" t="s">
        <v>201</v>
      </c>
      <c r="AT306" t="s">
        <v>979</v>
      </c>
      <c r="AU306" t="s">
        <v>1531</v>
      </c>
      <c r="AV306" t="s">
        <v>844</v>
      </c>
      <c r="AX306">
        <v>1</v>
      </c>
      <c r="AY306" t="s">
        <v>126</v>
      </c>
      <c r="AZ306" t="s">
        <v>127</v>
      </c>
      <c r="BA306" t="s">
        <v>233</v>
      </c>
      <c r="BB306" t="s">
        <v>864</v>
      </c>
      <c r="BE306">
        <v>1</v>
      </c>
    </row>
    <row r="307" spans="1:57" x14ac:dyDescent="0.3">
      <c r="A307" s="204">
        <v>46293</v>
      </c>
      <c r="B307" t="s">
        <v>142</v>
      </c>
      <c r="C307" t="s">
        <v>345</v>
      </c>
      <c r="D307" t="s">
        <v>285</v>
      </c>
      <c r="E307" t="s">
        <v>95</v>
      </c>
      <c r="F307" t="s">
        <v>309</v>
      </c>
      <c r="G307" t="s">
        <v>1225</v>
      </c>
      <c r="H307" t="s">
        <v>1858</v>
      </c>
      <c r="I307" t="s">
        <v>397</v>
      </c>
      <c r="J307">
        <v>1</v>
      </c>
      <c r="K307">
        <v>1</v>
      </c>
      <c r="L307" t="s">
        <v>1226</v>
      </c>
      <c r="M307" s="15">
        <v>46289.431250000001</v>
      </c>
      <c r="N307" s="15">
        <v>0</v>
      </c>
      <c r="O307" s="15">
        <v>46290.395138888889</v>
      </c>
      <c r="P307" s="15">
        <v>46296.477083333331</v>
      </c>
      <c r="Q307" s="15">
        <v>46304.631944444445</v>
      </c>
      <c r="S307" t="s">
        <v>353</v>
      </c>
      <c r="V307" t="s">
        <v>353</v>
      </c>
      <c r="W307">
        <v>2100</v>
      </c>
      <c r="X307" t="s">
        <v>367</v>
      </c>
      <c r="Y307" t="s">
        <v>239</v>
      </c>
      <c r="Z307" t="s">
        <v>834</v>
      </c>
      <c r="AB307" t="s">
        <v>348</v>
      </c>
      <c r="AC307" t="s">
        <v>7</v>
      </c>
      <c r="AD307" t="s">
        <v>7</v>
      </c>
      <c r="AE307" t="s">
        <v>7</v>
      </c>
      <c r="AF307" t="s">
        <v>1892</v>
      </c>
      <c r="AG307" t="s">
        <v>249</v>
      </c>
      <c r="AH307">
        <v>1</v>
      </c>
      <c r="AI307" t="s">
        <v>250</v>
      </c>
      <c r="AJ307" t="s">
        <v>248</v>
      </c>
      <c r="AK307" t="s">
        <v>860</v>
      </c>
      <c r="AL307" t="s">
        <v>203</v>
      </c>
      <c r="AM307" t="s">
        <v>1796</v>
      </c>
      <c r="AN307">
        <v>1</v>
      </c>
      <c r="AO307">
        <v>46290</v>
      </c>
      <c r="AP307">
        <v>0.39513888888888887</v>
      </c>
      <c r="AQ307">
        <v>46296</v>
      </c>
      <c r="AR307">
        <v>0.47708333333333336</v>
      </c>
      <c r="AS307" t="s">
        <v>201</v>
      </c>
      <c r="AT307" t="s">
        <v>927</v>
      </c>
      <c r="AU307" t="s">
        <v>1531</v>
      </c>
      <c r="AV307" t="s">
        <v>1532</v>
      </c>
      <c r="AX307">
        <v>1</v>
      </c>
      <c r="AY307" t="s">
        <v>103</v>
      </c>
      <c r="AZ307" t="s">
        <v>96</v>
      </c>
      <c r="BA307" t="s">
        <v>220</v>
      </c>
      <c r="BB307" t="s">
        <v>864</v>
      </c>
      <c r="BE307">
        <v>1</v>
      </c>
    </row>
    <row r="308" spans="1:57" x14ac:dyDescent="0.3">
      <c r="A308" s="204">
        <v>46293</v>
      </c>
      <c r="B308" t="s">
        <v>142</v>
      </c>
      <c r="C308" t="s">
        <v>345</v>
      </c>
      <c r="D308" t="s">
        <v>45</v>
      </c>
      <c r="E308" t="s">
        <v>68</v>
      </c>
      <c r="F308" t="s">
        <v>309</v>
      </c>
      <c r="G308" t="s">
        <v>1227</v>
      </c>
      <c r="H308" t="s">
        <v>867</v>
      </c>
      <c r="I308" t="s">
        <v>396</v>
      </c>
      <c r="J308">
        <v>3</v>
      </c>
      <c r="K308">
        <v>3</v>
      </c>
      <c r="L308" t="s">
        <v>1181</v>
      </c>
      <c r="M308" s="15">
        <v>46288.416574074072</v>
      </c>
      <c r="N308" s="15">
        <v>0</v>
      </c>
      <c r="O308" s="15">
        <v>46288.451388888891</v>
      </c>
      <c r="P308" s="15">
        <v>46290.541666666664</v>
      </c>
      <c r="Q308" s="15"/>
      <c r="S308" t="s">
        <v>353</v>
      </c>
      <c r="U308" t="s">
        <v>1893</v>
      </c>
      <c r="V308" t="s">
        <v>353</v>
      </c>
      <c r="W308">
        <v>2100</v>
      </c>
      <c r="X308" t="s">
        <v>367</v>
      </c>
      <c r="Y308" t="s">
        <v>239</v>
      </c>
      <c r="Z308" t="s">
        <v>809</v>
      </c>
      <c r="AB308" t="s">
        <v>348</v>
      </c>
      <c r="AC308" t="s">
        <v>348</v>
      </c>
      <c r="AD308" t="s">
        <v>368</v>
      </c>
      <c r="AE308" t="s">
        <v>239</v>
      </c>
      <c r="AF308" t="s">
        <v>1894</v>
      </c>
      <c r="AG308" t="s">
        <v>249</v>
      </c>
      <c r="AH308">
        <v>1</v>
      </c>
      <c r="AI308" t="s">
        <v>250</v>
      </c>
      <c r="AJ308" t="s">
        <v>248</v>
      </c>
      <c r="AK308" t="s">
        <v>860</v>
      </c>
      <c r="AL308" t="s">
        <v>203</v>
      </c>
      <c r="AM308" t="s">
        <v>862</v>
      </c>
      <c r="AN308">
        <v>2</v>
      </c>
      <c r="AO308">
        <v>46288</v>
      </c>
      <c r="AP308">
        <v>0.4513888888888889</v>
      </c>
      <c r="AQ308">
        <v>46290</v>
      </c>
      <c r="AR308">
        <v>0.54166666666666663</v>
      </c>
      <c r="AS308" t="s">
        <v>201</v>
      </c>
      <c r="AT308" t="s">
        <v>927</v>
      </c>
      <c r="AU308" t="s">
        <v>1531</v>
      </c>
      <c r="AV308" t="s">
        <v>812</v>
      </c>
      <c r="AX308">
        <v>1</v>
      </c>
      <c r="AY308" t="s">
        <v>89</v>
      </c>
      <c r="AZ308" t="s">
        <v>67</v>
      </c>
      <c r="BA308" t="s">
        <v>217</v>
      </c>
      <c r="BB308" t="s">
        <v>866</v>
      </c>
      <c r="BC308">
        <v>203</v>
      </c>
    </row>
    <row r="309" spans="1:57" x14ac:dyDescent="0.3">
      <c r="A309" s="204">
        <v>46293</v>
      </c>
      <c r="B309" t="s">
        <v>142</v>
      </c>
      <c r="C309" t="s">
        <v>345</v>
      </c>
      <c r="D309" t="s">
        <v>51</v>
      </c>
      <c r="E309" t="s">
        <v>258</v>
      </c>
      <c r="F309" t="s">
        <v>309</v>
      </c>
      <c r="G309" t="s">
        <v>1228</v>
      </c>
      <c r="H309" t="s">
        <v>921</v>
      </c>
      <c r="I309" t="s">
        <v>911</v>
      </c>
      <c r="J309">
        <v>100</v>
      </c>
      <c r="K309">
        <v>100</v>
      </c>
      <c r="L309" t="s">
        <v>1229</v>
      </c>
      <c r="M309" s="15">
        <v>46315.326226851852</v>
      </c>
      <c r="N309" s="15">
        <v>0</v>
      </c>
      <c r="O309" s="15">
        <v>46315.401388888888</v>
      </c>
      <c r="P309" s="15">
        <v>46316.40347222222</v>
      </c>
      <c r="Q309" s="15"/>
      <c r="S309" t="s">
        <v>909</v>
      </c>
      <c r="V309" t="s">
        <v>909</v>
      </c>
      <c r="X309" t="s">
        <v>910</v>
      </c>
      <c r="Y309" t="s">
        <v>240</v>
      </c>
      <c r="Z309" t="s">
        <v>834</v>
      </c>
      <c r="AB309" t="s">
        <v>347</v>
      </c>
      <c r="AC309" t="s">
        <v>7</v>
      </c>
      <c r="AD309" t="s">
        <v>7</v>
      </c>
      <c r="AE309" t="s">
        <v>7</v>
      </c>
      <c r="AF309" t="s">
        <v>1895</v>
      </c>
      <c r="AG309" t="s">
        <v>249</v>
      </c>
      <c r="AH309">
        <v>1</v>
      </c>
      <c r="AI309" t="s">
        <v>250</v>
      </c>
      <c r="AJ309" t="s">
        <v>248</v>
      </c>
      <c r="AK309" t="s">
        <v>918</v>
      </c>
      <c r="AL309" t="s">
        <v>203</v>
      </c>
      <c r="AM309" t="s">
        <v>861</v>
      </c>
      <c r="AN309">
        <v>2</v>
      </c>
      <c r="AO309">
        <v>46315</v>
      </c>
      <c r="AP309">
        <v>0.40138888888888891</v>
      </c>
      <c r="AQ309">
        <v>46316</v>
      </c>
      <c r="AR309">
        <v>0.40347222222222223</v>
      </c>
      <c r="AS309" t="s">
        <v>201</v>
      </c>
      <c r="AT309" t="s">
        <v>979</v>
      </c>
      <c r="AU309" t="s">
        <v>1531</v>
      </c>
      <c r="AV309" t="s">
        <v>836</v>
      </c>
      <c r="AY309" t="s">
        <v>7</v>
      </c>
      <c r="AZ309" t="s">
        <v>238</v>
      </c>
      <c r="BA309" t="s">
        <v>7</v>
      </c>
      <c r="BB309" t="s">
        <v>919</v>
      </c>
      <c r="BE309">
        <v>0</v>
      </c>
    </row>
    <row r="310" spans="1:57" x14ac:dyDescent="0.3">
      <c r="A310" s="204">
        <v>46293</v>
      </c>
      <c r="B310" t="s">
        <v>142</v>
      </c>
      <c r="C310" t="s">
        <v>345</v>
      </c>
      <c r="D310" t="s">
        <v>51</v>
      </c>
      <c r="E310" t="s">
        <v>258</v>
      </c>
      <c r="F310" t="s">
        <v>309</v>
      </c>
      <c r="G310" t="s">
        <v>1230</v>
      </c>
      <c r="H310" t="s">
        <v>921</v>
      </c>
      <c r="I310" t="s">
        <v>911</v>
      </c>
      <c r="J310">
        <v>100</v>
      </c>
      <c r="K310">
        <v>100</v>
      </c>
      <c r="L310" t="s">
        <v>1229</v>
      </c>
      <c r="M310" s="15">
        <v>46315.326226851852</v>
      </c>
      <c r="N310" s="15">
        <v>0</v>
      </c>
      <c r="O310" s="15">
        <v>46315.401388888888</v>
      </c>
      <c r="P310" s="15">
        <v>46316.40347222222</v>
      </c>
      <c r="Q310" s="15"/>
      <c r="S310" t="s">
        <v>909</v>
      </c>
      <c r="T310" t="s">
        <v>1663</v>
      </c>
      <c r="V310" t="s">
        <v>909</v>
      </c>
      <c r="X310" t="s">
        <v>910</v>
      </c>
      <c r="Y310" t="s">
        <v>240</v>
      </c>
      <c r="Z310" t="s">
        <v>834</v>
      </c>
      <c r="AB310" t="s">
        <v>347</v>
      </c>
      <c r="AC310" t="s">
        <v>7</v>
      </c>
      <c r="AD310" t="s">
        <v>7</v>
      </c>
      <c r="AE310" t="s">
        <v>7</v>
      </c>
      <c r="AF310" t="s">
        <v>1896</v>
      </c>
      <c r="AG310" t="s">
        <v>249</v>
      </c>
      <c r="AH310">
        <v>1</v>
      </c>
      <c r="AI310" t="s">
        <v>250</v>
      </c>
      <c r="AJ310" t="s">
        <v>248</v>
      </c>
      <c r="AK310" t="s">
        <v>918</v>
      </c>
      <c r="AL310" t="s">
        <v>203</v>
      </c>
      <c r="AM310" t="s">
        <v>861</v>
      </c>
      <c r="AN310">
        <v>2</v>
      </c>
      <c r="AO310">
        <v>46315</v>
      </c>
      <c r="AP310">
        <v>0.40138888888888891</v>
      </c>
      <c r="AQ310">
        <v>46316</v>
      </c>
      <c r="AR310">
        <v>0.40347222222222223</v>
      </c>
      <c r="AS310" t="s">
        <v>201</v>
      </c>
      <c r="AT310" t="s">
        <v>979</v>
      </c>
      <c r="AU310" t="s">
        <v>1531</v>
      </c>
      <c r="AV310" t="s">
        <v>836</v>
      </c>
      <c r="AY310" t="s">
        <v>7</v>
      </c>
      <c r="AZ310" t="s">
        <v>238</v>
      </c>
      <c r="BA310" t="s">
        <v>7</v>
      </c>
      <c r="BB310" t="s">
        <v>919</v>
      </c>
    </row>
    <row r="311" spans="1:57" x14ac:dyDescent="0.3">
      <c r="A311" s="204">
        <v>46293</v>
      </c>
      <c r="B311" t="s">
        <v>142</v>
      </c>
      <c r="C311" t="s">
        <v>345</v>
      </c>
      <c r="D311" t="s">
        <v>45</v>
      </c>
      <c r="E311" t="s">
        <v>68</v>
      </c>
      <c r="F311" t="s">
        <v>309</v>
      </c>
      <c r="G311" t="s">
        <v>1231</v>
      </c>
      <c r="H311" t="s">
        <v>921</v>
      </c>
      <c r="I311" t="s">
        <v>911</v>
      </c>
      <c r="J311">
        <v>20</v>
      </c>
      <c r="K311">
        <v>20</v>
      </c>
      <c r="L311" t="s">
        <v>1232</v>
      </c>
      <c r="M311" s="15">
        <v>46315.380798611113</v>
      </c>
      <c r="N311" s="15">
        <v>0</v>
      </c>
      <c r="O311" s="15">
        <v>46316.363194444442</v>
      </c>
      <c r="P311" s="15">
        <v>46316.4375</v>
      </c>
      <c r="Q311" s="15"/>
      <c r="S311" t="s">
        <v>909</v>
      </c>
      <c r="T311" t="s">
        <v>1604</v>
      </c>
      <c r="U311" t="s">
        <v>1897</v>
      </c>
      <c r="V311" t="s">
        <v>909</v>
      </c>
      <c r="X311" t="s">
        <v>910</v>
      </c>
      <c r="Y311" t="s">
        <v>240</v>
      </c>
      <c r="Z311" t="s">
        <v>809</v>
      </c>
      <c r="AB311" t="s">
        <v>347</v>
      </c>
      <c r="AC311" t="s">
        <v>347</v>
      </c>
      <c r="AD311" t="s">
        <v>351</v>
      </c>
      <c r="AE311" t="s">
        <v>240</v>
      </c>
      <c r="AF311" t="s">
        <v>1898</v>
      </c>
      <c r="AG311" t="s">
        <v>249</v>
      </c>
      <c r="AH311">
        <v>1</v>
      </c>
      <c r="AI311" t="s">
        <v>250</v>
      </c>
      <c r="AJ311" t="s">
        <v>248</v>
      </c>
      <c r="AK311" t="s">
        <v>918</v>
      </c>
      <c r="AL311" t="s">
        <v>203</v>
      </c>
      <c r="AM311" t="s">
        <v>862</v>
      </c>
      <c r="AN311">
        <v>2</v>
      </c>
      <c r="AO311">
        <v>46316</v>
      </c>
      <c r="AP311">
        <v>0.36319444444444443</v>
      </c>
      <c r="AQ311">
        <v>46316</v>
      </c>
      <c r="AR311">
        <v>0.4375</v>
      </c>
      <c r="AS311" t="s">
        <v>201</v>
      </c>
      <c r="AT311" t="s">
        <v>979</v>
      </c>
      <c r="AU311" t="s">
        <v>1531</v>
      </c>
      <c r="AV311" t="s">
        <v>812</v>
      </c>
      <c r="AX311">
        <v>2</v>
      </c>
      <c r="AY311" t="s">
        <v>89</v>
      </c>
      <c r="AZ311" t="s">
        <v>67</v>
      </c>
      <c r="BA311" t="s">
        <v>217</v>
      </c>
      <c r="BB311" t="s">
        <v>920</v>
      </c>
      <c r="BC311">
        <v>103</v>
      </c>
      <c r="BD311">
        <v>3</v>
      </c>
      <c r="BE311">
        <v>1</v>
      </c>
    </row>
    <row r="312" spans="1:57" x14ac:dyDescent="0.3">
      <c r="A312" s="204">
        <v>46293</v>
      </c>
      <c r="B312" t="s">
        <v>142</v>
      </c>
      <c r="C312" t="s">
        <v>345</v>
      </c>
      <c r="D312" t="s">
        <v>45</v>
      </c>
      <c r="E312" t="s">
        <v>68</v>
      </c>
      <c r="F312" t="s">
        <v>309</v>
      </c>
      <c r="G312" t="s">
        <v>1233</v>
      </c>
      <c r="H312" t="s">
        <v>921</v>
      </c>
      <c r="I312" t="s">
        <v>911</v>
      </c>
      <c r="J312">
        <v>22</v>
      </c>
      <c r="K312">
        <v>22</v>
      </c>
      <c r="L312" t="s">
        <v>1234</v>
      </c>
      <c r="M312" s="15">
        <v>46281.359537037039</v>
      </c>
      <c r="N312" s="15">
        <v>0</v>
      </c>
      <c r="O312" s="15">
        <v>46281.516724537039</v>
      </c>
      <c r="P312" s="15">
        <v>46282.640277777777</v>
      </c>
      <c r="Q312" s="15"/>
      <c r="S312" t="s">
        <v>909</v>
      </c>
      <c r="T312" t="s">
        <v>1695</v>
      </c>
      <c r="U312" t="s">
        <v>1899</v>
      </c>
      <c r="V312" t="s">
        <v>909</v>
      </c>
      <c r="X312" t="s">
        <v>910</v>
      </c>
      <c r="Y312" t="s">
        <v>240</v>
      </c>
      <c r="Z312" t="s">
        <v>809</v>
      </c>
      <c r="AB312" t="s">
        <v>347</v>
      </c>
      <c r="AC312" t="s">
        <v>347</v>
      </c>
      <c r="AD312" t="s">
        <v>351</v>
      </c>
      <c r="AE312" t="s">
        <v>240</v>
      </c>
      <c r="AF312" t="s">
        <v>1900</v>
      </c>
      <c r="AG312" t="s">
        <v>249</v>
      </c>
      <c r="AH312">
        <v>1</v>
      </c>
      <c r="AI312" t="s">
        <v>250</v>
      </c>
      <c r="AJ312" t="s">
        <v>248</v>
      </c>
      <c r="AK312" t="s">
        <v>918</v>
      </c>
      <c r="AL312" t="s">
        <v>203</v>
      </c>
      <c r="AM312" t="s">
        <v>862</v>
      </c>
      <c r="AN312">
        <v>2</v>
      </c>
      <c r="AO312">
        <v>46281</v>
      </c>
      <c r="AP312">
        <v>0.51672453703703702</v>
      </c>
      <c r="AQ312">
        <v>46282</v>
      </c>
      <c r="AR312">
        <v>0.64027777777777772</v>
      </c>
      <c r="AS312" t="s">
        <v>201</v>
      </c>
      <c r="AT312" t="s">
        <v>979</v>
      </c>
      <c r="AU312" t="s">
        <v>1531</v>
      </c>
      <c r="AV312" t="s">
        <v>812</v>
      </c>
      <c r="AX312">
        <v>2.2000000000000002</v>
      </c>
      <c r="AY312" t="s">
        <v>89</v>
      </c>
      <c r="AZ312" t="s">
        <v>67</v>
      </c>
      <c r="BA312" t="s">
        <v>217</v>
      </c>
      <c r="BB312" t="s">
        <v>920</v>
      </c>
      <c r="BC312">
        <v>103</v>
      </c>
      <c r="BD312">
        <v>3</v>
      </c>
      <c r="BE312">
        <v>1</v>
      </c>
    </row>
    <row r="313" spans="1:57" x14ac:dyDescent="0.3">
      <c r="A313" s="204">
        <v>46293</v>
      </c>
      <c r="B313" t="s">
        <v>142</v>
      </c>
      <c r="C313" t="s">
        <v>345</v>
      </c>
      <c r="D313" t="s">
        <v>51</v>
      </c>
      <c r="E313" t="s">
        <v>258</v>
      </c>
      <c r="F313" t="s">
        <v>309</v>
      </c>
      <c r="G313" t="s">
        <v>1235</v>
      </c>
      <c r="H313" t="s">
        <v>921</v>
      </c>
      <c r="I313" t="s">
        <v>911</v>
      </c>
      <c r="J313">
        <v>30</v>
      </c>
      <c r="K313">
        <v>30</v>
      </c>
      <c r="L313" t="s">
        <v>1236</v>
      </c>
      <c r="M313" s="15">
        <v>46288.554583333331</v>
      </c>
      <c r="N313" s="15">
        <v>0</v>
      </c>
      <c r="O313" s="15">
        <v>46289.365972222222</v>
      </c>
      <c r="P313" s="15">
        <v>46294.5</v>
      </c>
      <c r="Q313" s="15"/>
      <c r="S313" t="s">
        <v>909</v>
      </c>
      <c r="V313" t="s">
        <v>909</v>
      </c>
      <c r="X313" t="s">
        <v>910</v>
      </c>
      <c r="Y313" t="s">
        <v>240</v>
      </c>
      <c r="Z313" t="s">
        <v>834</v>
      </c>
      <c r="AB313" t="s">
        <v>347</v>
      </c>
      <c r="AC313" t="s">
        <v>7</v>
      </c>
      <c r="AD313" t="s">
        <v>7</v>
      </c>
      <c r="AE313" t="s">
        <v>7</v>
      </c>
      <c r="AF313" t="s">
        <v>1901</v>
      </c>
      <c r="AG313" t="s">
        <v>249</v>
      </c>
      <c r="AH313">
        <v>1</v>
      </c>
      <c r="AI313" t="s">
        <v>250</v>
      </c>
      <c r="AJ313" t="s">
        <v>248</v>
      </c>
      <c r="AK313" t="s">
        <v>918</v>
      </c>
      <c r="AL313" t="s">
        <v>203</v>
      </c>
      <c r="AM313" t="s">
        <v>861</v>
      </c>
      <c r="AN313">
        <v>2</v>
      </c>
      <c r="AO313">
        <v>46289</v>
      </c>
      <c r="AP313">
        <v>0.3659722222222222</v>
      </c>
      <c r="AQ313">
        <v>46294</v>
      </c>
      <c r="AR313">
        <v>0.5</v>
      </c>
      <c r="AS313" t="s">
        <v>201</v>
      </c>
      <c r="AT313" t="s">
        <v>927</v>
      </c>
      <c r="AU313" t="s">
        <v>1531</v>
      </c>
      <c r="AV313" t="s">
        <v>836</v>
      </c>
      <c r="AY313" t="s">
        <v>7</v>
      </c>
      <c r="AZ313" t="s">
        <v>238</v>
      </c>
      <c r="BA313" t="s">
        <v>7</v>
      </c>
      <c r="BB313" t="s">
        <v>919</v>
      </c>
      <c r="BE313">
        <v>0</v>
      </c>
    </row>
    <row r="314" spans="1:57" x14ac:dyDescent="0.3">
      <c r="A314" s="204">
        <v>46293</v>
      </c>
      <c r="B314" t="s">
        <v>142</v>
      </c>
      <c r="C314" t="s">
        <v>345</v>
      </c>
      <c r="D314" t="s">
        <v>45</v>
      </c>
      <c r="E314" t="s">
        <v>68</v>
      </c>
      <c r="F314" t="s">
        <v>309</v>
      </c>
      <c r="G314" t="s">
        <v>1237</v>
      </c>
      <c r="H314" t="s">
        <v>1902</v>
      </c>
      <c r="I314" t="s">
        <v>911</v>
      </c>
      <c r="J314">
        <v>41</v>
      </c>
      <c r="K314">
        <v>41</v>
      </c>
      <c r="L314" t="s">
        <v>1238</v>
      </c>
      <c r="M314" s="15">
        <v>46310.653761574074</v>
      </c>
      <c r="N314" s="15">
        <v>0</v>
      </c>
      <c r="O314" s="15">
        <v>46314.395138888889</v>
      </c>
      <c r="P314" s="15">
        <v>46316.5</v>
      </c>
      <c r="Q314" s="15"/>
      <c r="S314" t="s">
        <v>909</v>
      </c>
      <c r="U314" t="s">
        <v>1903</v>
      </c>
      <c r="V314" t="s">
        <v>909</v>
      </c>
      <c r="X314" t="s">
        <v>910</v>
      </c>
      <c r="Y314" t="s">
        <v>240</v>
      </c>
      <c r="Z314" t="s">
        <v>809</v>
      </c>
      <c r="AB314" t="s">
        <v>347</v>
      </c>
      <c r="AC314" t="s">
        <v>347</v>
      </c>
      <c r="AD314" t="s">
        <v>351</v>
      </c>
      <c r="AE314" t="s">
        <v>240</v>
      </c>
      <c r="AF314" t="s">
        <v>1904</v>
      </c>
      <c r="AG314" t="s">
        <v>249</v>
      </c>
      <c r="AH314">
        <v>1</v>
      </c>
      <c r="AI314" t="s">
        <v>250</v>
      </c>
      <c r="AJ314" t="s">
        <v>248</v>
      </c>
      <c r="AK314" t="s">
        <v>918</v>
      </c>
      <c r="AL314" t="s">
        <v>203</v>
      </c>
      <c r="AM314" t="s">
        <v>862</v>
      </c>
      <c r="AN314">
        <v>2</v>
      </c>
      <c r="AO314">
        <v>46314</v>
      </c>
      <c r="AP314">
        <v>0.39513888888888887</v>
      </c>
      <c r="AQ314">
        <v>46316</v>
      </c>
      <c r="AR314">
        <v>0.5</v>
      </c>
      <c r="AS314" t="s">
        <v>201</v>
      </c>
      <c r="AT314" t="s">
        <v>927</v>
      </c>
      <c r="AU314" t="s">
        <v>1531</v>
      </c>
      <c r="AV314" t="s">
        <v>812</v>
      </c>
      <c r="AX314">
        <v>4.0999999999999996</v>
      </c>
      <c r="AY314" t="s">
        <v>89</v>
      </c>
      <c r="AZ314" t="s">
        <v>67</v>
      </c>
      <c r="BA314" t="s">
        <v>217</v>
      </c>
      <c r="BB314" t="s">
        <v>920</v>
      </c>
      <c r="BC314">
        <v>103</v>
      </c>
      <c r="BD314">
        <v>3</v>
      </c>
    </row>
    <row r="315" spans="1:57" x14ac:dyDescent="0.3">
      <c r="A315" s="204">
        <v>46293</v>
      </c>
      <c r="B315" t="s">
        <v>142</v>
      </c>
      <c r="C315" t="s">
        <v>345</v>
      </c>
      <c r="D315" t="s">
        <v>45</v>
      </c>
      <c r="E315" t="s">
        <v>68</v>
      </c>
      <c r="F315" t="s">
        <v>309</v>
      </c>
      <c r="G315" t="s">
        <v>1239</v>
      </c>
      <c r="H315" t="s">
        <v>1902</v>
      </c>
      <c r="I315" t="s">
        <v>911</v>
      </c>
      <c r="J315">
        <v>1</v>
      </c>
      <c r="K315">
        <v>1</v>
      </c>
      <c r="L315" t="s">
        <v>1240</v>
      </c>
      <c r="M315" s="15">
        <v>46310.649861111109</v>
      </c>
      <c r="N315" s="15">
        <v>0</v>
      </c>
      <c r="O315" s="15">
        <v>46314.390277777777</v>
      </c>
      <c r="P315" s="15">
        <v>46316.5</v>
      </c>
      <c r="Q315" s="15"/>
      <c r="S315" t="s">
        <v>909</v>
      </c>
      <c r="U315" t="s">
        <v>1905</v>
      </c>
      <c r="V315" t="s">
        <v>909</v>
      </c>
      <c r="X315" t="s">
        <v>910</v>
      </c>
      <c r="Y315" t="s">
        <v>240</v>
      </c>
      <c r="Z315" t="s">
        <v>809</v>
      </c>
      <c r="AB315" t="s">
        <v>347</v>
      </c>
      <c r="AC315" t="s">
        <v>347</v>
      </c>
      <c r="AD315" t="s">
        <v>351</v>
      </c>
      <c r="AE315" t="s">
        <v>240</v>
      </c>
      <c r="AF315" t="s">
        <v>1906</v>
      </c>
      <c r="AG315" t="s">
        <v>249</v>
      </c>
      <c r="AH315">
        <v>1</v>
      </c>
      <c r="AI315" t="s">
        <v>250</v>
      </c>
      <c r="AJ315" t="s">
        <v>248</v>
      </c>
      <c r="AK315" t="s">
        <v>918</v>
      </c>
      <c r="AL315" t="s">
        <v>203</v>
      </c>
      <c r="AM315" t="s">
        <v>862</v>
      </c>
      <c r="AN315">
        <v>2</v>
      </c>
      <c r="AO315">
        <v>46314</v>
      </c>
      <c r="AP315">
        <v>0.39027777777777778</v>
      </c>
      <c r="AQ315">
        <v>46316</v>
      </c>
      <c r="AR315">
        <v>0.5</v>
      </c>
      <c r="AS315" t="s">
        <v>201</v>
      </c>
      <c r="AT315" t="s">
        <v>927</v>
      </c>
      <c r="AU315" t="s">
        <v>1531</v>
      </c>
      <c r="AV315" t="s">
        <v>812</v>
      </c>
      <c r="AX315">
        <v>1</v>
      </c>
      <c r="AY315" t="s">
        <v>89</v>
      </c>
      <c r="AZ315" t="s">
        <v>67</v>
      </c>
      <c r="BA315" t="s">
        <v>217</v>
      </c>
      <c r="BB315" t="s">
        <v>920</v>
      </c>
      <c r="BC315">
        <v>103</v>
      </c>
    </row>
    <row r="316" spans="1:57" x14ac:dyDescent="0.3">
      <c r="A316" s="204">
        <v>46293</v>
      </c>
      <c r="B316" t="s">
        <v>142</v>
      </c>
      <c r="C316" t="s">
        <v>345</v>
      </c>
      <c r="D316" t="s">
        <v>45</v>
      </c>
      <c r="E316" t="s">
        <v>68</v>
      </c>
      <c r="F316" t="s">
        <v>309</v>
      </c>
      <c r="G316" t="s">
        <v>1241</v>
      </c>
      <c r="H316" t="s">
        <v>1902</v>
      </c>
      <c r="I316" t="s">
        <v>911</v>
      </c>
      <c r="J316">
        <v>11</v>
      </c>
      <c r="K316">
        <v>11</v>
      </c>
      <c r="L316" t="s">
        <v>1240</v>
      </c>
      <c r="M316" s="15">
        <v>46310.652280092596</v>
      </c>
      <c r="N316" s="15">
        <v>0</v>
      </c>
      <c r="O316" s="15">
        <v>46314.390277777777</v>
      </c>
      <c r="P316" s="15">
        <v>46316.5</v>
      </c>
      <c r="Q316" s="15"/>
      <c r="S316" t="s">
        <v>909</v>
      </c>
      <c r="U316" t="s">
        <v>1907</v>
      </c>
      <c r="V316" t="s">
        <v>909</v>
      </c>
      <c r="X316" t="s">
        <v>910</v>
      </c>
      <c r="Y316" t="s">
        <v>240</v>
      </c>
      <c r="Z316" t="s">
        <v>809</v>
      </c>
      <c r="AB316" t="s">
        <v>347</v>
      </c>
      <c r="AC316" t="s">
        <v>347</v>
      </c>
      <c r="AD316" t="s">
        <v>351</v>
      </c>
      <c r="AE316" t="s">
        <v>240</v>
      </c>
      <c r="AF316" t="s">
        <v>1908</v>
      </c>
      <c r="AG316" t="s">
        <v>249</v>
      </c>
      <c r="AH316">
        <v>1</v>
      </c>
      <c r="AI316" t="s">
        <v>250</v>
      </c>
      <c r="AJ316" t="s">
        <v>248</v>
      </c>
      <c r="AK316" t="s">
        <v>918</v>
      </c>
      <c r="AL316" t="s">
        <v>203</v>
      </c>
      <c r="AM316" t="s">
        <v>862</v>
      </c>
      <c r="AN316">
        <v>2</v>
      </c>
      <c r="AO316">
        <v>46314</v>
      </c>
      <c r="AP316">
        <v>0.39027777777777778</v>
      </c>
      <c r="AQ316">
        <v>46316</v>
      </c>
      <c r="AR316">
        <v>0.5</v>
      </c>
      <c r="AS316" t="s">
        <v>201</v>
      </c>
      <c r="AT316" t="s">
        <v>927</v>
      </c>
      <c r="AU316" t="s">
        <v>1531</v>
      </c>
      <c r="AV316" t="s">
        <v>812</v>
      </c>
      <c r="AX316">
        <v>1.1000000000000001</v>
      </c>
      <c r="AY316" t="s">
        <v>89</v>
      </c>
      <c r="AZ316" t="s">
        <v>67</v>
      </c>
      <c r="BA316" t="s">
        <v>217</v>
      </c>
      <c r="BB316" t="s">
        <v>920</v>
      </c>
      <c r="BC316">
        <v>103</v>
      </c>
    </row>
    <row r="317" spans="1:57" x14ac:dyDescent="0.3">
      <c r="A317" s="204">
        <v>46293</v>
      </c>
      <c r="B317" t="s">
        <v>142</v>
      </c>
      <c r="C317" t="s">
        <v>345</v>
      </c>
      <c r="D317" t="s">
        <v>279</v>
      </c>
      <c r="E317" t="s">
        <v>192</v>
      </c>
      <c r="F317" t="s">
        <v>309</v>
      </c>
      <c r="G317" t="s">
        <v>1242</v>
      </c>
      <c r="H317" t="s">
        <v>1909</v>
      </c>
      <c r="I317" t="s">
        <v>409</v>
      </c>
      <c r="J317">
        <v>1194</v>
      </c>
      <c r="K317">
        <v>1194</v>
      </c>
      <c r="L317" t="s">
        <v>1243</v>
      </c>
      <c r="M317" s="15">
        <v>46280.65902777778</v>
      </c>
      <c r="N317" s="15">
        <v>0</v>
      </c>
      <c r="O317" s="15">
        <v>46281.329861111109</v>
      </c>
      <c r="P317" s="15">
        <v>46294.739583333336</v>
      </c>
      <c r="Q317" s="15">
        <v>46294.51666666667</v>
      </c>
      <c r="S317" t="s">
        <v>361</v>
      </c>
      <c r="V317" t="s">
        <v>361</v>
      </c>
      <c r="W317">
        <v>1100</v>
      </c>
      <c r="X317" t="s">
        <v>371</v>
      </c>
      <c r="Y317" t="s">
        <v>240</v>
      </c>
      <c r="Z317" t="s">
        <v>834</v>
      </c>
      <c r="AB317" t="s">
        <v>347</v>
      </c>
      <c r="AC317" t="s">
        <v>7</v>
      </c>
      <c r="AD317" t="s">
        <v>7</v>
      </c>
      <c r="AE317" t="s">
        <v>7</v>
      </c>
      <c r="AF317" t="s">
        <v>1910</v>
      </c>
      <c r="AG317" t="s">
        <v>249</v>
      </c>
      <c r="AH317">
        <v>2</v>
      </c>
      <c r="AI317" t="s">
        <v>250</v>
      </c>
      <c r="AJ317" t="s">
        <v>248</v>
      </c>
      <c r="AK317" t="s">
        <v>882</v>
      </c>
      <c r="AL317" t="s">
        <v>203</v>
      </c>
      <c r="AM317" t="s">
        <v>872</v>
      </c>
      <c r="AN317">
        <v>3</v>
      </c>
      <c r="AO317">
        <v>46281</v>
      </c>
      <c r="AP317">
        <v>0.3298611111111111</v>
      </c>
      <c r="AQ317">
        <v>46294</v>
      </c>
      <c r="AR317">
        <v>0.73958333333333337</v>
      </c>
      <c r="AS317" t="s">
        <v>201</v>
      </c>
      <c r="AT317" t="s">
        <v>927</v>
      </c>
      <c r="AU317" t="s">
        <v>1531</v>
      </c>
      <c r="AV317" t="s">
        <v>839</v>
      </c>
      <c r="AW317">
        <v>1</v>
      </c>
      <c r="AX317">
        <v>1194</v>
      </c>
      <c r="AY317" t="s">
        <v>125</v>
      </c>
      <c r="AZ317" t="s">
        <v>122</v>
      </c>
      <c r="BA317" t="s">
        <v>232</v>
      </c>
      <c r="BB317" t="s">
        <v>883</v>
      </c>
      <c r="BE317">
        <v>2528.6999999999998</v>
      </c>
    </row>
    <row r="318" spans="1:57" x14ac:dyDescent="0.3">
      <c r="A318" s="204">
        <v>46293</v>
      </c>
      <c r="B318" t="s">
        <v>142</v>
      </c>
      <c r="C318" t="s">
        <v>345</v>
      </c>
      <c r="D318" t="s">
        <v>279</v>
      </c>
      <c r="E318" t="s">
        <v>192</v>
      </c>
      <c r="F318" t="s">
        <v>309</v>
      </c>
      <c r="G318" t="s">
        <v>1242</v>
      </c>
      <c r="H318" t="s">
        <v>1909</v>
      </c>
      <c r="I318" t="s">
        <v>409</v>
      </c>
      <c r="J318">
        <v>1873</v>
      </c>
      <c r="K318">
        <v>1873</v>
      </c>
      <c r="L318" t="s">
        <v>1243</v>
      </c>
      <c r="M318" s="15">
        <v>46280.65902777778</v>
      </c>
      <c r="N318" s="15">
        <v>0</v>
      </c>
      <c r="O318" s="15">
        <v>46281.329861111109</v>
      </c>
      <c r="P318" s="15">
        <v>46294.739583333336</v>
      </c>
      <c r="Q318" s="15">
        <v>46294.521527777775</v>
      </c>
      <c r="S318" t="s">
        <v>361</v>
      </c>
      <c r="V318" t="s">
        <v>361</v>
      </c>
      <c r="W318">
        <v>1100</v>
      </c>
      <c r="X318" t="s">
        <v>371</v>
      </c>
      <c r="Y318" t="s">
        <v>240</v>
      </c>
      <c r="Z318" t="s">
        <v>834</v>
      </c>
      <c r="AB318" t="s">
        <v>347</v>
      </c>
      <c r="AC318" t="s">
        <v>7</v>
      </c>
      <c r="AD318" t="s">
        <v>7</v>
      </c>
      <c r="AE318" t="s">
        <v>7</v>
      </c>
      <c r="AF318" t="s">
        <v>1910</v>
      </c>
      <c r="AG318" t="s">
        <v>250</v>
      </c>
      <c r="AH318">
        <v>2</v>
      </c>
      <c r="AI318" t="s">
        <v>250</v>
      </c>
      <c r="AJ318" t="s">
        <v>248</v>
      </c>
      <c r="AK318" t="s">
        <v>882</v>
      </c>
      <c r="AL318" t="s">
        <v>203</v>
      </c>
      <c r="AM318" t="s">
        <v>872</v>
      </c>
      <c r="AN318">
        <v>3</v>
      </c>
      <c r="AO318">
        <v>46281</v>
      </c>
      <c r="AP318">
        <v>0.3298611111111111</v>
      </c>
      <c r="AQ318">
        <v>46294</v>
      </c>
      <c r="AR318">
        <v>0.73958333333333337</v>
      </c>
      <c r="AS318" t="s">
        <v>931</v>
      </c>
      <c r="AU318" t="s">
        <v>1531</v>
      </c>
      <c r="AV318" t="s">
        <v>839</v>
      </c>
      <c r="AW318">
        <v>1</v>
      </c>
      <c r="AX318">
        <v>1873</v>
      </c>
      <c r="AY318" t="s">
        <v>125</v>
      </c>
      <c r="AZ318" t="s">
        <v>122</v>
      </c>
      <c r="BA318" t="s">
        <v>232</v>
      </c>
      <c r="BB318" t="s">
        <v>883</v>
      </c>
    </row>
    <row r="319" spans="1:57" x14ac:dyDescent="0.3">
      <c r="A319" s="204">
        <v>46293</v>
      </c>
      <c r="B319" t="s">
        <v>142</v>
      </c>
      <c r="C319" t="s">
        <v>345</v>
      </c>
      <c r="D319" t="s">
        <v>279</v>
      </c>
      <c r="E319" t="s">
        <v>192</v>
      </c>
      <c r="F319" t="s">
        <v>309</v>
      </c>
      <c r="G319" t="s">
        <v>1242</v>
      </c>
      <c r="H319" t="s">
        <v>1909</v>
      </c>
      <c r="I319" t="s">
        <v>409</v>
      </c>
      <c r="J319">
        <v>993</v>
      </c>
      <c r="K319">
        <v>993</v>
      </c>
      <c r="L319" t="s">
        <v>1243</v>
      </c>
      <c r="M319" s="15">
        <v>46280.65902777778</v>
      </c>
      <c r="N319" s="15">
        <v>0</v>
      </c>
      <c r="O319" s="15">
        <v>46281.329861111109</v>
      </c>
      <c r="P319" s="15">
        <v>46294.739583333336</v>
      </c>
      <c r="Q319" s="15">
        <v>46297.333333333336</v>
      </c>
      <c r="S319" t="s">
        <v>361</v>
      </c>
      <c r="V319" t="s">
        <v>361</v>
      </c>
      <c r="W319">
        <v>1100</v>
      </c>
      <c r="X319" t="s">
        <v>371</v>
      </c>
      <c r="Y319" t="s">
        <v>240</v>
      </c>
      <c r="Z319" t="s">
        <v>834</v>
      </c>
      <c r="AB319" t="s">
        <v>347</v>
      </c>
      <c r="AC319" t="s">
        <v>7</v>
      </c>
      <c r="AD319" t="s">
        <v>7</v>
      </c>
      <c r="AE319" t="s">
        <v>7</v>
      </c>
      <c r="AF319" t="s">
        <v>1910</v>
      </c>
      <c r="AG319" t="s">
        <v>250</v>
      </c>
      <c r="AH319">
        <v>2</v>
      </c>
      <c r="AI319" t="s">
        <v>250</v>
      </c>
      <c r="AJ319" t="s">
        <v>248</v>
      </c>
      <c r="AK319" t="s">
        <v>882</v>
      </c>
      <c r="AL319" t="s">
        <v>203</v>
      </c>
      <c r="AM319" t="s">
        <v>872</v>
      </c>
      <c r="AN319">
        <v>3</v>
      </c>
      <c r="AO319">
        <v>46281</v>
      </c>
      <c r="AP319">
        <v>0.3298611111111111</v>
      </c>
      <c r="AQ319">
        <v>46294</v>
      </c>
      <c r="AR319">
        <v>0.73958333333333337</v>
      </c>
      <c r="AS319" t="s">
        <v>931</v>
      </c>
      <c r="AU319" t="s">
        <v>1531</v>
      </c>
      <c r="AV319" t="s">
        <v>839</v>
      </c>
      <c r="AW319">
        <v>1</v>
      </c>
      <c r="AX319">
        <v>993</v>
      </c>
      <c r="AY319" t="s">
        <v>125</v>
      </c>
      <c r="AZ319" t="s">
        <v>122</v>
      </c>
      <c r="BA319" t="s">
        <v>232</v>
      </c>
      <c r="BB319" t="s">
        <v>883</v>
      </c>
    </row>
    <row r="320" spans="1:57" x14ac:dyDescent="0.3">
      <c r="A320" s="204">
        <v>46293</v>
      </c>
      <c r="B320" t="s">
        <v>142</v>
      </c>
      <c r="C320" t="s">
        <v>345</v>
      </c>
      <c r="D320" t="s">
        <v>279</v>
      </c>
      <c r="E320" t="s">
        <v>192</v>
      </c>
      <c r="F320" t="s">
        <v>309</v>
      </c>
      <c r="G320" t="s">
        <v>1242</v>
      </c>
      <c r="H320" t="s">
        <v>1909</v>
      </c>
      <c r="I320" t="s">
        <v>409</v>
      </c>
      <c r="J320">
        <v>1047</v>
      </c>
      <c r="K320">
        <v>1047</v>
      </c>
      <c r="L320" t="s">
        <v>1243</v>
      </c>
      <c r="M320" s="15">
        <v>46280.65902777778</v>
      </c>
      <c r="N320" s="15">
        <v>0</v>
      </c>
      <c r="O320" s="15">
        <v>46281.329861111109</v>
      </c>
      <c r="P320" s="15">
        <v>46294.739583333336</v>
      </c>
      <c r="Q320" s="15">
        <v>46248.772916666669</v>
      </c>
      <c r="S320" t="s">
        <v>361</v>
      </c>
      <c r="V320" t="s">
        <v>361</v>
      </c>
      <c r="W320">
        <v>1100</v>
      </c>
      <c r="X320" t="s">
        <v>371</v>
      </c>
      <c r="Y320" t="s">
        <v>240</v>
      </c>
      <c r="Z320" t="s">
        <v>834</v>
      </c>
      <c r="AB320" t="s">
        <v>347</v>
      </c>
      <c r="AC320" t="s">
        <v>7</v>
      </c>
      <c r="AD320" t="s">
        <v>7</v>
      </c>
      <c r="AE320" t="s">
        <v>7</v>
      </c>
      <c r="AF320" t="s">
        <v>1910</v>
      </c>
      <c r="AG320" t="s">
        <v>250</v>
      </c>
      <c r="AH320">
        <v>2</v>
      </c>
      <c r="AI320" t="s">
        <v>250</v>
      </c>
      <c r="AJ320" t="s">
        <v>248</v>
      </c>
      <c r="AK320" t="s">
        <v>882</v>
      </c>
      <c r="AL320" t="s">
        <v>203</v>
      </c>
      <c r="AM320" t="s">
        <v>872</v>
      </c>
      <c r="AN320">
        <v>3</v>
      </c>
      <c r="AO320">
        <v>46281</v>
      </c>
      <c r="AP320">
        <v>0.3298611111111111</v>
      </c>
      <c r="AQ320">
        <v>46294</v>
      </c>
      <c r="AR320">
        <v>0.73958333333333337</v>
      </c>
      <c r="AS320" t="s">
        <v>931</v>
      </c>
      <c r="AU320" t="s">
        <v>1531</v>
      </c>
      <c r="AV320" t="s">
        <v>839</v>
      </c>
      <c r="AW320">
        <v>1</v>
      </c>
      <c r="AX320">
        <v>1047</v>
      </c>
      <c r="AY320" t="s">
        <v>125</v>
      </c>
      <c r="AZ320" t="s">
        <v>122</v>
      </c>
      <c r="BA320" t="s">
        <v>232</v>
      </c>
      <c r="BB320" t="s">
        <v>883</v>
      </c>
    </row>
    <row r="321" spans="1:57" x14ac:dyDescent="0.3">
      <c r="A321" s="204">
        <v>46293</v>
      </c>
      <c r="B321" t="s">
        <v>142</v>
      </c>
      <c r="C321" t="s">
        <v>345</v>
      </c>
      <c r="D321" t="s">
        <v>279</v>
      </c>
      <c r="E321" t="s">
        <v>192</v>
      </c>
      <c r="F321" t="s">
        <v>309</v>
      </c>
      <c r="G321" t="s">
        <v>1242</v>
      </c>
      <c r="H321" t="s">
        <v>1909</v>
      </c>
      <c r="I321" t="s">
        <v>409</v>
      </c>
      <c r="J321">
        <v>1707</v>
      </c>
      <c r="K321">
        <v>1707</v>
      </c>
      <c r="L321" t="s">
        <v>1243</v>
      </c>
      <c r="M321" s="15">
        <v>46280.65902777778</v>
      </c>
      <c r="N321" s="15">
        <v>0</v>
      </c>
      <c r="O321" s="15">
        <v>46281.329861111109</v>
      </c>
      <c r="P321" s="15">
        <v>46294.739583333336</v>
      </c>
      <c r="Q321" s="15">
        <v>46248.772916666669</v>
      </c>
      <c r="S321" t="s">
        <v>361</v>
      </c>
      <c r="V321" t="s">
        <v>361</v>
      </c>
      <c r="W321">
        <v>1100</v>
      </c>
      <c r="X321" t="s">
        <v>371</v>
      </c>
      <c r="Y321" t="s">
        <v>240</v>
      </c>
      <c r="Z321" t="s">
        <v>834</v>
      </c>
      <c r="AB321" t="s">
        <v>347</v>
      </c>
      <c r="AC321" t="s">
        <v>7</v>
      </c>
      <c r="AD321" t="s">
        <v>7</v>
      </c>
      <c r="AE321" t="s">
        <v>7</v>
      </c>
      <c r="AF321" t="s">
        <v>1910</v>
      </c>
      <c r="AG321" t="s">
        <v>250</v>
      </c>
      <c r="AH321">
        <v>2</v>
      </c>
      <c r="AI321" t="s">
        <v>250</v>
      </c>
      <c r="AJ321" t="s">
        <v>248</v>
      </c>
      <c r="AK321" t="s">
        <v>882</v>
      </c>
      <c r="AL321" t="s">
        <v>203</v>
      </c>
      <c r="AM321" t="s">
        <v>872</v>
      </c>
      <c r="AN321">
        <v>3</v>
      </c>
      <c r="AO321">
        <v>46281</v>
      </c>
      <c r="AP321">
        <v>0.3298611111111111</v>
      </c>
      <c r="AQ321">
        <v>46294</v>
      </c>
      <c r="AR321">
        <v>0.73958333333333337</v>
      </c>
      <c r="AS321" t="s">
        <v>931</v>
      </c>
      <c r="AU321" t="s">
        <v>1531</v>
      </c>
      <c r="AV321" t="s">
        <v>839</v>
      </c>
      <c r="AW321">
        <v>1</v>
      </c>
      <c r="AX321">
        <v>1707</v>
      </c>
      <c r="AY321" t="s">
        <v>125</v>
      </c>
      <c r="AZ321" t="s">
        <v>122</v>
      </c>
      <c r="BA321" t="s">
        <v>232</v>
      </c>
      <c r="BB321" t="s">
        <v>883</v>
      </c>
    </row>
    <row r="322" spans="1:57" x14ac:dyDescent="0.3">
      <c r="A322" s="204">
        <v>46293</v>
      </c>
      <c r="B322" t="s">
        <v>142</v>
      </c>
      <c r="C322" t="s">
        <v>345</v>
      </c>
      <c r="D322" t="s">
        <v>279</v>
      </c>
      <c r="E322" t="s">
        <v>192</v>
      </c>
      <c r="F322" t="s">
        <v>309</v>
      </c>
      <c r="G322" t="s">
        <v>1242</v>
      </c>
      <c r="H322" t="s">
        <v>1909</v>
      </c>
      <c r="I322" t="s">
        <v>409</v>
      </c>
      <c r="J322">
        <v>1775</v>
      </c>
      <c r="K322">
        <v>1775</v>
      </c>
      <c r="L322" t="s">
        <v>1243</v>
      </c>
      <c r="M322" s="15">
        <v>46280.65902777778</v>
      </c>
      <c r="N322" s="15">
        <v>0</v>
      </c>
      <c r="O322" s="15">
        <v>46281.329861111109</v>
      </c>
      <c r="P322" s="15">
        <v>46294.739583333336</v>
      </c>
      <c r="Q322" s="15">
        <v>46251.630555555559</v>
      </c>
      <c r="S322" t="s">
        <v>361</v>
      </c>
      <c r="V322" t="s">
        <v>361</v>
      </c>
      <c r="W322">
        <v>1100</v>
      </c>
      <c r="X322" t="s">
        <v>371</v>
      </c>
      <c r="Y322" t="s">
        <v>240</v>
      </c>
      <c r="Z322" t="s">
        <v>834</v>
      </c>
      <c r="AB322" t="s">
        <v>347</v>
      </c>
      <c r="AC322" t="s">
        <v>7</v>
      </c>
      <c r="AD322" t="s">
        <v>7</v>
      </c>
      <c r="AE322" t="s">
        <v>7</v>
      </c>
      <c r="AF322" t="s">
        <v>1910</v>
      </c>
      <c r="AG322" t="s">
        <v>250</v>
      </c>
      <c r="AH322">
        <v>2</v>
      </c>
      <c r="AI322" t="s">
        <v>250</v>
      </c>
      <c r="AJ322" t="s">
        <v>248</v>
      </c>
      <c r="AK322" t="s">
        <v>882</v>
      </c>
      <c r="AL322" t="s">
        <v>203</v>
      </c>
      <c r="AM322" t="s">
        <v>872</v>
      </c>
      <c r="AN322">
        <v>3</v>
      </c>
      <c r="AO322">
        <v>46281</v>
      </c>
      <c r="AP322">
        <v>0.3298611111111111</v>
      </c>
      <c r="AQ322">
        <v>46294</v>
      </c>
      <c r="AR322">
        <v>0.73958333333333337</v>
      </c>
      <c r="AS322" t="s">
        <v>931</v>
      </c>
      <c r="AU322" t="s">
        <v>1531</v>
      </c>
      <c r="AV322" t="s">
        <v>839</v>
      </c>
      <c r="AW322">
        <v>1</v>
      </c>
      <c r="AX322">
        <v>1775</v>
      </c>
      <c r="AY322" t="s">
        <v>125</v>
      </c>
      <c r="AZ322" t="s">
        <v>122</v>
      </c>
      <c r="BA322" t="s">
        <v>232</v>
      </c>
      <c r="BB322" t="s">
        <v>883</v>
      </c>
    </row>
    <row r="323" spans="1:57" x14ac:dyDescent="0.3">
      <c r="A323" s="204">
        <v>46293</v>
      </c>
      <c r="B323" t="s">
        <v>142</v>
      </c>
      <c r="C323" t="s">
        <v>345</v>
      </c>
      <c r="D323" t="s">
        <v>279</v>
      </c>
      <c r="E323" t="s">
        <v>192</v>
      </c>
      <c r="F323" t="s">
        <v>309</v>
      </c>
      <c r="G323" t="s">
        <v>1242</v>
      </c>
      <c r="H323" t="s">
        <v>1909</v>
      </c>
      <c r="I323" t="s">
        <v>409</v>
      </c>
      <c r="J323">
        <v>1189</v>
      </c>
      <c r="K323">
        <v>1189</v>
      </c>
      <c r="L323" t="s">
        <v>1243</v>
      </c>
      <c r="M323" s="15">
        <v>46280.65902777778</v>
      </c>
      <c r="N323" s="15">
        <v>0</v>
      </c>
      <c r="O323" s="15">
        <v>46281.329861111109</v>
      </c>
      <c r="P323" s="15">
        <v>46294.739583333336</v>
      </c>
      <c r="Q323" s="15">
        <v>46294.500694444447</v>
      </c>
      <c r="S323" t="s">
        <v>361</v>
      </c>
      <c r="V323" t="s">
        <v>361</v>
      </c>
      <c r="W323">
        <v>1100</v>
      </c>
      <c r="X323" t="s">
        <v>371</v>
      </c>
      <c r="Y323" t="s">
        <v>240</v>
      </c>
      <c r="Z323" t="s">
        <v>834</v>
      </c>
      <c r="AB323" t="s">
        <v>347</v>
      </c>
      <c r="AC323" t="s">
        <v>7</v>
      </c>
      <c r="AD323" t="s">
        <v>7</v>
      </c>
      <c r="AE323" t="s">
        <v>7</v>
      </c>
      <c r="AF323" t="s">
        <v>1910</v>
      </c>
      <c r="AG323" t="s">
        <v>250</v>
      </c>
      <c r="AH323">
        <v>2</v>
      </c>
      <c r="AI323" t="s">
        <v>250</v>
      </c>
      <c r="AJ323" t="s">
        <v>248</v>
      </c>
      <c r="AK323" t="s">
        <v>882</v>
      </c>
      <c r="AL323" t="s">
        <v>203</v>
      </c>
      <c r="AM323" t="s">
        <v>872</v>
      </c>
      <c r="AN323">
        <v>3</v>
      </c>
      <c r="AO323">
        <v>46281</v>
      </c>
      <c r="AP323">
        <v>0.3298611111111111</v>
      </c>
      <c r="AQ323">
        <v>46294</v>
      </c>
      <c r="AR323">
        <v>0.73958333333333337</v>
      </c>
      <c r="AS323" t="s">
        <v>931</v>
      </c>
      <c r="AU323" t="s">
        <v>1531</v>
      </c>
      <c r="AV323" t="s">
        <v>839</v>
      </c>
      <c r="AW323">
        <v>1</v>
      </c>
      <c r="AX323">
        <v>1189</v>
      </c>
      <c r="AY323" t="s">
        <v>125</v>
      </c>
      <c r="AZ323" t="s">
        <v>122</v>
      </c>
      <c r="BA323" t="s">
        <v>232</v>
      </c>
      <c r="BB323" t="s">
        <v>883</v>
      </c>
    </row>
    <row r="324" spans="1:57" x14ac:dyDescent="0.3">
      <c r="A324" s="204">
        <v>46293</v>
      </c>
      <c r="B324" t="s">
        <v>142</v>
      </c>
      <c r="C324" t="s">
        <v>345</v>
      </c>
      <c r="D324" t="s">
        <v>279</v>
      </c>
      <c r="E324" t="s">
        <v>192</v>
      </c>
      <c r="F324" t="s">
        <v>309</v>
      </c>
      <c r="G324" t="s">
        <v>1242</v>
      </c>
      <c r="H324" t="s">
        <v>1909</v>
      </c>
      <c r="I324" t="s">
        <v>409</v>
      </c>
      <c r="J324">
        <v>2155</v>
      </c>
      <c r="K324">
        <v>2155</v>
      </c>
      <c r="L324" t="s">
        <v>1243</v>
      </c>
      <c r="M324" s="15">
        <v>46280.65902777778</v>
      </c>
      <c r="N324" s="15">
        <v>0</v>
      </c>
      <c r="O324" s="15">
        <v>46281.329861111109</v>
      </c>
      <c r="P324" s="15">
        <v>46294.739583333336</v>
      </c>
      <c r="Q324" s="15">
        <v>46294.506249999999</v>
      </c>
      <c r="S324" t="s">
        <v>361</v>
      </c>
      <c r="V324" t="s">
        <v>361</v>
      </c>
      <c r="W324">
        <v>1100</v>
      </c>
      <c r="X324" t="s">
        <v>371</v>
      </c>
      <c r="Y324" t="s">
        <v>240</v>
      </c>
      <c r="Z324" t="s">
        <v>834</v>
      </c>
      <c r="AB324" t="s">
        <v>347</v>
      </c>
      <c r="AC324" t="s">
        <v>7</v>
      </c>
      <c r="AD324" t="s">
        <v>7</v>
      </c>
      <c r="AE324" t="s">
        <v>7</v>
      </c>
      <c r="AF324" t="s">
        <v>1910</v>
      </c>
      <c r="AG324" t="s">
        <v>250</v>
      </c>
      <c r="AH324">
        <v>2</v>
      </c>
      <c r="AI324" t="s">
        <v>250</v>
      </c>
      <c r="AJ324" t="s">
        <v>248</v>
      </c>
      <c r="AK324" t="s">
        <v>882</v>
      </c>
      <c r="AL324" t="s">
        <v>203</v>
      </c>
      <c r="AM324" t="s">
        <v>872</v>
      </c>
      <c r="AN324">
        <v>3</v>
      </c>
      <c r="AO324">
        <v>46281</v>
      </c>
      <c r="AP324">
        <v>0.3298611111111111</v>
      </c>
      <c r="AQ324">
        <v>46294</v>
      </c>
      <c r="AR324">
        <v>0.73958333333333337</v>
      </c>
      <c r="AS324" t="s">
        <v>931</v>
      </c>
      <c r="AU324" t="s">
        <v>1531</v>
      </c>
      <c r="AV324" t="s">
        <v>839</v>
      </c>
      <c r="AW324">
        <v>1</v>
      </c>
      <c r="AX324">
        <v>2155</v>
      </c>
      <c r="AY324" t="s">
        <v>125</v>
      </c>
      <c r="AZ324" t="s">
        <v>122</v>
      </c>
      <c r="BA324" t="s">
        <v>232</v>
      </c>
      <c r="BB324" t="s">
        <v>883</v>
      </c>
    </row>
    <row r="325" spans="1:57" x14ac:dyDescent="0.3">
      <c r="A325" s="204">
        <v>46293</v>
      </c>
      <c r="B325" t="s">
        <v>142</v>
      </c>
      <c r="C325" t="s">
        <v>345</v>
      </c>
      <c r="D325" t="s">
        <v>279</v>
      </c>
      <c r="E325" t="s">
        <v>192</v>
      </c>
      <c r="F325" t="s">
        <v>309</v>
      </c>
      <c r="G325" t="s">
        <v>1242</v>
      </c>
      <c r="H325" t="s">
        <v>1909</v>
      </c>
      <c r="I325" t="s">
        <v>409</v>
      </c>
      <c r="J325">
        <v>2278</v>
      </c>
      <c r="K325">
        <v>2278</v>
      </c>
      <c r="L325" t="s">
        <v>1243</v>
      </c>
      <c r="M325" s="15">
        <v>46280.65902777778</v>
      </c>
      <c r="N325" s="15">
        <v>0</v>
      </c>
      <c r="O325" s="15">
        <v>46281.329861111109</v>
      </c>
      <c r="P325" s="15">
        <v>46294.739583333336</v>
      </c>
      <c r="Q325" s="15">
        <v>46251.630555555559</v>
      </c>
      <c r="S325" t="s">
        <v>361</v>
      </c>
      <c r="V325" t="s">
        <v>361</v>
      </c>
      <c r="W325">
        <v>1100</v>
      </c>
      <c r="X325" t="s">
        <v>371</v>
      </c>
      <c r="Y325" t="s">
        <v>240</v>
      </c>
      <c r="Z325" t="s">
        <v>834</v>
      </c>
      <c r="AB325" t="s">
        <v>347</v>
      </c>
      <c r="AC325" t="s">
        <v>7</v>
      </c>
      <c r="AD325" t="s">
        <v>7</v>
      </c>
      <c r="AE325" t="s">
        <v>7</v>
      </c>
      <c r="AF325" t="s">
        <v>1910</v>
      </c>
      <c r="AG325" t="s">
        <v>250</v>
      </c>
      <c r="AH325">
        <v>2</v>
      </c>
      <c r="AI325" t="s">
        <v>250</v>
      </c>
      <c r="AJ325" t="s">
        <v>248</v>
      </c>
      <c r="AK325" t="s">
        <v>882</v>
      </c>
      <c r="AL325" t="s">
        <v>203</v>
      </c>
      <c r="AM325" t="s">
        <v>872</v>
      </c>
      <c r="AN325">
        <v>3</v>
      </c>
      <c r="AO325">
        <v>46281</v>
      </c>
      <c r="AP325">
        <v>0.3298611111111111</v>
      </c>
      <c r="AQ325">
        <v>46294</v>
      </c>
      <c r="AR325">
        <v>0.73958333333333337</v>
      </c>
      <c r="AS325" t="s">
        <v>931</v>
      </c>
      <c r="AU325" t="s">
        <v>1531</v>
      </c>
      <c r="AV325" t="s">
        <v>839</v>
      </c>
      <c r="AW325">
        <v>1</v>
      </c>
      <c r="AX325">
        <v>2278</v>
      </c>
      <c r="AY325" t="s">
        <v>125</v>
      </c>
      <c r="AZ325" t="s">
        <v>122</v>
      </c>
      <c r="BA325" t="s">
        <v>232</v>
      </c>
      <c r="BB325" t="s">
        <v>883</v>
      </c>
    </row>
    <row r="326" spans="1:57" x14ac:dyDescent="0.3">
      <c r="A326" s="204">
        <v>46293</v>
      </c>
      <c r="B326" t="s">
        <v>142</v>
      </c>
      <c r="C326" t="s">
        <v>345</v>
      </c>
      <c r="D326" t="s">
        <v>279</v>
      </c>
      <c r="E326" t="s">
        <v>192</v>
      </c>
      <c r="F326" t="s">
        <v>309</v>
      </c>
      <c r="G326" t="s">
        <v>1242</v>
      </c>
      <c r="H326" t="s">
        <v>1909</v>
      </c>
      <c r="I326" t="s">
        <v>409</v>
      </c>
      <c r="J326">
        <v>1101</v>
      </c>
      <c r="K326">
        <v>1101</v>
      </c>
      <c r="L326" t="s">
        <v>1243</v>
      </c>
      <c r="M326" s="15">
        <v>46280.65902777778</v>
      </c>
      <c r="N326" s="15">
        <v>0</v>
      </c>
      <c r="O326" s="15">
        <v>46281.329861111109</v>
      </c>
      <c r="P326" s="15">
        <v>46294.739583333336</v>
      </c>
      <c r="Q326" s="15">
        <v>46300.405555555553</v>
      </c>
      <c r="S326" t="s">
        <v>361</v>
      </c>
      <c r="V326" t="s">
        <v>361</v>
      </c>
      <c r="W326">
        <v>1100</v>
      </c>
      <c r="X326" t="s">
        <v>371</v>
      </c>
      <c r="Y326" t="s">
        <v>240</v>
      </c>
      <c r="Z326" t="s">
        <v>834</v>
      </c>
      <c r="AB326" t="s">
        <v>347</v>
      </c>
      <c r="AC326" t="s">
        <v>7</v>
      </c>
      <c r="AD326" t="s">
        <v>7</v>
      </c>
      <c r="AE326" t="s">
        <v>7</v>
      </c>
      <c r="AF326" t="s">
        <v>1910</v>
      </c>
      <c r="AG326" t="s">
        <v>250</v>
      </c>
      <c r="AH326">
        <v>2</v>
      </c>
      <c r="AI326" t="s">
        <v>250</v>
      </c>
      <c r="AJ326" t="s">
        <v>248</v>
      </c>
      <c r="AK326" t="s">
        <v>882</v>
      </c>
      <c r="AL326" t="s">
        <v>203</v>
      </c>
      <c r="AM326" t="s">
        <v>872</v>
      </c>
      <c r="AN326">
        <v>3</v>
      </c>
      <c r="AO326">
        <v>46281</v>
      </c>
      <c r="AP326">
        <v>0.3298611111111111</v>
      </c>
      <c r="AQ326">
        <v>46294</v>
      </c>
      <c r="AR326">
        <v>0.73958333333333337</v>
      </c>
      <c r="AS326" t="s">
        <v>931</v>
      </c>
      <c r="AU326" t="s">
        <v>1531</v>
      </c>
      <c r="AV326" t="s">
        <v>839</v>
      </c>
      <c r="AW326">
        <v>1</v>
      </c>
      <c r="AX326">
        <v>1101</v>
      </c>
      <c r="AY326" t="s">
        <v>125</v>
      </c>
      <c r="AZ326" t="s">
        <v>122</v>
      </c>
      <c r="BA326" t="s">
        <v>232</v>
      </c>
      <c r="BB326" t="s">
        <v>883</v>
      </c>
    </row>
    <row r="327" spans="1:57" x14ac:dyDescent="0.3">
      <c r="A327" s="204">
        <v>46293</v>
      </c>
      <c r="B327" t="s">
        <v>142</v>
      </c>
      <c r="C327" t="s">
        <v>345</v>
      </c>
      <c r="D327" t="s">
        <v>279</v>
      </c>
      <c r="E327" t="s">
        <v>192</v>
      </c>
      <c r="F327" t="s">
        <v>309</v>
      </c>
      <c r="G327" t="s">
        <v>1242</v>
      </c>
      <c r="H327" t="s">
        <v>1909</v>
      </c>
      <c r="I327" t="s">
        <v>409</v>
      </c>
      <c r="J327">
        <v>1364</v>
      </c>
      <c r="K327">
        <v>1364</v>
      </c>
      <c r="L327" t="s">
        <v>1243</v>
      </c>
      <c r="M327" s="15">
        <v>46280.65902777778</v>
      </c>
      <c r="N327" s="15">
        <v>0</v>
      </c>
      <c r="O327" s="15">
        <v>46281.329861111109</v>
      </c>
      <c r="P327" s="15">
        <v>46294.739583333336</v>
      </c>
      <c r="Q327" s="15">
        <v>46302.406944444447</v>
      </c>
      <c r="S327" t="s">
        <v>361</v>
      </c>
      <c r="V327" t="s">
        <v>361</v>
      </c>
      <c r="W327">
        <v>1100</v>
      </c>
      <c r="X327" t="s">
        <v>371</v>
      </c>
      <c r="Y327" t="s">
        <v>240</v>
      </c>
      <c r="Z327" t="s">
        <v>834</v>
      </c>
      <c r="AB327" t="s">
        <v>347</v>
      </c>
      <c r="AC327" t="s">
        <v>7</v>
      </c>
      <c r="AD327" t="s">
        <v>7</v>
      </c>
      <c r="AE327" t="s">
        <v>7</v>
      </c>
      <c r="AF327" t="s">
        <v>1910</v>
      </c>
      <c r="AG327" t="s">
        <v>250</v>
      </c>
      <c r="AH327">
        <v>2</v>
      </c>
      <c r="AI327" t="s">
        <v>250</v>
      </c>
      <c r="AJ327" t="s">
        <v>248</v>
      </c>
      <c r="AK327" t="s">
        <v>882</v>
      </c>
      <c r="AL327" t="s">
        <v>203</v>
      </c>
      <c r="AM327" t="s">
        <v>872</v>
      </c>
      <c r="AN327">
        <v>3</v>
      </c>
      <c r="AO327">
        <v>46281</v>
      </c>
      <c r="AP327">
        <v>0.3298611111111111</v>
      </c>
      <c r="AQ327">
        <v>46294</v>
      </c>
      <c r="AR327">
        <v>0.73958333333333337</v>
      </c>
      <c r="AS327" t="s">
        <v>931</v>
      </c>
      <c r="AU327" t="s">
        <v>1531</v>
      </c>
      <c r="AV327" t="s">
        <v>839</v>
      </c>
      <c r="AW327">
        <v>1</v>
      </c>
      <c r="AX327">
        <v>1364</v>
      </c>
      <c r="AY327" t="s">
        <v>125</v>
      </c>
      <c r="AZ327" t="s">
        <v>122</v>
      </c>
      <c r="BA327" t="s">
        <v>232</v>
      </c>
      <c r="BB327" t="s">
        <v>883</v>
      </c>
    </row>
    <row r="328" spans="1:57" x14ac:dyDescent="0.3">
      <c r="A328" s="204">
        <v>46293</v>
      </c>
      <c r="B328" t="s">
        <v>142</v>
      </c>
      <c r="C328" t="s">
        <v>345</v>
      </c>
      <c r="D328" t="s">
        <v>279</v>
      </c>
      <c r="E328" t="s">
        <v>192</v>
      </c>
      <c r="F328" t="s">
        <v>309</v>
      </c>
      <c r="G328" t="s">
        <v>1242</v>
      </c>
      <c r="H328" t="s">
        <v>1909</v>
      </c>
      <c r="I328" t="s">
        <v>409</v>
      </c>
      <c r="J328">
        <v>1441</v>
      </c>
      <c r="K328">
        <v>1441</v>
      </c>
      <c r="L328" t="s">
        <v>1243</v>
      </c>
      <c r="M328" s="15">
        <v>46280.65902777778</v>
      </c>
      <c r="N328" s="15">
        <v>0</v>
      </c>
      <c r="O328" s="15">
        <v>46281.329861111109</v>
      </c>
      <c r="P328" s="15">
        <v>46294.739583333336</v>
      </c>
      <c r="Q328" s="15">
        <v>46304.506944444445</v>
      </c>
      <c r="S328" t="s">
        <v>361</v>
      </c>
      <c r="V328" t="s">
        <v>361</v>
      </c>
      <c r="W328">
        <v>1100</v>
      </c>
      <c r="X328" t="s">
        <v>371</v>
      </c>
      <c r="Y328" t="s">
        <v>240</v>
      </c>
      <c r="Z328" t="s">
        <v>834</v>
      </c>
      <c r="AB328" t="s">
        <v>347</v>
      </c>
      <c r="AC328" t="s">
        <v>7</v>
      </c>
      <c r="AD328" t="s">
        <v>7</v>
      </c>
      <c r="AE328" t="s">
        <v>7</v>
      </c>
      <c r="AF328" t="s">
        <v>1910</v>
      </c>
      <c r="AG328" t="s">
        <v>250</v>
      </c>
      <c r="AH328">
        <v>2</v>
      </c>
      <c r="AI328" t="s">
        <v>250</v>
      </c>
      <c r="AJ328" t="s">
        <v>248</v>
      </c>
      <c r="AK328" t="s">
        <v>882</v>
      </c>
      <c r="AL328" t="s">
        <v>203</v>
      </c>
      <c r="AM328" t="s">
        <v>872</v>
      </c>
      <c r="AN328">
        <v>3</v>
      </c>
      <c r="AO328">
        <v>46281</v>
      </c>
      <c r="AP328">
        <v>0.3298611111111111</v>
      </c>
      <c r="AQ328">
        <v>46294</v>
      </c>
      <c r="AR328">
        <v>0.73958333333333337</v>
      </c>
      <c r="AS328" t="s">
        <v>931</v>
      </c>
      <c r="AU328" t="s">
        <v>1531</v>
      </c>
      <c r="AV328" t="s">
        <v>839</v>
      </c>
      <c r="AW328">
        <v>1</v>
      </c>
      <c r="AX328">
        <v>1441</v>
      </c>
      <c r="AY328" t="s">
        <v>125</v>
      </c>
      <c r="AZ328" t="s">
        <v>122</v>
      </c>
      <c r="BA328" t="s">
        <v>232</v>
      </c>
      <c r="BB328" t="s">
        <v>883</v>
      </c>
    </row>
    <row r="329" spans="1:57" x14ac:dyDescent="0.3">
      <c r="A329" s="204">
        <v>46293</v>
      </c>
      <c r="B329" t="s">
        <v>142</v>
      </c>
      <c r="C329" t="s">
        <v>345</v>
      </c>
      <c r="D329" t="s">
        <v>279</v>
      </c>
      <c r="E329" t="s">
        <v>192</v>
      </c>
      <c r="F329" t="s">
        <v>309</v>
      </c>
      <c r="G329" t="s">
        <v>1242</v>
      </c>
      <c r="H329" t="s">
        <v>1909</v>
      </c>
      <c r="I329" t="s">
        <v>409</v>
      </c>
      <c r="J329">
        <v>2418</v>
      </c>
      <c r="K329">
        <v>2418</v>
      </c>
      <c r="L329" t="s">
        <v>1243</v>
      </c>
      <c r="M329" s="15">
        <v>46280.65902777778</v>
      </c>
      <c r="N329" s="15">
        <v>0</v>
      </c>
      <c r="O329" s="15">
        <v>46281.329861111109</v>
      </c>
      <c r="P329" s="15">
        <v>46294.739583333336</v>
      </c>
      <c r="Q329" s="15">
        <v>46315.445138888892</v>
      </c>
      <c r="S329" t="s">
        <v>361</v>
      </c>
      <c r="V329" t="s">
        <v>361</v>
      </c>
      <c r="W329">
        <v>1100</v>
      </c>
      <c r="X329" t="s">
        <v>371</v>
      </c>
      <c r="Y329" t="s">
        <v>240</v>
      </c>
      <c r="Z329" t="s">
        <v>834</v>
      </c>
      <c r="AB329" t="s">
        <v>347</v>
      </c>
      <c r="AC329" t="s">
        <v>7</v>
      </c>
      <c r="AD329" t="s">
        <v>7</v>
      </c>
      <c r="AE329" t="s">
        <v>7</v>
      </c>
      <c r="AF329" t="s">
        <v>1910</v>
      </c>
      <c r="AG329" t="s">
        <v>250</v>
      </c>
      <c r="AH329">
        <v>2</v>
      </c>
      <c r="AI329" t="s">
        <v>250</v>
      </c>
      <c r="AJ329" t="s">
        <v>248</v>
      </c>
      <c r="AK329" t="s">
        <v>882</v>
      </c>
      <c r="AL329" t="s">
        <v>203</v>
      </c>
      <c r="AM329" t="s">
        <v>872</v>
      </c>
      <c r="AN329">
        <v>3</v>
      </c>
      <c r="AO329">
        <v>46281</v>
      </c>
      <c r="AP329">
        <v>0.3298611111111111</v>
      </c>
      <c r="AQ329">
        <v>46294</v>
      </c>
      <c r="AR329">
        <v>0.73958333333333337</v>
      </c>
      <c r="AS329" t="s">
        <v>931</v>
      </c>
      <c r="AU329" t="s">
        <v>1531</v>
      </c>
      <c r="AV329" t="s">
        <v>839</v>
      </c>
      <c r="AW329">
        <v>1</v>
      </c>
      <c r="AX329">
        <v>2418</v>
      </c>
      <c r="AY329" t="s">
        <v>125</v>
      </c>
      <c r="AZ329" t="s">
        <v>122</v>
      </c>
      <c r="BA329" t="s">
        <v>232</v>
      </c>
      <c r="BB329" t="s">
        <v>883</v>
      </c>
    </row>
    <row r="330" spans="1:57" x14ac:dyDescent="0.3">
      <c r="A330" s="204">
        <v>46293</v>
      </c>
      <c r="B330" t="s">
        <v>142</v>
      </c>
      <c r="C330" t="s">
        <v>345</v>
      </c>
      <c r="D330" t="s">
        <v>279</v>
      </c>
      <c r="E330" t="s">
        <v>192</v>
      </c>
      <c r="F330" t="s">
        <v>309</v>
      </c>
      <c r="G330" t="s">
        <v>1242</v>
      </c>
      <c r="H330" t="s">
        <v>1909</v>
      </c>
      <c r="I330" t="s">
        <v>409</v>
      </c>
      <c r="J330">
        <v>1839</v>
      </c>
      <c r="K330">
        <v>1839</v>
      </c>
      <c r="L330" t="s">
        <v>1243</v>
      </c>
      <c r="M330" s="15">
        <v>46280.65902777778</v>
      </c>
      <c r="N330" s="15">
        <v>0</v>
      </c>
      <c r="O330" s="15">
        <v>46281.329861111109</v>
      </c>
      <c r="P330" s="15">
        <v>46294.739583333336</v>
      </c>
      <c r="Q330" s="15">
        <v>46315.445138888892</v>
      </c>
      <c r="S330" t="s">
        <v>361</v>
      </c>
      <c r="V330" t="s">
        <v>361</v>
      </c>
      <c r="W330">
        <v>1100</v>
      </c>
      <c r="X330" t="s">
        <v>371</v>
      </c>
      <c r="Y330" t="s">
        <v>240</v>
      </c>
      <c r="Z330" t="s">
        <v>834</v>
      </c>
      <c r="AB330" t="s">
        <v>347</v>
      </c>
      <c r="AC330" t="s">
        <v>7</v>
      </c>
      <c r="AD330" t="s">
        <v>7</v>
      </c>
      <c r="AE330" t="s">
        <v>7</v>
      </c>
      <c r="AF330" t="s">
        <v>1910</v>
      </c>
      <c r="AG330" t="s">
        <v>250</v>
      </c>
      <c r="AH330">
        <v>2</v>
      </c>
      <c r="AI330" t="s">
        <v>250</v>
      </c>
      <c r="AJ330" t="s">
        <v>248</v>
      </c>
      <c r="AK330" t="s">
        <v>882</v>
      </c>
      <c r="AL330" t="s">
        <v>203</v>
      </c>
      <c r="AM330" t="s">
        <v>872</v>
      </c>
      <c r="AN330">
        <v>3</v>
      </c>
      <c r="AO330">
        <v>46281</v>
      </c>
      <c r="AP330">
        <v>0.3298611111111111</v>
      </c>
      <c r="AQ330">
        <v>46294</v>
      </c>
      <c r="AR330">
        <v>0.73958333333333337</v>
      </c>
      <c r="AS330" t="s">
        <v>931</v>
      </c>
      <c r="AU330" t="s">
        <v>1531</v>
      </c>
      <c r="AV330" t="s">
        <v>839</v>
      </c>
      <c r="AW330">
        <v>1</v>
      </c>
      <c r="AX330">
        <v>1839</v>
      </c>
      <c r="AY330" t="s">
        <v>125</v>
      </c>
      <c r="AZ330" t="s">
        <v>122</v>
      </c>
      <c r="BA330" t="s">
        <v>232</v>
      </c>
      <c r="BB330" t="s">
        <v>883</v>
      </c>
    </row>
    <row r="331" spans="1:57" x14ac:dyDescent="0.3">
      <c r="A331" s="204">
        <v>46293</v>
      </c>
      <c r="B331" t="s">
        <v>142</v>
      </c>
      <c r="C331" t="s">
        <v>345</v>
      </c>
      <c r="D331" t="s">
        <v>279</v>
      </c>
      <c r="E331" t="s">
        <v>192</v>
      </c>
      <c r="F331" t="s">
        <v>309</v>
      </c>
      <c r="G331" t="s">
        <v>1242</v>
      </c>
      <c r="H331" t="s">
        <v>1909</v>
      </c>
      <c r="I331" t="s">
        <v>409</v>
      </c>
      <c r="J331">
        <v>2913</v>
      </c>
      <c r="K331">
        <v>2913</v>
      </c>
      <c r="L331" t="s">
        <v>1243</v>
      </c>
      <c r="M331" s="15">
        <v>46280.65902777778</v>
      </c>
      <c r="N331" s="15">
        <v>0</v>
      </c>
      <c r="O331" s="15">
        <v>46281.329861111109</v>
      </c>
      <c r="P331" s="15">
        <v>46294.739583333336</v>
      </c>
      <c r="Q331" s="15">
        <v>46316.615277777775</v>
      </c>
      <c r="S331" t="s">
        <v>361</v>
      </c>
      <c r="V331" t="s">
        <v>361</v>
      </c>
      <c r="W331">
        <v>1100</v>
      </c>
      <c r="X331" t="s">
        <v>371</v>
      </c>
      <c r="Y331" t="s">
        <v>240</v>
      </c>
      <c r="Z331" t="s">
        <v>834</v>
      </c>
      <c r="AB331" t="s">
        <v>347</v>
      </c>
      <c r="AC331" t="s">
        <v>7</v>
      </c>
      <c r="AD331" t="s">
        <v>7</v>
      </c>
      <c r="AE331" t="s">
        <v>7</v>
      </c>
      <c r="AF331" t="s">
        <v>1910</v>
      </c>
      <c r="AG331" t="s">
        <v>250</v>
      </c>
      <c r="AH331">
        <v>2</v>
      </c>
      <c r="AI331" t="s">
        <v>250</v>
      </c>
      <c r="AJ331" t="s">
        <v>248</v>
      </c>
      <c r="AK331" t="s">
        <v>882</v>
      </c>
      <c r="AL331" t="s">
        <v>203</v>
      </c>
      <c r="AM331" t="s">
        <v>872</v>
      </c>
      <c r="AN331">
        <v>3</v>
      </c>
      <c r="AO331">
        <v>46281</v>
      </c>
      <c r="AP331">
        <v>0.3298611111111111</v>
      </c>
      <c r="AQ331">
        <v>46294</v>
      </c>
      <c r="AR331">
        <v>0.73958333333333337</v>
      </c>
      <c r="AS331" t="s">
        <v>931</v>
      </c>
      <c r="AU331" t="s">
        <v>1531</v>
      </c>
      <c r="AV331" t="s">
        <v>839</v>
      </c>
      <c r="AW331">
        <v>1</v>
      </c>
      <c r="AX331">
        <v>2913</v>
      </c>
      <c r="AY331" t="s">
        <v>125</v>
      </c>
      <c r="AZ331" t="s">
        <v>122</v>
      </c>
      <c r="BA331" t="s">
        <v>232</v>
      </c>
      <c r="BB331" t="s">
        <v>883</v>
      </c>
    </row>
    <row r="332" spans="1:57" x14ac:dyDescent="0.3">
      <c r="A332" s="204">
        <v>46293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1242</v>
      </c>
      <c r="H332" t="s">
        <v>1909</v>
      </c>
      <c r="I332" t="s">
        <v>409</v>
      </c>
      <c r="J332">
        <v>1</v>
      </c>
      <c r="K332">
        <v>1</v>
      </c>
      <c r="L332" t="s">
        <v>1243</v>
      </c>
      <c r="M332" s="15">
        <v>46280.65902777778</v>
      </c>
      <c r="N332" s="15">
        <v>0</v>
      </c>
      <c r="O332" s="15">
        <v>46281.329861111109</v>
      </c>
      <c r="P332" s="15">
        <v>46294.739583333336</v>
      </c>
      <c r="Q332" s="15">
        <v>46295.45</v>
      </c>
      <c r="S332" t="s">
        <v>361</v>
      </c>
      <c r="V332" t="s">
        <v>361</v>
      </c>
      <c r="W332">
        <v>1100</v>
      </c>
      <c r="X332" t="s">
        <v>371</v>
      </c>
      <c r="Y332" t="s">
        <v>240</v>
      </c>
      <c r="Z332" t="s">
        <v>834</v>
      </c>
      <c r="AB332" t="s">
        <v>347</v>
      </c>
      <c r="AC332" t="s">
        <v>7</v>
      </c>
      <c r="AD332" t="s">
        <v>7</v>
      </c>
      <c r="AE332" t="s">
        <v>7</v>
      </c>
      <c r="AF332" t="s">
        <v>1911</v>
      </c>
      <c r="AG332" t="s">
        <v>249</v>
      </c>
      <c r="AH332">
        <v>2</v>
      </c>
      <c r="AI332" t="s">
        <v>250</v>
      </c>
      <c r="AJ332" t="s">
        <v>251</v>
      </c>
      <c r="AK332" t="s">
        <v>882</v>
      </c>
      <c r="AL332" t="s">
        <v>203</v>
      </c>
      <c r="AM332" t="s">
        <v>871</v>
      </c>
      <c r="AO332">
        <v>46281</v>
      </c>
      <c r="AP332">
        <v>0.3298611111111111</v>
      </c>
      <c r="AQ332">
        <v>46294</v>
      </c>
      <c r="AR332">
        <v>0.73958333333333337</v>
      </c>
      <c r="AS332" t="s">
        <v>201</v>
      </c>
      <c r="AT332" t="s">
        <v>979</v>
      </c>
      <c r="AU332" t="s">
        <v>1531</v>
      </c>
      <c r="AV332" t="s">
        <v>844</v>
      </c>
      <c r="AX332">
        <v>1</v>
      </c>
      <c r="AY332" t="s">
        <v>126</v>
      </c>
      <c r="AZ332" t="s">
        <v>127</v>
      </c>
      <c r="BA332" t="s">
        <v>233</v>
      </c>
      <c r="BB332" t="s">
        <v>883</v>
      </c>
      <c r="BE332">
        <v>1.5</v>
      </c>
    </row>
    <row r="333" spans="1:57" x14ac:dyDescent="0.3">
      <c r="A333" s="204">
        <v>46293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1242</v>
      </c>
      <c r="H333" t="s">
        <v>1909</v>
      </c>
      <c r="I333" t="s">
        <v>409</v>
      </c>
      <c r="J333">
        <v>1</v>
      </c>
      <c r="K333">
        <v>1</v>
      </c>
      <c r="L333" t="s">
        <v>1243</v>
      </c>
      <c r="M333" s="15">
        <v>46280.65902777778</v>
      </c>
      <c r="N333" s="15">
        <v>0</v>
      </c>
      <c r="O333" s="15">
        <v>46281.329861111109</v>
      </c>
      <c r="P333" s="15">
        <v>46294.739583333336</v>
      </c>
      <c r="Q333" s="15">
        <v>46297.414583333331</v>
      </c>
      <c r="S333" t="s">
        <v>361</v>
      </c>
      <c r="V333" t="s">
        <v>361</v>
      </c>
      <c r="W333">
        <v>1100</v>
      </c>
      <c r="X333" t="s">
        <v>371</v>
      </c>
      <c r="Y333" t="s">
        <v>240</v>
      </c>
      <c r="Z333" t="s">
        <v>834</v>
      </c>
      <c r="AB333" t="s">
        <v>347</v>
      </c>
      <c r="AC333" t="s">
        <v>7</v>
      </c>
      <c r="AD333" t="s">
        <v>7</v>
      </c>
      <c r="AE333" t="s">
        <v>7</v>
      </c>
      <c r="AF333" t="s">
        <v>1911</v>
      </c>
      <c r="AG333" t="s">
        <v>250</v>
      </c>
      <c r="AH333">
        <v>2</v>
      </c>
      <c r="AI333" t="s">
        <v>250</v>
      </c>
      <c r="AJ333" t="s">
        <v>251</v>
      </c>
      <c r="AK333" t="s">
        <v>882</v>
      </c>
      <c r="AL333" t="s">
        <v>203</v>
      </c>
      <c r="AM333" t="s">
        <v>871</v>
      </c>
      <c r="AO333">
        <v>46281</v>
      </c>
      <c r="AP333">
        <v>0.3298611111111111</v>
      </c>
      <c r="AQ333">
        <v>46294</v>
      </c>
      <c r="AR333">
        <v>0.73958333333333337</v>
      </c>
      <c r="AS333" t="s">
        <v>931</v>
      </c>
      <c r="AU333" t="s">
        <v>1531</v>
      </c>
      <c r="AV333" t="s">
        <v>844</v>
      </c>
      <c r="AX333">
        <v>1</v>
      </c>
      <c r="AY333" t="s">
        <v>126</v>
      </c>
      <c r="AZ333" t="s">
        <v>127</v>
      </c>
      <c r="BA333" t="s">
        <v>233</v>
      </c>
      <c r="BB333" t="s">
        <v>883</v>
      </c>
    </row>
    <row r="334" spans="1:57" x14ac:dyDescent="0.3">
      <c r="A334" s="204">
        <v>46293</v>
      </c>
      <c r="B334" t="s">
        <v>142</v>
      </c>
      <c r="C334" t="s">
        <v>345</v>
      </c>
      <c r="D334" t="s">
        <v>57</v>
      </c>
      <c r="E334" t="s">
        <v>117</v>
      </c>
      <c r="F334" t="s">
        <v>309</v>
      </c>
      <c r="G334" t="s">
        <v>1242</v>
      </c>
      <c r="H334" t="s">
        <v>1909</v>
      </c>
      <c r="I334" t="s">
        <v>409</v>
      </c>
      <c r="J334">
        <v>1</v>
      </c>
      <c r="K334">
        <v>1</v>
      </c>
      <c r="L334" t="s">
        <v>1243</v>
      </c>
      <c r="M334" s="15">
        <v>46280.65902777778</v>
      </c>
      <c r="N334" s="15">
        <v>0</v>
      </c>
      <c r="O334" s="15">
        <v>46281.329861111109</v>
      </c>
      <c r="P334" s="15">
        <v>46294.739583333336</v>
      </c>
      <c r="Q334" s="15">
        <v>46248.772916666669</v>
      </c>
      <c r="S334" t="s">
        <v>361</v>
      </c>
      <c r="V334" t="s">
        <v>361</v>
      </c>
      <c r="W334">
        <v>1100</v>
      </c>
      <c r="X334" t="s">
        <v>371</v>
      </c>
      <c r="Y334" t="s">
        <v>240</v>
      </c>
      <c r="Z334" t="s">
        <v>834</v>
      </c>
      <c r="AB334" t="s">
        <v>347</v>
      </c>
      <c r="AC334" t="s">
        <v>7</v>
      </c>
      <c r="AD334" t="s">
        <v>7</v>
      </c>
      <c r="AE334" t="s">
        <v>7</v>
      </c>
      <c r="AF334" t="s">
        <v>1911</v>
      </c>
      <c r="AG334" t="s">
        <v>250</v>
      </c>
      <c r="AH334">
        <v>2</v>
      </c>
      <c r="AI334" t="s">
        <v>250</v>
      </c>
      <c r="AJ334" t="s">
        <v>251</v>
      </c>
      <c r="AK334" t="s">
        <v>882</v>
      </c>
      <c r="AL334" t="s">
        <v>203</v>
      </c>
      <c r="AM334" t="s">
        <v>871</v>
      </c>
      <c r="AO334">
        <v>46281</v>
      </c>
      <c r="AP334">
        <v>0.3298611111111111</v>
      </c>
      <c r="AQ334">
        <v>46294</v>
      </c>
      <c r="AR334">
        <v>0.73958333333333337</v>
      </c>
      <c r="AS334" t="s">
        <v>931</v>
      </c>
      <c r="AU334" t="s">
        <v>1531</v>
      </c>
      <c r="AV334" t="s">
        <v>844</v>
      </c>
      <c r="AX334">
        <v>1</v>
      </c>
      <c r="AY334" t="s">
        <v>126</v>
      </c>
      <c r="AZ334" t="s">
        <v>127</v>
      </c>
      <c r="BA334" t="s">
        <v>233</v>
      </c>
      <c r="BB334" t="s">
        <v>883</v>
      </c>
    </row>
    <row r="335" spans="1:57" x14ac:dyDescent="0.3">
      <c r="A335" s="204">
        <v>46293</v>
      </c>
      <c r="B335" t="s">
        <v>142</v>
      </c>
      <c r="C335" t="s">
        <v>345</v>
      </c>
      <c r="D335" t="s">
        <v>57</v>
      </c>
      <c r="E335" t="s">
        <v>117</v>
      </c>
      <c r="F335" t="s">
        <v>309</v>
      </c>
      <c r="G335" t="s">
        <v>1242</v>
      </c>
      <c r="H335" t="s">
        <v>1909</v>
      </c>
      <c r="I335" t="s">
        <v>409</v>
      </c>
      <c r="J335">
        <v>1</v>
      </c>
      <c r="K335">
        <v>1</v>
      </c>
      <c r="L335" t="s">
        <v>1243</v>
      </c>
      <c r="M335" s="15">
        <v>46280.65902777778</v>
      </c>
      <c r="N335" s="15">
        <v>0</v>
      </c>
      <c r="O335" s="15">
        <v>46281.329861111109</v>
      </c>
      <c r="P335" s="15">
        <v>46294.739583333336</v>
      </c>
      <c r="Q335" s="15">
        <v>46248.772916666669</v>
      </c>
      <c r="S335" t="s">
        <v>361</v>
      </c>
      <c r="V335" t="s">
        <v>361</v>
      </c>
      <c r="W335">
        <v>1100</v>
      </c>
      <c r="X335" t="s">
        <v>371</v>
      </c>
      <c r="Y335" t="s">
        <v>240</v>
      </c>
      <c r="Z335" t="s">
        <v>834</v>
      </c>
      <c r="AB335" t="s">
        <v>347</v>
      </c>
      <c r="AC335" t="s">
        <v>7</v>
      </c>
      <c r="AD335" t="s">
        <v>7</v>
      </c>
      <c r="AE335" t="s">
        <v>7</v>
      </c>
      <c r="AF335" t="s">
        <v>1911</v>
      </c>
      <c r="AG335" t="s">
        <v>250</v>
      </c>
      <c r="AH335">
        <v>2</v>
      </c>
      <c r="AI335" t="s">
        <v>250</v>
      </c>
      <c r="AJ335" t="s">
        <v>251</v>
      </c>
      <c r="AK335" t="s">
        <v>882</v>
      </c>
      <c r="AL335" t="s">
        <v>203</v>
      </c>
      <c r="AM335" t="s">
        <v>871</v>
      </c>
      <c r="AO335">
        <v>46281</v>
      </c>
      <c r="AP335">
        <v>0.3298611111111111</v>
      </c>
      <c r="AQ335">
        <v>46294</v>
      </c>
      <c r="AR335">
        <v>0.73958333333333337</v>
      </c>
      <c r="AS335" t="s">
        <v>931</v>
      </c>
      <c r="AU335" t="s">
        <v>1531</v>
      </c>
      <c r="AV335" t="s">
        <v>844</v>
      </c>
      <c r="AX335">
        <v>1</v>
      </c>
      <c r="AY335" t="s">
        <v>126</v>
      </c>
      <c r="AZ335" t="s">
        <v>127</v>
      </c>
      <c r="BA335" t="s">
        <v>233</v>
      </c>
      <c r="BB335" t="s">
        <v>883</v>
      </c>
    </row>
    <row r="336" spans="1:57" x14ac:dyDescent="0.3">
      <c r="A336" s="204">
        <v>46293</v>
      </c>
      <c r="B336" t="s">
        <v>142</v>
      </c>
      <c r="C336" t="s">
        <v>345</v>
      </c>
      <c r="D336" t="s">
        <v>57</v>
      </c>
      <c r="E336" t="s">
        <v>117</v>
      </c>
      <c r="F336" t="s">
        <v>309</v>
      </c>
      <c r="G336" t="s">
        <v>1242</v>
      </c>
      <c r="H336" t="s">
        <v>1909</v>
      </c>
      <c r="I336" t="s">
        <v>409</v>
      </c>
      <c r="J336">
        <v>1</v>
      </c>
      <c r="K336">
        <v>1</v>
      </c>
      <c r="L336" t="s">
        <v>1243</v>
      </c>
      <c r="M336" s="15">
        <v>46280.65902777778</v>
      </c>
      <c r="N336" s="15">
        <v>0</v>
      </c>
      <c r="O336" s="15">
        <v>46281.329861111109</v>
      </c>
      <c r="P336" s="15">
        <v>46294.739583333336</v>
      </c>
      <c r="Q336" s="15">
        <v>46251.630555555559</v>
      </c>
      <c r="S336" t="s">
        <v>361</v>
      </c>
      <c r="V336" t="s">
        <v>361</v>
      </c>
      <c r="W336">
        <v>1100</v>
      </c>
      <c r="X336" t="s">
        <v>371</v>
      </c>
      <c r="Y336" t="s">
        <v>240</v>
      </c>
      <c r="Z336" t="s">
        <v>834</v>
      </c>
      <c r="AB336" t="s">
        <v>347</v>
      </c>
      <c r="AC336" t="s">
        <v>7</v>
      </c>
      <c r="AD336" t="s">
        <v>7</v>
      </c>
      <c r="AE336" t="s">
        <v>7</v>
      </c>
      <c r="AF336" t="s">
        <v>1911</v>
      </c>
      <c r="AG336" t="s">
        <v>250</v>
      </c>
      <c r="AH336">
        <v>2</v>
      </c>
      <c r="AI336" t="s">
        <v>250</v>
      </c>
      <c r="AJ336" t="s">
        <v>251</v>
      </c>
      <c r="AK336" t="s">
        <v>882</v>
      </c>
      <c r="AL336" t="s">
        <v>203</v>
      </c>
      <c r="AM336" t="s">
        <v>871</v>
      </c>
      <c r="AO336">
        <v>46281</v>
      </c>
      <c r="AP336">
        <v>0.3298611111111111</v>
      </c>
      <c r="AQ336">
        <v>46294</v>
      </c>
      <c r="AR336">
        <v>0.73958333333333337</v>
      </c>
      <c r="AS336" t="s">
        <v>931</v>
      </c>
      <c r="AU336" t="s">
        <v>1531</v>
      </c>
      <c r="AV336" t="s">
        <v>844</v>
      </c>
      <c r="AX336">
        <v>1</v>
      </c>
      <c r="AY336" t="s">
        <v>126</v>
      </c>
      <c r="AZ336" t="s">
        <v>127</v>
      </c>
      <c r="BA336" t="s">
        <v>233</v>
      </c>
      <c r="BB336" t="s">
        <v>883</v>
      </c>
    </row>
    <row r="337" spans="1:57" x14ac:dyDescent="0.3">
      <c r="A337" s="204">
        <v>46293</v>
      </c>
      <c r="B337" t="s">
        <v>142</v>
      </c>
      <c r="C337" t="s">
        <v>345</v>
      </c>
      <c r="D337" t="s">
        <v>57</v>
      </c>
      <c r="E337" t="s">
        <v>117</v>
      </c>
      <c r="F337" t="s">
        <v>309</v>
      </c>
      <c r="G337" t="s">
        <v>1242</v>
      </c>
      <c r="H337" t="s">
        <v>1909</v>
      </c>
      <c r="I337" t="s">
        <v>409</v>
      </c>
      <c r="J337">
        <v>1</v>
      </c>
      <c r="K337">
        <v>1</v>
      </c>
      <c r="L337" t="s">
        <v>1243</v>
      </c>
      <c r="M337" s="15">
        <v>46280.65902777778</v>
      </c>
      <c r="N337" s="15">
        <v>0</v>
      </c>
      <c r="O337" s="15">
        <v>46281.329861111109</v>
      </c>
      <c r="P337" s="15">
        <v>46294.739583333336</v>
      </c>
      <c r="Q337" s="15">
        <v>46251.630555555559</v>
      </c>
      <c r="S337" t="s">
        <v>361</v>
      </c>
      <c r="V337" t="s">
        <v>361</v>
      </c>
      <c r="W337">
        <v>1100</v>
      </c>
      <c r="X337" t="s">
        <v>371</v>
      </c>
      <c r="Y337" t="s">
        <v>240</v>
      </c>
      <c r="Z337" t="s">
        <v>834</v>
      </c>
      <c r="AB337" t="s">
        <v>347</v>
      </c>
      <c r="AC337" t="s">
        <v>7</v>
      </c>
      <c r="AD337" t="s">
        <v>7</v>
      </c>
      <c r="AE337" t="s">
        <v>7</v>
      </c>
      <c r="AF337" t="s">
        <v>1911</v>
      </c>
      <c r="AG337" t="s">
        <v>250</v>
      </c>
      <c r="AH337">
        <v>2</v>
      </c>
      <c r="AI337" t="s">
        <v>250</v>
      </c>
      <c r="AJ337" t="s">
        <v>251</v>
      </c>
      <c r="AK337" t="s">
        <v>882</v>
      </c>
      <c r="AL337" t="s">
        <v>203</v>
      </c>
      <c r="AM337" t="s">
        <v>871</v>
      </c>
      <c r="AO337">
        <v>46281</v>
      </c>
      <c r="AP337">
        <v>0.3298611111111111</v>
      </c>
      <c r="AQ337">
        <v>46294</v>
      </c>
      <c r="AR337">
        <v>0.73958333333333337</v>
      </c>
      <c r="AS337" t="s">
        <v>931</v>
      </c>
      <c r="AU337" t="s">
        <v>1531</v>
      </c>
      <c r="AV337" t="s">
        <v>844</v>
      </c>
      <c r="AX337">
        <v>1</v>
      </c>
      <c r="AY337" t="s">
        <v>126</v>
      </c>
      <c r="AZ337" t="s">
        <v>127</v>
      </c>
      <c r="BA337" t="s">
        <v>233</v>
      </c>
      <c r="BB337" t="s">
        <v>883</v>
      </c>
    </row>
    <row r="338" spans="1:57" x14ac:dyDescent="0.3">
      <c r="A338" s="204">
        <v>46293</v>
      </c>
      <c r="B338" t="s">
        <v>142</v>
      </c>
      <c r="C338" t="s">
        <v>345</v>
      </c>
      <c r="D338" t="s">
        <v>57</v>
      </c>
      <c r="E338" t="s">
        <v>117</v>
      </c>
      <c r="F338" t="s">
        <v>309</v>
      </c>
      <c r="G338" t="s">
        <v>1242</v>
      </c>
      <c r="H338" t="s">
        <v>1909</v>
      </c>
      <c r="I338" t="s">
        <v>409</v>
      </c>
      <c r="J338">
        <v>1</v>
      </c>
      <c r="K338">
        <v>1</v>
      </c>
      <c r="L338" t="s">
        <v>1243</v>
      </c>
      <c r="M338" s="15">
        <v>46280.65902777778</v>
      </c>
      <c r="N338" s="15">
        <v>0</v>
      </c>
      <c r="O338" s="15">
        <v>46281.329861111109</v>
      </c>
      <c r="P338" s="15">
        <v>46294.739583333336</v>
      </c>
      <c r="Q338" s="15">
        <v>46294.506249999999</v>
      </c>
      <c r="S338" t="s">
        <v>361</v>
      </c>
      <c r="V338" t="s">
        <v>361</v>
      </c>
      <c r="W338">
        <v>1100</v>
      </c>
      <c r="X338" t="s">
        <v>371</v>
      </c>
      <c r="Y338" t="s">
        <v>240</v>
      </c>
      <c r="Z338" t="s">
        <v>834</v>
      </c>
      <c r="AB338" t="s">
        <v>347</v>
      </c>
      <c r="AC338" t="s">
        <v>7</v>
      </c>
      <c r="AD338" t="s">
        <v>7</v>
      </c>
      <c r="AE338" t="s">
        <v>7</v>
      </c>
      <c r="AF338" t="s">
        <v>1911</v>
      </c>
      <c r="AG338" t="s">
        <v>250</v>
      </c>
      <c r="AH338">
        <v>2</v>
      </c>
      <c r="AI338" t="s">
        <v>250</v>
      </c>
      <c r="AJ338" t="s">
        <v>251</v>
      </c>
      <c r="AK338" t="s">
        <v>882</v>
      </c>
      <c r="AL338" t="s">
        <v>203</v>
      </c>
      <c r="AM338" t="s">
        <v>871</v>
      </c>
      <c r="AO338">
        <v>46281</v>
      </c>
      <c r="AP338">
        <v>0.3298611111111111</v>
      </c>
      <c r="AQ338">
        <v>46294</v>
      </c>
      <c r="AR338">
        <v>0.73958333333333337</v>
      </c>
      <c r="AS338" t="s">
        <v>931</v>
      </c>
      <c r="AU338" t="s">
        <v>1531</v>
      </c>
      <c r="AV338" t="s">
        <v>844</v>
      </c>
      <c r="AX338">
        <v>1</v>
      </c>
      <c r="AY338" t="s">
        <v>126</v>
      </c>
      <c r="AZ338" t="s">
        <v>127</v>
      </c>
      <c r="BA338" t="s">
        <v>233</v>
      </c>
      <c r="BB338" t="s">
        <v>883</v>
      </c>
    </row>
    <row r="339" spans="1:57" x14ac:dyDescent="0.3">
      <c r="A339" s="204">
        <v>46293</v>
      </c>
      <c r="B339" t="s">
        <v>142</v>
      </c>
      <c r="C339" t="s">
        <v>345</v>
      </c>
      <c r="D339" t="s">
        <v>57</v>
      </c>
      <c r="E339" t="s">
        <v>117</v>
      </c>
      <c r="F339" t="s">
        <v>309</v>
      </c>
      <c r="G339" t="s">
        <v>1242</v>
      </c>
      <c r="H339" t="s">
        <v>1909</v>
      </c>
      <c r="I339" t="s">
        <v>409</v>
      </c>
      <c r="J339">
        <v>1</v>
      </c>
      <c r="K339">
        <v>1</v>
      </c>
      <c r="L339" t="s">
        <v>1243</v>
      </c>
      <c r="M339" s="15">
        <v>46280.65902777778</v>
      </c>
      <c r="N339" s="15">
        <v>0</v>
      </c>
      <c r="O339" s="15">
        <v>46281.329861111109</v>
      </c>
      <c r="P339" s="15">
        <v>46294.739583333336</v>
      </c>
      <c r="Q339" s="15">
        <v>46294.500694444447</v>
      </c>
      <c r="S339" t="s">
        <v>361</v>
      </c>
      <c r="V339" t="s">
        <v>361</v>
      </c>
      <c r="W339">
        <v>1100</v>
      </c>
      <c r="X339" t="s">
        <v>371</v>
      </c>
      <c r="Y339" t="s">
        <v>240</v>
      </c>
      <c r="Z339" t="s">
        <v>834</v>
      </c>
      <c r="AB339" t="s">
        <v>347</v>
      </c>
      <c r="AC339" t="s">
        <v>7</v>
      </c>
      <c r="AD339" t="s">
        <v>7</v>
      </c>
      <c r="AE339" t="s">
        <v>7</v>
      </c>
      <c r="AF339" t="s">
        <v>1911</v>
      </c>
      <c r="AG339" t="s">
        <v>250</v>
      </c>
      <c r="AH339">
        <v>2</v>
      </c>
      <c r="AI339" t="s">
        <v>250</v>
      </c>
      <c r="AJ339" t="s">
        <v>251</v>
      </c>
      <c r="AK339" t="s">
        <v>882</v>
      </c>
      <c r="AL339" t="s">
        <v>203</v>
      </c>
      <c r="AM339" t="s">
        <v>871</v>
      </c>
      <c r="AO339">
        <v>46281</v>
      </c>
      <c r="AP339">
        <v>0.3298611111111111</v>
      </c>
      <c r="AQ339">
        <v>46294</v>
      </c>
      <c r="AR339">
        <v>0.73958333333333337</v>
      </c>
      <c r="AS339" t="s">
        <v>931</v>
      </c>
      <c r="AU339" t="s">
        <v>1531</v>
      </c>
      <c r="AV339" t="s">
        <v>844</v>
      </c>
      <c r="AX339">
        <v>1</v>
      </c>
      <c r="AY339" t="s">
        <v>126</v>
      </c>
      <c r="AZ339" t="s">
        <v>127</v>
      </c>
      <c r="BA339" t="s">
        <v>233</v>
      </c>
      <c r="BB339" t="s">
        <v>883</v>
      </c>
    </row>
    <row r="340" spans="1:57" x14ac:dyDescent="0.3">
      <c r="A340" s="204">
        <v>46293</v>
      </c>
      <c r="B340" t="s">
        <v>142</v>
      </c>
      <c r="C340" t="s">
        <v>345</v>
      </c>
      <c r="D340" t="s">
        <v>57</v>
      </c>
      <c r="E340" t="s">
        <v>117</v>
      </c>
      <c r="F340" t="s">
        <v>309</v>
      </c>
      <c r="G340" t="s">
        <v>1242</v>
      </c>
      <c r="H340" t="s">
        <v>1909</v>
      </c>
      <c r="I340" t="s">
        <v>409</v>
      </c>
      <c r="J340">
        <v>1</v>
      </c>
      <c r="K340">
        <v>1</v>
      </c>
      <c r="L340" t="s">
        <v>1243</v>
      </c>
      <c r="M340" s="15">
        <v>46280.65902777778</v>
      </c>
      <c r="N340" s="15">
        <v>0</v>
      </c>
      <c r="O340" s="15">
        <v>46281.329861111109</v>
      </c>
      <c r="P340" s="15">
        <v>46294.739583333336</v>
      </c>
      <c r="Q340" s="15">
        <v>46251.630555555559</v>
      </c>
      <c r="S340" t="s">
        <v>361</v>
      </c>
      <c r="V340" t="s">
        <v>361</v>
      </c>
      <c r="W340">
        <v>1100</v>
      </c>
      <c r="X340" t="s">
        <v>371</v>
      </c>
      <c r="Y340" t="s">
        <v>240</v>
      </c>
      <c r="Z340" t="s">
        <v>834</v>
      </c>
      <c r="AB340" t="s">
        <v>347</v>
      </c>
      <c r="AC340" t="s">
        <v>7</v>
      </c>
      <c r="AD340" t="s">
        <v>7</v>
      </c>
      <c r="AE340" t="s">
        <v>7</v>
      </c>
      <c r="AF340" t="s">
        <v>1911</v>
      </c>
      <c r="AG340" t="s">
        <v>250</v>
      </c>
      <c r="AH340">
        <v>2</v>
      </c>
      <c r="AI340" t="s">
        <v>250</v>
      </c>
      <c r="AJ340" t="s">
        <v>251</v>
      </c>
      <c r="AK340" t="s">
        <v>882</v>
      </c>
      <c r="AL340" t="s">
        <v>203</v>
      </c>
      <c r="AM340" t="s">
        <v>871</v>
      </c>
      <c r="AO340">
        <v>46281</v>
      </c>
      <c r="AP340">
        <v>0.3298611111111111</v>
      </c>
      <c r="AQ340">
        <v>46294</v>
      </c>
      <c r="AR340">
        <v>0.73958333333333337</v>
      </c>
      <c r="AS340" t="s">
        <v>931</v>
      </c>
      <c r="AU340" t="s">
        <v>1531</v>
      </c>
      <c r="AV340" t="s">
        <v>844</v>
      </c>
      <c r="AX340">
        <v>1</v>
      </c>
      <c r="AY340" t="s">
        <v>126</v>
      </c>
      <c r="AZ340" t="s">
        <v>127</v>
      </c>
      <c r="BA340" t="s">
        <v>233</v>
      </c>
      <c r="BB340" t="s">
        <v>883</v>
      </c>
    </row>
    <row r="341" spans="1:57" x14ac:dyDescent="0.3">
      <c r="A341" s="204">
        <v>46293</v>
      </c>
      <c r="B341" t="s">
        <v>142</v>
      </c>
      <c r="C341" t="s">
        <v>345</v>
      </c>
      <c r="D341" t="s">
        <v>57</v>
      </c>
      <c r="E341" t="s">
        <v>117</v>
      </c>
      <c r="F341" t="s">
        <v>309</v>
      </c>
      <c r="G341" t="s">
        <v>1242</v>
      </c>
      <c r="H341" t="s">
        <v>1909</v>
      </c>
      <c r="I341" t="s">
        <v>409</v>
      </c>
      <c r="J341">
        <v>1</v>
      </c>
      <c r="K341">
        <v>1</v>
      </c>
      <c r="L341" t="s">
        <v>1243</v>
      </c>
      <c r="M341" s="15">
        <v>46280.65902777778</v>
      </c>
      <c r="N341" s="15">
        <v>0</v>
      </c>
      <c r="O341" s="15">
        <v>46281.329861111109</v>
      </c>
      <c r="P341" s="15">
        <v>46294.739583333336</v>
      </c>
      <c r="Q341" s="15">
        <v>46300.673611111109</v>
      </c>
      <c r="S341" t="s">
        <v>361</v>
      </c>
      <c r="V341" t="s">
        <v>361</v>
      </c>
      <c r="W341">
        <v>1100</v>
      </c>
      <c r="X341" t="s">
        <v>371</v>
      </c>
      <c r="Y341" t="s">
        <v>240</v>
      </c>
      <c r="Z341" t="s">
        <v>834</v>
      </c>
      <c r="AB341" t="s">
        <v>347</v>
      </c>
      <c r="AC341" t="s">
        <v>7</v>
      </c>
      <c r="AD341" t="s">
        <v>7</v>
      </c>
      <c r="AE341" t="s">
        <v>7</v>
      </c>
      <c r="AF341" t="s">
        <v>1911</v>
      </c>
      <c r="AG341" t="s">
        <v>250</v>
      </c>
      <c r="AH341">
        <v>2</v>
      </c>
      <c r="AI341" t="s">
        <v>250</v>
      </c>
      <c r="AJ341" t="s">
        <v>251</v>
      </c>
      <c r="AK341" t="s">
        <v>882</v>
      </c>
      <c r="AL341" t="s">
        <v>203</v>
      </c>
      <c r="AM341" t="s">
        <v>871</v>
      </c>
      <c r="AO341">
        <v>46281</v>
      </c>
      <c r="AP341">
        <v>0.3298611111111111</v>
      </c>
      <c r="AQ341">
        <v>46294</v>
      </c>
      <c r="AR341">
        <v>0.73958333333333337</v>
      </c>
      <c r="AS341" t="s">
        <v>931</v>
      </c>
      <c r="AU341" t="s">
        <v>1531</v>
      </c>
      <c r="AV341" t="s">
        <v>844</v>
      </c>
      <c r="AX341">
        <v>1</v>
      </c>
      <c r="AY341" t="s">
        <v>126</v>
      </c>
      <c r="AZ341" t="s">
        <v>127</v>
      </c>
      <c r="BA341" t="s">
        <v>233</v>
      </c>
      <c r="BB341" t="s">
        <v>883</v>
      </c>
    </row>
    <row r="342" spans="1:57" x14ac:dyDescent="0.3">
      <c r="A342" s="204">
        <v>46293</v>
      </c>
      <c r="B342" t="s">
        <v>142</v>
      </c>
      <c r="C342" t="s">
        <v>345</v>
      </c>
      <c r="D342" t="s">
        <v>57</v>
      </c>
      <c r="E342" t="s">
        <v>117</v>
      </c>
      <c r="F342" t="s">
        <v>309</v>
      </c>
      <c r="G342" t="s">
        <v>1242</v>
      </c>
      <c r="H342" t="s">
        <v>1909</v>
      </c>
      <c r="I342" t="s">
        <v>409</v>
      </c>
      <c r="J342">
        <v>1</v>
      </c>
      <c r="K342">
        <v>1</v>
      </c>
      <c r="L342" t="s">
        <v>1243</v>
      </c>
      <c r="M342" s="15">
        <v>46280.65902777778</v>
      </c>
      <c r="N342" s="15">
        <v>0</v>
      </c>
      <c r="O342" s="15">
        <v>46281.329861111109</v>
      </c>
      <c r="P342" s="15">
        <v>46294.739583333336</v>
      </c>
      <c r="Q342" s="15">
        <v>46302.404166666667</v>
      </c>
      <c r="S342" t="s">
        <v>361</v>
      </c>
      <c r="V342" t="s">
        <v>361</v>
      </c>
      <c r="W342">
        <v>1100</v>
      </c>
      <c r="X342" t="s">
        <v>371</v>
      </c>
      <c r="Y342" t="s">
        <v>240</v>
      </c>
      <c r="Z342" t="s">
        <v>834</v>
      </c>
      <c r="AB342" t="s">
        <v>347</v>
      </c>
      <c r="AC342" t="s">
        <v>7</v>
      </c>
      <c r="AD342" t="s">
        <v>7</v>
      </c>
      <c r="AE342" t="s">
        <v>7</v>
      </c>
      <c r="AF342" t="s">
        <v>1911</v>
      </c>
      <c r="AG342" t="s">
        <v>250</v>
      </c>
      <c r="AH342">
        <v>2</v>
      </c>
      <c r="AI342" t="s">
        <v>250</v>
      </c>
      <c r="AJ342" t="s">
        <v>251</v>
      </c>
      <c r="AK342" t="s">
        <v>882</v>
      </c>
      <c r="AL342" t="s">
        <v>203</v>
      </c>
      <c r="AM342" t="s">
        <v>871</v>
      </c>
      <c r="AO342">
        <v>46281</v>
      </c>
      <c r="AP342">
        <v>0.3298611111111111</v>
      </c>
      <c r="AQ342">
        <v>46294</v>
      </c>
      <c r="AR342">
        <v>0.73958333333333337</v>
      </c>
      <c r="AS342" t="s">
        <v>931</v>
      </c>
      <c r="AU342" t="s">
        <v>1531</v>
      </c>
      <c r="AV342" t="s">
        <v>844</v>
      </c>
      <c r="AX342">
        <v>1</v>
      </c>
      <c r="AY342" t="s">
        <v>126</v>
      </c>
      <c r="AZ342" t="s">
        <v>127</v>
      </c>
      <c r="BA342" t="s">
        <v>233</v>
      </c>
      <c r="BB342" t="s">
        <v>883</v>
      </c>
    </row>
    <row r="343" spans="1:57" x14ac:dyDescent="0.3">
      <c r="A343" s="204">
        <v>46293</v>
      </c>
      <c r="B343" t="s">
        <v>142</v>
      </c>
      <c r="C343" t="s">
        <v>345</v>
      </c>
      <c r="D343" t="s">
        <v>57</v>
      </c>
      <c r="E343" t="s">
        <v>117</v>
      </c>
      <c r="F343" t="s">
        <v>309</v>
      </c>
      <c r="G343" t="s">
        <v>1242</v>
      </c>
      <c r="H343" t="s">
        <v>1909</v>
      </c>
      <c r="I343" t="s">
        <v>409</v>
      </c>
      <c r="J343">
        <v>1</v>
      </c>
      <c r="K343">
        <v>1</v>
      </c>
      <c r="L343" t="s">
        <v>1243</v>
      </c>
      <c r="M343" s="15">
        <v>46280.65902777778</v>
      </c>
      <c r="N343" s="15">
        <v>0</v>
      </c>
      <c r="O343" s="15">
        <v>46281.329861111109</v>
      </c>
      <c r="P343" s="15">
        <v>46294.739583333336</v>
      </c>
      <c r="Q343" s="15">
        <v>46311.658333333333</v>
      </c>
      <c r="S343" t="s">
        <v>361</v>
      </c>
      <c r="V343" t="s">
        <v>361</v>
      </c>
      <c r="W343">
        <v>1100</v>
      </c>
      <c r="X343" t="s">
        <v>371</v>
      </c>
      <c r="Y343" t="s">
        <v>240</v>
      </c>
      <c r="Z343" t="s">
        <v>834</v>
      </c>
      <c r="AB343" t="s">
        <v>347</v>
      </c>
      <c r="AC343" t="s">
        <v>7</v>
      </c>
      <c r="AD343" t="s">
        <v>7</v>
      </c>
      <c r="AE343" t="s">
        <v>7</v>
      </c>
      <c r="AF343" t="s">
        <v>1911</v>
      </c>
      <c r="AG343" t="s">
        <v>250</v>
      </c>
      <c r="AH343">
        <v>2</v>
      </c>
      <c r="AI343" t="s">
        <v>250</v>
      </c>
      <c r="AJ343" t="s">
        <v>251</v>
      </c>
      <c r="AK343" t="s">
        <v>882</v>
      </c>
      <c r="AL343" t="s">
        <v>203</v>
      </c>
      <c r="AM343" t="s">
        <v>871</v>
      </c>
      <c r="AO343">
        <v>46281</v>
      </c>
      <c r="AP343">
        <v>0.3298611111111111</v>
      </c>
      <c r="AQ343">
        <v>46294</v>
      </c>
      <c r="AR343">
        <v>0.73958333333333337</v>
      </c>
      <c r="AS343" t="s">
        <v>931</v>
      </c>
      <c r="AU343" t="s">
        <v>1531</v>
      </c>
      <c r="AV343" t="s">
        <v>844</v>
      </c>
      <c r="AX343">
        <v>1</v>
      </c>
      <c r="AY343" t="s">
        <v>126</v>
      </c>
      <c r="AZ343" t="s">
        <v>127</v>
      </c>
      <c r="BA343" t="s">
        <v>233</v>
      </c>
      <c r="BB343" t="s">
        <v>883</v>
      </c>
    </row>
    <row r="344" spans="1:57" x14ac:dyDescent="0.3">
      <c r="A344" s="204">
        <v>46293</v>
      </c>
      <c r="B344" t="s">
        <v>142</v>
      </c>
      <c r="C344" t="s">
        <v>345</v>
      </c>
      <c r="D344" t="s">
        <v>57</v>
      </c>
      <c r="E344" t="s">
        <v>117</v>
      </c>
      <c r="F344" t="s">
        <v>309</v>
      </c>
      <c r="G344" t="s">
        <v>1242</v>
      </c>
      <c r="H344" t="s">
        <v>1909</v>
      </c>
      <c r="I344" t="s">
        <v>409</v>
      </c>
      <c r="J344">
        <v>1</v>
      </c>
      <c r="K344">
        <v>1</v>
      </c>
      <c r="L344" t="s">
        <v>1243</v>
      </c>
      <c r="M344" s="15">
        <v>46280.65902777778</v>
      </c>
      <c r="N344" s="15">
        <v>0</v>
      </c>
      <c r="O344" s="15">
        <v>46281.329861111109</v>
      </c>
      <c r="P344" s="15">
        <v>46294.739583333336</v>
      </c>
      <c r="Q344" s="15">
        <v>46315.445138888892</v>
      </c>
      <c r="S344" t="s">
        <v>361</v>
      </c>
      <c r="V344" t="s">
        <v>361</v>
      </c>
      <c r="W344">
        <v>1100</v>
      </c>
      <c r="X344" t="s">
        <v>371</v>
      </c>
      <c r="Y344" t="s">
        <v>240</v>
      </c>
      <c r="Z344" t="s">
        <v>834</v>
      </c>
      <c r="AB344" t="s">
        <v>347</v>
      </c>
      <c r="AC344" t="s">
        <v>7</v>
      </c>
      <c r="AD344" t="s">
        <v>7</v>
      </c>
      <c r="AE344" t="s">
        <v>7</v>
      </c>
      <c r="AF344" t="s">
        <v>1911</v>
      </c>
      <c r="AG344" t="s">
        <v>250</v>
      </c>
      <c r="AH344">
        <v>2</v>
      </c>
      <c r="AI344" t="s">
        <v>250</v>
      </c>
      <c r="AJ344" t="s">
        <v>251</v>
      </c>
      <c r="AK344" t="s">
        <v>882</v>
      </c>
      <c r="AL344" t="s">
        <v>203</v>
      </c>
      <c r="AM344" t="s">
        <v>871</v>
      </c>
      <c r="AO344">
        <v>46281</v>
      </c>
      <c r="AP344">
        <v>0.3298611111111111</v>
      </c>
      <c r="AQ344">
        <v>46294</v>
      </c>
      <c r="AR344">
        <v>0.73958333333333337</v>
      </c>
      <c r="AS344" t="s">
        <v>931</v>
      </c>
      <c r="AU344" t="s">
        <v>1531</v>
      </c>
      <c r="AV344" t="s">
        <v>844</v>
      </c>
      <c r="AX344">
        <v>1</v>
      </c>
      <c r="AY344" t="s">
        <v>126</v>
      </c>
      <c r="AZ344" t="s">
        <v>127</v>
      </c>
      <c r="BA344" t="s">
        <v>233</v>
      </c>
      <c r="BB344" t="s">
        <v>883</v>
      </c>
    </row>
    <row r="345" spans="1:57" x14ac:dyDescent="0.3">
      <c r="A345" s="204">
        <v>46293</v>
      </c>
      <c r="B345" t="s">
        <v>142</v>
      </c>
      <c r="C345" t="s">
        <v>345</v>
      </c>
      <c r="D345" t="s">
        <v>57</v>
      </c>
      <c r="E345" t="s">
        <v>117</v>
      </c>
      <c r="F345" t="s">
        <v>309</v>
      </c>
      <c r="G345" t="s">
        <v>1242</v>
      </c>
      <c r="H345" t="s">
        <v>1909</v>
      </c>
      <c r="I345" t="s">
        <v>409</v>
      </c>
      <c r="J345">
        <v>1</v>
      </c>
      <c r="K345">
        <v>1</v>
      </c>
      <c r="L345" t="s">
        <v>1243</v>
      </c>
      <c r="M345" s="15">
        <v>46280.65902777778</v>
      </c>
      <c r="N345" s="15">
        <v>0</v>
      </c>
      <c r="O345" s="15">
        <v>46281.329861111109</v>
      </c>
      <c r="P345" s="15">
        <v>46294.739583333336</v>
      </c>
      <c r="Q345" s="15">
        <v>46316.615277777775</v>
      </c>
      <c r="S345" t="s">
        <v>361</v>
      </c>
      <c r="V345" t="s">
        <v>361</v>
      </c>
      <c r="W345">
        <v>1100</v>
      </c>
      <c r="X345" t="s">
        <v>371</v>
      </c>
      <c r="Y345" t="s">
        <v>240</v>
      </c>
      <c r="Z345" t="s">
        <v>834</v>
      </c>
      <c r="AB345" t="s">
        <v>347</v>
      </c>
      <c r="AC345" t="s">
        <v>7</v>
      </c>
      <c r="AD345" t="s">
        <v>7</v>
      </c>
      <c r="AE345" t="s">
        <v>7</v>
      </c>
      <c r="AF345" t="s">
        <v>1911</v>
      </c>
      <c r="AG345" t="s">
        <v>250</v>
      </c>
      <c r="AH345">
        <v>2</v>
      </c>
      <c r="AI345" t="s">
        <v>250</v>
      </c>
      <c r="AJ345" t="s">
        <v>251</v>
      </c>
      <c r="AK345" t="s">
        <v>882</v>
      </c>
      <c r="AL345" t="s">
        <v>203</v>
      </c>
      <c r="AM345" t="s">
        <v>871</v>
      </c>
      <c r="AO345">
        <v>46281</v>
      </c>
      <c r="AP345">
        <v>0.3298611111111111</v>
      </c>
      <c r="AQ345">
        <v>46294</v>
      </c>
      <c r="AR345">
        <v>0.73958333333333337</v>
      </c>
      <c r="AS345" t="s">
        <v>931</v>
      </c>
      <c r="AU345" t="s">
        <v>1531</v>
      </c>
      <c r="AV345" t="s">
        <v>844</v>
      </c>
      <c r="AX345">
        <v>1</v>
      </c>
      <c r="AY345" t="s">
        <v>126</v>
      </c>
      <c r="AZ345" t="s">
        <v>127</v>
      </c>
      <c r="BA345" t="s">
        <v>233</v>
      </c>
      <c r="BB345" t="s">
        <v>883</v>
      </c>
    </row>
    <row r="346" spans="1:57" x14ac:dyDescent="0.3">
      <c r="A346" s="204">
        <v>46293</v>
      </c>
      <c r="B346" t="s">
        <v>142</v>
      </c>
      <c r="C346" t="s">
        <v>345</v>
      </c>
      <c r="D346" t="s">
        <v>57</v>
      </c>
      <c r="E346" t="s">
        <v>117</v>
      </c>
      <c r="F346" t="s">
        <v>309</v>
      </c>
      <c r="G346" t="s">
        <v>1242</v>
      </c>
      <c r="H346" t="s">
        <v>1909</v>
      </c>
      <c r="I346" t="s">
        <v>409</v>
      </c>
      <c r="J346">
        <v>1</v>
      </c>
      <c r="K346">
        <v>1</v>
      </c>
      <c r="L346" t="s">
        <v>1243</v>
      </c>
      <c r="M346" s="15">
        <v>46280.65902777778</v>
      </c>
      <c r="N346" s="15">
        <v>0</v>
      </c>
      <c r="O346" s="15">
        <v>46281.329861111109</v>
      </c>
      <c r="P346" s="15">
        <v>46294.739583333336</v>
      </c>
      <c r="Q346" s="15">
        <v>46316.615277777775</v>
      </c>
      <c r="S346" t="s">
        <v>361</v>
      </c>
      <c r="V346" t="s">
        <v>361</v>
      </c>
      <c r="W346">
        <v>1100</v>
      </c>
      <c r="X346" t="s">
        <v>371</v>
      </c>
      <c r="Y346" t="s">
        <v>240</v>
      </c>
      <c r="Z346" t="s">
        <v>834</v>
      </c>
      <c r="AB346" t="s">
        <v>347</v>
      </c>
      <c r="AC346" t="s">
        <v>7</v>
      </c>
      <c r="AD346" t="s">
        <v>7</v>
      </c>
      <c r="AE346" t="s">
        <v>7</v>
      </c>
      <c r="AF346" t="s">
        <v>1911</v>
      </c>
      <c r="AG346" t="s">
        <v>250</v>
      </c>
      <c r="AH346">
        <v>2</v>
      </c>
      <c r="AI346" t="s">
        <v>250</v>
      </c>
      <c r="AJ346" t="s">
        <v>251</v>
      </c>
      <c r="AK346" t="s">
        <v>882</v>
      </c>
      <c r="AL346" t="s">
        <v>203</v>
      </c>
      <c r="AM346" t="s">
        <v>871</v>
      </c>
      <c r="AO346">
        <v>46281</v>
      </c>
      <c r="AP346">
        <v>0.3298611111111111</v>
      </c>
      <c r="AQ346">
        <v>46294</v>
      </c>
      <c r="AR346">
        <v>0.73958333333333337</v>
      </c>
      <c r="AS346" t="s">
        <v>931</v>
      </c>
      <c r="AU346" t="s">
        <v>1531</v>
      </c>
      <c r="AV346" t="s">
        <v>844</v>
      </c>
      <c r="AX346">
        <v>1</v>
      </c>
      <c r="AY346" t="s">
        <v>126</v>
      </c>
      <c r="AZ346" t="s">
        <v>127</v>
      </c>
      <c r="BA346" t="s">
        <v>233</v>
      </c>
      <c r="BB346" t="s">
        <v>883</v>
      </c>
    </row>
    <row r="347" spans="1:57" x14ac:dyDescent="0.3">
      <c r="A347" s="204">
        <v>46293</v>
      </c>
      <c r="B347" t="s">
        <v>142</v>
      </c>
      <c r="C347" t="s">
        <v>345</v>
      </c>
      <c r="D347" t="s">
        <v>285</v>
      </c>
      <c r="E347" t="s">
        <v>95</v>
      </c>
      <c r="F347" t="s">
        <v>309</v>
      </c>
      <c r="G347" t="s">
        <v>1242</v>
      </c>
      <c r="H347" t="s">
        <v>1909</v>
      </c>
      <c r="I347" t="s">
        <v>409</v>
      </c>
      <c r="J347">
        <v>1</v>
      </c>
      <c r="K347">
        <v>1</v>
      </c>
      <c r="L347" t="s">
        <v>1243</v>
      </c>
      <c r="M347" s="15">
        <v>46280.65902777778</v>
      </c>
      <c r="N347" s="15">
        <v>0</v>
      </c>
      <c r="O347" s="15">
        <v>46281.329861111109</v>
      </c>
      <c r="P347" s="15">
        <v>46294.739583333336</v>
      </c>
      <c r="Q347" s="15">
        <v>46294.521527777775</v>
      </c>
      <c r="S347" t="s">
        <v>361</v>
      </c>
      <c r="V347" t="s">
        <v>361</v>
      </c>
      <c r="W347">
        <v>1100</v>
      </c>
      <c r="X347" t="s">
        <v>371</v>
      </c>
      <c r="Y347" t="s">
        <v>240</v>
      </c>
      <c r="Z347" t="s">
        <v>834</v>
      </c>
      <c r="AB347" t="s">
        <v>347</v>
      </c>
      <c r="AC347" t="s">
        <v>7</v>
      </c>
      <c r="AD347" t="s">
        <v>7</v>
      </c>
      <c r="AE347" t="s">
        <v>7</v>
      </c>
      <c r="AF347" t="s">
        <v>1912</v>
      </c>
      <c r="AG347" t="s">
        <v>249</v>
      </c>
      <c r="AH347">
        <v>1</v>
      </c>
      <c r="AI347" t="s">
        <v>250</v>
      </c>
      <c r="AJ347" t="s">
        <v>248</v>
      </c>
      <c r="AK347" t="s">
        <v>882</v>
      </c>
      <c r="AL347" t="s">
        <v>203</v>
      </c>
      <c r="AM347" t="s">
        <v>1796</v>
      </c>
      <c r="AN347">
        <v>1</v>
      </c>
      <c r="AO347">
        <v>46281</v>
      </c>
      <c r="AP347">
        <v>0.3298611111111111</v>
      </c>
      <c r="AQ347">
        <v>46294</v>
      </c>
      <c r="AR347">
        <v>0.73958333333333337</v>
      </c>
      <c r="AS347" t="s">
        <v>201</v>
      </c>
      <c r="AT347" t="s">
        <v>927</v>
      </c>
      <c r="AU347" t="s">
        <v>1531</v>
      </c>
      <c r="AV347" t="s">
        <v>1532</v>
      </c>
      <c r="AX347">
        <v>1</v>
      </c>
      <c r="AY347" t="s">
        <v>103</v>
      </c>
      <c r="AZ347" t="s">
        <v>96</v>
      </c>
      <c r="BA347" t="s">
        <v>220</v>
      </c>
      <c r="BB347" t="s">
        <v>883</v>
      </c>
      <c r="BE347">
        <v>1.5</v>
      </c>
    </row>
    <row r="348" spans="1:57" x14ac:dyDescent="0.3">
      <c r="A348" s="204">
        <v>46293</v>
      </c>
      <c r="B348" t="s">
        <v>142</v>
      </c>
      <c r="C348" t="s">
        <v>345</v>
      </c>
      <c r="D348" t="s">
        <v>285</v>
      </c>
      <c r="E348" t="s">
        <v>95</v>
      </c>
      <c r="F348" t="s">
        <v>309</v>
      </c>
      <c r="G348" t="s">
        <v>1242</v>
      </c>
      <c r="H348" t="s">
        <v>1909</v>
      </c>
      <c r="I348" t="s">
        <v>409</v>
      </c>
      <c r="J348">
        <v>1</v>
      </c>
      <c r="K348">
        <v>1</v>
      </c>
      <c r="L348" t="s">
        <v>1243</v>
      </c>
      <c r="M348" s="15">
        <v>46280.65902777778</v>
      </c>
      <c r="N348" s="15">
        <v>0</v>
      </c>
      <c r="O348" s="15">
        <v>46281.329861111109</v>
      </c>
      <c r="P348" s="15">
        <v>46294.739583333336</v>
      </c>
      <c r="Q348" s="15">
        <v>46297.333333333336</v>
      </c>
      <c r="S348" t="s">
        <v>361</v>
      </c>
      <c r="V348" t="s">
        <v>361</v>
      </c>
      <c r="W348">
        <v>1100</v>
      </c>
      <c r="X348" t="s">
        <v>371</v>
      </c>
      <c r="Y348" t="s">
        <v>240</v>
      </c>
      <c r="Z348" t="s">
        <v>834</v>
      </c>
      <c r="AB348" t="s">
        <v>347</v>
      </c>
      <c r="AC348" t="s">
        <v>7</v>
      </c>
      <c r="AD348" t="s">
        <v>7</v>
      </c>
      <c r="AE348" t="s">
        <v>7</v>
      </c>
      <c r="AF348" t="s">
        <v>1912</v>
      </c>
      <c r="AG348" t="s">
        <v>250</v>
      </c>
      <c r="AH348">
        <v>1</v>
      </c>
      <c r="AI348" t="s">
        <v>250</v>
      </c>
      <c r="AJ348" t="s">
        <v>248</v>
      </c>
      <c r="AK348" t="s">
        <v>882</v>
      </c>
      <c r="AL348" t="s">
        <v>203</v>
      </c>
      <c r="AM348" t="s">
        <v>1796</v>
      </c>
      <c r="AN348">
        <v>1</v>
      </c>
      <c r="AO348">
        <v>46281</v>
      </c>
      <c r="AP348">
        <v>0.3298611111111111</v>
      </c>
      <c r="AQ348">
        <v>46294</v>
      </c>
      <c r="AR348">
        <v>0.73958333333333337</v>
      </c>
      <c r="AS348" t="s">
        <v>931</v>
      </c>
      <c r="AU348" t="s">
        <v>1531</v>
      </c>
      <c r="AV348" t="s">
        <v>1532</v>
      </c>
      <c r="AX348">
        <v>1</v>
      </c>
      <c r="AY348" t="s">
        <v>103</v>
      </c>
      <c r="AZ348" t="s">
        <v>96</v>
      </c>
      <c r="BA348" t="s">
        <v>220</v>
      </c>
      <c r="BB348" t="s">
        <v>883</v>
      </c>
    </row>
    <row r="349" spans="1:57" x14ac:dyDescent="0.3">
      <c r="A349" s="204">
        <v>46293</v>
      </c>
      <c r="B349" t="s">
        <v>142</v>
      </c>
      <c r="C349" t="s">
        <v>345</v>
      </c>
      <c r="D349" t="s">
        <v>285</v>
      </c>
      <c r="E349" t="s">
        <v>95</v>
      </c>
      <c r="F349" t="s">
        <v>309</v>
      </c>
      <c r="G349" t="s">
        <v>1242</v>
      </c>
      <c r="H349" t="s">
        <v>1909</v>
      </c>
      <c r="I349" t="s">
        <v>409</v>
      </c>
      <c r="J349">
        <v>1</v>
      </c>
      <c r="K349">
        <v>1</v>
      </c>
      <c r="L349" t="s">
        <v>1243</v>
      </c>
      <c r="M349" s="15">
        <v>46280.65902777778</v>
      </c>
      <c r="N349" s="15">
        <v>0</v>
      </c>
      <c r="O349" s="15">
        <v>46281.329861111109</v>
      </c>
      <c r="P349" s="15">
        <v>46294.739583333336</v>
      </c>
      <c r="Q349" s="15">
        <v>46248.772916666669</v>
      </c>
      <c r="S349" t="s">
        <v>361</v>
      </c>
      <c r="V349" t="s">
        <v>361</v>
      </c>
      <c r="W349">
        <v>1100</v>
      </c>
      <c r="X349" t="s">
        <v>371</v>
      </c>
      <c r="Y349" t="s">
        <v>240</v>
      </c>
      <c r="Z349" t="s">
        <v>834</v>
      </c>
      <c r="AB349" t="s">
        <v>347</v>
      </c>
      <c r="AC349" t="s">
        <v>7</v>
      </c>
      <c r="AD349" t="s">
        <v>7</v>
      </c>
      <c r="AE349" t="s">
        <v>7</v>
      </c>
      <c r="AF349" t="s">
        <v>1912</v>
      </c>
      <c r="AG349" t="s">
        <v>250</v>
      </c>
      <c r="AH349">
        <v>1</v>
      </c>
      <c r="AI349" t="s">
        <v>250</v>
      </c>
      <c r="AJ349" t="s">
        <v>248</v>
      </c>
      <c r="AK349" t="s">
        <v>882</v>
      </c>
      <c r="AL349" t="s">
        <v>203</v>
      </c>
      <c r="AM349" t="s">
        <v>1796</v>
      </c>
      <c r="AN349">
        <v>1</v>
      </c>
      <c r="AO349">
        <v>46281</v>
      </c>
      <c r="AP349">
        <v>0.3298611111111111</v>
      </c>
      <c r="AQ349">
        <v>46294</v>
      </c>
      <c r="AR349">
        <v>0.73958333333333337</v>
      </c>
      <c r="AS349" t="s">
        <v>931</v>
      </c>
      <c r="AU349" t="s">
        <v>1531</v>
      </c>
      <c r="AV349" t="s">
        <v>1532</v>
      </c>
      <c r="AX349">
        <v>1</v>
      </c>
      <c r="AY349" t="s">
        <v>103</v>
      </c>
      <c r="AZ349" t="s">
        <v>96</v>
      </c>
      <c r="BA349" t="s">
        <v>220</v>
      </c>
      <c r="BB349" t="s">
        <v>883</v>
      </c>
    </row>
    <row r="350" spans="1:57" x14ac:dyDescent="0.3">
      <c r="A350" s="204">
        <v>46293</v>
      </c>
      <c r="B350" t="s">
        <v>142</v>
      </c>
      <c r="C350" t="s">
        <v>345</v>
      </c>
      <c r="D350" t="s">
        <v>285</v>
      </c>
      <c r="E350" t="s">
        <v>95</v>
      </c>
      <c r="F350" t="s">
        <v>309</v>
      </c>
      <c r="G350" t="s">
        <v>1242</v>
      </c>
      <c r="H350" t="s">
        <v>1909</v>
      </c>
      <c r="I350" t="s">
        <v>409</v>
      </c>
      <c r="J350">
        <v>1</v>
      </c>
      <c r="K350">
        <v>1</v>
      </c>
      <c r="L350" t="s">
        <v>1243</v>
      </c>
      <c r="M350" s="15">
        <v>46280.65902777778</v>
      </c>
      <c r="N350" s="15">
        <v>0</v>
      </c>
      <c r="O350" s="15">
        <v>46281.329861111109</v>
      </c>
      <c r="P350" s="15">
        <v>46294.739583333336</v>
      </c>
      <c r="Q350" s="15">
        <v>46248.772916666669</v>
      </c>
      <c r="S350" t="s">
        <v>361</v>
      </c>
      <c r="V350" t="s">
        <v>361</v>
      </c>
      <c r="W350">
        <v>1100</v>
      </c>
      <c r="X350" t="s">
        <v>371</v>
      </c>
      <c r="Y350" t="s">
        <v>240</v>
      </c>
      <c r="Z350" t="s">
        <v>834</v>
      </c>
      <c r="AB350" t="s">
        <v>347</v>
      </c>
      <c r="AC350" t="s">
        <v>7</v>
      </c>
      <c r="AD350" t="s">
        <v>7</v>
      </c>
      <c r="AE350" t="s">
        <v>7</v>
      </c>
      <c r="AF350" t="s">
        <v>1912</v>
      </c>
      <c r="AG350" t="s">
        <v>250</v>
      </c>
      <c r="AH350">
        <v>1</v>
      </c>
      <c r="AI350" t="s">
        <v>250</v>
      </c>
      <c r="AJ350" t="s">
        <v>248</v>
      </c>
      <c r="AK350" t="s">
        <v>882</v>
      </c>
      <c r="AL350" t="s">
        <v>203</v>
      </c>
      <c r="AM350" t="s">
        <v>1796</v>
      </c>
      <c r="AN350">
        <v>1</v>
      </c>
      <c r="AO350">
        <v>46281</v>
      </c>
      <c r="AP350">
        <v>0.3298611111111111</v>
      </c>
      <c r="AQ350">
        <v>46294</v>
      </c>
      <c r="AR350">
        <v>0.73958333333333337</v>
      </c>
      <c r="AS350" t="s">
        <v>931</v>
      </c>
      <c r="AU350" t="s">
        <v>1531</v>
      </c>
      <c r="AV350" t="s">
        <v>1532</v>
      </c>
      <c r="AX350">
        <v>1</v>
      </c>
      <c r="AY350" t="s">
        <v>103</v>
      </c>
      <c r="AZ350" t="s">
        <v>96</v>
      </c>
      <c r="BA350" t="s">
        <v>220</v>
      </c>
      <c r="BB350" t="s">
        <v>883</v>
      </c>
    </row>
    <row r="351" spans="1:57" x14ac:dyDescent="0.3">
      <c r="A351" s="204">
        <v>46293</v>
      </c>
      <c r="B351" t="s">
        <v>142</v>
      </c>
      <c r="C351" t="s">
        <v>345</v>
      </c>
      <c r="D351" t="s">
        <v>285</v>
      </c>
      <c r="E351" t="s">
        <v>95</v>
      </c>
      <c r="F351" t="s">
        <v>309</v>
      </c>
      <c r="G351" t="s">
        <v>1242</v>
      </c>
      <c r="H351" t="s">
        <v>1909</v>
      </c>
      <c r="I351" t="s">
        <v>409</v>
      </c>
      <c r="J351">
        <v>1</v>
      </c>
      <c r="K351">
        <v>1</v>
      </c>
      <c r="L351" t="s">
        <v>1243</v>
      </c>
      <c r="M351" s="15">
        <v>46280.65902777778</v>
      </c>
      <c r="N351" s="15">
        <v>0</v>
      </c>
      <c r="O351" s="15">
        <v>46281.329861111109</v>
      </c>
      <c r="P351" s="15">
        <v>46294.739583333336</v>
      </c>
      <c r="Q351" s="15">
        <v>46251.630555555559</v>
      </c>
      <c r="S351" t="s">
        <v>361</v>
      </c>
      <c r="V351" t="s">
        <v>361</v>
      </c>
      <c r="W351">
        <v>1100</v>
      </c>
      <c r="X351" t="s">
        <v>371</v>
      </c>
      <c r="Y351" t="s">
        <v>240</v>
      </c>
      <c r="Z351" t="s">
        <v>834</v>
      </c>
      <c r="AB351" t="s">
        <v>347</v>
      </c>
      <c r="AC351" t="s">
        <v>7</v>
      </c>
      <c r="AD351" t="s">
        <v>7</v>
      </c>
      <c r="AE351" t="s">
        <v>7</v>
      </c>
      <c r="AF351" t="s">
        <v>1912</v>
      </c>
      <c r="AG351" t="s">
        <v>250</v>
      </c>
      <c r="AH351">
        <v>1</v>
      </c>
      <c r="AI351" t="s">
        <v>250</v>
      </c>
      <c r="AJ351" t="s">
        <v>248</v>
      </c>
      <c r="AK351" t="s">
        <v>882</v>
      </c>
      <c r="AL351" t="s">
        <v>203</v>
      </c>
      <c r="AM351" t="s">
        <v>1796</v>
      </c>
      <c r="AN351">
        <v>1</v>
      </c>
      <c r="AO351">
        <v>46281</v>
      </c>
      <c r="AP351">
        <v>0.3298611111111111</v>
      </c>
      <c r="AQ351">
        <v>46294</v>
      </c>
      <c r="AR351">
        <v>0.73958333333333337</v>
      </c>
      <c r="AS351" t="s">
        <v>931</v>
      </c>
      <c r="AU351" t="s">
        <v>1531</v>
      </c>
      <c r="AV351" t="s">
        <v>1532</v>
      </c>
      <c r="AX351">
        <v>1</v>
      </c>
      <c r="AY351" t="s">
        <v>103</v>
      </c>
      <c r="AZ351" t="s">
        <v>96</v>
      </c>
      <c r="BA351" t="s">
        <v>220</v>
      </c>
      <c r="BB351" t="s">
        <v>883</v>
      </c>
    </row>
    <row r="352" spans="1:57" x14ac:dyDescent="0.3">
      <c r="A352" s="204">
        <v>46293</v>
      </c>
      <c r="B352" t="s">
        <v>142</v>
      </c>
      <c r="C352" t="s">
        <v>345</v>
      </c>
      <c r="D352" t="s">
        <v>285</v>
      </c>
      <c r="E352" t="s">
        <v>95</v>
      </c>
      <c r="F352" t="s">
        <v>309</v>
      </c>
      <c r="G352" t="s">
        <v>1242</v>
      </c>
      <c r="H352" t="s">
        <v>1909</v>
      </c>
      <c r="I352" t="s">
        <v>409</v>
      </c>
      <c r="J352">
        <v>1</v>
      </c>
      <c r="K352">
        <v>1</v>
      </c>
      <c r="L352" t="s">
        <v>1243</v>
      </c>
      <c r="M352" s="15">
        <v>46280.65902777778</v>
      </c>
      <c r="N352" s="15">
        <v>0</v>
      </c>
      <c r="O352" s="15">
        <v>46281.329861111109</v>
      </c>
      <c r="P352" s="15">
        <v>46294.739583333336</v>
      </c>
      <c r="Q352" s="15">
        <v>46294.51666666667</v>
      </c>
      <c r="S352" t="s">
        <v>361</v>
      </c>
      <c r="V352" t="s">
        <v>361</v>
      </c>
      <c r="W352">
        <v>1100</v>
      </c>
      <c r="X352" t="s">
        <v>371</v>
      </c>
      <c r="Y352" t="s">
        <v>240</v>
      </c>
      <c r="Z352" t="s">
        <v>834</v>
      </c>
      <c r="AB352" t="s">
        <v>347</v>
      </c>
      <c r="AC352" t="s">
        <v>7</v>
      </c>
      <c r="AD352" t="s">
        <v>7</v>
      </c>
      <c r="AE352" t="s">
        <v>7</v>
      </c>
      <c r="AF352" t="s">
        <v>1912</v>
      </c>
      <c r="AG352" t="s">
        <v>250</v>
      </c>
      <c r="AH352">
        <v>1</v>
      </c>
      <c r="AI352" t="s">
        <v>250</v>
      </c>
      <c r="AJ352" t="s">
        <v>248</v>
      </c>
      <c r="AK352" t="s">
        <v>882</v>
      </c>
      <c r="AL352" t="s">
        <v>203</v>
      </c>
      <c r="AM352" t="s">
        <v>1796</v>
      </c>
      <c r="AN352">
        <v>1</v>
      </c>
      <c r="AO352">
        <v>46281</v>
      </c>
      <c r="AP352">
        <v>0.3298611111111111</v>
      </c>
      <c r="AQ352">
        <v>46294</v>
      </c>
      <c r="AR352">
        <v>0.73958333333333337</v>
      </c>
      <c r="AS352" t="s">
        <v>931</v>
      </c>
      <c r="AU352" t="s">
        <v>1531</v>
      </c>
      <c r="AV352" t="s">
        <v>1532</v>
      </c>
      <c r="AX352">
        <v>1</v>
      </c>
      <c r="AY352" t="s">
        <v>103</v>
      </c>
      <c r="AZ352" t="s">
        <v>96</v>
      </c>
      <c r="BA352" t="s">
        <v>220</v>
      </c>
      <c r="BB352" t="s">
        <v>883</v>
      </c>
    </row>
    <row r="353" spans="1:57" x14ac:dyDescent="0.3">
      <c r="A353" s="204">
        <v>46293</v>
      </c>
      <c r="B353" t="s">
        <v>142</v>
      </c>
      <c r="C353" t="s">
        <v>345</v>
      </c>
      <c r="D353" t="s">
        <v>285</v>
      </c>
      <c r="E353" t="s">
        <v>95</v>
      </c>
      <c r="F353" t="s">
        <v>309</v>
      </c>
      <c r="G353" t="s">
        <v>1242</v>
      </c>
      <c r="H353" t="s">
        <v>1909</v>
      </c>
      <c r="I353" t="s">
        <v>409</v>
      </c>
      <c r="J353">
        <v>1</v>
      </c>
      <c r="K353">
        <v>1</v>
      </c>
      <c r="L353" t="s">
        <v>1243</v>
      </c>
      <c r="M353" s="15">
        <v>46280.65902777778</v>
      </c>
      <c r="N353" s="15">
        <v>0</v>
      </c>
      <c r="O353" s="15">
        <v>46281.329861111109</v>
      </c>
      <c r="P353" s="15">
        <v>46294.739583333336</v>
      </c>
      <c r="Q353" s="15">
        <v>46296.47152777778</v>
      </c>
      <c r="S353" t="s">
        <v>361</v>
      </c>
      <c r="V353" t="s">
        <v>361</v>
      </c>
      <c r="W353">
        <v>1100</v>
      </c>
      <c r="X353" t="s">
        <v>371</v>
      </c>
      <c r="Y353" t="s">
        <v>240</v>
      </c>
      <c r="Z353" t="s">
        <v>834</v>
      </c>
      <c r="AB353" t="s">
        <v>347</v>
      </c>
      <c r="AC353" t="s">
        <v>7</v>
      </c>
      <c r="AD353" t="s">
        <v>7</v>
      </c>
      <c r="AE353" t="s">
        <v>7</v>
      </c>
      <c r="AF353" t="s">
        <v>1912</v>
      </c>
      <c r="AG353" t="s">
        <v>250</v>
      </c>
      <c r="AH353">
        <v>1</v>
      </c>
      <c r="AI353" t="s">
        <v>250</v>
      </c>
      <c r="AJ353" t="s">
        <v>248</v>
      </c>
      <c r="AK353" t="s">
        <v>882</v>
      </c>
      <c r="AL353" t="s">
        <v>203</v>
      </c>
      <c r="AM353" t="s">
        <v>1796</v>
      </c>
      <c r="AN353">
        <v>1</v>
      </c>
      <c r="AO353">
        <v>46281</v>
      </c>
      <c r="AP353">
        <v>0.3298611111111111</v>
      </c>
      <c r="AQ353">
        <v>46294</v>
      </c>
      <c r="AR353">
        <v>0.73958333333333337</v>
      </c>
      <c r="AS353" t="s">
        <v>931</v>
      </c>
      <c r="AU353" t="s">
        <v>1531</v>
      </c>
      <c r="AV353" t="s">
        <v>1532</v>
      </c>
      <c r="AX353">
        <v>1</v>
      </c>
      <c r="AY353" t="s">
        <v>103</v>
      </c>
      <c r="AZ353" t="s">
        <v>96</v>
      </c>
      <c r="BA353" t="s">
        <v>220</v>
      </c>
      <c r="BB353" t="s">
        <v>883</v>
      </c>
    </row>
    <row r="354" spans="1:57" x14ac:dyDescent="0.3">
      <c r="A354" s="204">
        <v>46293</v>
      </c>
      <c r="B354" t="s">
        <v>142</v>
      </c>
      <c r="C354" t="s">
        <v>345</v>
      </c>
      <c r="D354" t="s">
        <v>285</v>
      </c>
      <c r="E354" t="s">
        <v>95</v>
      </c>
      <c r="F354" t="s">
        <v>309</v>
      </c>
      <c r="G354" t="s">
        <v>1242</v>
      </c>
      <c r="H354" t="s">
        <v>1909</v>
      </c>
      <c r="I354" t="s">
        <v>409</v>
      </c>
      <c r="J354">
        <v>1</v>
      </c>
      <c r="K354">
        <v>1</v>
      </c>
      <c r="L354" t="s">
        <v>1243</v>
      </c>
      <c r="M354" s="15">
        <v>46280.65902777778</v>
      </c>
      <c r="N354" s="15">
        <v>0</v>
      </c>
      <c r="O354" s="15">
        <v>46281.329861111109</v>
      </c>
      <c r="P354" s="15">
        <v>46294.739583333336</v>
      </c>
      <c r="Q354" s="15">
        <v>46251.630555555559</v>
      </c>
      <c r="S354" t="s">
        <v>361</v>
      </c>
      <c r="V354" t="s">
        <v>361</v>
      </c>
      <c r="W354">
        <v>1100</v>
      </c>
      <c r="X354" t="s">
        <v>371</v>
      </c>
      <c r="Y354" t="s">
        <v>240</v>
      </c>
      <c r="Z354" t="s">
        <v>834</v>
      </c>
      <c r="AB354" t="s">
        <v>347</v>
      </c>
      <c r="AC354" t="s">
        <v>7</v>
      </c>
      <c r="AD354" t="s">
        <v>7</v>
      </c>
      <c r="AE354" t="s">
        <v>7</v>
      </c>
      <c r="AF354" t="s">
        <v>1912</v>
      </c>
      <c r="AG354" t="s">
        <v>250</v>
      </c>
      <c r="AH354">
        <v>1</v>
      </c>
      <c r="AI354" t="s">
        <v>250</v>
      </c>
      <c r="AJ354" t="s">
        <v>248</v>
      </c>
      <c r="AK354" t="s">
        <v>882</v>
      </c>
      <c r="AL354" t="s">
        <v>203</v>
      </c>
      <c r="AM354" t="s">
        <v>1796</v>
      </c>
      <c r="AN354">
        <v>1</v>
      </c>
      <c r="AO354">
        <v>46281</v>
      </c>
      <c r="AP354">
        <v>0.3298611111111111</v>
      </c>
      <c r="AQ354">
        <v>46294</v>
      </c>
      <c r="AR354">
        <v>0.73958333333333337</v>
      </c>
      <c r="AS354" t="s">
        <v>931</v>
      </c>
      <c r="AU354" t="s">
        <v>1531</v>
      </c>
      <c r="AV354" t="s">
        <v>1532</v>
      </c>
      <c r="AX354">
        <v>1</v>
      </c>
      <c r="AY354" t="s">
        <v>103</v>
      </c>
      <c r="AZ354" t="s">
        <v>96</v>
      </c>
      <c r="BA354" t="s">
        <v>220</v>
      </c>
      <c r="BB354" t="s">
        <v>883</v>
      </c>
    </row>
    <row r="355" spans="1:57" x14ac:dyDescent="0.3">
      <c r="A355" s="204">
        <v>46293</v>
      </c>
      <c r="B355" t="s">
        <v>142</v>
      </c>
      <c r="C355" t="s">
        <v>345</v>
      </c>
      <c r="D355" t="s">
        <v>285</v>
      </c>
      <c r="E355" t="s">
        <v>95</v>
      </c>
      <c r="F355" t="s">
        <v>309</v>
      </c>
      <c r="G355" t="s">
        <v>1242</v>
      </c>
      <c r="H355" t="s">
        <v>1909</v>
      </c>
      <c r="I355" t="s">
        <v>409</v>
      </c>
      <c r="J355">
        <v>1</v>
      </c>
      <c r="K355">
        <v>1</v>
      </c>
      <c r="L355" t="s">
        <v>1243</v>
      </c>
      <c r="M355" s="15">
        <v>46280.65902777778</v>
      </c>
      <c r="N355" s="15">
        <v>0</v>
      </c>
      <c r="O355" s="15">
        <v>46281.329861111109</v>
      </c>
      <c r="P355" s="15">
        <v>46294.739583333336</v>
      </c>
      <c r="Q355" s="15">
        <v>46255.481944444444</v>
      </c>
      <c r="S355" t="s">
        <v>361</v>
      </c>
      <c r="V355" t="s">
        <v>361</v>
      </c>
      <c r="W355">
        <v>1100</v>
      </c>
      <c r="X355" t="s">
        <v>371</v>
      </c>
      <c r="Y355" t="s">
        <v>240</v>
      </c>
      <c r="Z355" t="s">
        <v>834</v>
      </c>
      <c r="AB355" t="s">
        <v>347</v>
      </c>
      <c r="AC355" t="s">
        <v>7</v>
      </c>
      <c r="AD355" t="s">
        <v>7</v>
      </c>
      <c r="AE355" t="s">
        <v>7</v>
      </c>
      <c r="AF355" t="s">
        <v>1912</v>
      </c>
      <c r="AG355" t="s">
        <v>250</v>
      </c>
      <c r="AH355">
        <v>1</v>
      </c>
      <c r="AI355" t="s">
        <v>250</v>
      </c>
      <c r="AJ355" t="s">
        <v>248</v>
      </c>
      <c r="AK355" t="s">
        <v>882</v>
      </c>
      <c r="AL355" t="s">
        <v>203</v>
      </c>
      <c r="AM355" t="s">
        <v>1796</v>
      </c>
      <c r="AN355">
        <v>1</v>
      </c>
      <c r="AO355">
        <v>46281</v>
      </c>
      <c r="AP355">
        <v>0.3298611111111111</v>
      </c>
      <c r="AQ355">
        <v>46294</v>
      </c>
      <c r="AR355">
        <v>0.73958333333333337</v>
      </c>
      <c r="AS355" t="s">
        <v>931</v>
      </c>
      <c r="AU355" t="s">
        <v>1531</v>
      </c>
      <c r="AV355" t="s">
        <v>1532</v>
      </c>
      <c r="AX355">
        <v>1</v>
      </c>
      <c r="AY355" t="s">
        <v>103</v>
      </c>
      <c r="AZ355" t="s">
        <v>96</v>
      </c>
      <c r="BA355" t="s">
        <v>220</v>
      </c>
      <c r="BB355" t="s">
        <v>883</v>
      </c>
    </row>
    <row r="356" spans="1:57" x14ac:dyDescent="0.3">
      <c r="A356" s="204">
        <v>46293</v>
      </c>
      <c r="B356" t="s">
        <v>142</v>
      </c>
      <c r="C356" t="s">
        <v>345</v>
      </c>
      <c r="D356" t="s">
        <v>285</v>
      </c>
      <c r="E356" t="s">
        <v>95</v>
      </c>
      <c r="F356" t="s">
        <v>309</v>
      </c>
      <c r="G356" t="s">
        <v>1242</v>
      </c>
      <c r="H356" t="s">
        <v>1909</v>
      </c>
      <c r="I356" t="s">
        <v>409</v>
      </c>
      <c r="J356">
        <v>1</v>
      </c>
      <c r="K356">
        <v>1</v>
      </c>
      <c r="L356" t="s">
        <v>1243</v>
      </c>
      <c r="M356" s="15">
        <v>46280.65902777778</v>
      </c>
      <c r="N356" s="15">
        <v>0</v>
      </c>
      <c r="O356" s="15">
        <v>46281.329861111109</v>
      </c>
      <c r="P356" s="15">
        <v>46294.739583333336</v>
      </c>
      <c r="Q356" s="15">
        <v>46316.615277777775</v>
      </c>
      <c r="S356" t="s">
        <v>361</v>
      </c>
      <c r="V356" t="s">
        <v>361</v>
      </c>
      <c r="W356">
        <v>1100</v>
      </c>
      <c r="X356" t="s">
        <v>371</v>
      </c>
      <c r="Y356" t="s">
        <v>240</v>
      </c>
      <c r="Z356" t="s">
        <v>834</v>
      </c>
      <c r="AB356" t="s">
        <v>347</v>
      </c>
      <c r="AC356" t="s">
        <v>7</v>
      </c>
      <c r="AD356" t="s">
        <v>7</v>
      </c>
      <c r="AE356" t="s">
        <v>7</v>
      </c>
      <c r="AF356" t="s">
        <v>1912</v>
      </c>
      <c r="AG356" t="s">
        <v>250</v>
      </c>
      <c r="AH356">
        <v>1</v>
      </c>
      <c r="AI356" t="s">
        <v>250</v>
      </c>
      <c r="AJ356" t="s">
        <v>248</v>
      </c>
      <c r="AK356" t="s">
        <v>882</v>
      </c>
      <c r="AL356" t="s">
        <v>203</v>
      </c>
      <c r="AM356" t="s">
        <v>1796</v>
      </c>
      <c r="AN356">
        <v>1</v>
      </c>
      <c r="AO356">
        <v>46281</v>
      </c>
      <c r="AP356">
        <v>0.3298611111111111</v>
      </c>
      <c r="AQ356">
        <v>46294</v>
      </c>
      <c r="AR356">
        <v>0.73958333333333337</v>
      </c>
      <c r="AS356" t="s">
        <v>931</v>
      </c>
      <c r="AU356" t="s">
        <v>1531</v>
      </c>
      <c r="AV356" t="s">
        <v>1532</v>
      </c>
      <c r="AX356">
        <v>1</v>
      </c>
      <c r="AY356" t="s">
        <v>103</v>
      </c>
      <c r="AZ356" t="s">
        <v>96</v>
      </c>
      <c r="BA356" t="s">
        <v>220</v>
      </c>
      <c r="BB356" t="s">
        <v>883</v>
      </c>
    </row>
    <row r="357" spans="1:57" x14ac:dyDescent="0.3">
      <c r="A357" s="204">
        <v>46293</v>
      </c>
      <c r="B357" t="s">
        <v>142</v>
      </c>
      <c r="C357" t="s">
        <v>345</v>
      </c>
      <c r="D357" t="s">
        <v>285</v>
      </c>
      <c r="E357" t="s">
        <v>95</v>
      </c>
      <c r="F357" t="s">
        <v>309</v>
      </c>
      <c r="G357" t="s">
        <v>1242</v>
      </c>
      <c r="H357" t="s">
        <v>1909</v>
      </c>
      <c r="I357" t="s">
        <v>409</v>
      </c>
      <c r="J357">
        <v>1</v>
      </c>
      <c r="K357">
        <v>1</v>
      </c>
      <c r="L357" t="s">
        <v>1243</v>
      </c>
      <c r="M357" s="15">
        <v>46280.65902777778</v>
      </c>
      <c r="N357" s="15">
        <v>0</v>
      </c>
      <c r="O357" s="15">
        <v>46281.329861111109</v>
      </c>
      <c r="P357" s="15">
        <v>46294.739583333336</v>
      </c>
      <c r="Q357" s="15">
        <v>46300.673611111109</v>
      </c>
      <c r="S357" t="s">
        <v>361</v>
      </c>
      <c r="V357" t="s">
        <v>361</v>
      </c>
      <c r="W357">
        <v>1100</v>
      </c>
      <c r="X357" t="s">
        <v>371</v>
      </c>
      <c r="Y357" t="s">
        <v>240</v>
      </c>
      <c r="Z357" t="s">
        <v>834</v>
      </c>
      <c r="AB357" t="s">
        <v>347</v>
      </c>
      <c r="AC357" t="s">
        <v>7</v>
      </c>
      <c r="AD357" t="s">
        <v>7</v>
      </c>
      <c r="AE357" t="s">
        <v>7</v>
      </c>
      <c r="AF357" t="s">
        <v>1912</v>
      </c>
      <c r="AG357" t="s">
        <v>250</v>
      </c>
      <c r="AH357">
        <v>1</v>
      </c>
      <c r="AI357" t="s">
        <v>250</v>
      </c>
      <c r="AJ357" t="s">
        <v>248</v>
      </c>
      <c r="AK357" t="s">
        <v>882</v>
      </c>
      <c r="AL357" t="s">
        <v>203</v>
      </c>
      <c r="AM357" t="s">
        <v>1796</v>
      </c>
      <c r="AN357">
        <v>1</v>
      </c>
      <c r="AO357">
        <v>46281</v>
      </c>
      <c r="AP357">
        <v>0.3298611111111111</v>
      </c>
      <c r="AQ357">
        <v>46294</v>
      </c>
      <c r="AR357">
        <v>0.73958333333333337</v>
      </c>
      <c r="AS357" t="s">
        <v>931</v>
      </c>
      <c r="AU357" t="s">
        <v>1531</v>
      </c>
      <c r="AV357" t="s">
        <v>1532</v>
      </c>
      <c r="AX357">
        <v>1</v>
      </c>
      <c r="AY357" t="s">
        <v>103</v>
      </c>
      <c r="AZ357" t="s">
        <v>96</v>
      </c>
      <c r="BA357" t="s">
        <v>220</v>
      </c>
      <c r="BB357" t="s">
        <v>883</v>
      </c>
    </row>
    <row r="358" spans="1:57" x14ac:dyDescent="0.3">
      <c r="A358" s="204">
        <v>46293</v>
      </c>
      <c r="B358" t="s">
        <v>142</v>
      </c>
      <c r="C358" t="s">
        <v>345</v>
      </c>
      <c r="D358" t="s">
        <v>285</v>
      </c>
      <c r="E358" t="s">
        <v>95</v>
      </c>
      <c r="F358" t="s">
        <v>309</v>
      </c>
      <c r="G358" t="s">
        <v>1242</v>
      </c>
      <c r="H358" t="s">
        <v>1909</v>
      </c>
      <c r="I358" t="s">
        <v>409</v>
      </c>
      <c r="J358">
        <v>1</v>
      </c>
      <c r="K358">
        <v>1</v>
      </c>
      <c r="L358" t="s">
        <v>1243</v>
      </c>
      <c r="M358" s="15">
        <v>46280.65902777778</v>
      </c>
      <c r="N358" s="15">
        <v>0</v>
      </c>
      <c r="O358" s="15">
        <v>46281.329861111109</v>
      </c>
      <c r="P358" s="15">
        <v>46294.739583333336</v>
      </c>
      <c r="Q358" s="15">
        <v>46309.540277777778</v>
      </c>
      <c r="S358" t="s">
        <v>361</v>
      </c>
      <c r="V358" t="s">
        <v>361</v>
      </c>
      <c r="W358">
        <v>1100</v>
      </c>
      <c r="X358" t="s">
        <v>371</v>
      </c>
      <c r="Y358" t="s">
        <v>240</v>
      </c>
      <c r="Z358" t="s">
        <v>834</v>
      </c>
      <c r="AB358" t="s">
        <v>347</v>
      </c>
      <c r="AC358" t="s">
        <v>7</v>
      </c>
      <c r="AD358" t="s">
        <v>7</v>
      </c>
      <c r="AE358" t="s">
        <v>7</v>
      </c>
      <c r="AF358" t="s">
        <v>1912</v>
      </c>
      <c r="AG358" t="s">
        <v>250</v>
      </c>
      <c r="AH358">
        <v>1</v>
      </c>
      <c r="AI358" t="s">
        <v>250</v>
      </c>
      <c r="AJ358" t="s">
        <v>248</v>
      </c>
      <c r="AK358" t="s">
        <v>882</v>
      </c>
      <c r="AL358" t="s">
        <v>203</v>
      </c>
      <c r="AM358" t="s">
        <v>1796</v>
      </c>
      <c r="AN358">
        <v>1</v>
      </c>
      <c r="AO358">
        <v>46281</v>
      </c>
      <c r="AP358">
        <v>0.3298611111111111</v>
      </c>
      <c r="AQ358">
        <v>46294</v>
      </c>
      <c r="AR358">
        <v>0.73958333333333337</v>
      </c>
      <c r="AS358" t="s">
        <v>931</v>
      </c>
      <c r="AU358" t="s">
        <v>1531</v>
      </c>
      <c r="AV358" t="s">
        <v>1532</v>
      </c>
      <c r="AX358">
        <v>1</v>
      </c>
      <c r="AY358" t="s">
        <v>103</v>
      </c>
      <c r="AZ358" t="s">
        <v>96</v>
      </c>
      <c r="BA358" t="s">
        <v>220</v>
      </c>
      <c r="BB358" t="s">
        <v>883</v>
      </c>
    </row>
    <row r="359" spans="1:57" x14ac:dyDescent="0.3">
      <c r="A359" s="204">
        <v>46293</v>
      </c>
      <c r="B359" t="s">
        <v>142</v>
      </c>
      <c r="C359" t="s">
        <v>345</v>
      </c>
      <c r="D359" t="s">
        <v>285</v>
      </c>
      <c r="E359" t="s">
        <v>95</v>
      </c>
      <c r="F359" t="s">
        <v>309</v>
      </c>
      <c r="G359" t="s">
        <v>1242</v>
      </c>
      <c r="H359" t="s">
        <v>1909</v>
      </c>
      <c r="I359" t="s">
        <v>409</v>
      </c>
      <c r="J359">
        <v>1</v>
      </c>
      <c r="K359">
        <v>1</v>
      </c>
      <c r="L359" t="s">
        <v>1243</v>
      </c>
      <c r="M359" s="15">
        <v>46280.65902777778</v>
      </c>
      <c r="N359" s="15">
        <v>0</v>
      </c>
      <c r="O359" s="15">
        <v>46281.329861111109</v>
      </c>
      <c r="P359" s="15">
        <v>46294.739583333336</v>
      </c>
      <c r="Q359" s="15">
        <v>46314.429166666669</v>
      </c>
      <c r="S359" t="s">
        <v>361</v>
      </c>
      <c r="V359" t="s">
        <v>361</v>
      </c>
      <c r="W359">
        <v>1100</v>
      </c>
      <c r="X359" t="s">
        <v>371</v>
      </c>
      <c r="Y359" t="s">
        <v>240</v>
      </c>
      <c r="Z359" t="s">
        <v>834</v>
      </c>
      <c r="AB359" t="s">
        <v>347</v>
      </c>
      <c r="AC359" t="s">
        <v>7</v>
      </c>
      <c r="AD359" t="s">
        <v>7</v>
      </c>
      <c r="AE359" t="s">
        <v>7</v>
      </c>
      <c r="AF359" t="s">
        <v>1912</v>
      </c>
      <c r="AG359" t="s">
        <v>250</v>
      </c>
      <c r="AH359">
        <v>1</v>
      </c>
      <c r="AI359" t="s">
        <v>250</v>
      </c>
      <c r="AJ359" t="s">
        <v>248</v>
      </c>
      <c r="AK359" t="s">
        <v>882</v>
      </c>
      <c r="AL359" t="s">
        <v>203</v>
      </c>
      <c r="AM359" t="s">
        <v>1796</v>
      </c>
      <c r="AN359">
        <v>1</v>
      </c>
      <c r="AO359">
        <v>46281</v>
      </c>
      <c r="AP359">
        <v>0.3298611111111111</v>
      </c>
      <c r="AQ359">
        <v>46294</v>
      </c>
      <c r="AR359">
        <v>0.73958333333333337</v>
      </c>
      <c r="AS359" t="s">
        <v>931</v>
      </c>
      <c r="AU359" t="s">
        <v>1531</v>
      </c>
      <c r="AV359" t="s">
        <v>1532</v>
      </c>
      <c r="AX359">
        <v>1</v>
      </c>
      <c r="AY359" t="s">
        <v>103</v>
      </c>
      <c r="AZ359" t="s">
        <v>96</v>
      </c>
      <c r="BA359" t="s">
        <v>220</v>
      </c>
      <c r="BB359" t="s">
        <v>883</v>
      </c>
    </row>
    <row r="360" spans="1:57" x14ac:dyDescent="0.3">
      <c r="A360" s="204">
        <v>46293</v>
      </c>
      <c r="B360" t="s">
        <v>142</v>
      </c>
      <c r="C360" t="s">
        <v>345</v>
      </c>
      <c r="D360" t="s">
        <v>285</v>
      </c>
      <c r="E360" t="s">
        <v>95</v>
      </c>
      <c r="F360" t="s">
        <v>309</v>
      </c>
      <c r="G360" t="s">
        <v>1242</v>
      </c>
      <c r="H360" t="s">
        <v>1909</v>
      </c>
      <c r="I360" t="s">
        <v>409</v>
      </c>
      <c r="J360">
        <v>1</v>
      </c>
      <c r="K360">
        <v>1</v>
      </c>
      <c r="L360" t="s">
        <v>1243</v>
      </c>
      <c r="M360" s="15">
        <v>46280.65902777778</v>
      </c>
      <c r="N360" s="15">
        <v>0</v>
      </c>
      <c r="O360" s="15">
        <v>46281.329861111109</v>
      </c>
      <c r="P360" s="15">
        <v>46294.739583333336</v>
      </c>
      <c r="Q360" s="15">
        <v>46315.445138888892</v>
      </c>
      <c r="S360" t="s">
        <v>361</v>
      </c>
      <c r="V360" t="s">
        <v>361</v>
      </c>
      <c r="W360">
        <v>1100</v>
      </c>
      <c r="X360" t="s">
        <v>371</v>
      </c>
      <c r="Y360" t="s">
        <v>240</v>
      </c>
      <c r="Z360" t="s">
        <v>834</v>
      </c>
      <c r="AB360" t="s">
        <v>347</v>
      </c>
      <c r="AC360" t="s">
        <v>7</v>
      </c>
      <c r="AD360" t="s">
        <v>7</v>
      </c>
      <c r="AE360" t="s">
        <v>7</v>
      </c>
      <c r="AF360" t="s">
        <v>1912</v>
      </c>
      <c r="AG360" t="s">
        <v>250</v>
      </c>
      <c r="AH360">
        <v>1</v>
      </c>
      <c r="AI360" t="s">
        <v>250</v>
      </c>
      <c r="AJ360" t="s">
        <v>248</v>
      </c>
      <c r="AK360" t="s">
        <v>882</v>
      </c>
      <c r="AL360" t="s">
        <v>203</v>
      </c>
      <c r="AM360" t="s">
        <v>1796</v>
      </c>
      <c r="AN360">
        <v>1</v>
      </c>
      <c r="AO360">
        <v>46281</v>
      </c>
      <c r="AP360">
        <v>0.3298611111111111</v>
      </c>
      <c r="AQ360">
        <v>46294</v>
      </c>
      <c r="AR360">
        <v>0.73958333333333337</v>
      </c>
      <c r="AS360" t="s">
        <v>931</v>
      </c>
      <c r="AU360" t="s">
        <v>1531</v>
      </c>
      <c r="AV360" t="s">
        <v>1532</v>
      </c>
      <c r="AX360">
        <v>1</v>
      </c>
      <c r="AY360" t="s">
        <v>103</v>
      </c>
      <c r="AZ360" t="s">
        <v>96</v>
      </c>
      <c r="BA360" t="s">
        <v>220</v>
      </c>
      <c r="BB360" t="s">
        <v>883</v>
      </c>
    </row>
    <row r="361" spans="1:57" x14ac:dyDescent="0.3">
      <c r="A361" s="204">
        <v>46293</v>
      </c>
      <c r="B361" t="s">
        <v>142</v>
      </c>
      <c r="C361" t="s">
        <v>345</v>
      </c>
      <c r="D361" t="s">
        <v>285</v>
      </c>
      <c r="E361" t="s">
        <v>95</v>
      </c>
      <c r="F361" t="s">
        <v>309</v>
      </c>
      <c r="G361" t="s">
        <v>1242</v>
      </c>
      <c r="H361" t="s">
        <v>1909</v>
      </c>
      <c r="I361" t="s">
        <v>409</v>
      </c>
      <c r="J361">
        <v>1</v>
      </c>
      <c r="K361">
        <v>1</v>
      </c>
      <c r="L361" t="s">
        <v>1243</v>
      </c>
      <c r="M361" s="15">
        <v>46280.65902777778</v>
      </c>
      <c r="N361" s="15">
        <v>0</v>
      </c>
      <c r="O361" s="15">
        <v>46281.329861111109</v>
      </c>
      <c r="P361" s="15">
        <v>46294.739583333336</v>
      </c>
      <c r="Q361" s="15">
        <v>46316.615277777775</v>
      </c>
      <c r="S361" t="s">
        <v>361</v>
      </c>
      <c r="V361" t="s">
        <v>361</v>
      </c>
      <c r="W361">
        <v>1100</v>
      </c>
      <c r="X361" t="s">
        <v>371</v>
      </c>
      <c r="Y361" t="s">
        <v>240</v>
      </c>
      <c r="Z361" t="s">
        <v>834</v>
      </c>
      <c r="AB361" t="s">
        <v>347</v>
      </c>
      <c r="AC361" t="s">
        <v>7</v>
      </c>
      <c r="AD361" t="s">
        <v>7</v>
      </c>
      <c r="AE361" t="s">
        <v>7</v>
      </c>
      <c r="AF361" t="s">
        <v>1912</v>
      </c>
      <c r="AG361" t="s">
        <v>250</v>
      </c>
      <c r="AH361">
        <v>1</v>
      </c>
      <c r="AI361" t="s">
        <v>250</v>
      </c>
      <c r="AJ361" t="s">
        <v>248</v>
      </c>
      <c r="AK361" t="s">
        <v>882</v>
      </c>
      <c r="AL361" t="s">
        <v>203</v>
      </c>
      <c r="AM361" t="s">
        <v>1796</v>
      </c>
      <c r="AN361">
        <v>1</v>
      </c>
      <c r="AO361">
        <v>46281</v>
      </c>
      <c r="AP361">
        <v>0.3298611111111111</v>
      </c>
      <c r="AQ361">
        <v>46294</v>
      </c>
      <c r="AR361">
        <v>0.73958333333333337</v>
      </c>
      <c r="AS361" t="s">
        <v>931</v>
      </c>
      <c r="AU361" t="s">
        <v>1531</v>
      </c>
      <c r="AV361" t="s">
        <v>1532</v>
      </c>
      <c r="AX361">
        <v>1</v>
      </c>
      <c r="AY361" t="s">
        <v>103</v>
      </c>
      <c r="AZ361" t="s">
        <v>96</v>
      </c>
      <c r="BA361" t="s">
        <v>220</v>
      </c>
      <c r="BB361" t="s">
        <v>883</v>
      </c>
    </row>
    <row r="362" spans="1:57" x14ac:dyDescent="0.3">
      <c r="A362" s="204">
        <v>46293</v>
      </c>
      <c r="B362" t="s">
        <v>142</v>
      </c>
      <c r="C362" t="s">
        <v>345</v>
      </c>
      <c r="D362" t="s">
        <v>45</v>
      </c>
      <c r="E362" t="s">
        <v>68</v>
      </c>
      <c r="F362" t="s">
        <v>309</v>
      </c>
      <c r="G362" t="s">
        <v>1244</v>
      </c>
      <c r="H362" t="s">
        <v>1913</v>
      </c>
      <c r="I362" t="s">
        <v>409</v>
      </c>
      <c r="J362">
        <v>22</v>
      </c>
      <c r="K362">
        <v>22</v>
      </c>
      <c r="L362" t="s">
        <v>1245</v>
      </c>
      <c r="M362" s="15">
        <v>46301.438622685186</v>
      </c>
      <c r="N362" s="15">
        <v>0</v>
      </c>
      <c r="O362" s="15">
        <v>46303.484722222223</v>
      </c>
      <c r="P362" s="15">
        <v>46308.524305555555</v>
      </c>
      <c r="Q362" s="15"/>
      <c r="S362" t="s">
        <v>361</v>
      </c>
      <c r="U362" t="s">
        <v>1914</v>
      </c>
      <c r="V362" t="s">
        <v>361</v>
      </c>
      <c r="W362">
        <v>1100</v>
      </c>
      <c r="X362" t="s">
        <v>371</v>
      </c>
      <c r="Y362" t="s">
        <v>240</v>
      </c>
      <c r="Z362" t="s">
        <v>809</v>
      </c>
      <c r="AB362" t="s">
        <v>347</v>
      </c>
      <c r="AC362" t="s">
        <v>347</v>
      </c>
      <c r="AD362" t="s">
        <v>351</v>
      </c>
      <c r="AE362" t="s">
        <v>240</v>
      </c>
      <c r="AF362" t="s">
        <v>1915</v>
      </c>
      <c r="AG362" t="s">
        <v>249</v>
      </c>
      <c r="AH362">
        <v>1</v>
      </c>
      <c r="AI362" t="s">
        <v>250</v>
      </c>
      <c r="AJ362" t="s">
        <v>248</v>
      </c>
      <c r="AK362" t="s">
        <v>882</v>
      </c>
      <c r="AL362" t="s">
        <v>203</v>
      </c>
      <c r="AM362" t="s">
        <v>862</v>
      </c>
      <c r="AN362">
        <v>2</v>
      </c>
      <c r="AO362">
        <v>46303</v>
      </c>
      <c r="AP362">
        <v>0.48472222222222222</v>
      </c>
      <c r="AQ362">
        <v>46308</v>
      </c>
      <c r="AR362">
        <v>0.52430555555555558</v>
      </c>
      <c r="AU362" t="s">
        <v>823</v>
      </c>
      <c r="AV362" t="s">
        <v>812</v>
      </c>
      <c r="AX362">
        <v>2.2000000000000002</v>
      </c>
      <c r="AY362" t="s">
        <v>89</v>
      </c>
      <c r="AZ362" t="s">
        <v>67</v>
      </c>
      <c r="BA362" t="s">
        <v>217</v>
      </c>
      <c r="BB362" t="s">
        <v>1916</v>
      </c>
      <c r="BC362">
        <v>140</v>
      </c>
      <c r="BD362">
        <v>40</v>
      </c>
      <c r="BE362">
        <v>1</v>
      </c>
    </row>
    <row r="363" spans="1:57" x14ac:dyDescent="0.3">
      <c r="A363" s="204">
        <v>46293</v>
      </c>
      <c r="B363" t="s">
        <v>142</v>
      </c>
      <c r="C363" t="s">
        <v>345</v>
      </c>
      <c r="D363" t="s">
        <v>285</v>
      </c>
      <c r="E363" t="s">
        <v>95</v>
      </c>
      <c r="F363" t="s">
        <v>309</v>
      </c>
      <c r="G363" t="s">
        <v>1246</v>
      </c>
      <c r="H363" t="s">
        <v>1909</v>
      </c>
      <c r="I363" t="s">
        <v>409</v>
      </c>
      <c r="J363">
        <v>1</v>
      </c>
      <c r="K363">
        <v>1</v>
      </c>
      <c r="L363" t="s">
        <v>1247</v>
      </c>
      <c r="M363" s="15">
        <v>46279.670393518521</v>
      </c>
      <c r="N363" s="15">
        <v>0</v>
      </c>
      <c r="O363" s="15">
        <v>46280.722222222219</v>
      </c>
      <c r="P363" s="15">
        <v>46293.740277777775</v>
      </c>
      <c r="Q363" s="15"/>
      <c r="S363" t="s">
        <v>361</v>
      </c>
      <c r="U363" t="s">
        <v>1917</v>
      </c>
      <c r="V363" t="s">
        <v>361</v>
      </c>
      <c r="W363">
        <v>1100</v>
      </c>
      <c r="X363" t="s">
        <v>371</v>
      </c>
      <c r="Y363" t="s">
        <v>240</v>
      </c>
      <c r="Z363" t="s">
        <v>834</v>
      </c>
      <c r="AB363" t="s">
        <v>347</v>
      </c>
      <c r="AC363" t="s">
        <v>7</v>
      </c>
      <c r="AD363" t="s">
        <v>7</v>
      </c>
      <c r="AE363" t="s">
        <v>7</v>
      </c>
      <c r="AF363" t="s">
        <v>1918</v>
      </c>
      <c r="AG363" t="s">
        <v>249</v>
      </c>
      <c r="AH363">
        <v>1</v>
      </c>
      <c r="AI363" t="s">
        <v>250</v>
      </c>
      <c r="AJ363" t="s">
        <v>248</v>
      </c>
      <c r="AK363" t="s">
        <v>882</v>
      </c>
      <c r="AL363" t="s">
        <v>203</v>
      </c>
      <c r="AM363" t="s">
        <v>1796</v>
      </c>
      <c r="AN363">
        <v>1</v>
      </c>
      <c r="AO363">
        <v>46280</v>
      </c>
      <c r="AP363">
        <v>0.72222222222222221</v>
      </c>
      <c r="AQ363">
        <v>46293</v>
      </c>
      <c r="AR363">
        <v>0.74027777777777781</v>
      </c>
      <c r="AS363" t="s">
        <v>201</v>
      </c>
      <c r="AT363" t="s">
        <v>927</v>
      </c>
      <c r="AU363" t="s">
        <v>1531</v>
      </c>
      <c r="AV363" t="s">
        <v>1532</v>
      </c>
      <c r="AX363">
        <v>1</v>
      </c>
      <c r="AY363" t="s">
        <v>103</v>
      </c>
      <c r="AZ363" t="s">
        <v>96</v>
      </c>
      <c r="BA363" t="s">
        <v>220</v>
      </c>
      <c r="BB363" t="s">
        <v>883</v>
      </c>
      <c r="BE363">
        <v>2</v>
      </c>
    </row>
    <row r="364" spans="1:57" x14ac:dyDescent="0.3">
      <c r="A364" s="204">
        <v>46293</v>
      </c>
      <c r="B364" t="s">
        <v>142</v>
      </c>
      <c r="C364" t="s">
        <v>345</v>
      </c>
      <c r="D364" t="s">
        <v>285</v>
      </c>
      <c r="E364" t="s">
        <v>95</v>
      </c>
      <c r="F364" t="s">
        <v>309</v>
      </c>
      <c r="G364" t="s">
        <v>1246</v>
      </c>
      <c r="H364" t="s">
        <v>1909</v>
      </c>
      <c r="I364" t="s">
        <v>409</v>
      </c>
      <c r="J364">
        <v>1</v>
      </c>
      <c r="K364">
        <v>1</v>
      </c>
      <c r="L364" t="s">
        <v>1247</v>
      </c>
      <c r="M364" s="15">
        <v>46279.670393518521</v>
      </c>
      <c r="N364" s="15">
        <v>0</v>
      </c>
      <c r="O364" s="15">
        <v>46280.722222222219</v>
      </c>
      <c r="P364" s="15">
        <v>46293.740277777775</v>
      </c>
      <c r="Q364" s="15"/>
      <c r="S364" t="s">
        <v>361</v>
      </c>
      <c r="U364" t="s">
        <v>1919</v>
      </c>
      <c r="V364" t="s">
        <v>361</v>
      </c>
      <c r="W364">
        <v>1100</v>
      </c>
      <c r="X364" t="s">
        <v>371</v>
      </c>
      <c r="Y364" t="s">
        <v>240</v>
      </c>
      <c r="Z364" t="s">
        <v>834</v>
      </c>
      <c r="AB364" t="s">
        <v>347</v>
      </c>
      <c r="AC364" t="s">
        <v>7</v>
      </c>
      <c r="AD364" t="s">
        <v>7</v>
      </c>
      <c r="AE364" t="s">
        <v>7</v>
      </c>
      <c r="AF364" t="s">
        <v>1918</v>
      </c>
      <c r="AG364" t="s">
        <v>250</v>
      </c>
      <c r="AH364">
        <v>1</v>
      </c>
      <c r="AI364" t="s">
        <v>250</v>
      </c>
      <c r="AJ364" t="s">
        <v>248</v>
      </c>
      <c r="AK364" t="s">
        <v>882</v>
      </c>
      <c r="AL364" t="s">
        <v>203</v>
      </c>
      <c r="AM364" t="s">
        <v>1796</v>
      </c>
      <c r="AN364">
        <v>1</v>
      </c>
      <c r="AO364">
        <v>46280</v>
      </c>
      <c r="AP364">
        <v>0.72222222222222221</v>
      </c>
      <c r="AQ364">
        <v>46293</v>
      </c>
      <c r="AR364">
        <v>0.74027777777777781</v>
      </c>
      <c r="AS364" t="s">
        <v>931</v>
      </c>
      <c r="AU364" t="s">
        <v>1531</v>
      </c>
      <c r="AV364" t="s">
        <v>1532</v>
      </c>
      <c r="AX364">
        <v>1</v>
      </c>
      <c r="AY364" t="s">
        <v>103</v>
      </c>
      <c r="AZ364" t="s">
        <v>96</v>
      </c>
      <c r="BA364" t="s">
        <v>220</v>
      </c>
      <c r="BB364" t="s">
        <v>883</v>
      </c>
    </row>
    <row r="365" spans="1:57" x14ac:dyDescent="0.3">
      <c r="A365" s="204">
        <v>46293</v>
      </c>
      <c r="B365" t="s">
        <v>142</v>
      </c>
      <c r="C365" t="s">
        <v>345</v>
      </c>
      <c r="D365" t="s">
        <v>285</v>
      </c>
      <c r="E365" t="s">
        <v>95</v>
      </c>
      <c r="F365" t="s">
        <v>309</v>
      </c>
      <c r="G365" t="s">
        <v>1246</v>
      </c>
      <c r="H365" t="s">
        <v>1909</v>
      </c>
      <c r="I365" t="s">
        <v>409</v>
      </c>
      <c r="J365">
        <v>1</v>
      </c>
      <c r="K365">
        <v>1</v>
      </c>
      <c r="L365" t="s">
        <v>1247</v>
      </c>
      <c r="M365" s="15">
        <v>46279.670393518521</v>
      </c>
      <c r="N365" s="15">
        <v>0</v>
      </c>
      <c r="O365" s="15">
        <v>46280.722222222219</v>
      </c>
      <c r="P365" s="15">
        <v>46293.740277777775</v>
      </c>
      <c r="Q365" s="15"/>
      <c r="S365" t="s">
        <v>361</v>
      </c>
      <c r="U365" t="s">
        <v>1920</v>
      </c>
      <c r="V365" t="s">
        <v>361</v>
      </c>
      <c r="W365">
        <v>1100</v>
      </c>
      <c r="X365" t="s">
        <v>371</v>
      </c>
      <c r="Y365" t="s">
        <v>240</v>
      </c>
      <c r="Z365" t="s">
        <v>834</v>
      </c>
      <c r="AB365" t="s">
        <v>347</v>
      </c>
      <c r="AC365" t="s">
        <v>7</v>
      </c>
      <c r="AD365" t="s">
        <v>7</v>
      </c>
      <c r="AE365" t="s">
        <v>7</v>
      </c>
      <c r="AF365" t="s">
        <v>1918</v>
      </c>
      <c r="AG365" t="s">
        <v>250</v>
      </c>
      <c r="AH365">
        <v>1</v>
      </c>
      <c r="AI365" t="s">
        <v>250</v>
      </c>
      <c r="AJ365" t="s">
        <v>248</v>
      </c>
      <c r="AK365" t="s">
        <v>882</v>
      </c>
      <c r="AL365" t="s">
        <v>203</v>
      </c>
      <c r="AM365" t="s">
        <v>1796</v>
      </c>
      <c r="AN365">
        <v>1</v>
      </c>
      <c r="AO365">
        <v>46280</v>
      </c>
      <c r="AP365">
        <v>0.72222222222222221</v>
      </c>
      <c r="AQ365">
        <v>46293</v>
      </c>
      <c r="AR365">
        <v>0.74027777777777781</v>
      </c>
      <c r="AS365" t="s">
        <v>931</v>
      </c>
      <c r="AU365" t="s">
        <v>1531</v>
      </c>
      <c r="AV365" t="s">
        <v>1532</v>
      </c>
      <c r="AX365">
        <v>1</v>
      </c>
      <c r="AY365" t="s">
        <v>103</v>
      </c>
      <c r="AZ365" t="s">
        <v>96</v>
      </c>
      <c r="BA365" t="s">
        <v>220</v>
      </c>
      <c r="BB365" t="s">
        <v>883</v>
      </c>
    </row>
    <row r="366" spans="1:57" x14ac:dyDescent="0.3">
      <c r="A366" s="204">
        <v>46293</v>
      </c>
      <c r="B366" t="s">
        <v>142</v>
      </c>
      <c r="C366" t="s">
        <v>345</v>
      </c>
      <c r="D366" t="s">
        <v>285</v>
      </c>
      <c r="E366" t="s">
        <v>95</v>
      </c>
      <c r="F366" t="s">
        <v>309</v>
      </c>
      <c r="G366" t="s">
        <v>1246</v>
      </c>
      <c r="H366" t="s">
        <v>1909</v>
      </c>
      <c r="I366" t="s">
        <v>409</v>
      </c>
      <c r="J366">
        <v>1</v>
      </c>
      <c r="K366">
        <v>1</v>
      </c>
      <c r="L366" t="s">
        <v>1247</v>
      </c>
      <c r="M366" s="15">
        <v>46279.670393518521</v>
      </c>
      <c r="N366" s="15">
        <v>0</v>
      </c>
      <c r="O366" s="15">
        <v>46280.722222222219</v>
      </c>
      <c r="P366" s="15">
        <v>46293.740277777775</v>
      </c>
      <c r="Q366" s="15"/>
      <c r="S366" t="s">
        <v>361</v>
      </c>
      <c r="U366" t="s">
        <v>1921</v>
      </c>
      <c r="V366" t="s">
        <v>361</v>
      </c>
      <c r="W366">
        <v>1100</v>
      </c>
      <c r="X366" t="s">
        <v>371</v>
      </c>
      <c r="Y366" t="s">
        <v>240</v>
      </c>
      <c r="Z366" t="s">
        <v>834</v>
      </c>
      <c r="AB366" t="s">
        <v>347</v>
      </c>
      <c r="AC366" t="s">
        <v>7</v>
      </c>
      <c r="AD366" t="s">
        <v>7</v>
      </c>
      <c r="AE366" t="s">
        <v>7</v>
      </c>
      <c r="AF366" t="s">
        <v>1918</v>
      </c>
      <c r="AG366" t="s">
        <v>250</v>
      </c>
      <c r="AH366">
        <v>1</v>
      </c>
      <c r="AI366" t="s">
        <v>250</v>
      </c>
      <c r="AJ366" t="s">
        <v>248</v>
      </c>
      <c r="AK366" t="s">
        <v>882</v>
      </c>
      <c r="AL366" t="s">
        <v>203</v>
      </c>
      <c r="AM366" t="s">
        <v>1796</v>
      </c>
      <c r="AN366">
        <v>1</v>
      </c>
      <c r="AO366">
        <v>46280</v>
      </c>
      <c r="AP366">
        <v>0.72222222222222221</v>
      </c>
      <c r="AQ366">
        <v>46293</v>
      </c>
      <c r="AR366">
        <v>0.74027777777777781</v>
      </c>
      <c r="AS366" t="s">
        <v>931</v>
      </c>
      <c r="AU366" t="s">
        <v>1531</v>
      </c>
      <c r="AV366" t="s">
        <v>1532</v>
      </c>
      <c r="AX366">
        <v>1</v>
      </c>
      <c r="AY366" t="s">
        <v>103</v>
      </c>
      <c r="AZ366" t="s">
        <v>96</v>
      </c>
      <c r="BA366" t="s">
        <v>220</v>
      </c>
      <c r="BB366" t="s">
        <v>883</v>
      </c>
    </row>
    <row r="367" spans="1:57" x14ac:dyDescent="0.3">
      <c r="A367" s="204">
        <v>46293</v>
      </c>
      <c r="B367" t="s">
        <v>142</v>
      </c>
      <c r="C367" t="s">
        <v>345</v>
      </c>
      <c r="D367" t="s">
        <v>285</v>
      </c>
      <c r="E367" t="s">
        <v>95</v>
      </c>
      <c r="F367" t="s">
        <v>309</v>
      </c>
      <c r="G367" t="s">
        <v>1246</v>
      </c>
      <c r="H367" t="s">
        <v>1909</v>
      </c>
      <c r="I367" t="s">
        <v>409</v>
      </c>
      <c r="J367">
        <v>1</v>
      </c>
      <c r="K367">
        <v>1</v>
      </c>
      <c r="L367" t="s">
        <v>1247</v>
      </c>
      <c r="M367" s="15">
        <v>46279.670393518521</v>
      </c>
      <c r="N367" s="15">
        <v>0</v>
      </c>
      <c r="O367" s="15">
        <v>46280.722222222219</v>
      </c>
      <c r="P367" s="15">
        <v>46293.740277777775</v>
      </c>
      <c r="Q367" s="15"/>
      <c r="S367" t="s">
        <v>361</v>
      </c>
      <c r="U367" t="s">
        <v>1922</v>
      </c>
      <c r="V367" t="s">
        <v>361</v>
      </c>
      <c r="W367">
        <v>1100</v>
      </c>
      <c r="X367" t="s">
        <v>371</v>
      </c>
      <c r="Y367" t="s">
        <v>240</v>
      </c>
      <c r="Z367" t="s">
        <v>834</v>
      </c>
      <c r="AB367" t="s">
        <v>347</v>
      </c>
      <c r="AC367" t="s">
        <v>7</v>
      </c>
      <c r="AD367" t="s">
        <v>7</v>
      </c>
      <c r="AE367" t="s">
        <v>7</v>
      </c>
      <c r="AF367" t="s">
        <v>1918</v>
      </c>
      <c r="AG367" t="s">
        <v>250</v>
      </c>
      <c r="AH367">
        <v>1</v>
      </c>
      <c r="AI367" t="s">
        <v>250</v>
      </c>
      <c r="AJ367" t="s">
        <v>248</v>
      </c>
      <c r="AK367" t="s">
        <v>882</v>
      </c>
      <c r="AL367" t="s">
        <v>203</v>
      </c>
      <c r="AM367" t="s">
        <v>1796</v>
      </c>
      <c r="AN367">
        <v>1</v>
      </c>
      <c r="AO367">
        <v>46280</v>
      </c>
      <c r="AP367">
        <v>0.72222222222222221</v>
      </c>
      <c r="AQ367">
        <v>46293</v>
      </c>
      <c r="AR367">
        <v>0.74027777777777781</v>
      </c>
      <c r="AS367" t="s">
        <v>931</v>
      </c>
      <c r="AU367" t="s">
        <v>1531</v>
      </c>
      <c r="AV367" t="s">
        <v>1532</v>
      </c>
      <c r="AX367">
        <v>1</v>
      </c>
      <c r="AY367" t="s">
        <v>103</v>
      </c>
      <c r="AZ367" t="s">
        <v>96</v>
      </c>
      <c r="BA367" t="s">
        <v>220</v>
      </c>
      <c r="BB367" t="s">
        <v>883</v>
      </c>
    </row>
    <row r="368" spans="1:57" x14ac:dyDescent="0.3">
      <c r="A368" s="204">
        <v>46293</v>
      </c>
      <c r="B368" t="s">
        <v>142</v>
      </c>
      <c r="C368" t="s">
        <v>345</v>
      </c>
      <c r="D368" t="s">
        <v>285</v>
      </c>
      <c r="E368" t="s">
        <v>95</v>
      </c>
      <c r="F368" t="s">
        <v>309</v>
      </c>
      <c r="G368" t="s">
        <v>1246</v>
      </c>
      <c r="H368" t="s">
        <v>1909</v>
      </c>
      <c r="I368" t="s">
        <v>409</v>
      </c>
      <c r="J368">
        <v>1</v>
      </c>
      <c r="K368">
        <v>1</v>
      </c>
      <c r="L368" t="s">
        <v>1247</v>
      </c>
      <c r="M368" s="15">
        <v>46279.670393518521</v>
      </c>
      <c r="N368" s="15">
        <v>0</v>
      </c>
      <c r="O368" s="15">
        <v>46280.722222222219</v>
      </c>
      <c r="P368" s="15">
        <v>46293.740277777775</v>
      </c>
      <c r="Q368" s="15"/>
      <c r="S368" t="s">
        <v>361</v>
      </c>
      <c r="U368" t="s">
        <v>1923</v>
      </c>
      <c r="V368" t="s">
        <v>361</v>
      </c>
      <c r="W368">
        <v>1100</v>
      </c>
      <c r="X368" t="s">
        <v>371</v>
      </c>
      <c r="Y368" t="s">
        <v>240</v>
      </c>
      <c r="Z368" t="s">
        <v>834</v>
      </c>
      <c r="AB368" t="s">
        <v>347</v>
      </c>
      <c r="AC368" t="s">
        <v>7</v>
      </c>
      <c r="AD368" t="s">
        <v>7</v>
      </c>
      <c r="AE368" t="s">
        <v>7</v>
      </c>
      <c r="AF368" t="s">
        <v>1918</v>
      </c>
      <c r="AG368" t="s">
        <v>250</v>
      </c>
      <c r="AH368">
        <v>1</v>
      </c>
      <c r="AI368" t="s">
        <v>250</v>
      </c>
      <c r="AJ368" t="s">
        <v>248</v>
      </c>
      <c r="AK368" t="s">
        <v>882</v>
      </c>
      <c r="AL368" t="s">
        <v>203</v>
      </c>
      <c r="AM368" t="s">
        <v>1796</v>
      </c>
      <c r="AN368">
        <v>1</v>
      </c>
      <c r="AO368">
        <v>46280</v>
      </c>
      <c r="AP368">
        <v>0.72222222222222221</v>
      </c>
      <c r="AQ368">
        <v>46293</v>
      </c>
      <c r="AR368">
        <v>0.74027777777777781</v>
      </c>
      <c r="AS368" t="s">
        <v>931</v>
      </c>
      <c r="AU368" t="s">
        <v>1531</v>
      </c>
      <c r="AV368" t="s">
        <v>1532</v>
      </c>
      <c r="AX368">
        <v>1</v>
      </c>
      <c r="AY368" t="s">
        <v>103</v>
      </c>
      <c r="AZ368" t="s">
        <v>96</v>
      </c>
      <c r="BA368" t="s">
        <v>220</v>
      </c>
      <c r="BB368" t="s">
        <v>883</v>
      </c>
    </row>
    <row r="369" spans="1:57" x14ac:dyDescent="0.3">
      <c r="A369" s="204">
        <v>46293</v>
      </c>
      <c r="B369" t="s">
        <v>142</v>
      </c>
      <c r="C369" t="s">
        <v>345</v>
      </c>
      <c r="D369" t="s">
        <v>285</v>
      </c>
      <c r="E369" t="s">
        <v>95</v>
      </c>
      <c r="F369" t="s">
        <v>309</v>
      </c>
      <c r="G369" t="s">
        <v>1246</v>
      </c>
      <c r="H369" t="s">
        <v>1909</v>
      </c>
      <c r="I369" t="s">
        <v>409</v>
      </c>
      <c r="J369">
        <v>1</v>
      </c>
      <c r="K369">
        <v>1</v>
      </c>
      <c r="L369" t="s">
        <v>1247</v>
      </c>
      <c r="M369" s="15">
        <v>46279.670393518521</v>
      </c>
      <c r="N369" s="15">
        <v>0</v>
      </c>
      <c r="O369" s="15">
        <v>46280.722222222219</v>
      </c>
      <c r="P369" s="15">
        <v>46293.740277777775</v>
      </c>
      <c r="Q369" s="15"/>
      <c r="S369" t="s">
        <v>361</v>
      </c>
      <c r="U369" t="s">
        <v>1924</v>
      </c>
      <c r="V369" t="s">
        <v>361</v>
      </c>
      <c r="W369">
        <v>1100</v>
      </c>
      <c r="X369" t="s">
        <v>371</v>
      </c>
      <c r="Y369" t="s">
        <v>240</v>
      </c>
      <c r="Z369" t="s">
        <v>834</v>
      </c>
      <c r="AB369" t="s">
        <v>347</v>
      </c>
      <c r="AC369" t="s">
        <v>7</v>
      </c>
      <c r="AD369" t="s">
        <v>7</v>
      </c>
      <c r="AE369" t="s">
        <v>7</v>
      </c>
      <c r="AF369" t="s">
        <v>1918</v>
      </c>
      <c r="AG369" t="s">
        <v>250</v>
      </c>
      <c r="AH369">
        <v>1</v>
      </c>
      <c r="AI369" t="s">
        <v>250</v>
      </c>
      <c r="AJ369" t="s">
        <v>248</v>
      </c>
      <c r="AK369" t="s">
        <v>882</v>
      </c>
      <c r="AL369" t="s">
        <v>203</v>
      </c>
      <c r="AM369" t="s">
        <v>1796</v>
      </c>
      <c r="AN369">
        <v>1</v>
      </c>
      <c r="AO369">
        <v>46280</v>
      </c>
      <c r="AP369">
        <v>0.72222222222222221</v>
      </c>
      <c r="AQ369">
        <v>46293</v>
      </c>
      <c r="AR369">
        <v>0.74027777777777781</v>
      </c>
      <c r="AS369" t="s">
        <v>931</v>
      </c>
      <c r="AU369" t="s">
        <v>1531</v>
      </c>
      <c r="AV369" t="s">
        <v>1532</v>
      </c>
      <c r="AX369">
        <v>1</v>
      </c>
      <c r="AY369" t="s">
        <v>103</v>
      </c>
      <c r="AZ369" t="s">
        <v>96</v>
      </c>
      <c r="BA369" t="s">
        <v>220</v>
      </c>
      <c r="BB369" t="s">
        <v>883</v>
      </c>
    </row>
    <row r="370" spans="1:57" x14ac:dyDescent="0.3">
      <c r="A370" s="204">
        <v>46293</v>
      </c>
      <c r="B370" t="s">
        <v>142</v>
      </c>
      <c r="C370" t="s">
        <v>345</v>
      </c>
      <c r="D370" t="s">
        <v>285</v>
      </c>
      <c r="E370" t="s">
        <v>95</v>
      </c>
      <c r="F370" t="s">
        <v>309</v>
      </c>
      <c r="G370" t="s">
        <v>1246</v>
      </c>
      <c r="H370" t="s">
        <v>1909</v>
      </c>
      <c r="I370" t="s">
        <v>409</v>
      </c>
      <c r="J370">
        <v>1</v>
      </c>
      <c r="K370">
        <v>1</v>
      </c>
      <c r="L370" t="s">
        <v>1247</v>
      </c>
      <c r="M370" s="15">
        <v>46279.670393518521</v>
      </c>
      <c r="N370" s="15">
        <v>0</v>
      </c>
      <c r="O370" s="15">
        <v>46280.722222222219</v>
      </c>
      <c r="P370" s="15">
        <v>46293.740277777775</v>
      </c>
      <c r="Q370" s="15"/>
      <c r="S370" t="s">
        <v>361</v>
      </c>
      <c r="U370" t="s">
        <v>1925</v>
      </c>
      <c r="V370" t="s">
        <v>361</v>
      </c>
      <c r="W370">
        <v>1100</v>
      </c>
      <c r="X370" t="s">
        <v>371</v>
      </c>
      <c r="Y370" t="s">
        <v>240</v>
      </c>
      <c r="Z370" t="s">
        <v>834</v>
      </c>
      <c r="AB370" t="s">
        <v>347</v>
      </c>
      <c r="AC370" t="s">
        <v>7</v>
      </c>
      <c r="AD370" t="s">
        <v>7</v>
      </c>
      <c r="AE370" t="s">
        <v>7</v>
      </c>
      <c r="AF370" t="s">
        <v>1918</v>
      </c>
      <c r="AG370" t="s">
        <v>250</v>
      </c>
      <c r="AH370">
        <v>1</v>
      </c>
      <c r="AI370" t="s">
        <v>250</v>
      </c>
      <c r="AJ370" t="s">
        <v>248</v>
      </c>
      <c r="AK370" t="s">
        <v>882</v>
      </c>
      <c r="AL370" t="s">
        <v>203</v>
      </c>
      <c r="AM370" t="s">
        <v>1796</v>
      </c>
      <c r="AN370">
        <v>1</v>
      </c>
      <c r="AO370">
        <v>46280</v>
      </c>
      <c r="AP370">
        <v>0.72222222222222221</v>
      </c>
      <c r="AQ370">
        <v>46293</v>
      </c>
      <c r="AR370">
        <v>0.74027777777777781</v>
      </c>
      <c r="AS370" t="s">
        <v>931</v>
      </c>
      <c r="AU370" t="s">
        <v>1531</v>
      </c>
      <c r="AV370" t="s">
        <v>1532</v>
      </c>
      <c r="AX370">
        <v>1</v>
      </c>
      <c r="AY370" t="s">
        <v>103</v>
      </c>
      <c r="AZ370" t="s">
        <v>96</v>
      </c>
      <c r="BA370" t="s">
        <v>220</v>
      </c>
      <c r="BB370" t="s">
        <v>883</v>
      </c>
    </row>
    <row r="371" spans="1:57" x14ac:dyDescent="0.3">
      <c r="A371" s="204">
        <v>46293</v>
      </c>
      <c r="B371" t="s">
        <v>142</v>
      </c>
      <c r="C371" t="s">
        <v>345</v>
      </c>
      <c r="D371" t="s">
        <v>285</v>
      </c>
      <c r="E371" t="s">
        <v>95</v>
      </c>
      <c r="F371" t="s">
        <v>309</v>
      </c>
      <c r="G371" t="s">
        <v>1246</v>
      </c>
      <c r="H371" t="s">
        <v>1909</v>
      </c>
      <c r="I371" t="s">
        <v>409</v>
      </c>
      <c r="J371">
        <v>1</v>
      </c>
      <c r="K371">
        <v>1</v>
      </c>
      <c r="L371" t="s">
        <v>1247</v>
      </c>
      <c r="M371" s="15">
        <v>46279.670393518521</v>
      </c>
      <c r="N371" s="15">
        <v>0</v>
      </c>
      <c r="O371" s="15">
        <v>46280.722222222219</v>
      </c>
      <c r="P371" s="15">
        <v>46293.740277777775</v>
      </c>
      <c r="Q371" s="15"/>
      <c r="S371" t="s">
        <v>361</v>
      </c>
      <c r="U371" t="s">
        <v>1926</v>
      </c>
      <c r="V371" t="s">
        <v>361</v>
      </c>
      <c r="W371">
        <v>1100</v>
      </c>
      <c r="X371" t="s">
        <v>371</v>
      </c>
      <c r="Y371" t="s">
        <v>240</v>
      </c>
      <c r="Z371" t="s">
        <v>834</v>
      </c>
      <c r="AB371" t="s">
        <v>347</v>
      </c>
      <c r="AC371" t="s">
        <v>7</v>
      </c>
      <c r="AD371" t="s">
        <v>7</v>
      </c>
      <c r="AE371" t="s">
        <v>7</v>
      </c>
      <c r="AF371" t="s">
        <v>1918</v>
      </c>
      <c r="AG371" t="s">
        <v>250</v>
      </c>
      <c r="AH371">
        <v>1</v>
      </c>
      <c r="AI371" t="s">
        <v>250</v>
      </c>
      <c r="AJ371" t="s">
        <v>248</v>
      </c>
      <c r="AK371" t="s">
        <v>882</v>
      </c>
      <c r="AL371" t="s">
        <v>203</v>
      </c>
      <c r="AM371" t="s">
        <v>1796</v>
      </c>
      <c r="AN371">
        <v>1</v>
      </c>
      <c r="AO371">
        <v>46280</v>
      </c>
      <c r="AP371">
        <v>0.72222222222222221</v>
      </c>
      <c r="AQ371">
        <v>46293</v>
      </c>
      <c r="AR371">
        <v>0.74027777777777781</v>
      </c>
      <c r="AS371" t="s">
        <v>931</v>
      </c>
      <c r="AU371" t="s">
        <v>1531</v>
      </c>
      <c r="AV371" t="s">
        <v>1532</v>
      </c>
      <c r="AX371">
        <v>1</v>
      </c>
      <c r="AY371" t="s">
        <v>103</v>
      </c>
      <c r="AZ371" t="s">
        <v>96</v>
      </c>
      <c r="BA371" t="s">
        <v>220</v>
      </c>
      <c r="BB371" t="s">
        <v>883</v>
      </c>
    </row>
    <row r="372" spans="1:57" x14ac:dyDescent="0.3">
      <c r="A372" s="204">
        <v>46293</v>
      </c>
      <c r="B372" t="s">
        <v>142</v>
      </c>
      <c r="C372" t="s">
        <v>345</v>
      </c>
      <c r="D372" t="s">
        <v>285</v>
      </c>
      <c r="E372" t="s">
        <v>95</v>
      </c>
      <c r="F372" t="s">
        <v>309</v>
      </c>
      <c r="G372" t="s">
        <v>1246</v>
      </c>
      <c r="H372" t="s">
        <v>1909</v>
      </c>
      <c r="I372" t="s">
        <v>409</v>
      </c>
      <c r="J372">
        <v>1</v>
      </c>
      <c r="K372">
        <v>1</v>
      </c>
      <c r="L372" t="s">
        <v>1247</v>
      </c>
      <c r="M372" s="15">
        <v>46279.670393518521</v>
      </c>
      <c r="N372" s="15">
        <v>0</v>
      </c>
      <c r="O372" s="15">
        <v>46280.722222222219</v>
      </c>
      <c r="P372" s="15">
        <v>46293.740277777775</v>
      </c>
      <c r="Q372" s="15"/>
      <c r="S372" t="s">
        <v>361</v>
      </c>
      <c r="U372" t="s">
        <v>1927</v>
      </c>
      <c r="V372" t="s">
        <v>361</v>
      </c>
      <c r="W372">
        <v>1100</v>
      </c>
      <c r="X372" t="s">
        <v>371</v>
      </c>
      <c r="Y372" t="s">
        <v>240</v>
      </c>
      <c r="Z372" t="s">
        <v>834</v>
      </c>
      <c r="AB372" t="s">
        <v>347</v>
      </c>
      <c r="AC372" t="s">
        <v>7</v>
      </c>
      <c r="AD372" t="s">
        <v>7</v>
      </c>
      <c r="AE372" t="s">
        <v>7</v>
      </c>
      <c r="AF372" t="s">
        <v>1918</v>
      </c>
      <c r="AG372" t="s">
        <v>250</v>
      </c>
      <c r="AH372">
        <v>1</v>
      </c>
      <c r="AI372" t="s">
        <v>250</v>
      </c>
      <c r="AJ372" t="s">
        <v>248</v>
      </c>
      <c r="AK372" t="s">
        <v>882</v>
      </c>
      <c r="AL372" t="s">
        <v>203</v>
      </c>
      <c r="AM372" t="s">
        <v>1796</v>
      </c>
      <c r="AN372">
        <v>1</v>
      </c>
      <c r="AO372">
        <v>46280</v>
      </c>
      <c r="AP372">
        <v>0.72222222222222221</v>
      </c>
      <c r="AQ372">
        <v>46293</v>
      </c>
      <c r="AR372">
        <v>0.74027777777777781</v>
      </c>
      <c r="AS372" t="s">
        <v>931</v>
      </c>
      <c r="AU372" t="s">
        <v>1531</v>
      </c>
      <c r="AV372" t="s">
        <v>1532</v>
      </c>
      <c r="AX372">
        <v>1</v>
      </c>
      <c r="AY372" t="s">
        <v>103</v>
      </c>
      <c r="AZ372" t="s">
        <v>96</v>
      </c>
      <c r="BA372" t="s">
        <v>220</v>
      </c>
      <c r="BB372" t="s">
        <v>883</v>
      </c>
    </row>
    <row r="373" spans="1:57" x14ac:dyDescent="0.3">
      <c r="A373" s="204">
        <v>46293</v>
      </c>
      <c r="B373" t="s">
        <v>142</v>
      </c>
      <c r="C373" t="s">
        <v>345</v>
      </c>
      <c r="D373" t="s">
        <v>285</v>
      </c>
      <c r="E373" t="s">
        <v>95</v>
      </c>
      <c r="F373" t="s">
        <v>309</v>
      </c>
      <c r="G373" t="s">
        <v>1246</v>
      </c>
      <c r="H373" t="s">
        <v>1909</v>
      </c>
      <c r="I373" t="s">
        <v>409</v>
      </c>
      <c r="J373">
        <v>1</v>
      </c>
      <c r="K373">
        <v>1</v>
      </c>
      <c r="L373" t="s">
        <v>1247</v>
      </c>
      <c r="M373" s="15">
        <v>46279.670393518521</v>
      </c>
      <c r="N373" s="15">
        <v>0</v>
      </c>
      <c r="O373" s="15">
        <v>46280.722222222219</v>
      </c>
      <c r="P373" s="15">
        <v>46293.740277777775</v>
      </c>
      <c r="Q373" s="15"/>
      <c r="S373" t="s">
        <v>361</v>
      </c>
      <c r="U373" t="s">
        <v>1928</v>
      </c>
      <c r="V373" t="s">
        <v>361</v>
      </c>
      <c r="W373">
        <v>1100</v>
      </c>
      <c r="X373" t="s">
        <v>371</v>
      </c>
      <c r="Y373" t="s">
        <v>240</v>
      </c>
      <c r="Z373" t="s">
        <v>834</v>
      </c>
      <c r="AB373" t="s">
        <v>347</v>
      </c>
      <c r="AC373" t="s">
        <v>7</v>
      </c>
      <c r="AD373" t="s">
        <v>7</v>
      </c>
      <c r="AE373" t="s">
        <v>7</v>
      </c>
      <c r="AF373" t="s">
        <v>1918</v>
      </c>
      <c r="AG373" t="s">
        <v>250</v>
      </c>
      <c r="AH373">
        <v>1</v>
      </c>
      <c r="AI373" t="s">
        <v>250</v>
      </c>
      <c r="AJ373" t="s">
        <v>248</v>
      </c>
      <c r="AK373" t="s">
        <v>882</v>
      </c>
      <c r="AL373" t="s">
        <v>203</v>
      </c>
      <c r="AM373" t="s">
        <v>1796</v>
      </c>
      <c r="AN373">
        <v>1</v>
      </c>
      <c r="AO373">
        <v>46280</v>
      </c>
      <c r="AP373">
        <v>0.72222222222222221</v>
      </c>
      <c r="AQ373">
        <v>46293</v>
      </c>
      <c r="AR373">
        <v>0.74027777777777781</v>
      </c>
      <c r="AS373" t="s">
        <v>931</v>
      </c>
      <c r="AU373" t="s">
        <v>1531</v>
      </c>
      <c r="AV373" t="s">
        <v>1532</v>
      </c>
      <c r="AX373">
        <v>1</v>
      </c>
      <c r="AY373" t="s">
        <v>103</v>
      </c>
      <c r="AZ373" t="s">
        <v>96</v>
      </c>
      <c r="BA373" t="s">
        <v>220</v>
      </c>
      <c r="BB373" t="s">
        <v>883</v>
      </c>
    </row>
    <row r="374" spans="1:57" x14ac:dyDescent="0.3">
      <c r="A374" s="204">
        <v>46293</v>
      </c>
      <c r="B374" t="s">
        <v>142</v>
      </c>
      <c r="C374" t="s">
        <v>345</v>
      </c>
      <c r="D374" t="s">
        <v>279</v>
      </c>
      <c r="E374" t="s">
        <v>192</v>
      </c>
      <c r="F374" t="s">
        <v>309</v>
      </c>
      <c r="G374" t="s">
        <v>1246</v>
      </c>
      <c r="H374" t="s">
        <v>1909</v>
      </c>
      <c r="I374" t="s">
        <v>409</v>
      </c>
      <c r="J374">
        <v>1565</v>
      </c>
      <c r="K374">
        <v>1565</v>
      </c>
      <c r="L374" t="s">
        <v>1247</v>
      </c>
      <c r="M374" s="15">
        <v>46279.670393518521</v>
      </c>
      <c r="N374" s="15">
        <v>0</v>
      </c>
      <c r="O374" s="15">
        <v>46280.722222222219</v>
      </c>
      <c r="P374" s="15">
        <v>46293.740277777775</v>
      </c>
      <c r="Q374" s="15"/>
      <c r="S374" t="s">
        <v>361</v>
      </c>
      <c r="U374" t="s">
        <v>1919</v>
      </c>
      <c r="V374" t="s">
        <v>361</v>
      </c>
      <c r="W374">
        <v>1100</v>
      </c>
      <c r="X374" t="s">
        <v>371</v>
      </c>
      <c r="Y374" t="s">
        <v>240</v>
      </c>
      <c r="Z374" t="s">
        <v>834</v>
      </c>
      <c r="AB374" t="s">
        <v>347</v>
      </c>
      <c r="AC374" t="s">
        <v>7</v>
      </c>
      <c r="AD374" t="s">
        <v>7</v>
      </c>
      <c r="AE374" t="s">
        <v>7</v>
      </c>
      <c r="AF374" t="s">
        <v>1929</v>
      </c>
      <c r="AG374" t="s">
        <v>249</v>
      </c>
      <c r="AH374">
        <v>2</v>
      </c>
      <c r="AI374" t="s">
        <v>250</v>
      </c>
      <c r="AJ374" t="s">
        <v>248</v>
      </c>
      <c r="AK374" t="s">
        <v>882</v>
      </c>
      <c r="AL374" t="s">
        <v>203</v>
      </c>
      <c r="AM374" t="s">
        <v>872</v>
      </c>
      <c r="AN374">
        <v>3</v>
      </c>
      <c r="AO374">
        <v>46280</v>
      </c>
      <c r="AP374">
        <v>0.72222222222222221</v>
      </c>
      <c r="AQ374">
        <v>46293</v>
      </c>
      <c r="AR374">
        <v>0.74027777777777781</v>
      </c>
      <c r="AS374" t="s">
        <v>201</v>
      </c>
      <c r="AT374" t="s">
        <v>927</v>
      </c>
      <c r="AU374" t="s">
        <v>1531</v>
      </c>
      <c r="AV374" t="s">
        <v>839</v>
      </c>
      <c r="AW374">
        <v>1</v>
      </c>
      <c r="AX374">
        <v>1565</v>
      </c>
      <c r="AY374" t="s">
        <v>125</v>
      </c>
      <c r="AZ374" t="s">
        <v>122</v>
      </c>
      <c r="BA374" t="s">
        <v>232</v>
      </c>
      <c r="BB374" t="s">
        <v>883</v>
      </c>
      <c r="BE374">
        <v>4092.2</v>
      </c>
    </row>
    <row r="375" spans="1:57" x14ac:dyDescent="0.3">
      <c r="A375" s="204">
        <v>46293</v>
      </c>
      <c r="B375" t="s">
        <v>142</v>
      </c>
      <c r="C375" t="s">
        <v>345</v>
      </c>
      <c r="D375" t="s">
        <v>279</v>
      </c>
      <c r="E375" t="s">
        <v>192</v>
      </c>
      <c r="F375" t="s">
        <v>309</v>
      </c>
      <c r="G375" t="s">
        <v>1246</v>
      </c>
      <c r="H375" t="s">
        <v>1909</v>
      </c>
      <c r="I375" t="s">
        <v>409</v>
      </c>
      <c r="J375">
        <v>1298</v>
      </c>
      <c r="K375">
        <v>1298</v>
      </c>
      <c r="L375" t="s">
        <v>1247</v>
      </c>
      <c r="M375" s="15">
        <v>46279.670393518521</v>
      </c>
      <c r="N375" s="15">
        <v>0</v>
      </c>
      <c r="O375" s="15">
        <v>46280.722222222219</v>
      </c>
      <c r="P375" s="15">
        <v>46293.740277777775</v>
      </c>
      <c r="Q375" s="15"/>
      <c r="S375" t="s">
        <v>361</v>
      </c>
      <c r="U375" t="s">
        <v>1920</v>
      </c>
      <c r="V375" t="s">
        <v>361</v>
      </c>
      <c r="W375">
        <v>1100</v>
      </c>
      <c r="X375" t="s">
        <v>371</v>
      </c>
      <c r="Y375" t="s">
        <v>240</v>
      </c>
      <c r="Z375" t="s">
        <v>834</v>
      </c>
      <c r="AB375" t="s">
        <v>347</v>
      </c>
      <c r="AC375" t="s">
        <v>7</v>
      </c>
      <c r="AD375" t="s">
        <v>7</v>
      </c>
      <c r="AE375" t="s">
        <v>7</v>
      </c>
      <c r="AF375" t="s">
        <v>1929</v>
      </c>
      <c r="AG375" t="s">
        <v>250</v>
      </c>
      <c r="AH375">
        <v>2</v>
      </c>
      <c r="AI375" t="s">
        <v>250</v>
      </c>
      <c r="AJ375" t="s">
        <v>248</v>
      </c>
      <c r="AK375" t="s">
        <v>882</v>
      </c>
      <c r="AL375" t="s">
        <v>203</v>
      </c>
      <c r="AM375" t="s">
        <v>872</v>
      </c>
      <c r="AN375">
        <v>3</v>
      </c>
      <c r="AO375">
        <v>46280</v>
      </c>
      <c r="AP375">
        <v>0.72222222222222221</v>
      </c>
      <c r="AQ375">
        <v>46293</v>
      </c>
      <c r="AR375">
        <v>0.74027777777777781</v>
      </c>
      <c r="AS375" t="s">
        <v>931</v>
      </c>
      <c r="AU375" t="s">
        <v>1531</v>
      </c>
      <c r="AV375" t="s">
        <v>839</v>
      </c>
      <c r="AW375">
        <v>1</v>
      </c>
      <c r="AX375">
        <v>1298</v>
      </c>
      <c r="AY375" t="s">
        <v>125</v>
      </c>
      <c r="AZ375" t="s">
        <v>122</v>
      </c>
      <c r="BA375" t="s">
        <v>232</v>
      </c>
      <c r="BB375" t="s">
        <v>883</v>
      </c>
    </row>
    <row r="376" spans="1:57" x14ac:dyDescent="0.3">
      <c r="A376" s="204">
        <v>46293</v>
      </c>
      <c r="B376" t="s">
        <v>142</v>
      </c>
      <c r="C376" t="s">
        <v>345</v>
      </c>
      <c r="D376" t="s">
        <v>279</v>
      </c>
      <c r="E376" t="s">
        <v>192</v>
      </c>
      <c r="F376" t="s">
        <v>309</v>
      </c>
      <c r="G376" t="s">
        <v>1246</v>
      </c>
      <c r="H376" t="s">
        <v>1909</v>
      </c>
      <c r="I376" t="s">
        <v>409</v>
      </c>
      <c r="J376">
        <v>1055</v>
      </c>
      <c r="K376">
        <v>1055</v>
      </c>
      <c r="L376" t="s">
        <v>1247</v>
      </c>
      <c r="M376" s="15">
        <v>46279.670393518521</v>
      </c>
      <c r="N376" s="15">
        <v>0</v>
      </c>
      <c r="O376" s="15">
        <v>46280.722222222219</v>
      </c>
      <c r="P376" s="15">
        <v>46293.740277777775</v>
      </c>
      <c r="Q376" s="15"/>
      <c r="S376" t="s">
        <v>361</v>
      </c>
      <c r="U376" t="s">
        <v>1921</v>
      </c>
      <c r="V376" t="s">
        <v>361</v>
      </c>
      <c r="W376">
        <v>1100</v>
      </c>
      <c r="X376" t="s">
        <v>371</v>
      </c>
      <c r="Y376" t="s">
        <v>240</v>
      </c>
      <c r="Z376" t="s">
        <v>834</v>
      </c>
      <c r="AB376" t="s">
        <v>347</v>
      </c>
      <c r="AC376" t="s">
        <v>7</v>
      </c>
      <c r="AD376" t="s">
        <v>7</v>
      </c>
      <c r="AE376" t="s">
        <v>7</v>
      </c>
      <c r="AF376" t="s">
        <v>1929</v>
      </c>
      <c r="AG376" t="s">
        <v>250</v>
      </c>
      <c r="AH376">
        <v>2</v>
      </c>
      <c r="AI376" t="s">
        <v>250</v>
      </c>
      <c r="AJ376" t="s">
        <v>248</v>
      </c>
      <c r="AK376" t="s">
        <v>882</v>
      </c>
      <c r="AL376" t="s">
        <v>203</v>
      </c>
      <c r="AM376" t="s">
        <v>872</v>
      </c>
      <c r="AN376">
        <v>3</v>
      </c>
      <c r="AO376">
        <v>46280</v>
      </c>
      <c r="AP376">
        <v>0.72222222222222221</v>
      </c>
      <c r="AQ376">
        <v>46293</v>
      </c>
      <c r="AR376">
        <v>0.74027777777777781</v>
      </c>
      <c r="AS376" t="s">
        <v>931</v>
      </c>
      <c r="AU376" t="s">
        <v>1531</v>
      </c>
      <c r="AV376" t="s">
        <v>839</v>
      </c>
      <c r="AW376">
        <v>1</v>
      </c>
      <c r="AX376">
        <v>1055</v>
      </c>
      <c r="AY376" t="s">
        <v>125</v>
      </c>
      <c r="AZ376" t="s">
        <v>122</v>
      </c>
      <c r="BA376" t="s">
        <v>232</v>
      </c>
      <c r="BB376" t="s">
        <v>883</v>
      </c>
    </row>
    <row r="377" spans="1:57" x14ac:dyDescent="0.3">
      <c r="A377" s="204">
        <v>46293</v>
      </c>
      <c r="B377" t="s">
        <v>142</v>
      </c>
      <c r="C377" t="s">
        <v>345</v>
      </c>
      <c r="D377" t="s">
        <v>279</v>
      </c>
      <c r="E377" t="s">
        <v>192</v>
      </c>
      <c r="F377" t="s">
        <v>309</v>
      </c>
      <c r="G377" t="s">
        <v>1246</v>
      </c>
      <c r="H377" t="s">
        <v>1909</v>
      </c>
      <c r="I377" t="s">
        <v>409</v>
      </c>
      <c r="J377">
        <v>1403</v>
      </c>
      <c r="K377">
        <v>1403</v>
      </c>
      <c r="L377" t="s">
        <v>1247</v>
      </c>
      <c r="M377" s="15">
        <v>46279.670393518521</v>
      </c>
      <c r="N377" s="15">
        <v>0</v>
      </c>
      <c r="O377" s="15">
        <v>46280.722222222219</v>
      </c>
      <c r="P377" s="15">
        <v>46293.740277777775</v>
      </c>
      <c r="Q377" s="15"/>
      <c r="S377" t="s">
        <v>361</v>
      </c>
      <c r="U377" t="s">
        <v>1922</v>
      </c>
      <c r="V377" t="s">
        <v>361</v>
      </c>
      <c r="W377">
        <v>1100</v>
      </c>
      <c r="X377" t="s">
        <v>371</v>
      </c>
      <c r="Y377" t="s">
        <v>240</v>
      </c>
      <c r="Z377" t="s">
        <v>834</v>
      </c>
      <c r="AB377" t="s">
        <v>347</v>
      </c>
      <c r="AC377" t="s">
        <v>7</v>
      </c>
      <c r="AD377" t="s">
        <v>7</v>
      </c>
      <c r="AE377" t="s">
        <v>7</v>
      </c>
      <c r="AF377" t="s">
        <v>1929</v>
      </c>
      <c r="AG377" t="s">
        <v>250</v>
      </c>
      <c r="AH377">
        <v>2</v>
      </c>
      <c r="AI377" t="s">
        <v>250</v>
      </c>
      <c r="AJ377" t="s">
        <v>248</v>
      </c>
      <c r="AK377" t="s">
        <v>882</v>
      </c>
      <c r="AL377" t="s">
        <v>203</v>
      </c>
      <c r="AM377" t="s">
        <v>872</v>
      </c>
      <c r="AN377">
        <v>3</v>
      </c>
      <c r="AO377">
        <v>46280</v>
      </c>
      <c r="AP377">
        <v>0.72222222222222221</v>
      </c>
      <c r="AQ377">
        <v>46293</v>
      </c>
      <c r="AR377">
        <v>0.74027777777777781</v>
      </c>
      <c r="AS377" t="s">
        <v>931</v>
      </c>
      <c r="AU377" t="s">
        <v>1531</v>
      </c>
      <c r="AV377" t="s">
        <v>839</v>
      </c>
      <c r="AW377">
        <v>1</v>
      </c>
      <c r="AX377">
        <v>1403</v>
      </c>
      <c r="AY377" t="s">
        <v>125</v>
      </c>
      <c r="AZ377" t="s">
        <v>122</v>
      </c>
      <c r="BA377" t="s">
        <v>232</v>
      </c>
      <c r="BB377" t="s">
        <v>883</v>
      </c>
    </row>
    <row r="378" spans="1:57" x14ac:dyDescent="0.3">
      <c r="A378" s="204">
        <v>46293</v>
      </c>
      <c r="B378" t="s">
        <v>142</v>
      </c>
      <c r="C378" t="s">
        <v>345</v>
      </c>
      <c r="D378" t="s">
        <v>279</v>
      </c>
      <c r="E378" t="s">
        <v>192</v>
      </c>
      <c r="F378" t="s">
        <v>309</v>
      </c>
      <c r="G378" t="s">
        <v>1246</v>
      </c>
      <c r="H378" t="s">
        <v>1909</v>
      </c>
      <c r="I378" t="s">
        <v>409</v>
      </c>
      <c r="J378">
        <v>1190</v>
      </c>
      <c r="K378">
        <v>1190</v>
      </c>
      <c r="L378" t="s">
        <v>1247</v>
      </c>
      <c r="M378" s="15">
        <v>46279.670393518521</v>
      </c>
      <c r="N378" s="15">
        <v>0</v>
      </c>
      <c r="O378" s="15">
        <v>46280.722222222219</v>
      </c>
      <c r="P378" s="15">
        <v>46293.740277777775</v>
      </c>
      <c r="Q378" s="15"/>
      <c r="S378" t="s">
        <v>361</v>
      </c>
      <c r="U378" t="s">
        <v>1917</v>
      </c>
      <c r="V378" t="s">
        <v>361</v>
      </c>
      <c r="W378">
        <v>1100</v>
      </c>
      <c r="X378" t="s">
        <v>371</v>
      </c>
      <c r="Y378" t="s">
        <v>240</v>
      </c>
      <c r="Z378" t="s">
        <v>834</v>
      </c>
      <c r="AB378" t="s">
        <v>347</v>
      </c>
      <c r="AC378" t="s">
        <v>7</v>
      </c>
      <c r="AD378" t="s">
        <v>7</v>
      </c>
      <c r="AE378" t="s">
        <v>7</v>
      </c>
      <c r="AF378" t="s">
        <v>1929</v>
      </c>
      <c r="AG378" t="s">
        <v>250</v>
      </c>
      <c r="AH378">
        <v>2</v>
      </c>
      <c r="AI378" t="s">
        <v>250</v>
      </c>
      <c r="AJ378" t="s">
        <v>248</v>
      </c>
      <c r="AK378" t="s">
        <v>882</v>
      </c>
      <c r="AL378" t="s">
        <v>203</v>
      </c>
      <c r="AM378" t="s">
        <v>872</v>
      </c>
      <c r="AN378">
        <v>3</v>
      </c>
      <c r="AO378">
        <v>46280</v>
      </c>
      <c r="AP378">
        <v>0.72222222222222221</v>
      </c>
      <c r="AQ378">
        <v>46293</v>
      </c>
      <c r="AR378">
        <v>0.74027777777777781</v>
      </c>
      <c r="AS378" t="s">
        <v>931</v>
      </c>
      <c r="AU378" t="s">
        <v>1531</v>
      </c>
      <c r="AV378" t="s">
        <v>839</v>
      </c>
      <c r="AW378">
        <v>1</v>
      </c>
      <c r="AX378">
        <v>1190</v>
      </c>
      <c r="AY378" t="s">
        <v>125</v>
      </c>
      <c r="AZ378" t="s">
        <v>122</v>
      </c>
      <c r="BA378" t="s">
        <v>232</v>
      </c>
      <c r="BB378" t="s">
        <v>883</v>
      </c>
    </row>
    <row r="379" spans="1:57" x14ac:dyDescent="0.3">
      <c r="A379" s="204">
        <v>46293</v>
      </c>
      <c r="B379" t="s">
        <v>142</v>
      </c>
      <c r="C379" t="s">
        <v>345</v>
      </c>
      <c r="D379" t="s">
        <v>279</v>
      </c>
      <c r="E379" t="s">
        <v>192</v>
      </c>
      <c r="F379" t="s">
        <v>309</v>
      </c>
      <c r="G379" t="s">
        <v>1246</v>
      </c>
      <c r="H379" t="s">
        <v>1909</v>
      </c>
      <c r="I379" t="s">
        <v>409</v>
      </c>
      <c r="J379">
        <v>2708</v>
      </c>
      <c r="K379">
        <v>2708</v>
      </c>
      <c r="L379" t="s">
        <v>1247</v>
      </c>
      <c r="M379" s="15">
        <v>46279.670393518521</v>
      </c>
      <c r="N379" s="15">
        <v>0</v>
      </c>
      <c r="O379" s="15">
        <v>46280.722222222219</v>
      </c>
      <c r="P379" s="15">
        <v>46293.740277777775</v>
      </c>
      <c r="Q379" s="15"/>
      <c r="S379" t="s">
        <v>361</v>
      </c>
      <c r="U379" t="s">
        <v>1924</v>
      </c>
      <c r="V379" t="s">
        <v>361</v>
      </c>
      <c r="W379">
        <v>1100</v>
      </c>
      <c r="X379" t="s">
        <v>371</v>
      </c>
      <c r="Y379" t="s">
        <v>240</v>
      </c>
      <c r="Z379" t="s">
        <v>834</v>
      </c>
      <c r="AB379" t="s">
        <v>347</v>
      </c>
      <c r="AC379" t="s">
        <v>7</v>
      </c>
      <c r="AD379" t="s">
        <v>7</v>
      </c>
      <c r="AE379" t="s">
        <v>7</v>
      </c>
      <c r="AF379" t="s">
        <v>1929</v>
      </c>
      <c r="AG379" t="s">
        <v>250</v>
      </c>
      <c r="AH379">
        <v>2</v>
      </c>
      <c r="AI379" t="s">
        <v>250</v>
      </c>
      <c r="AJ379" t="s">
        <v>248</v>
      </c>
      <c r="AK379" t="s">
        <v>882</v>
      </c>
      <c r="AL379" t="s">
        <v>203</v>
      </c>
      <c r="AM379" t="s">
        <v>872</v>
      </c>
      <c r="AN379">
        <v>3</v>
      </c>
      <c r="AO379">
        <v>46280</v>
      </c>
      <c r="AP379">
        <v>0.72222222222222221</v>
      </c>
      <c r="AQ379">
        <v>46293</v>
      </c>
      <c r="AR379">
        <v>0.74027777777777781</v>
      </c>
      <c r="AS379" t="s">
        <v>931</v>
      </c>
      <c r="AU379" t="s">
        <v>1531</v>
      </c>
      <c r="AV379" t="s">
        <v>839</v>
      </c>
      <c r="AW379">
        <v>1</v>
      </c>
      <c r="AX379">
        <v>2708</v>
      </c>
      <c r="AY379" t="s">
        <v>125</v>
      </c>
      <c r="AZ379" t="s">
        <v>122</v>
      </c>
      <c r="BA379" t="s">
        <v>232</v>
      </c>
      <c r="BB379" t="s">
        <v>883</v>
      </c>
    </row>
    <row r="380" spans="1:57" x14ac:dyDescent="0.3">
      <c r="A380" s="204">
        <v>46293</v>
      </c>
      <c r="B380" t="s">
        <v>142</v>
      </c>
      <c r="C380" t="s">
        <v>345</v>
      </c>
      <c r="D380" t="s">
        <v>279</v>
      </c>
      <c r="E380" t="s">
        <v>192</v>
      </c>
      <c r="F380" t="s">
        <v>309</v>
      </c>
      <c r="G380" t="s">
        <v>1246</v>
      </c>
      <c r="H380" t="s">
        <v>1909</v>
      </c>
      <c r="I380" t="s">
        <v>409</v>
      </c>
      <c r="J380">
        <v>1743</v>
      </c>
      <c r="K380">
        <v>1743</v>
      </c>
      <c r="L380" t="s">
        <v>1247</v>
      </c>
      <c r="M380" s="15">
        <v>46279.670393518521</v>
      </c>
      <c r="N380" s="15">
        <v>0</v>
      </c>
      <c r="O380" s="15">
        <v>46280.722222222219</v>
      </c>
      <c r="P380" s="15">
        <v>46293.740277777775</v>
      </c>
      <c r="Q380" s="15"/>
      <c r="S380" t="s">
        <v>361</v>
      </c>
      <c r="U380" t="s">
        <v>1925</v>
      </c>
      <c r="V380" t="s">
        <v>361</v>
      </c>
      <c r="W380">
        <v>1100</v>
      </c>
      <c r="X380" t="s">
        <v>371</v>
      </c>
      <c r="Y380" t="s">
        <v>240</v>
      </c>
      <c r="Z380" t="s">
        <v>834</v>
      </c>
      <c r="AB380" t="s">
        <v>347</v>
      </c>
      <c r="AC380" t="s">
        <v>7</v>
      </c>
      <c r="AD380" t="s">
        <v>7</v>
      </c>
      <c r="AE380" t="s">
        <v>7</v>
      </c>
      <c r="AF380" t="s">
        <v>1929</v>
      </c>
      <c r="AG380" t="s">
        <v>250</v>
      </c>
      <c r="AH380">
        <v>2</v>
      </c>
      <c r="AI380" t="s">
        <v>250</v>
      </c>
      <c r="AJ380" t="s">
        <v>248</v>
      </c>
      <c r="AK380" t="s">
        <v>882</v>
      </c>
      <c r="AL380" t="s">
        <v>203</v>
      </c>
      <c r="AM380" t="s">
        <v>872</v>
      </c>
      <c r="AN380">
        <v>3</v>
      </c>
      <c r="AO380">
        <v>46280</v>
      </c>
      <c r="AP380">
        <v>0.72222222222222221</v>
      </c>
      <c r="AQ380">
        <v>46293</v>
      </c>
      <c r="AR380">
        <v>0.74027777777777781</v>
      </c>
      <c r="AS380" t="s">
        <v>931</v>
      </c>
      <c r="AU380" t="s">
        <v>1531</v>
      </c>
      <c r="AV380" t="s">
        <v>839</v>
      </c>
      <c r="AW380">
        <v>1</v>
      </c>
      <c r="AX380">
        <v>1743</v>
      </c>
      <c r="AY380" t="s">
        <v>125</v>
      </c>
      <c r="AZ380" t="s">
        <v>122</v>
      </c>
      <c r="BA380" t="s">
        <v>232</v>
      </c>
      <c r="BB380" t="s">
        <v>883</v>
      </c>
    </row>
    <row r="381" spans="1:57" x14ac:dyDescent="0.3">
      <c r="A381" s="204">
        <v>46293</v>
      </c>
      <c r="B381" t="s">
        <v>142</v>
      </c>
      <c r="C381" t="s">
        <v>345</v>
      </c>
      <c r="D381" t="s">
        <v>279</v>
      </c>
      <c r="E381" t="s">
        <v>192</v>
      </c>
      <c r="F381" t="s">
        <v>309</v>
      </c>
      <c r="G381" t="s">
        <v>1246</v>
      </c>
      <c r="H381" t="s">
        <v>1909</v>
      </c>
      <c r="I381" t="s">
        <v>409</v>
      </c>
      <c r="J381">
        <v>1451</v>
      </c>
      <c r="K381">
        <v>1451</v>
      </c>
      <c r="L381" t="s">
        <v>1247</v>
      </c>
      <c r="M381" s="15">
        <v>46279.670393518521</v>
      </c>
      <c r="N381" s="15">
        <v>0</v>
      </c>
      <c r="O381" s="15">
        <v>46280.722222222219</v>
      </c>
      <c r="P381" s="15">
        <v>46293.740277777775</v>
      </c>
      <c r="Q381" s="15"/>
      <c r="S381" t="s">
        <v>361</v>
      </c>
      <c r="U381" t="s">
        <v>1927</v>
      </c>
      <c r="V381" t="s">
        <v>361</v>
      </c>
      <c r="W381">
        <v>1100</v>
      </c>
      <c r="X381" t="s">
        <v>371</v>
      </c>
      <c r="Y381" t="s">
        <v>240</v>
      </c>
      <c r="Z381" t="s">
        <v>834</v>
      </c>
      <c r="AB381" t="s">
        <v>347</v>
      </c>
      <c r="AC381" t="s">
        <v>7</v>
      </c>
      <c r="AD381" t="s">
        <v>7</v>
      </c>
      <c r="AE381" t="s">
        <v>7</v>
      </c>
      <c r="AF381" t="s">
        <v>1929</v>
      </c>
      <c r="AG381" t="s">
        <v>250</v>
      </c>
      <c r="AH381">
        <v>2</v>
      </c>
      <c r="AI381" t="s">
        <v>250</v>
      </c>
      <c r="AJ381" t="s">
        <v>248</v>
      </c>
      <c r="AK381" t="s">
        <v>882</v>
      </c>
      <c r="AL381" t="s">
        <v>203</v>
      </c>
      <c r="AM381" t="s">
        <v>872</v>
      </c>
      <c r="AN381">
        <v>3</v>
      </c>
      <c r="AO381">
        <v>46280</v>
      </c>
      <c r="AP381">
        <v>0.72222222222222221</v>
      </c>
      <c r="AQ381">
        <v>46293</v>
      </c>
      <c r="AR381">
        <v>0.74027777777777781</v>
      </c>
      <c r="AS381" t="s">
        <v>931</v>
      </c>
      <c r="AU381" t="s">
        <v>1531</v>
      </c>
      <c r="AV381" t="s">
        <v>839</v>
      </c>
      <c r="AW381">
        <v>1</v>
      </c>
      <c r="AX381">
        <v>1451</v>
      </c>
      <c r="AY381" t="s">
        <v>125</v>
      </c>
      <c r="AZ381" t="s">
        <v>122</v>
      </c>
      <c r="BA381" t="s">
        <v>232</v>
      </c>
      <c r="BB381" t="s">
        <v>883</v>
      </c>
    </row>
    <row r="382" spans="1:57" x14ac:dyDescent="0.3">
      <c r="A382" s="204">
        <v>46293</v>
      </c>
      <c r="B382" t="s">
        <v>142</v>
      </c>
      <c r="C382" t="s">
        <v>345</v>
      </c>
      <c r="D382" t="s">
        <v>279</v>
      </c>
      <c r="E382" t="s">
        <v>192</v>
      </c>
      <c r="F382" t="s">
        <v>309</v>
      </c>
      <c r="G382" t="s">
        <v>1246</v>
      </c>
      <c r="H382" t="s">
        <v>1909</v>
      </c>
      <c r="I382" t="s">
        <v>409</v>
      </c>
      <c r="J382">
        <v>2113</v>
      </c>
      <c r="K382">
        <v>2113</v>
      </c>
      <c r="L382" t="s">
        <v>1247</v>
      </c>
      <c r="M382" s="15">
        <v>46279.670393518521</v>
      </c>
      <c r="N382" s="15">
        <v>0</v>
      </c>
      <c r="O382" s="15">
        <v>46280.722222222219</v>
      </c>
      <c r="P382" s="15">
        <v>46293.740277777775</v>
      </c>
      <c r="Q382" s="15"/>
      <c r="S382" t="s">
        <v>361</v>
      </c>
      <c r="U382" t="s">
        <v>1928</v>
      </c>
      <c r="V382" t="s">
        <v>361</v>
      </c>
      <c r="W382">
        <v>1100</v>
      </c>
      <c r="X382" t="s">
        <v>371</v>
      </c>
      <c r="Y382" t="s">
        <v>240</v>
      </c>
      <c r="Z382" t="s">
        <v>834</v>
      </c>
      <c r="AB382" t="s">
        <v>347</v>
      </c>
      <c r="AC382" t="s">
        <v>7</v>
      </c>
      <c r="AD382" t="s">
        <v>7</v>
      </c>
      <c r="AE382" t="s">
        <v>7</v>
      </c>
      <c r="AF382" t="s">
        <v>1929</v>
      </c>
      <c r="AG382" t="s">
        <v>250</v>
      </c>
      <c r="AH382">
        <v>2</v>
      </c>
      <c r="AI382" t="s">
        <v>250</v>
      </c>
      <c r="AJ382" t="s">
        <v>248</v>
      </c>
      <c r="AK382" t="s">
        <v>882</v>
      </c>
      <c r="AL382" t="s">
        <v>203</v>
      </c>
      <c r="AM382" t="s">
        <v>872</v>
      </c>
      <c r="AN382">
        <v>3</v>
      </c>
      <c r="AO382">
        <v>46280</v>
      </c>
      <c r="AP382">
        <v>0.72222222222222221</v>
      </c>
      <c r="AQ382">
        <v>46293</v>
      </c>
      <c r="AR382">
        <v>0.74027777777777781</v>
      </c>
      <c r="AS382" t="s">
        <v>931</v>
      </c>
      <c r="AU382" t="s">
        <v>1531</v>
      </c>
      <c r="AV382" t="s">
        <v>839</v>
      </c>
      <c r="AW382">
        <v>1</v>
      </c>
      <c r="AX382">
        <v>2113</v>
      </c>
      <c r="AY382" t="s">
        <v>125</v>
      </c>
      <c r="AZ382" t="s">
        <v>122</v>
      </c>
      <c r="BA382" t="s">
        <v>232</v>
      </c>
      <c r="BB382" t="s">
        <v>883</v>
      </c>
    </row>
    <row r="383" spans="1:57" x14ac:dyDescent="0.3">
      <c r="A383" s="204">
        <v>46293</v>
      </c>
      <c r="B383" t="s">
        <v>142</v>
      </c>
      <c r="C383" t="s">
        <v>345</v>
      </c>
      <c r="D383" t="s">
        <v>279</v>
      </c>
      <c r="E383" t="s">
        <v>192</v>
      </c>
      <c r="F383" t="s">
        <v>309</v>
      </c>
      <c r="G383" t="s">
        <v>1246</v>
      </c>
      <c r="H383" t="s">
        <v>1909</v>
      </c>
      <c r="I383" t="s">
        <v>409</v>
      </c>
      <c r="J383">
        <v>1746</v>
      </c>
      <c r="K383">
        <v>1746</v>
      </c>
      <c r="L383" t="s">
        <v>1247</v>
      </c>
      <c r="M383" s="15">
        <v>46279.670393518521</v>
      </c>
      <c r="N383" s="15">
        <v>0</v>
      </c>
      <c r="O383" s="15">
        <v>46280.722222222219</v>
      </c>
      <c r="P383" s="15">
        <v>46293.740277777775</v>
      </c>
      <c r="Q383" s="15"/>
      <c r="S383" t="s">
        <v>361</v>
      </c>
      <c r="U383" t="s">
        <v>1926</v>
      </c>
      <c r="V383" t="s">
        <v>361</v>
      </c>
      <c r="W383">
        <v>1100</v>
      </c>
      <c r="X383" t="s">
        <v>371</v>
      </c>
      <c r="Y383" t="s">
        <v>240</v>
      </c>
      <c r="Z383" t="s">
        <v>834</v>
      </c>
      <c r="AB383" t="s">
        <v>347</v>
      </c>
      <c r="AC383" t="s">
        <v>7</v>
      </c>
      <c r="AD383" t="s">
        <v>7</v>
      </c>
      <c r="AE383" t="s">
        <v>7</v>
      </c>
      <c r="AF383" t="s">
        <v>1929</v>
      </c>
      <c r="AG383" t="s">
        <v>250</v>
      </c>
      <c r="AH383">
        <v>2</v>
      </c>
      <c r="AI383" t="s">
        <v>250</v>
      </c>
      <c r="AJ383" t="s">
        <v>248</v>
      </c>
      <c r="AK383" t="s">
        <v>882</v>
      </c>
      <c r="AL383" t="s">
        <v>203</v>
      </c>
      <c r="AM383" t="s">
        <v>872</v>
      </c>
      <c r="AN383">
        <v>3</v>
      </c>
      <c r="AO383">
        <v>46280</v>
      </c>
      <c r="AP383">
        <v>0.72222222222222221</v>
      </c>
      <c r="AQ383">
        <v>46293</v>
      </c>
      <c r="AR383">
        <v>0.74027777777777781</v>
      </c>
      <c r="AS383" t="s">
        <v>931</v>
      </c>
      <c r="AU383" t="s">
        <v>1531</v>
      </c>
      <c r="AV383" t="s">
        <v>839</v>
      </c>
      <c r="AW383">
        <v>1</v>
      </c>
      <c r="AX383">
        <v>1746</v>
      </c>
      <c r="AY383" t="s">
        <v>125</v>
      </c>
      <c r="AZ383" t="s">
        <v>122</v>
      </c>
      <c r="BA383" t="s">
        <v>232</v>
      </c>
      <c r="BB383" t="s">
        <v>883</v>
      </c>
    </row>
    <row r="384" spans="1:57" x14ac:dyDescent="0.3">
      <c r="A384" s="204">
        <v>46293</v>
      </c>
      <c r="B384" t="s">
        <v>142</v>
      </c>
      <c r="C384" t="s">
        <v>345</v>
      </c>
      <c r="D384" t="s">
        <v>279</v>
      </c>
      <c r="E384" t="s">
        <v>192</v>
      </c>
      <c r="F384" t="s">
        <v>309</v>
      </c>
      <c r="G384" t="s">
        <v>1246</v>
      </c>
      <c r="H384" t="s">
        <v>1909</v>
      </c>
      <c r="I384" t="s">
        <v>409</v>
      </c>
      <c r="J384">
        <v>2697</v>
      </c>
      <c r="K384">
        <v>2697</v>
      </c>
      <c r="L384" t="s">
        <v>1247</v>
      </c>
      <c r="M384" s="15">
        <v>46279.670393518521</v>
      </c>
      <c r="N384" s="15">
        <v>0</v>
      </c>
      <c r="O384" s="15">
        <v>46280.722222222219</v>
      </c>
      <c r="P384" s="15">
        <v>46293.740277777775</v>
      </c>
      <c r="Q384" s="15"/>
      <c r="S384" t="s">
        <v>361</v>
      </c>
      <c r="U384" t="s">
        <v>1923</v>
      </c>
      <c r="V384" t="s">
        <v>361</v>
      </c>
      <c r="W384">
        <v>1100</v>
      </c>
      <c r="X384" t="s">
        <v>371</v>
      </c>
      <c r="Y384" t="s">
        <v>240</v>
      </c>
      <c r="Z384" t="s">
        <v>834</v>
      </c>
      <c r="AB384" t="s">
        <v>347</v>
      </c>
      <c r="AC384" t="s">
        <v>7</v>
      </c>
      <c r="AD384" t="s">
        <v>7</v>
      </c>
      <c r="AE384" t="s">
        <v>7</v>
      </c>
      <c r="AF384" t="s">
        <v>1929</v>
      </c>
      <c r="AG384" t="s">
        <v>250</v>
      </c>
      <c r="AH384">
        <v>2</v>
      </c>
      <c r="AI384" t="s">
        <v>250</v>
      </c>
      <c r="AJ384" t="s">
        <v>248</v>
      </c>
      <c r="AK384" t="s">
        <v>882</v>
      </c>
      <c r="AL384" t="s">
        <v>203</v>
      </c>
      <c r="AM384" t="s">
        <v>872</v>
      </c>
      <c r="AN384">
        <v>3</v>
      </c>
      <c r="AO384">
        <v>46280</v>
      </c>
      <c r="AP384">
        <v>0.72222222222222221</v>
      </c>
      <c r="AQ384">
        <v>46293</v>
      </c>
      <c r="AR384">
        <v>0.74027777777777781</v>
      </c>
      <c r="AS384" t="s">
        <v>931</v>
      </c>
      <c r="AU384" t="s">
        <v>1531</v>
      </c>
      <c r="AV384" t="s">
        <v>839</v>
      </c>
      <c r="AW384">
        <v>1</v>
      </c>
      <c r="AX384">
        <v>2697</v>
      </c>
      <c r="AY384" t="s">
        <v>125</v>
      </c>
      <c r="AZ384" t="s">
        <v>122</v>
      </c>
      <c r="BA384" t="s">
        <v>232</v>
      </c>
      <c r="BB384" t="s">
        <v>883</v>
      </c>
    </row>
    <row r="385" spans="1:57" x14ac:dyDescent="0.3">
      <c r="A385" s="204">
        <v>46293</v>
      </c>
      <c r="B385" t="s">
        <v>142</v>
      </c>
      <c r="C385" t="s">
        <v>345</v>
      </c>
      <c r="D385" t="s">
        <v>57</v>
      </c>
      <c r="E385" t="s">
        <v>117</v>
      </c>
      <c r="F385" t="s">
        <v>309</v>
      </c>
      <c r="G385" t="s">
        <v>1246</v>
      </c>
      <c r="H385" t="s">
        <v>1909</v>
      </c>
      <c r="I385" t="s">
        <v>409</v>
      </c>
      <c r="J385">
        <v>1</v>
      </c>
      <c r="K385">
        <v>1</v>
      </c>
      <c r="L385" t="s">
        <v>1247</v>
      </c>
      <c r="M385" s="15">
        <v>46279.670393518521</v>
      </c>
      <c r="N385" s="15">
        <v>0</v>
      </c>
      <c r="O385" s="15">
        <v>46280.722222222219</v>
      </c>
      <c r="P385" s="15">
        <v>46293.740277777775</v>
      </c>
      <c r="Q385" s="15">
        <v>46293.740277777775</v>
      </c>
      <c r="S385" t="s">
        <v>361</v>
      </c>
      <c r="U385" t="s">
        <v>1919</v>
      </c>
      <c r="V385" t="s">
        <v>361</v>
      </c>
      <c r="W385">
        <v>1100</v>
      </c>
      <c r="X385" t="s">
        <v>371</v>
      </c>
      <c r="Y385" t="s">
        <v>240</v>
      </c>
      <c r="Z385" t="s">
        <v>834</v>
      </c>
      <c r="AB385" t="s">
        <v>347</v>
      </c>
      <c r="AC385" t="s">
        <v>7</v>
      </c>
      <c r="AD385" t="s">
        <v>7</v>
      </c>
      <c r="AE385" t="s">
        <v>7</v>
      </c>
      <c r="AF385" t="s">
        <v>1930</v>
      </c>
      <c r="AG385" t="s">
        <v>249</v>
      </c>
      <c r="AH385">
        <v>2</v>
      </c>
      <c r="AI385" t="s">
        <v>250</v>
      </c>
      <c r="AJ385" t="s">
        <v>251</v>
      </c>
      <c r="AK385" t="s">
        <v>882</v>
      </c>
      <c r="AL385" t="s">
        <v>203</v>
      </c>
      <c r="AM385" t="s">
        <v>871</v>
      </c>
      <c r="AO385">
        <v>46280</v>
      </c>
      <c r="AP385">
        <v>0.72222222222222221</v>
      </c>
      <c r="AQ385">
        <v>46293</v>
      </c>
      <c r="AR385">
        <v>0.74027777777777781</v>
      </c>
      <c r="AS385" t="s">
        <v>201</v>
      </c>
      <c r="AT385" t="s">
        <v>979</v>
      </c>
      <c r="AU385" t="s">
        <v>1531</v>
      </c>
      <c r="AV385" t="s">
        <v>844</v>
      </c>
      <c r="AX385">
        <v>1</v>
      </c>
      <c r="AY385" t="s">
        <v>126</v>
      </c>
      <c r="AZ385" t="s">
        <v>127</v>
      </c>
      <c r="BA385" t="s">
        <v>233</v>
      </c>
      <c r="BB385" t="s">
        <v>883</v>
      </c>
      <c r="BE385">
        <v>2</v>
      </c>
    </row>
    <row r="386" spans="1:57" x14ac:dyDescent="0.3">
      <c r="A386" s="204">
        <v>46293</v>
      </c>
      <c r="B386" t="s">
        <v>142</v>
      </c>
      <c r="C386" t="s">
        <v>345</v>
      </c>
      <c r="D386" t="s">
        <v>57</v>
      </c>
      <c r="E386" t="s">
        <v>117</v>
      </c>
      <c r="F386" t="s">
        <v>309</v>
      </c>
      <c r="G386" t="s">
        <v>1246</v>
      </c>
      <c r="H386" t="s">
        <v>1909</v>
      </c>
      <c r="I386" t="s">
        <v>409</v>
      </c>
      <c r="J386">
        <v>1</v>
      </c>
      <c r="K386">
        <v>1</v>
      </c>
      <c r="L386" t="s">
        <v>1247</v>
      </c>
      <c r="M386" s="15">
        <v>46279.670393518521</v>
      </c>
      <c r="N386" s="15">
        <v>0</v>
      </c>
      <c r="O386" s="15">
        <v>46280.722222222219</v>
      </c>
      <c r="P386" s="15">
        <v>46293.740277777775</v>
      </c>
      <c r="Q386" s="15">
        <v>46293.740277777775</v>
      </c>
      <c r="S386" t="s">
        <v>361</v>
      </c>
      <c r="U386" t="s">
        <v>1920</v>
      </c>
      <c r="V386" t="s">
        <v>361</v>
      </c>
      <c r="W386">
        <v>1100</v>
      </c>
      <c r="X386" t="s">
        <v>371</v>
      </c>
      <c r="Y386" t="s">
        <v>240</v>
      </c>
      <c r="Z386" t="s">
        <v>834</v>
      </c>
      <c r="AB386" t="s">
        <v>347</v>
      </c>
      <c r="AC386" t="s">
        <v>7</v>
      </c>
      <c r="AD386" t="s">
        <v>7</v>
      </c>
      <c r="AE386" t="s">
        <v>7</v>
      </c>
      <c r="AF386" t="s">
        <v>1930</v>
      </c>
      <c r="AG386" t="s">
        <v>250</v>
      </c>
      <c r="AH386">
        <v>2</v>
      </c>
      <c r="AI386" t="s">
        <v>250</v>
      </c>
      <c r="AJ386" t="s">
        <v>251</v>
      </c>
      <c r="AK386" t="s">
        <v>882</v>
      </c>
      <c r="AL386" t="s">
        <v>203</v>
      </c>
      <c r="AM386" t="s">
        <v>871</v>
      </c>
      <c r="AO386">
        <v>46280</v>
      </c>
      <c r="AP386">
        <v>0.72222222222222221</v>
      </c>
      <c r="AQ386">
        <v>46293</v>
      </c>
      <c r="AR386">
        <v>0.74027777777777781</v>
      </c>
      <c r="AS386" t="s">
        <v>931</v>
      </c>
      <c r="AU386" t="s">
        <v>1531</v>
      </c>
      <c r="AV386" t="s">
        <v>844</v>
      </c>
      <c r="AX386">
        <v>1</v>
      </c>
      <c r="AY386" t="s">
        <v>126</v>
      </c>
      <c r="AZ386" t="s">
        <v>127</v>
      </c>
      <c r="BA386" t="s">
        <v>233</v>
      </c>
      <c r="BB386" t="s">
        <v>883</v>
      </c>
    </row>
    <row r="387" spans="1:57" x14ac:dyDescent="0.3">
      <c r="A387" s="204">
        <v>46293</v>
      </c>
      <c r="B387" t="s">
        <v>142</v>
      </c>
      <c r="C387" t="s">
        <v>345</v>
      </c>
      <c r="D387" t="s">
        <v>57</v>
      </c>
      <c r="E387" t="s">
        <v>117</v>
      </c>
      <c r="F387" t="s">
        <v>309</v>
      </c>
      <c r="G387" t="s">
        <v>1246</v>
      </c>
      <c r="H387" t="s">
        <v>1909</v>
      </c>
      <c r="I387" t="s">
        <v>409</v>
      </c>
      <c r="J387">
        <v>1</v>
      </c>
      <c r="K387">
        <v>1</v>
      </c>
      <c r="L387" t="s">
        <v>1247</v>
      </c>
      <c r="M387" s="15">
        <v>46279.670393518521</v>
      </c>
      <c r="N387" s="15">
        <v>0</v>
      </c>
      <c r="O387" s="15">
        <v>46280.722222222219</v>
      </c>
      <c r="P387" s="15">
        <v>46293.740277777775</v>
      </c>
      <c r="Q387" s="15">
        <v>46293.740277777775</v>
      </c>
      <c r="S387" t="s">
        <v>361</v>
      </c>
      <c r="U387" t="s">
        <v>1917</v>
      </c>
      <c r="V387" t="s">
        <v>361</v>
      </c>
      <c r="W387">
        <v>1100</v>
      </c>
      <c r="X387" t="s">
        <v>371</v>
      </c>
      <c r="Y387" t="s">
        <v>240</v>
      </c>
      <c r="Z387" t="s">
        <v>834</v>
      </c>
      <c r="AB387" t="s">
        <v>347</v>
      </c>
      <c r="AC387" t="s">
        <v>7</v>
      </c>
      <c r="AD387" t="s">
        <v>7</v>
      </c>
      <c r="AE387" t="s">
        <v>7</v>
      </c>
      <c r="AF387" t="s">
        <v>1930</v>
      </c>
      <c r="AG387" t="s">
        <v>250</v>
      </c>
      <c r="AH387">
        <v>2</v>
      </c>
      <c r="AI387" t="s">
        <v>250</v>
      </c>
      <c r="AJ387" t="s">
        <v>251</v>
      </c>
      <c r="AK387" t="s">
        <v>882</v>
      </c>
      <c r="AL387" t="s">
        <v>203</v>
      </c>
      <c r="AM387" t="s">
        <v>871</v>
      </c>
      <c r="AO387">
        <v>46280</v>
      </c>
      <c r="AP387">
        <v>0.72222222222222221</v>
      </c>
      <c r="AQ387">
        <v>46293</v>
      </c>
      <c r="AR387">
        <v>0.74027777777777781</v>
      </c>
      <c r="AS387" t="s">
        <v>931</v>
      </c>
      <c r="AU387" t="s">
        <v>1531</v>
      </c>
      <c r="AV387" t="s">
        <v>844</v>
      </c>
      <c r="AX387">
        <v>1</v>
      </c>
      <c r="AY387" t="s">
        <v>126</v>
      </c>
      <c r="AZ387" t="s">
        <v>127</v>
      </c>
      <c r="BA387" t="s">
        <v>233</v>
      </c>
      <c r="BB387" t="s">
        <v>883</v>
      </c>
    </row>
    <row r="388" spans="1:57" x14ac:dyDescent="0.3">
      <c r="A388" s="204">
        <v>46293</v>
      </c>
      <c r="B388" t="s">
        <v>142</v>
      </c>
      <c r="C388" t="s">
        <v>345</v>
      </c>
      <c r="D388" t="s">
        <v>57</v>
      </c>
      <c r="E388" t="s">
        <v>117</v>
      </c>
      <c r="F388" t="s">
        <v>309</v>
      </c>
      <c r="G388" t="s">
        <v>1246</v>
      </c>
      <c r="H388" t="s">
        <v>1909</v>
      </c>
      <c r="I388" t="s">
        <v>409</v>
      </c>
      <c r="J388">
        <v>1</v>
      </c>
      <c r="K388">
        <v>1</v>
      </c>
      <c r="L388" t="s">
        <v>1247</v>
      </c>
      <c r="M388" s="15">
        <v>46279.670393518521</v>
      </c>
      <c r="N388" s="15">
        <v>0</v>
      </c>
      <c r="O388" s="15">
        <v>46280.722222222219</v>
      </c>
      <c r="P388" s="15">
        <v>46293.740277777775</v>
      </c>
      <c r="Q388" s="15">
        <v>46293.740277777775</v>
      </c>
      <c r="S388" t="s">
        <v>361</v>
      </c>
      <c r="U388" t="s">
        <v>1922</v>
      </c>
      <c r="V388" t="s">
        <v>361</v>
      </c>
      <c r="W388">
        <v>1100</v>
      </c>
      <c r="X388" t="s">
        <v>371</v>
      </c>
      <c r="Y388" t="s">
        <v>240</v>
      </c>
      <c r="Z388" t="s">
        <v>834</v>
      </c>
      <c r="AB388" t="s">
        <v>347</v>
      </c>
      <c r="AC388" t="s">
        <v>7</v>
      </c>
      <c r="AD388" t="s">
        <v>7</v>
      </c>
      <c r="AE388" t="s">
        <v>7</v>
      </c>
      <c r="AF388" t="s">
        <v>1930</v>
      </c>
      <c r="AG388" t="s">
        <v>250</v>
      </c>
      <c r="AH388">
        <v>2</v>
      </c>
      <c r="AI388" t="s">
        <v>250</v>
      </c>
      <c r="AJ388" t="s">
        <v>251</v>
      </c>
      <c r="AK388" t="s">
        <v>882</v>
      </c>
      <c r="AL388" t="s">
        <v>203</v>
      </c>
      <c r="AM388" t="s">
        <v>871</v>
      </c>
      <c r="AO388">
        <v>46280</v>
      </c>
      <c r="AP388">
        <v>0.72222222222222221</v>
      </c>
      <c r="AQ388">
        <v>46293</v>
      </c>
      <c r="AR388">
        <v>0.74027777777777781</v>
      </c>
      <c r="AS388" t="s">
        <v>931</v>
      </c>
      <c r="AU388" t="s">
        <v>1531</v>
      </c>
      <c r="AV388" t="s">
        <v>844</v>
      </c>
      <c r="AX388">
        <v>1</v>
      </c>
      <c r="AY388" t="s">
        <v>126</v>
      </c>
      <c r="AZ388" t="s">
        <v>127</v>
      </c>
      <c r="BA388" t="s">
        <v>233</v>
      </c>
      <c r="BB388" t="s">
        <v>883</v>
      </c>
    </row>
    <row r="389" spans="1:57" x14ac:dyDescent="0.3">
      <c r="A389" s="204">
        <v>46293</v>
      </c>
      <c r="B389" t="s">
        <v>142</v>
      </c>
      <c r="C389" t="s">
        <v>345</v>
      </c>
      <c r="D389" t="s">
        <v>57</v>
      </c>
      <c r="E389" t="s">
        <v>117</v>
      </c>
      <c r="F389" t="s">
        <v>309</v>
      </c>
      <c r="G389" t="s">
        <v>1246</v>
      </c>
      <c r="H389" t="s">
        <v>1909</v>
      </c>
      <c r="I389" t="s">
        <v>409</v>
      </c>
      <c r="J389">
        <v>1</v>
      </c>
      <c r="K389">
        <v>1</v>
      </c>
      <c r="L389" t="s">
        <v>1247</v>
      </c>
      <c r="M389" s="15">
        <v>46279.670393518521</v>
      </c>
      <c r="N389" s="15">
        <v>0</v>
      </c>
      <c r="O389" s="15">
        <v>46280.722222222219</v>
      </c>
      <c r="P389" s="15">
        <v>46293.740277777775</v>
      </c>
      <c r="Q389" s="15">
        <v>46293.740277777775</v>
      </c>
      <c r="S389" t="s">
        <v>361</v>
      </c>
      <c r="U389" t="s">
        <v>1921</v>
      </c>
      <c r="V389" t="s">
        <v>361</v>
      </c>
      <c r="W389">
        <v>1100</v>
      </c>
      <c r="X389" t="s">
        <v>371</v>
      </c>
      <c r="Y389" t="s">
        <v>240</v>
      </c>
      <c r="Z389" t="s">
        <v>834</v>
      </c>
      <c r="AB389" t="s">
        <v>347</v>
      </c>
      <c r="AC389" t="s">
        <v>7</v>
      </c>
      <c r="AD389" t="s">
        <v>7</v>
      </c>
      <c r="AE389" t="s">
        <v>7</v>
      </c>
      <c r="AF389" t="s">
        <v>1930</v>
      </c>
      <c r="AG389" t="s">
        <v>250</v>
      </c>
      <c r="AH389">
        <v>2</v>
      </c>
      <c r="AI389" t="s">
        <v>250</v>
      </c>
      <c r="AJ389" t="s">
        <v>251</v>
      </c>
      <c r="AK389" t="s">
        <v>882</v>
      </c>
      <c r="AL389" t="s">
        <v>203</v>
      </c>
      <c r="AM389" t="s">
        <v>871</v>
      </c>
      <c r="AO389">
        <v>46280</v>
      </c>
      <c r="AP389">
        <v>0.72222222222222221</v>
      </c>
      <c r="AQ389">
        <v>46293</v>
      </c>
      <c r="AR389">
        <v>0.74027777777777781</v>
      </c>
      <c r="AS389" t="s">
        <v>931</v>
      </c>
      <c r="AU389" t="s">
        <v>1531</v>
      </c>
      <c r="AV389" t="s">
        <v>844</v>
      </c>
      <c r="AX389">
        <v>1</v>
      </c>
      <c r="AY389" t="s">
        <v>126</v>
      </c>
      <c r="AZ389" t="s">
        <v>127</v>
      </c>
      <c r="BA389" t="s">
        <v>233</v>
      </c>
      <c r="BB389" t="s">
        <v>883</v>
      </c>
    </row>
    <row r="390" spans="1:57" x14ac:dyDescent="0.3">
      <c r="A390" s="204">
        <v>46293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1246</v>
      </c>
      <c r="H390" t="s">
        <v>1909</v>
      </c>
      <c r="I390" t="s">
        <v>409</v>
      </c>
      <c r="J390">
        <v>1</v>
      </c>
      <c r="K390">
        <v>1</v>
      </c>
      <c r="L390" t="s">
        <v>1247</v>
      </c>
      <c r="M390" s="15">
        <v>46279.670393518521</v>
      </c>
      <c r="N390" s="15">
        <v>0</v>
      </c>
      <c r="O390" s="15">
        <v>46280.722222222219</v>
      </c>
      <c r="P390" s="15">
        <v>46293.740277777775</v>
      </c>
      <c r="Q390" s="15">
        <v>46293.740277777775</v>
      </c>
      <c r="S390" t="s">
        <v>361</v>
      </c>
      <c r="U390" t="s">
        <v>1924</v>
      </c>
      <c r="V390" t="s">
        <v>361</v>
      </c>
      <c r="W390">
        <v>1100</v>
      </c>
      <c r="X390" t="s">
        <v>371</v>
      </c>
      <c r="Y390" t="s">
        <v>240</v>
      </c>
      <c r="Z390" t="s">
        <v>834</v>
      </c>
      <c r="AB390" t="s">
        <v>347</v>
      </c>
      <c r="AC390" t="s">
        <v>7</v>
      </c>
      <c r="AD390" t="s">
        <v>7</v>
      </c>
      <c r="AE390" t="s">
        <v>7</v>
      </c>
      <c r="AF390" t="s">
        <v>1930</v>
      </c>
      <c r="AG390" t="s">
        <v>250</v>
      </c>
      <c r="AH390">
        <v>2</v>
      </c>
      <c r="AI390" t="s">
        <v>250</v>
      </c>
      <c r="AJ390" t="s">
        <v>251</v>
      </c>
      <c r="AK390" t="s">
        <v>882</v>
      </c>
      <c r="AL390" t="s">
        <v>203</v>
      </c>
      <c r="AM390" t="s">
        <v>871</v>
      </c>
      <c r="AO390">
        <v>46280</v>
      </c>
      <c r="AP390">
        <v>0.72222222222222221</v>
      </c>
      <c r="AQ390">
        <v>46293</v>
      </c>
      <c r="AR390">
        <v>0.74027777777777781</v>
      </c>
      <c r="AS390" t="s">
        <v>931</v>
      </c>
      <c r="AU390" t="s">
        <v>1531</v>
      </c>
      <c r="AV390" t="s">
        <v>844</v>
      </c>
      <c r="AX390">
        <v>1</v>
      </c>
      <c r="AY390" t="s">
        <v>126</v>
      </c>
      <c r="AZ390" t="s">
        <v>127</v>
      </c>
      <c r="BA390" t="s">
        <v>233</v>
      </c>
      <c r="BB390" t="s">
        <v>883</v>
      </c>
    </row>
    <row r="391" spans="1:57" x14ac:dyDescent="0.3">
      <c r="A391" s="204">
        <v>46293</v>
      </c>
      <c r="B391" t="s">
        <v>142</v>
      </c>
      <c r="C391" t="s">
        <v>345</v>
      </c>
      <c r="D391" t="s">
        <v>57</v>
      </c>
      <c r="E391" t="s">
        <v>117</v>
      </c>
      <c r="F391" t="s">
        <v>309</v>
      </c>
      <c r="G391" t="s">
        <v>1246</v>
      </c>
      <c r="H391" t="s">
        <v>1909</v>
      </c>
      <c r="I391" t="s">
        <v>409</v>
      </c>
      <c r="J391">
        <v>1</v>
      </c>
      <c r="K391">
        <v>1</v>
      </c>
      <c r="L391" t="s">
        <v>1247</v>
      </c>
      <c r="M391" s="15">
        <v>46279.670393518521</v>
      </c>
      <c r="N391" s="15">
        <v>0</v>
      </c>
      <c r="O391" s="15">
        <v>46280.722222222219</v>
      </c>
      <c r="P391" s="15">
        <v>46293.740277777775</v>
      </c>
      <c r="Q391" s="15">
        <v>46293.740277777775</v>
      </c>
      <c r="S391" t="s">
        <v>361</v>
      </c>
      <c r="U391" t="s">
        <v>1925</v>
      </c>
      <c r="V391" t="s">
        <v>361</v>
      </c>
      <c r="W391">
        <v>1100</v>
      </c>
      <c r="X391" t="s">
        <v>371</v>
      </c>
      <c r="Y391" t="s">
        <v>240</v>
      </c>
      <c r="Z391" t="s">
        <v>834</v>
      </c>
      <c r="AB391" t="s">
        <v>347</v>
      </c>
      <c r="AC391" t="s">
        <v>7</v>
      </c>
      <c r="AD391" t="s">
        <v>7</v>
      </c>
      <c r="AE391" t="s">
        <v>7</v>
      </c>
      <c r="AF391" t="s">
        <v>1930</v>
      </c>
      <c r="AG391" t="s">
        <v>250</v>
      </c>
      <c r="AH391">
        <v>2</v>
      </c>
      <c r="AI391" t="s">
        <v>250</v>
      </c>
      <c r="AJ391" t="s">
        <v>251</v>
      </c>
      <c r="AK391" t="s">
        <v>882</v>
      </c>
      <c r="AL391" t="s">
        <v>203</v>
      </c>
      <c r="AM391" t="s">
        <v>871</v>
      </c>
      <c r="AO391">
        <v>46280</v>
      </c>
      <c r="AP391">
        <v>0.72222222222222221</v>
      </c>
      <c r="AQ391">
        <v>46293</v>
      </c>
      <c r="AR391">
        <v>0.74027777777777781</v>
      </c>
      <c r="AS391" t="s">
        <v>931</v>
      </c>
      <c r="AU391" t="s">
        <v>1531</v>
      </c>
      <c r="AV391" t="s">
        <v>844</v>
      </c>
      <c r="AX391">
        <v>1</v>
      </c>
      <c r="AY391" t="s">
        <v>126</v>
      </c>
      <c r="AZ391" t="s">
        <v>127</v>
      </c>
      <c r="BA391" t="s">
        <v>233</v>
      </c>
      <c r="BB391" t="s">
        <v>883</v>
      </c>
    </row>
    <row r="392" spans="1:57" x14ac:dyDescent="0.3">
      <c r="A392" s="204">
        <v>46293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1246</v>
      </c>
      <c r="H392" t="s">
        <v>1909</v>
      </c>
      <c r="I392" t="s">
        <v>409</v>
      </c>
      <c r="J392">
        <v>1</v>
      </c>
      <c r="K392">
        <v>1</v>
      </c>
      <c r="L392" t="s">
        <v>1247</v>
      </c>
      <c r="M392" s="15">
        <v>46279.670393518521</v>
      </c>
      <c r="N392" s="15">
        <v>0</v>
      </c>
      <c r="O392" s="15">
        <v>46280.722222222219</v>
      </c>
      <c r="P392" s="15">
        <v>46293.740277777775</v>
      </c>
      <c r="Q392" s="15">
        <v>46293.740277777775</v>
      </c>
      <c r="S392" t="s">
        <v>361</v>
      </c>
      <c r="U392" t="s">
        <v>1928</v>
      </c>
      <c r="V392" t="s">
        <v>361</v>
      </c>
      <c r="W392">
        <v>1100</v>
      </c>
      <c r="X392" t="s">
        <v>371</v>
      </c>
      <c r="Y392" t="s">
        <v>240</v>
      </c>
      <c r="Z392" t="s">
        <v>834</v>
      </c>
      <c r="AB392" t="s">
        <v>347</v>
      </c>
      <c r="AC392" t="s">
        <v>7</v>
      </c>
      <c r="AD392" t="s">
        <v>7</v>
      </c>
      <c r="AE392" t="s">
        <v>7</v>
      </c>
      <c r="AF392" t="s">
        <v>1930</v>
      </c>
      <c r="AG392" t="s">
        <v>250</v>
      </c>
      <c r="AH392">
        <v>2</v>
      </c>
      <c r="AI392" t="s">
        <v>250</v>
      </c>
      <c r="AJ392" t="s">
        <v>251</v>
      </c>
      <c r="AK392" t="s">
        <v>882</v>
      </c>
      <c r="AL392" t="s">
        <v>203</v>
      </c>
      <c r="AM392" t="s">
        <v>871</v>
      </c>
      <c r="AO392">
        <v>46280</v>
      </c>
      <c r="AP392">
        <v>0.72222222222222221</v>
      </c>
      <c r="AQ392">
        <v>46293</v>
      </c>
      <c r="AR392">
        <v>0.74027777777777781</v>
      </c>
      <c r="AS392" t="s">
        <v>931</v>
      </c>
      <c r="AU392" t="s">
        <v>1531</v>
      </c>
      <c r="AV392" t="s">
        <v>844</v>
      </c>
      <c r="AX392">
        <v>1</v>
      </c>
      <c r="AY392" t="s">
        <v>126</v>
      </c>
      <c r="AZ392" t="s">
        <v>127</v>
      </c>
      <c r="BA392" t="s">
        <v>233</v>
      </c>
      <c r="BB392" t="s">
        <v>883</v>
      </c>
    </row>
    <row r="393" spans="1:57" x14ac:dyDescent="0.3">
      <c r="A393" s="204">
        <v>46293</v>
      </c>
      <c r="B393" t="s">
        <v>142</v>
      </c>
      <c r="C393" t="s">
        <v>345</v>
      </c>
      <c r="D393" t="s">
        <v>57</v>
      </c>
      <c r="E393" t="s">
        <v>117</v>
      </c>
      <c r="F393" t="s">
        <v>309</v>
      </c>
      <c r="G393" t="s">
        <v>1246</v>
      </c>
      <c r="H393" t="s">
        <v>1909</v>
      </c>
      <c r="I393" t="s">
        <v>409</v>
      </c>
      <c r="J393">
        <v>1</v>
      </c>
      <c r="K393">
        <v>1</v>
      </c>
      <c r="L393" t="s">
        <v>1247</v>
      </c>
      <c r="M393" s="15">
        <v>46279.670393518521</v>
      </c>
      <c r="N393" s="15">
        <v>0</v>
      </c>
      <c r="O393" s="15">
        <v>46280.722222222219</v>
      </c>
      <c r="P393" s="15">
        <v>46293.740277777775</v>
      </c>
      <c r="Q393" s="15">
        <v>46293.740277777775</v>
      </c>
      <c r="S393" t="s">
        <v>361</v>
      </c>
      <c r="U393" t="s">
        <v>1926</v>
      </c>
      <c r="V393" t="s">
        <v>361</v>
      </c>
      <c r="W393">
        <v>1100</v>
      </c>
      <c r="X393" t="s">
        <v>371</v>
      </c>
      <c r="Y393" t="s">
        <v>240</v>
      </c>
      <c r="Z393" t="s">
        <v>834</v>
      </c>
      <c r="AB393" t="s">
        <v>347</v>
      </c>
      <c r="AC393" t="s">
        <v>7</v>
      </c>
      <c r="AD393" t="s">
        <v>7</v>
      </c>
      <c r="AE393" t="s">
        <v>7</v>
      </c>
      <c r="AF393" t="s">
        <v>1930</v>
      </c>
      <c r="AG393" t="s">
        <v>250</v>
      </c>
      <c r="AH393">
        <v>2</v>
      </c>
      <c r="AI393" t="s">
        <v>250</v>
      </c>
      <c r="AJ393" t="s">
        <v>251</v>
      </c>
      <c r="AK393" t="s">
        <v>882</v>
      </c>
      <c r="AL393" t="s">
        <v>203</v>
      </c>
      <c r="AM393" t="s">
        <v>871</v>
      </c>
      <c r="AO393">
        <v>46280</v>
      </c>
      <c r="AP393">
        <v>0.72222222222222221</v>
      </c>
      <c r="AQ393">
        <v>46293</v>
      </c>
      <c r="AR393">
        <v>0.74027777777777781</v>
      </c>
      <c r="AS393" t="s">
        <v>931</v>
      </c>
      <c r="AU393" t="s">
        <v>1531</v>
      </c>
      <c r="AV393" t="s">
        <v>844</v>
      </c>
      <c r="AX393">
        <v>1</v>
      </c>
      <c r="AY393" t="s">
        <v>126</v>
      </c>
      <c r="AZ393" t="s">
        <v>127</v>
      </c>
      <c r="BA393" t="s">
        <v>233</v>
      </c>
      <c r="BB393" t="s">
        <v>883</v>
      </c>
    </row>
    <row r="394" spans="1:57" x14ac:dyDescent="0.3">
      <c r="A394" s="204">
        <v>46293</v>
      </c>
      <c r="B394" t="s">
        <v>142</v>
      </c>
      <c r="C394" t="s">
        <v>345</v>
      </c>
      <c r="D394" t="s">
        <v>57</v>
      </c>
      <c r="E394" t="s">
        <v>117</v>
      </c>
      <c r="F394" t="s">
        <v>309</v>
      </c>
      <c r="G394" t="s">
        <v>1246</v>
      </c>
      <c r="H394" t="s">
        <v>1909</v>
      </c>
      <c r="I394" t="s">
        <v>409</v>
      </c>
      <c r="J394">
        <v>1</v>
      </c>
      <c r="K394">
        <v>1</v>
      </c>
      <c r="L394" t="s">
        <v>1247</v>
      </c>
      <c r="M394" s="15">
        <v>46279.670393518521</v>
      </c>
      <c r="N394" s="15">
        <v>0</v>
      </c>
      <c r="O394" s="15">
        <v>46280.722222222219</v>
      </c>
      <c r="P394" s="15">
        <v>46293.740277777775</v>
      </c>
      <c r="Q394" s="15">
        <v>46293.740277777775</v>
      </c>
      <c r="S394" t="s">
        <v>361</v>
      </c>
      <c r="U394" t="s">
        <v>1927</v>
      </c>
      <c r="V394" t="s">
        <v>361</v>
      </c>
      <c r="W394">
        <v>1100</v>
      </c>
      <c r="X394" t="s">
        <v>371</v>
      </c>
      <c r="Y394" t="s">
        <v>240</v>
      </c>
      <c r="Z394" t="s">
        <v>834</v>
      </c>
      <c r="AB394" t="s">
        <v>347</v>
      </c>
      <c r="AC394" t="s">
        <v>7</v>
      </c>
      <c r="AD394" t="s">
        <v>7</v>
      </c>
      <c r="AE394" t="s">
        <v>7</v>
      </c>
      <c r="AF394" t="s">
        <v>1930</v>
      </c>
      <c r="AG394" t="s">
        <v>250</v>
      </c>
      <c r="AH394">
        <v>2</v>
      </c>
      <c r="AI394" t="s">
        <v>250</v>
      </c>
      <c r="AJ394" t="s">
        <v>251</v>
      </c>
      <c r="AK394" t="s">
        <v>882</v>
      </c>
      <c r="AL394" t="s">
        <v>203</v>
      </c>
      <c r="AM394" t="s">
        <v>871</v>
      </c>
      <c r="AO394">
        <v>46280</v>
      </c>
      <c r="AP394">
        <v>0.72222222222222221</v>
      </c>
      <c r="AQ394">
        <v>46293</v>
      </c>
      <c r="AR394">
        <v>0.74027777777777781</v>
      </c>
      <c r="AS394" t="s">
        <v>931</v>
      </c>
      <c r="AU394" t="s">
        <v>1531</v>
      </c>
      <c r="AV394" t="s">
        <v>844</v>
      </c>
      <c r="AX394">
        <v>1</v>
      </c>
      <c r="AY394" t="s">
        <v>126</v>
      </c>
      <c r="AZ394" t="s">
        <v>127</v>
      </c>
      <c r="BA394" t="s">
        <v>233</v>
      </c>
      <c r="BB394" t="s">
        <v>883</v>
      </c>
    </row>
    <row r="395" spans="1:57" x14ac:dyDescent="0.3">
      <c r="A395" s="204">
        <v>46293</v>
      </c>
      <c r="B395" t="s">
        <v>142</v>
      </c>
      <c r="C395" t="s">
        <v>345</v>
      </c>
      <c r="D395" t="s">
        <v>57</v>
      </c>
      <c r="E395" t="s">
        <v>117</v>
      </c>
      <c r="F395" t="s">
        <v>309</v>
      </c>
      <c r="G395" t="s">
        <v>1246</v>
      </c>
      <c r="H395" t="s">
        <v>1909</v>
      </c>
      <c r="I395" t="s">
        <v>409</v>
      </c>
      <c r="J395">
        <v>1</v>
      </c>
      <c r="K395">
        <v>1</v>
      </c>
      <c r="L395" t="s">
        <v>1247</v>
      </c>
      <c r="M395" s="15">
        <v>46279.670393518521</v>
      </c>
      <c r="N395" s="15">
        <v>0</v>
      </c>
      <c r="O395" s="15">
        <v>46280.722222222219</v>
      </c>
      <c r="P395" s="15">
        <v>46293.740277777775</v>
      </c>
      <c r="Q395" s="15">
        <v>46293.740277777775</v>
      </c>
      <c r="S395" t="s">
        <v>361</v>
      </c>
      <c r="U395" t="s">
        <v>1923</v>
      </c>
      <c r="V395" t="s">
        <v>361</v>
      </c>
      <c r="W395">
        <v>1100</v>
      </c>
      <c r="X395" t="s">
        <v>371</v>
      </c>
      <c r="Y395" t="s">
        <v>240</v>
      </c>
      <c r="Z395" t="s">
        <v>834</v>
      </c>
      <c r="AB395" t="s">
        <v>347</v>
      </c>
      <c r="AC395" t="s">
        <v>7</v>
      </c>
      <c r="AD395" t="s">
        <v>7</v>
      </c>
      <c r="AE395" t="s">
        <v>7</v>
      </c>
      <c r="AF395" t="s">
        <v>1930</v>
      </c>
      <c r="AG395" t="s">
        <v>250</v>
      </c>
      <c r="AH395">
        <v>2</v>
      </c>
      <c r="AI395" t="s">
        <v>250</v>
      </c>
      <c r="AJ395" t="s">
        <v>251</v>
      </c>
      <c r="AK395" t="s">
        <v>882</v>
      </c>
      <c r="AL395" t="s">
        <v>203</v>
      </c>
      <c r="AM395" t="s">
        <v>871</v>
      </c>
      <c r="AO395">
        <v>46280</v>
      </c>
      <c r="AP395">
        <v>0.72222222222222221</v>
      </c>
      <c r="AQ395">
        <v>46293</v>
      </c>
      <c r="AR395">
        <v>0.74027777777777781</v>
      </c>
      <c r="AS395" t="s">
        <v>931</v>
      </c>
      <c r="AU395" t="s">
        <v>1531</v>
      </c>
      <c r="AV395" t="s">
        <v>844</v>
      </c>
      <c r="AX395">
        <v>1</v>
      </c>
      <c r="AY395" t="s">
        <v>126</v>
      </c>
      <c r="AZ395" t="s">
        <v>127</v>
      </c>
      <c r="BA395" t="s">
        <v>233</v>
      </c>
      <c r="BB395" t="s">
        <v>883</v>
      </c>
    </row>
    <row r="396" spans="1:57" x14ac:dyDescent="0.3">
      <c r="A396" s="204">
        <v>46293</v>
      </c>
      <c r="B396" t="s">
        <v>142</v>
      </c>
      <c r="C396" t="s">
        <v>345</v>
      </c>
      <c r="D396" t="s">
        <v>57</v>
      </c>
      <c r="E396" t="s">
        <v>117</v>
      </c>
      <c r="F396" t="s">
        <v>309</v>
      </c>
      <c r="G396" t="s">
        <v>936</v>
      </c>
      <c r="H396" t="s">
        <v>826</v>
      </c>
      <c r="I396" t="s">
        <v>399</v>
      </c>
      <c r="J396">
        <v>1</v>
      </c>
      <c r="K396">
        <v>1</v>
      </c>
      <c r="L396" t="s">
        <v>937</v>
      </c>
      <c r="M396" s="15">
        <v>46293.603206018517</v>
      </c>
      <c r="N396" s="15">
        <v>0</v>
      </c>
      <c r="O396" s="15">
        <v>46294.349305555559</v>
      </c>
      <c r="P396" s="15">
        <v>46295.467361111114</v>
      </c>
      <c r="Q396" s="15">
        <v>46295.467361111114</v>
      </c>
      <c r="S396" t="s">
        <v>357</v>
      </c>
      <c r="U396" t="s">
        <v>1543</v>
      </c>
      <c r="V396" t="s">
        <v>357</v>
      </c>
      <c r="W396">
        <v>101</v>
      </c>
      <c r="X396" t="s">
        <v>368</v>
      </c>
      <c r="Y396" t="s">
        <v>239</v>
      </c>
      <c r="Z396" t="s">
        <v>834</v>
      </c>
      <c r="AB396" t="s">
        <v>348</v>
      </c>
      <c r="AC396" t="s">
        <v>7</v>
      </c>
      <c r="AD396" t="s">
        <v>7</v>
      </c>
      <c r="AE396" t="s">
        <v>7</v>
      </c>
      <c r="AF396" t="s">
        <v>1931</v>
      </c>
      <c r="AG396" t="s">
        <v>249</v>
      </c>
      <c r="AH396">
        <v>2</v>
      </c>
      <c r="AI396" t="s">
        <v>250</v>
      </c>
      <c r="AJ396" t="s">
        <v>251</v>
      </c>
      <c r="AK396" t="s">
        <v>810</v>
      </c>
      <c r="AL396" t="s">
        <v>156</v>
      </c>
      <c r="AM396" t="s">
        <v>843</v>
      </c>
      <c r="AO396">
        <v>46294</v>
      </c>
      <c r="AP396">
        <v>0.34930555555555554</v>
      </c>
      <c r="AQ396">
        <v>46295</v>
      </c>
      <c r="AR396">
        <v>0.46736111111111112</v>
      </c>
      <c r="AS396" t="s">
        <v>201</v>
      </c>
      <c r="AT396" t="s">
        <v>979</v>
      </c>
      <c r="AU396" t="s">
        <v>1531</v>
      </c>
      <c r="AV396" t="s">
        <v>844</v>
      </c>
      <c r="AX396">
        <v>1</v>
      </c>
      <c r="AY396" t="s">
        <v>126</v>
      </c>
      <c r="AZ396" t="s">
        <v>127</v>
      </c>
      <c r="BA396" t="s">
        <v>233</v>
      </c>
      <c r="BB396" t="s">
        <v>845</v>
      </c>
      <c r="BE396">
        <v>1</v>
      </c>
    </row>
    <row r="397" spans="1:57" x14ac:dyDescent="0.3">
      <c r="A397" s="204">
        <v>46296</v>
      </c>
      <c r="B397" t="s">
        <v>142</v>
      </c>
      <c r="C397" t="s">
        <v>345</v>
      </c>
      <c r="D397" t="s">
        <v>279</v>
      </c>
      <c r="E397" t="s">
        <v>192</v>
      </c>
      <c r="F397" t="s">
        <v>309</v>
      </c>
      <c r="G397" t="s">
        <v>1248</v>
      </c>
      <c r="H397" t="s">
        <v>1533</v>
      </c>
      <c r="I397" t="s">
        <v>929</v>
      </c>
      <c r="J397">
        <v>34</v>
      </c>
      <c r="K397">
        <v>34</v>
      </c>
      <c r="L397" t="s">
        <v>1249</v>
      </c>
      <c r="M397" s="15">
        <v>46300.492106481484</v>
      </c>
      <c r="N397" s="15">
        <v>0</v>
      </c>
      <c r="O397" s="15">
        <v>46301.482731481483</v>
      </c>
      <c r="P397" s="15">
        <v>46304.376388888886</v>
      </c>
      <c r="Q397" s="15"/>
      <c r="S397" t="s">
        <v>912</v>
      </c>
      <c r="U397" t="s">
        <v>1932</v>
      </c>
      <c r="V397" t="s">
        <v>912</v>
      </c>
      <c r="W397">
        <v>200</v>
      </c>
      <c r="X397" t="s">
        <v>351</v>
      </c>
      <c r="Y397" t="s">
        <v>240</v>
      </c>
      <c r="Z397" t="s">
        <v>834</v>
      </c>
      <c r="AB397" t="s">
        <v>347</v>
      </c>
      <c r="AC397" t="s">
        <v>7</v>
      </c>
      <c r="AD397" t="s">
        <v>7</v>
      </c>
      <c r="AE397" t="s">
        <v>7</v>
      </c>
      <c r="AF397" t="s">
        <v>1933</v>
      </c>
      <c r="AG397" t="s">
        <v>249</v>
      </c>
      <c r="AH397">
        <v>2</v>
      </c>
      <c r="AI397" t="s">
        <v>250</v>
      </c>
      <c r="AJ397" t="s">
        <v>248</v>
      </c>
      <c r="AK397" t="s">
        <v>922</v>
      </c>
      <c r="AL397" t="s">
        <v>203</v>
      </c>
      <c r="AM397" t="s">
        <v>872</v>
      </c>
      <c r="AN397">
        <v>3</v>
      </c>
      <c r="AO397">
        <v>46301</v>
      </c>
      <c r="AP397">
        <v>0.48273148148148148</v>
      </c>
      <c r="AQ397">
        <v>46304</v>
      </c>
      <c r="AR397">
        <v>0.37638888888888888</v>
      </c>
      <c r="AS397" t="s">
        <v>201</v>
      </c>
      <c r="AT397" t="s">
        <v>979</v>
      </c>
      <c r="AU397" t="s">
        <v>1531</v>
      </c>
      <c r="AV397" t="s">
        <v>839</v>
      </c>
      <c r="AW397">
        <v>1</v>
      </c>
      <c r="AX397">
        <v>34</v>
      </c>
      <c r="AY397" t="s">
        <v>125</v>
      </c>
      <c r="AZ397" t="s">
        <v>122</v>
      </c>
      <c r="BA397" t="s">
        <v>232</v>
      </c>
      <c r="BB397" t="s">
        <v>923</v>
      </c>
      <c r="BE397">
        <v>10.6</v>
      </c>
    </row>
    <row r="398" spans="1:57" x14ac:dyDescent="0.3">
      <c r="A398" s="204">
        <v>46296</v>
      </c>
      <c r="B398" t="s">
        <v>142</v>
      </c>
      <c r="C398" t="s">
        <v>345</v>
      </c>
      <c r="D398" t="s">
        <v>279</v>
      </c>
      <c r="E398" t="s">
        <v>192</v>
      </c>
      <c r="F398" t="s">
        <v>309</v>
      </c>
      <c r="G398" t="s">
        <v>1248</v>
      </c>
      <c r="H398" t="s">
        <v>1533</v>
      </c>
      <c r="I398" t="s">
        <v>929</v>
      </c>
      <c r="J398">
        <v>69</v>
      </c>
      <c r="K398">
        <v>69</v>
      </c>
      <c r="L398" t="s">
        <v>1249</v>
      </c>
      <c r="M398" s="15">
        <v>46300.492106481484</v>
      </c>
      <c r="N398" s="15">
        <v>0</v>
      </c>
      <c r="O398" s="15">
        <v>46301.482731481483</v>
      </c>
      <c r="P398" s="15">
        <v>46304.376388888886</v>
      </c>
      <c r="Q398" s="15"/>
      <c r="S398" t="s">
        <v>912</v>
      </c>
      <c r="U398" t="s">
        <v>1934</v>
      </c>
      <c r="V398" t="s">
        <v>912</v>
      </c>
      <c r="W398">
        <v>200</v>
      </c>
      <c r="X398" t="s">
        <v>351</v>
      </c>
      <c r="Y398" t="s">
        <v>240</v>
      </c>
      <c r="Z398" t="s">
        <v>834</v>
      </c>
      <c r="AB398" t="s">
        <v>347</v>
      </c>
      <c r="AC398" t="s">
        <v>7</v>
      </c>
      <c r="AD398" t="s">
        <v>7</v>
      </c>
      <c r="AE398" t="s">
        <v>7</v>
      </c>
      <c r="AF398" t="s">
        <v>1933</v>
      </c>
      <c r="AG398" t="s">
        <v>250</v>
      </c>
      <c r="AH398">
        <v>2</v>
      </c>
      <c r="AI398" t="s">
        <v>250</v>
      </c>
      <c r="AJ398" t="s">
        <v>248</v>
      </c>
      <c r="AK398" t="s">
        <v>922</v>
      </c>
      <c r="AL398" t="s">
        <v>203</v>
      </c>
      <c r="AM398" t="s">
        <v>872</v>
      </c>
      <c r="AN398">
        <v>3</v>
      </c>
      <c r="AO398">
        <v>46301</v>
      </c>
      <c r="AP398">
        <v>0.48273148148148148</v>
      </c>
      <c r="AQ398">
        <v>46304</v>
      </c>
      <c r="AR398">
        <v>0.37638888888888888</v>
      </c>
      <c r="AS398" t="s">
        <v>931</v>
      </c>
      <c r="AU398" t="s">
        <v>1531</v>
      </c>
      <c r="AV398" t="s">
        <v>839</v>
      </c>
      <c r="AW398">
        <v>1</v>
      </c>
      <c r="AX398">
        <v>69</v>
      </c>
      <c r="AY398" t="s">
        <v>125</v>
      </c>
      <c r="AZ398" t="s">
        <v>122</v>
      </c>
      <c r="BA398" t="s">
        <v>232</v>
      </c>
      <c r="BB398" t="s">
        <v>923</v>
      </c>
    </row>
    <row r="399" spans="1:57" x14ac:dyDescent="0.3">
      <c r="A399" s="204">
        <v>46296</v>
      </c>
      <c r="B399" t="s">
        <v>142</v>
      </c>
      <c r="C399" t="s">
        <v>345</v>
      </c>
      <c r="D399" t="s">
        <v>279</v>
      </c>
      <c r="E399" t="s">
        <v>192</v>
      </c>
      <c r="F399" t="s">
        <v>309</v>
      </c>
      <c r="G399" t="s">
        <v>1248</v>
      </c>
      <c r="H399" t="s">
        <v>1533</v>
      </c>
      <c r="I399" t="s">
        <v>929</v>
      </c>
      <c r="J399">
        <v>3</v>
      </c>
      <c r="K399">
        <v>3</v>
      </c>
      <c r="L399" t="s">
        <v>1249</v>
      </c>
      <c r="M399" s="15">
        <v>46300.492106481484</v>
      </c>
      <c r="N399" s="15">
        <v>0</v>
      </c>
      <c r="O399" s="15">
        <v>46301.482731481483</v>
      </c>
      <c r="P399" s="15">
        <v>46304.376388888886</v>
      </c>
      <c r="Q399" s="15"/>
      <c r="S399" t="s">
        <v>912</v>
      </c>
      <c r="U399" t="s">
        <v>1935</v>
      </c>
      <c r="V399" t="s">
        <v>912</v>
      </c>
      <c r="W399">
        <v>200</v>
      </c>
      <c r="X399" t="s">
        <v>351</v>
      </c>
      <c r="Y399" t="s">
        <v>240</v>
      </c>
      <c r="Z399" t="s">
        <v>834</v>
      </c>
      <c r="AB399" t="s">
        <v>347</v>
      </c>
      <c r="AC399" t="s">
        <v>7</v>
      </c>
      <c r="AD399" t="s">
        <v>7</v>
      </c>
      <c r="AE399" t="s">
        <v>7</v>
      </c>
      <c r="AF399" t="s">
        <v>1933</v>
      </c>
      <c r="AG399" t="s">
        <v>250</v>
      </c>
      <c r="AH399">
        <v>2</v>
      </c>
      <c r="AI399" t="s">
        <v>250</v>
      </c>
      <c r="AJ399" t="s">
        <v>248</v>
      </c>
      <c r="AK399" t="s">
        <v>922</v>
      </c>
      <c r="AL399" t="s">
        <v>203</v>
      </c>
      <c r="AM399" t="s">
        <v>872</v>
      </c>
      <c r="AN399">
        <v>3</v>
      </c>
      <c r="AO399">
        <v>46301</v>
      </c>
      <c r="AP399">
        <v>0.48273148148148148</v>
      </c>
      <c r="AQ399">
        <v>46304</v>
      </c>
      <c r="AR399">
        <v>0.37638888888888888</v>
      </c>
      <c r="AS399" t="s">
        <v>931</v>
      </c>
      <c r="AU399" t="s">
        <v>1531</v>
      </c>
      <c r="AV399" t="s">
        <v>839</v>
      </c>
      <c r="AW399">
        <v>1</v>
      </c>
      <c r="AX399">
        <v>3</v>
      </c>
      <c r="AY399" t="s">
        <v>125</v>
      </c>
      <c r="AZ399" t="s">
        <v>122</v>
      </c>
      <c r="BA399" t="s">
        <v>232</v>
      </c>
      <c r="BB399" t="s">
        <v>923</v>
      </c>
    </row>
    <row r="400" spans="1:57" x14ac:dyDescent="0.3">
      <c r="A400" s="204">
        <v>46293</v>
      </c>
      <c r="B400" t="s">
        <v>142</v>
      </c>
      <c r="C400" t="s">
        <v>345</v>
      </c>
      <c r="D400" t="s">
        <v>43</v>
      </c>
      <c r="E400" t="s">
        <v>105</v>
      </c>
      <c r="F400" t="s">
        <v>309</v>
      </c>
      <c r="G400" t="s">
        <v>1250</v>
      </c>
      <c r="H400" t="s">
        <v>829</v>
      </c>
      <c r="I400" t="s">
        <v>400</v>
      </c>
      <c r="J400">
        <v>10</v>
      </c>
      <c r="K400">
        <v>10</v>
      </c>
      <c r="L400" t="s">
        <v>1251</v>
      </c>
      <c r="M400" s="15">
        <v>46293.712106481478</v>
      </c>
      <c r="N400" s="15">
        <v>0</v>
      </c>
      <c r="O400" s="15">
        <v>46294.640277777777</v>
      </c>
      <c r="P400" s="15">
        <v>46295.513888888891</v>
      </c>
      <c r="Q400" s="15"/>
      <c r="S400" t="s">
        <v>355</v>
      </c>
      <c r="T400" t="s">
        <v>820</v>
      </c>
      <c r="V400" t="s">
        <v>355</v>
      </c>
      <c r="W400">
        <v>2200</v>
      </c>
      <c r="X400" t="s">
        <v>368</v>
      </c>
      <c r="Y400" t="s">
        <v>239</v>
      </c>
      <c r="Z400" t="s">
        <v>809</v>
      </c>
      <c r="AB400" t="s">
        <v>348</v>
      </c>
      <c r="AC400" t="s">
        <v>348</v>
      </c>
      <c r="AD400" t="s">
        <v>368</v>
      </c>
      <c r="AE400" t="s">
        <v>239</v>
      </c>
      <c r="AF400" t="s">
        <v>1936</v>
      </c>
      <c r="AG400" t="s">
        <v>249</v>
      </c>
      <c r="AH400">
        <v>1</v>
      </c>
      <c r="AI400" t="s">
        <v>250</v>
      </c>
      <c r="AJ400" t="s">
        <v>248</v>
      </c>
      <c r="AK400" t="s">
        <v>810</v>
      </c>
      <c r="AL400" t="s">
        <v>156</v>
      </c>
      <c r="AM400" t="s">
        <v>821</v>
      </c>
      <c r="AN400">
        <v>2</v>
      </c>
      <c r="AO400">
        <v>46294</v>
      </c>
      <c r="AP400">
        <v>0.64027777777777772</v>
      </c>
      <c r="AQ400">
        <v>46295</v>
      </c>
      <c r="AR400">
        <v>0.51388888888888884</v>
      </c>
      <c r="AS400" t="s">
        <v>201</v>
      </c>
      <c r="AT400" t="s">
        <v>979</v>
      </c>
      <c r="AU400" t="s">
        <v>1531</v>
      </c>
      <c r="AV400" t="s">
        <v>822</v>
      </c>
      <c r="AX400">
        <v>1</v>
      </c>
      <c r="AY400" t="s">
        <v>89</v>
      </c>
      <c r="AZ400" t="s">
        <v>67</v>
      </c>
      <c r="BA400" t="s">
        <v>217</v>
      </c>
      <c r="BB400" t="s">
        <v>830</v>
      </c>
      <c r="BC400">
        <v>23.5</v>
      </c>
      <c r="BD400">
        <v>0</v>
      </c>
      <c r="BE400">
        <v>1</v>
      </c>
    </row>
    <row r="401" spans="1:57" x14ac:dyDescent="0.3">
      <c r="A401" s="204">
        <v>46293</v>
      </c>
      <c r="B401" t="s">
        <v>142</v>
      </c>
      <c r="C401" t="s">
        <v>345</v>
      </c>
      <c r="D401" t="s">
        <v>47</v>
      </c>
      <c r="E401" t="s">
        <v>68</v>
      </c>
      <c r="F401" t="s">
        <v>309</v>
      </c>
      <c r="G401" t="s">
        <v>1252</v>
      </c>
      <c r="H401" t="s">
        <v>1937</v>
      </c>
      <c r="I401" t="s">
        <v>1253</v>
      </c>
      <c r="J401">
        <v>1</v>
      </c>
      <c r="K401">
        <v>1</v>
      </c>
      <c r="L401" t="s">
        <v>1254</v>
      </c>
      <c r="M401" s="15">
        <v>46290.606365740743</v>
      </c>
      <c r="N401" s="15">
        <v>0</v>
      </c>
      <c r="O401" s="15">
        <v>46293.363194444442</v>
      </c>
      <c r="P401" s="15">
        <v>46293.6875</v>
      </c>
      <c r="Q401" s="15"/>
      <c r="S401" t="s">
        <v>356</v>
      </c>
      <c r="T401" t="s">
        <v>820</v>
      </c>
      <c r="V401" t="s">
        <v>356</v>
      </c>
      <c r="W401">
        <v>109</v>
      </c>
      <c r="X401" t="s">
        <v>368</v>
      </c>
      <c r="Y401" t="s">
        <v>239</v>
      </c>
      <c r="Z401" t="s">
        <v>809</v>
      </c>
      <c r="AB401" t="s">
        <v>348</v>
      </c>
      <c r="AC401" t="s">
        <v>348</v>
      </c>
      <c r="AD401" t="s">
        <v>368</v>
      </c>
      <c r="AE401" t="s">
        <v>239</v>
      </c>
      <c r="AF401" t="s">
        <v>1938</v>
      </c>
      <c r="AG401" t="s">
        <v>249</v>
      </c>
      <c r="AH401">
        <v>1</v>
      </c>
      <c r="AI401" t="s">
        <v>250</v>
      </c>
      <c r="AJ401" t="s">
        <v>248</v>
      </c>
      <c r="AK401" t="s">
        <v>810</v>
      </c>
      <c r="AL401" t="s">
        <v>156</v>
      </c>
      <c r="AM401" t="s">
        <v>852</v>
      </c>
      <c r="AN401">
        <v>0.5</v>
      </c>
      <c r="AO401">
        <v>46293</v>
      </c>
      <c r="AP401">
        <v>0.36319444444444443</v>
      </c>
      <c r="AQ401">
        <v>46293</v>
      </c>
      <c r="AR401">
        <v>0.6875</v>
      </c>
      <c r="AS401" t="s">
        <v>146</v>
      </c>
      <c r="AT401" t="s">
        <v>979</v>
      </c>
      <c r="AU401" t="s">
        <v>1531</v>
      </c>
      <c r="AV401" t="s">
        <v>853</v>
      </c>
      <c r="AX401">
        <v>1</v>
      </c>
      <c r="AY401" t="s">
        <v>93</v>
      </c>
      <c r="AZ401" t="s">
        <v>90</v>
      </c>
      <c r="BA401" t="s">
        <v>218</v>
      </c>
      <c r="BB401" t="s">
        <v>813</v>
      </c>
      <c r="BC401">
        <v>23.5</v>
      </c>
      <c r="BD401">
        <v>0</v>
      </c>
      <c r="BE401">
        <v>1</v>
      </c>
    </row>
    <row r="402" spans="1:57" x14ac:dyDescent="0.3">
      <c r="A402" s="204">
        <v>46293</v>
      </c>
      <c r="B402" t="s">
        <v>142</v>
      </c>
      <c r="C402" t="s">
        <v>345</v>
      </c>
      <c r="D402" t="s">
        <v>285</v>
      </c>
      <c r="E402" t="s">
        <v>95</v>
      </c>
      <c r="F402" t="s">
        <v>309</v>
      </c>
      <c r="G402" t="s">
        <v>1255</v>
      </c>
      <c r="H402" t="s">
        <v>894</v>
      </c>
      <c r="I402" t="s">
        <v>403</v>
      </c>
      <c r="J402">
        <v>1</v>
      </c>
      <c r="K402">
        <v>1</v>
      </c>
      <c r="L402" t="s">
        <v>1256</v>
      </c>
      <c r="M402" s="15">
        <v>46289.652800925927</v>
      </c>
      <c r="N402" s="15">
        <v>0</v>
      </c>
      <c r="O402" s="15">
        <v>46289.696527777778</v>
      </c>
      <c r="P402" s="15">
        <v>46295.484027777777</v>
      </c>
      <c r="Q402" s="15"/>
      <c r="S402" t="s">
        <v>394</v>
      </c>
      <c r="U402" t="s">
        <v>1939</v>
      </c>
      <c r="V402" t="s">
        <v>363</v>
      </c>
      <c r="W402">
        <v>2011</v>
      </c>
      <c r="X402" t="s">
        <v>352</v>
      </c>
      <c r="Y402" t="s">
        <v>262</v>
      </c>
      <c r="Z402" t="s">
        <v>834</v>
      </c>
      <c r="AB402" t="s">
        <v>350</v>
      </c>
      <c r="AC402" t="s">
        <v>7</v>
      </c>
      <c r="AD402" t="s">
        <v>7</v>
      </c>
      <c r="AE402" t="s">
        <v>7</v>
      </c>
      <c r="AF402" t="s">
        <v>1940</v>
      </c>
      <c r="AG402" t="s">
        <v>249</v>
      </c>
      <c r="AH402">
        <v>1</v>
      </c>
      <c r="AI402" t="s">
        <v>250</v>
      </c>
      <c r="AJ402" t="s">
        <v>248</v>
      </c>
      <c r="AK402" t="s">
        <v>889</v>
      </c>
      <c r="AL402" t="s">
        <v>156</v>
      </c>
      <c r="AM402" t="s">
        <v>1530</v>
      </c>
      <c r="AN402">
        <v>1</v>
      </c>
      <c r="AO402">
        <v>46289</v>
      </c>
      <c r="AP402">
        <v>0.69652777777777775</v>
      </c>
      <c r="AQ402">
        <v>46295</v>
      </c>
      <c r="AR402">
        <v>0.48402777777777778</v>
      </c>
      <c r="AS402" t="s">
        <v>201</v>
      </c>
      <c r="AT402" t="s">
        <v>927</v>
      </c>
      <c r="AU402" t="s">
        <v>1531</v>
      </c>
      <c r="AV402" t="s">
        <v>1532</v>
      </c>
      <c r="AX402">
        <v>1</v>
      </c>
      <c r="AY402" t="s">
        <v>103</v>
      </c>
      <c r="AZ402" t="s">
        <v>96</v>
      </c>
      <c r="BA402" t="s">
        <v>220</v>
      </c>
      <c r="BB402" t="s">
        <v>891</v>
      </c>
      <c r="BE402">
        <v>1</v>
      </c>
    </row>
    <row r="403" spans="1:57" x14ac:dyDescent="0.3">
      <c r="A403" s="204">
        <v>46293</v>
      </c>
      <c r="B403" t="s">
        <v>142</v>
      </c>
      <c r="C403" t="s">
        <v>345</v>
      </c>
      <c r="D403" t="s">
        <v>57</v>
      </c>
      <c r="E403" t="s">
        <v>117</v>
      </c>
      <c r="F403" t="s">
        <v>309</v>
      </c>
      <c r="G403" t="s">
        <v>1255</v>
      </c>
      <c r="H403" t="s">
        <v>894</v>
      </c>
      <c r="I403" t="s">
        <v>403</v>
      </c>
      <c r="J403">
        <v>1</v>
      </c>
      <c r="K403">
        <v>1</v>
      </c>
      <c r="L403" t="s">
        <v>1256</v>
      </c>
      <c r="M403" s="15">
        <v>46289.652800925927</v>
      </c>
      <c r="N403" s="15">
        <v>0</v>
      </c>
      <c r="O403" s="15">
        <v>46289.696527777778</v>
      </c>
      <c r="P403" s="15">
        <v>46295.484027777777</v>
      </c>
      <c r="Q403" s="15">
        <v>46295.484027777777</v>
      </c>
      <c r="S403" t="s">
        <v>394</v>
      </c>
      <c r="U403" t="s">
        <v>1939</v>
      </c>
      <c r="V403" t="s">
        <v>363</v>
      </c>
      <c r="W403">
        <v>2011</v>
      </c>
      <c r="X403" t="s">
        <v>352</v>
      </c>
      <c r="Y403" t="s">
        <v>262</v>
      </c>
      <c r="Z403" t="s">
        <v>834</v>
      </c>
      <c r="AB403" t="s">
        <v>350</v>
      </c>
      <c r="AC403" t="s">
        <v>7</v>
      </c>
      <c r="AD403" t="s">
        <v>7</v>
      </c>
      <c r="AE403" t="s">
        <v>7</v>
      </c>
      <c r="AF403" t="s">
        <v>1941</v>
      </c>
      <c r="AG403" t="s">
        <v>249</v>
      </c>
      <c r="AH403">
        <v>2</v>
      </c>
      <c r="AI403" t="s">
        <v>250</v>
      </c>
      <c r="AJ403" t="s">
        <v>251</v>
      </c>
      <c r="AK403" t="s">
        <v>889</v>
      </c>
      <c r="AL403" t="s">
        <v>156</v>
      </c>
      <c r="AM403" t="s">
        <v>843</v>
      </c>
      <c r="AO403">
        <v>46289</v>
      </c>
      <c r="AP403">
        <v>0.69652777777777775</v>
      </c>
      <c r="AQ403">
        <v>46295</v>
      </c>
      <c r="AR403">
        <v>0.48402777777777778</v>
      </c>
      <c r="AS403" t="s">
        <v>201</v>
      </c>
      <c r="AT403" t="s">
        <v>979</v>
      </c>
      <c r="AU403" t="s">
        <v>1531</v>
      </c>
      <c r="AV403" t="s">
        <v>844</v>
      </c>
      <c r="AX403">
        <v>1</v>
      </c>
      <c r="AY403" t="s">
        <v>126</v>
      </c>
      <c r="AZ403" t="s">
        <v>127</v>
      </c>
      <c r="BA403" t="s">
        <v>233</v>
      </c>
      <c r="BB403" t="s">
        <v>891</v>
      </c>
      <c r="BE403">
        <v>1</v>
      </c>
    </row>
    <row r="404" spans="1:57" x14ac:dyDescent="0.3">
      <c r="A404" s="204">
        <v>46293</v>
      </c>
      <c r="B404" t="s">
        <v>142</v>
      </c>
      <c r="C404" t="s">
        <v>345</v>
      </c>
      <c r="D404" t="s">
        <v>285</v>
      </c>
      <c r="E404" t="s">
        <v>95</v>
      </c>
      <c r="F404" t="s">
        <v>309</v>
      </c>
      <c r="G404" t="s">
        <v>1146</v>
      </c>
      <c r="H404" t="s">
        <v>857</v>
      </c>
      <c r="I404" t="s">
        <v>406</v>
      </c>
      <c r="J404">
        <v>1</v>
      </c>
      <c r="K404">
        <v>1</v>
      </c>
      <c r="L404" t="s">
        <v>1147</v>
      </c>
      <c r="M404" s="15">
        <v>46287.626296296294</v>
      </c>
      <c r="N404" s="15">
        <v>0</v>
      </c>
      <c r="O404" s="15">
        <v>46287.658333333333</v>
      </c>
      <c r="P404" s="15">
        <v>46290.518055555556</v>
      </c>
      <c r="Q404" s="15"/>
      <c r="S404" t="s">
        <v>358</v>
      </c>
      <c r="U404" t="s">
        <v>1778</v>
      </c>
      <c r="V404" t="s">
        <v>358</v>
      </c>
      <c r="W404">
        <v>1050</v>
      </c>
      <c r="X404" t="s">
        <v>369</v>
      </c>
      <c r="Y404" t="s">
        <v>239</v>
      </c>
      <c r="Z404" t="s">
        <v>834</v>
      </c>
      <c r="AB404" t="s">
        <v>348</v>
      </c>
      <c r="AC404" t="s">
        <v>7</v>
      </c>
      <c r="AD404" t="s">
        <v>7</v>
      </c>
      <c r="AE404" t="s">
        <v>7</v>
      </c>
      <c r="AF404" t="s">
        <v>1942</v>
      </c>
      <c r="AG404" t="s">
        <v>249</v>
      </c>
      <c r="AH404">
        <v>1</v>
      </c>
      <c r="AI404" t="s">
        <v>250</v>
      </c>
      <c r="AJ404" t="s">
        <v>248</v>
      </c>
      <c r="AK404" t="s">
        <v>855</v>
      </c>
      <c r="AL404" t="s">
        <v>156</v>
      </c>
      <c r="AM404" t="s">
        <v>1530</v>
      </c>
      <c r="AN404">
        <v>1</v>
      </c>
      <c r="AO404">
        <v>46287</v>
      </c>
      <c r="AP404">
        <v>0.65833333333333333</v>
      </c>
      <c r="AQ404">
        <v>46290</v>
      </c>
      <c r="AR404">
        <v>0.5180555555555556</v>
      </c>
      <c r="AS404" t="s">
        <v>201</v>
      </c>
      <c r="AT404" t="s">
        <v>927</v>
      </c>
      <c r="AU404" t="s">
        <v>1531</v>
      </c>
      <c r="AV404" t="s">
        <v>1532</v>
      </c>
      <c r="AX404">
        <v>1</v>
      </c>
      <c r="AY404" t="s">
        <v>103</v>
      </c>
      <c r="AZ404" t="s">
        <v>96</v>
      </c>
      <c r="BA404" t="s">
        <v>220</v>
      </c>
      <c r="BB404" t="s">
        <v>858</v>
      </c>
      <c r="BE404">
        <v>1</v>
      </c>
    </row>
    <row r="405" spans="1:57" x14ac:dyDescent="0.3">
      <c r="A405" s="204">
        <v>46293</v>
      </c>
      <c r="B405" t="s">
        <v>142</v>
      </c>
      <c r="C405" t="s">
        <v>345</v>
      </c>
      <c r="D405" t="s">
        <v>285</v>
      </c>
      <c r="E405" t="s">
        <v>95</v>
      </c>
      <c r="F405" t="s">
        <v>309</v>
      </c>
      <c r="G405" t="s">
        <v>1146</v>
      </c>
      <c r="H405" t="s">
        <v>857</v>
      </c>
      <c r="I405" t="s">
        <v>406</v>
      </c>
      <c r="J405">
        <v>1</v>
      </c>
      <c r="K405">
        <v>1</v>
      </c>
      <c r="L405" t="s">
        <v>1147</v>
      </c>
      <c r="M405" s="15">
        <v>46287.626296296294</v>
      </c>
      <c r="N405" s="15">
        <v>0</v>
      </c>
      <c r="O405" s="15">
        <v>46287.658333333333</v>
      </c>
      <c r="P405" s="15">
        <v>46290.518055555556</v>
      </c>
      <c r="Q405" s="15"/>
      <c r="S405" t="s">
        <v>358</v>
      </c>
      <c r="U405" t="s">
        <v>1780</v>
      </c>
      <c r="V405" t="s">
        <v>358</v>
      </c>
      <c r="W405">
        <v>1050</v>
      </c>
      <c r="X405" t="s">
        <v>369</v>
      </c>
      <c r="Y405" t="s">
        <v>239</v>
      </c>
      <c r="Z405" t="s">
        <v>834</v>
      </c>
      <c r="AB405" t="s">
        <v>348</v>
      </c>
      <c r="AC405" t="s">
        <v>7</v>
      </c>
      <c r="AD405" t="s">
        <v>7</v>
      </c>
      <c r="AE405" t="s">
        <v>7</v>
      </c>
      <c r="AF405" t="s">
        <v>1942</v>
      </c>
      <c r="AG405" t="s">
        <v>250</v>
      </c>
      <c r="AH405">
        <v>1</v>
      </c>
      <c r="AI405" t="s">
        <v>250</v>
      </c>
      <c r="AJ405" t="s">
        <v>248</v>
      </c>
      <c r="AK405" t="s">
        <v>855</v>
      </c>
      <c r="AL405" t="s">
        <v>156</v>
      </c>
      <c r="AM405" t="s">
        <v>1530</v>
      </c>
      <c r="AN405">
        <v>1</v>
      </c>
      <c r="AO405">
        <v>46287</v>
      </c>
      <c r="AP405">
        <v>0.65833333333333333</v>
      </c>
      <c r="AQ405">
        <v>46290</v>
      </c>
      <c r="AR405">
        <v>0.5180555555555556</v>
      </c>
      <c r="AS405" t="s">
        <v>931</v>
      </c>
      <c r="AU405" t="s">
        <v>1531</v>
      </c>
      <c r="AV405" t="s">
        <v>1532</v>
      </c>
      <c r="AX405">
        <v>1</v>
      </c>
      <c r="AY405" t="s">
        <v>103</v>
      </c>
      <c r="AZ405" t="s">
        <v>96</v>
      </c>
      <c r="BA405" t="s">
        <v>220</v>
      </c>
      <c r="BB405" t="s">
        <v>858</v>
      </c>
    </row>
    <row r="406" spans="1:57" x14ac:dyDescent="0.3">
      <c r="A406" s="204">
        <v>46293</v>
      </c>
      <c r="B406" t="s">
        <v>142</v>
      </c>
      <c r="C406" t="s">
        <v>345</v>
      </c>
      <c r="D406" t="s">
        <v>279</v>
      </c>
      <c r="E406" t="s">
        <v>192</v>
      </c>
      <c r="F406" t="s">
        <v>309</v>
      </c>
      <c r="G406" t="s">
        <v>1257</v>
      </c>
      <c r="H406" t="s">
        <v>857</v>
      </c>
      <c r="I406" t="s">
        <v>406</v>
      </c>
      <c r="J406">
        <v>480</v>
      </c>
      <c r="K406">
        <v>480</v>
      </c>
      <c r="L406" t="s">
        <v>1258</v>
      </c>
      <c r="M406" s="15">
        <v>46288.378969907404</v>
      </c>
      <c r="N406" s="15">
        <v>0</v>
      </c>
      <c r="O406" s="15">
        <v>46288.527083333334</v>
      </c>
      <c r="P406" s="15">
        <v>46294.511805555558</v>
      </c>
      <c r="Q406" s="15"/>
      <c r="S406" t="s">
        <v>358</v>
      </c>
      <c r="U406" t="s">
        <v>1943</v>
      </c>
      <c r="V406" t="s">
        <v>358</v>
      </c>
      <c r="W406">
        <v>1050</v>
      </c>
      <c r="X406" t="s">
        <v>369</v>
      </c>
      <c r="Y406" t="s">
        <v>239</v>
      </c>
      <c r="Z406" t="s">
        <v>834</v>
      </c>
      <c r="AB406" t="s">
        <v>348</v>
      </c>
      <c r="AC406" t="s">
        <v>7</v>
      </c>
      <c r="AD406" t="s">
        <v>7</v>
      </c>
      <c r="AE406" t="s">
        <v>7</v>
      </c>
      <c r="AF406" t="s">
        <v>1944</v>
      </c>
      <c r="AG406" t="s">
        <v>249</v>
      </c>
      <c r="AH406">
        <v>2</v>
      </c>
      <c r="AI406" t="s">
        <v>250</v>
      </c>
      <c r="AJ406" t="s">
        <v>248</v>
      </c>
      <c r="AK406" t="s">
        <v>855</v>
      </c>
      <c r="AL406" t="s">
        <v>156</v>
      </c>
      <c r="AM406" t="s">
        <v>838</v>
      </c>
      <c r="AN406">
        <v>3</v>
      </c>
      <c r="AO406">
        <v>46288</v>
      </c>
      <c r="AP406">
        <v>0.52708333333333335</v>
      </c>
      <c r="AQ406">
        <v>46294</v>
      </c>
      <c r="AR406">
        <v>0.51180555555555551</v>
      </c>
      <c r="AS406" t="s">
        <v>201</v>
      </c>
      <c r="AT406" t="s">
        <v>927</v>
      </c>
      <c r="AU406" t="s">
        <v>1531</v>
      </c>
      <c r="AV406" t="s">
        <v>839</v>
      </c>
      <c r="AW406">
        <v>1</v>
      </c>
      <c r="AX406">
        <v>480</v>
      </c>
      <c r="AY406" t="s">
        <v>125</v>
      </c>
      <c r="AZ406" t="s">
        <v>122</v>
      </c>
      <c r="BA406" t="s">
        <v>232</v>
      </c>
      <c r="BB406" t="s">
        <v>858</v>
      </c>
      <c r="BE406">
        <v>48</v>
      </c>
    </row>
    <row r="407" spans="1:57" x14ac:dyDescent="0.3">
      <c r="A407" s="204">
        <v>46293</v>
      </c>
      <c r="B407" t="s">
        <v>142</v>
      </c>
      <c r="C407" t="s">
        <v>345</v>
      </c>
      <c r="D407" t="s">
        <v>57</v>
      </c>
      <c r="E407" t="s">
        <v>117</v>
      </c>
      <c r="F407" t="s">
        <v>309</v>
      </c>
      <c r="G407" t="s">
        <v>1257</v>
      </c>
      <c r="H407" t="s">
        <v>857</v>
      </c>
      <c r="I407" t="s">
        <v>406</v>
      </c>
      <c r="J407">
        <v>1</v>
      </c>
      <c r="K407">
        <v>1</v>
      </c>
      <c r="L407" t="s">
        <v>1258</v>
      </c>
      <c r="M407" s="15">
        <v>46288.378969907404</v>
      </c>
      <c r="N407" s="15">
        <v>0</v>
      </c>
      <c r="O407" s="15">
        <v>46288.527083333334</v>
      </c>
      <c r="P407" s="15">
        <v>46294.511805555558</v>
      </c>
      <c r="Q407" s="15">
        <v>46294.511805555558</v>
      </c>
      <c r="S407" t="s">
        <v>358</v>
      </c>
      <c r="U407" t="s">
        <v>1943</v>
      </c>
      <c r="V407" t="s">
        <v>358</v>
      </c>
      <c r="W407">
        <v>1050</v>
      </c>
      <c r="X407" t="s">
        <v>369</v>
      </c>
      <c r="Y407" t="s">
        <v>239</v>
      </c>
      <c r="Z407" t="s">
        <v>834</v>
      </c>
      <c r="AB407" t="s">
        <v>348</v>
      </c>
      <c r="AC407" t="s">
        <v>7</v>
      </c>
      <c r="AD407" t="s">
        <v>7</v>
      </c>
      <c r="AE407" t="s">
        <v>7</v>
      </c>
      <c r="AF407" t="s">
        <v>1945</v>
      </c>
      <c r="AG407" t="s">
        <v>249</v>
      </c>
      <c r="AH407">
        <v>2</v>
      </c>
      <c r="AI407" t="s">
        <v>250</v>
      </c>
      <c r="AJ407" t="s">
        <v>251</v>
      </c>
      <c r="AK407" t="s">
        <v>855</v>
      </c>
      <c r="AL407" t="s">
        <v>156</v>
      </c>
      <c r="AM407" t="s">
        <v>843</v>
      </c>
      <c r="AO407">
        <v>46288</v>
      </c>
      <c r="AP407">
        <v>0.52708333333333335</v>
      </c>
      <c r="AQ407">
        <v>46294</v>
      </c>
      <c r="AR407">
        <v>0.51180555555555551</v>
      </c>
      <c r="AS407" t="s">
        <v>201</v>
      </c>
      <c r="AT407" t="s">
        <v>979</v>
      </c>
      <c r="AU407" t="s">
        <v>1531</v>
      </c>
      <c r="AV407" t="s">
        <v>844</v>
      </c>
      <c r="AX407">
        <v>1</v>
      </c>
      <c r="AY407" t="s">
        <v>126</v>
      </c>
      <c r="AZ407" t="s">
        <v>127</v>
      </c>
      <c r="BA407" t="s">
        <v>233</v>
      </c>
      <c r="BB407" t="s">
        <v>858</v>
      </c>
      <c r="BE407">
        <v>1</v>
      </c>
    </row>
    <row r="408" spans="1:57" x14ac:dyDescent="0.3">
      <c r="A408" s="204">
        <v>46293</v>
      </c>
      <c r="B408" t="s">
        <v>142</v>
      </c>
      <c r="C408" t="s">
        <v>345</v>
      </c>
      <c r="D408" t="s">
        <v>285</v>
      </c>
      <c r="E408" t="s">
        <v>95</v>
      </c>
      <c r="F408" t="s">
        <v>309</v>
      </c>
      <c r="G408" t="s">
        <v>1257</v>
      </c>
      <c r="H408" t="s">
        <v>857</v>
      </c>
      <c r="I408" t="s">
        <v>406</v>
      </c>
      <c r="J408">
        <v>1</v>
      </c>
      <c r="K408">
        <v>1</v>
      </c>
      <c r="L408" t="s">
        <v>1258</v>
      </c>
      <c r="M408" s="15">
        <v>46288.378969907404</v>
      </c>
      <c r="N408" s="15">
        <v>0</v>
      </c>
      <c r="O408" s="15">
        <v>46288.527083333334</v>
      </c>
      <c r="P408" s="15">
        <v>46294.511805555558</v>
      </c>
      <c r="Q408" s="15"/>
      <c r="S408" t="s">
        <v>358</v>
      </c>
      <c r="U408" t="s">
        <v>1943</v>
      </c>
      <c r="V408" t="s">
        <v>358</v>
      </c>
      <c r="W408">
        <v>1050</v>
      </c>
      <c r="X408" t="s">
        <v>369</v>
      </c>
      <c r="Y408" t="s">
        <v>239</v>
      </c>
      <c r="Z408" t="s">
        <v>834</v>
      </c>
      <c r="AB408" t="s">
        <v>348</v>
      </c>
      <c r="AC408" t="s">
        <v>7</v>
      </c>
      <c r="AD408" t="s">
        <v>7</v>
      </c>
      <c r="AE408" t="s">
        <v>7</v>
      </c>
      <c r="AF408" t="s">
        <v>1946</v>
      </c>
      <c r="AG408" t="s">
        <v>249</v>
      </c>
      <c r="AH408">
        <v>1</v>
      </c>
      <c r="AI408" t="s">
        <v>250</v>
      </c>
      <c r="AJ408" t="s">
        <v>248</v>
      </c>
      <c r="AK408" t="s">
        <v>855</v>
      </c>
      <c r="AL408" t="s">
        <v>156</v>
      </c>
      <c r="AM408" t="s">
        <v>1530</v>
      </c>
      <c r="AN408">
        <v>1</v>
      </c>
      <c r="AO408">
        <v>46288</v>
      </c>
      <c r="AP408">
        <v>0.52708333333333335</v>
      </c>
      <c r="AQ408">
        <v>46294</v>
      </c>
      <c r="AR408">
        <v>0.51180555555555551</v>
      </c>
      <c r="AS408" t="s">
        <v>201</v>
      </c>
      <c r="AT408" t="s">
        <v>927</v>
      </c>
      <c r="AU408" t="s">
        <v>1531</v>
      </c>
      <c r="AV408" t="s">
        <v>1532</v>
      </c>
      <c r="AX408">
        <v>1</v>
      </c>
      <c r="AY408" t="s">
        <v>103</v>
      </c>
      <c r="AZ408" t="s">
        <v>96</v>
      </c>
      <c r="BA408" t="s">
        <v>220</v>
      </c>
      <c r="BB408" t="s">
        <v>858</v>
      </c>
      <c r="BE408">
        <v>1</v>
      </c>
    </row>
    <row r="409" spans="1:57" x14ac:dyDescent="0.3">
      <c r="A409" s="204">
        <v>46293</v>
      </c>
      <c r="B409" t="s">
        <v>142</v>
      </c>
      <c r="C409" t="s">
        <v>345</v>
      </c>
      <c r="D409" t="s">
        <v>279</v>
      </c>
      <c r="E409" t="s">
        <v>192</v>
      </c>
      <c r="F409" t="s">
        <v>309</v>
      </c>
      <c r="G409" t="s">
        <v>1259</v>
      </c>
      <c r="H409" t="s">
        <v>857</v>
      </c>
      <c r="I409" t="s">
        <v>406</v>
      </c>
      <c r="J409">
        <v>725</v>
      </c>
      <c r="K409">
        <v>725</v>
      </c>
      <c r="L409" t="s">
        <v>1260</v>
      </c>
      <c r="M409" s="15">
        <v>46288.657094907408</v>
      </c>
      <c r="N409" s="15">
        <v>0</v>
      </c>
      <c r="O409" s="15">
        <v>46289.352777777778</v>
      </c>
      <c r="P409" s="15">
        <v>46293.334027777775</v>
      </c>
      <c r="Q409" s="15"/>
      <c r="S409" t="s">
        <v>358</v>
      </c>
      <c r="U409" t="s">
        <v>1947</v>
      </c>
      <c r="V409" t="s">
        <v>358</v>
      </c>
      <c r="W409">
        <v>1050</v>
      </c>
      <c r="X409" t="s">
        <v>369</v>
      </c>
      <c r="Y409" t="s">
        <v>239</v>
      </c>
      <c r="Z409" t="s">
        <v>834</v>
      </c>
      <c r="AB409" t="s">
        <v>348</v>
      </c>
      <c r="AC409" t="s">
        <v>7</v>
      </c>
      <c r="AD409" t="s">
        <v>7</v>
      </c>
      <c r="AE409" t="s">
        <v>7</v>
      </c>
      <c r="AF409" t="s">
        <v>1948</v>
      </c>
      <c r="AG409" t="s">
        <v>249</v>
      </c>
      <c r="AH409">
        <v>2</v>
      </c>
      <c r="AI409" t="s">
        <v>250</v>
      </c>
      <c r="AJ409" t="s">
        <v>248</v>
      </c>
      <c r="AK409" t="s">
        <v>855</v>
      </c>
      <c r="AL409" t="s">
        <v>156</v>
      </c>
      <c r="AM409" t="s">
        <v>838</v>
      </c>
      <c r="AN409">
        <v>3</v>
      </c>
      <c r="AO409">
        <v>46289</v>
      </c>
      <c r="AP409">
        <v>0.3527777777777778</v>
      </c>
      <c r="AQ409">
        <v>46293</v>
      </c>
      <c r="AR409">
        <v>0.33402777777777776</v>
      </c>
      <c r="AS409" t="s">
        <v>201</v>
      </c>
      <c r="AT409" t="s">
        <v>979</v>
      </c>
      <c r="AU409" t="s">
        <v>1531</v>
      </c>
      <c r="AV409" t="s">
        <v>839</v>
      </c>
      <c r="AW409">
        <v>1</v>
      </c>
      <c r="AX409">
        <v>725</v>
      </c>
      <c r="AY409" t="s">
        <v>125</v>
      </c>
      <c r="AZ409" t="s">
        <v>122</v>
      </c>
      <c r="BA409" t="s">
        <v>232</v>
      </c>
      <c r="BB409" t="s">
        <v>858</v>
      </c>
      <c r="BE409">
        <v>72.5</v>
      </c>
    </row>
    <row r="410" spans="1:57" x14ac:dyDescent="0.3">
      <c r="A410" s="204">
        <v>46293</v>
      </c>
      <c r="B410" t="s">
        <v>142</v>
      </c>
      <c r="C410" t="s">
        <v>345</v>
      </c>
      <c r="D410" t="s">
        <v>57</v>
      </c>
      <c r="E410" t="s">
        <v>117</v>
      </c>
      <c r="F410" t="s">
        <v>309</v>
      </c>
      <c r="G410" t="s">
        <v>1259</v>
      </c>
      <c r="H410" t="s">
        <v>857</v>
      </c>
      <c r="I410" t="s">
        <v>406</v>
      </c>
      <c r="J410">
        <v>1</v>
      </c>
      <c r="K410">
        <v>1</v>
      </c>
      <c r="L410" t="s">
        <v>1260</v>
      </c>
      <c r="M410" s="15">
        <v>46288.657094907408</v>
      </c>
      <c r="N410" s="15">
        <v>0</v>
      </c>
      <c r="O410" s="15">
        <v>46289.352777777778</v>
      </c>
      <c r="P410" s="15">
        <v>46293.334027777775</v>
      </c>
      <c r="Q410" s="15">
        <v>46293.334027777775</v>
      </c>
      <c r="S410" t="s">
        <v>358</v>
      </c>
      <c r="U410" t="s">
        <v>1947</v>
      </c>
      <c r="V410" t="s">
        <v>358</v>
      </c>
      <c r="W410">
        <v>1050</v>
      </c>
      <c r="X410" t="s">
        <v>369</v>
      </c>
      <c r="Y410" t="s">
        <v>239</v>
      </c>
      <c r="Z410" t="s">
        <v>834</v>
      </c>
      <c r="AB410" t="s">
        <v>348</v>
      </c>
      <c r="AC410" t="s">
        <v>7</v>
      </c>
      <c r="AD410" t="s">
        <v>7</v>
      </c>
      <c r="AE410" t="s">
        <v>7</v>
      </c>
      <c r="AF410" t="s">
        <v>1949</v>
      </c>
      <c r="AG410" t="s">
        <v>249</v>
      </c>
      <c r="AH410">
        <v>2</v>
      </c>
      <c r="AI410" t="s">
        <v>250</v>
      </c>
      <c r="AJ410" t="s">
        <v>251</v>
      </c>
      <c r="AK410" t="s">
        <v>855</v>
      </c>
      <c r="AL410" t="s">
        <v>156</v>
      </c>
      <c r="AM410" t="s">
        <v>843</v>
      </c>
      <c r="AO410">
        <v>46289</v>
      </c>
      <c r="AP410">
        <v>0.3527777777777778</v>
      </c>
      <c r="AQ410">
        <v>46293</v>
      </c>
      <c r="AR410">
        <v>0.33402777777777776</v>
      </c>
      <c r="AS410" t="s">
        <v>201</v>
      </c>
      <c r="AT410" t="s">
        <v>979</v>
      </c>
      <c r="AU410" t="s">
        <v>1531</v>
      </c>
      <c r="AV410" t="s">
        <v>844</v>
      </c>
      <c r="AX410">
        <v>1</v>
      </c>
      <c r="AY410" t="s">
        <v>126</v>
      </c>
      <c r="AZ410" t="s">
        <v>127</v>
      </c>
      <c r="BA410" t="s">
        <v>233</v>
      </c>
      <c r="BB410" t="s">
        <v>858</v>
      </c>
      <c r="BE410">
        <v>1</v>
      </c>
    </row>
    <row r="411" spans="1:57" x14ac:dyDescent="0.3">
      <c r="A411" s="204">
        <v>46293</v>
      </c>
      <c r="B411" t="s">
        <v>142</v>
      </c>
      <c r="C411" t="s">
        <v>345</v>
      </c>
      <c r="D411" t="s">
        <v>285</v>
      </c>
      <c r="E411" t="s">
        <v>95</v>
      </c>
      <c r="F411" t="s">
        <v>309</v>
      </c>
      <c r="G411" t="s">
        <v>1259</v>
      </c>
      <c r="H411" t="s">
        <v>857</v>
      </c>
      <c r="I411" t="s">
        <v>406</v>
      </c>
      <c r="J411">
        <v>1</v>
      </c>
      <c r="K411">
        <v>1</v>
      </c>
      <c r="L411" t="s">
        <v>1260</v>
      </c>
      <c r="M411" s="15">
        <v>46288.657094907408</v>
      </c>
      <c r="N411" s="15">
        <v>0</v>
      </c>
      <c r="O411" s="15">
        <v>46289.352777777778</v>
      </c>
      <c r="P411" s="15">
        <v>46293.334027777775</v>
      </c>
      <c r="Q411" s="15"/>
      <c r="S411" t="s">
        <v>358</v>
      </c>
      <c r="U411" t="s">
        <v>1947</v>
      </c>
      <c r="V411" t="s">
        <v>358</v>
      </c>
      <c r="W411">
        <v>1050</v>
      </c>
      <c r="X411" t="s">
        <v>369</v>
      </c>
      <c r="Y411" t="s">
        <v>239</v>
      </c>
      <c r="Z411" t="s">
        <v>834</v>
      </c>
      <c r="AB411" t="s">
        <v>348</v>
      </c>
      <c r="AC411" t="s">
        <v>7</v>
      </c>
      <c r="AD411" t="s">
        <v>7</v>
      </c>
      <c r="AE411" t="s">
        <v>7</v>
      </c>
      <c r="AF411" t="s">
        <v>1950</v>
      </c>
      <c r="AG411" t="s">
        <v>249</v>
      </c>
      <c r="AH411">
        <v>1</v>
      </c>
      <c r="AI411" t="s">
        <v>250</v>
      </c>
      <c r="AJ411" t="s">
        <v>248</v>
      </c>
      <c r="AK411" t="s">
        <v>855</v>
      </c>
      <c r="AL411" t="s">
        <v>156</v>
      </c>
      <c r="AM411" t="s">
        <v>1530</v>
      </c>
      <c r="AN411">
        <v>1</v>
      </c>
      <c r="AO411">
        <v>46289</v>
      </c>
      <c r="AP411">
        <v>0.3527777777777778</v>
      </c>
      <c r="AQ411">
        <v>46293</v>
      </c>
      <c r="AR411">
        <v>0.33402777777777776</v>
      </c>
      <c r="AS411" t="s">
        <v>201</v>
      </c>
      <c r="AT411" t="s">
        <v>927</v>
      </c>
      <c r="AU411" t="s">
        <v>1531</v>
      </c>
      <c r="AV411" t="s">
        <v>1532</v>
      </c>
      <c r="AX411">
        <v>1</v>
      </c>
      <c r="AY411" t="s">
        <v>103</v>
      </c>
      <c r="AZ411" t="s">
        <v>96</v>
      </c>
      <c r="BA411" t="s">
        <v>220</v>
      </c>
      <c r="BB411" t="s">
        <v>858</v>
      </c>
      <c r="BE411">
        <v>1</v>
      </c>
    </row>
    <row r="412" spans="1:57" x14ac:dyDescent="0.3">
      <c r="A412" s="204">
        <v>46293</v>
      </c>
      <c r="B412" t="s">
        <v>142</v>
      </c>
      <c r="C412" t="s">
        <v>345</v>
      </c>
      <c r="D412" t="s">
        <v>285</v>
      </c>
      <c r="E412" t="s">
        <v>95</v>
      </c>
      <c r="F412" t="s">
        <v>309</v>
      </c>
      <c r="G412" t="s">
        <v>1261</v>
      </c>
      <c r="H412" t="s">
        <v>826</v>
      </c>
      <c r="I412" t="s">
        <v>399</v>
      </c>
      <c r="J412">
        <v>1</v>
      </c>
      <c r="K412">
        <v>1</v>
      </c>
      <c r="L412" t="s">
        <v>1262</v>
      </c>
      <c r="M412" s="15">
        <v>46289.361597222225</v>
      </c>
      <c r="N412" s="15">
        <v>0</v>
      </c>
      <c r="O412" s="15">
        <v>46301.383333333331</v>
      </c>
      <c r="P412" s="15">
        <v>46308.486111111109</v>
      </c>
      <c r="Q412" s="15"/>
      <c r="S412" t="s">
        <v>357</v>
      </c>
      <c r="T412" t="s">
        <v>1951</v>
      </c>
      <c r="U412" t="s">
        <v>1952</v>
      </c>
      <c r="V412" t="s">
        <v>357</v>
      </c>
      <c r="W412">
        <v>101</v>
      </c>
      <c r="X412" t="s">
        <v>368</v>
      </c>
      <c r="Y412" t="s">
        <v>239</v>
      </c>
      <c r="Z412" t="s">
        <v>834</v>
      </c>
      <c r="AB412" t="s">
        <v>348</v>
      </c>
      <c r="AC412" t="s">
        <v>7</v>
      </c>
      <c r="AD412" t="s">
        <v>7</v>
      </c>
      <c r="AE412" t="s">
        <v>7</v>
      </c>
      <c r="AF412" t="s">
        <v>1953</v>
      </c>
      <c r="AG412" t="s">
        <v>249</v>
      </c>
      <c r="AH412">
        <v>1</v>
      </c>
      <c r="AI412" t="s">
        <v>250</v>
      </c>
      <c r="AJ412" t="s">
        <v>248</v>
      </c>
      <c r="AK412" t="s">
        <v>810</v>
      </c>
      <c r="AL412" t="s">
        <v>156</v>
      </c>
      <c r="AM412" t="s">
        <v>1530</v>
      </c>
      <c r="AN412">
        <v>1</v>
      </c>
      <c r="AO412">
        <v>46301</v>
      </c>
      <c r="AP412">
        <v>0.38333333333333336</v>
      </c>
      <c r="AQ412">
        <v>46308</v>
      </c>
      <c r="AR412">
        <v>0.4861111111111111</v>
      </c>
      <c r="AS412" t="s">
        <v>201</v>
      </c>
      <c r="AT412" t="s">
        <v>927</v>
      </c>
      <c r="AU412" t="s">
        <v>1531</v>
      </c>
      <c r="AV412" t="s">
        <v>1532</v>
      </c>
      <c r="AX412">
        <v>1</v>
      </c>
      <c r="AY412" t="s">
        <v>103</v>
      </c>
      <c r="AZ412" t="s">
        <v>96</v>
      </c>
      <c r="BA412" t="s">
        <v>220</v>
      </c>
      <c r="BB412" t="s">
        <v>845</v>
      </c>
    </row>
    <row r="413" spans="1:57" x14ac:dyDescent="0.3">
      <c r="A413" s="204">
        <v>46293</v>
      </c>
      <c r="B413" t="s">
        <v>142</v>
      </c>
      <c r="C413" t="s">
        <v>345</v>
      </c>
      <c r="D413" t="s">
        <v>279</v>
      </c>
      <c r="E413" t="s">
        <v>192</v>
      </c>
      <c r="F413" t="s">
        <v>309</v>
      </c>
      <c r="G413" t="s">
        <v>1263</v>
      </c>
      <c r="H413" t="s">
        <v>1858</v>
      </c>
      <c r="I413" t="s">
        <v>397</v>
      </c>
      <c r="J413">
        <v>532</v>
      </c>
      <c r="K413">
        <v>532</v>
      </c>
      <c r="L413" t="s">
        <v>1264</v>
      </c>
      <c r="M413" s="15">
        <v>46289.433553240742</v>
      </c>
      <c r="N413" s="15">
        <v>0</v>
      </c>
      <c r="O413" s="15">
        <v>46290.488194444442</v>
      </c>
      <c r="P413" s="15">
        <v>46295.54791666667</v>
      </c>
      <c r="Q413" s="15"/>
      <c r="S413" t="s">
        <v>353</v>
      </c>
      <c r="U413" t="s">
        <v>1954</v>
      </c>
      <c r="V413" t="s">
        <v>353</v>
      </c>
      <c r="W413">
        <v>2100</v>
      </c>
      <c r="X413" t="s">
        <v>367</v>
      </c>
      <c r="Y413" t="s">
        <v>239</v>
      </c>
      <c r="Z413" t="s">
        <v>834</v>
      </c>
      <c r="AB413" t="s">
        <v>348</v>
      </c>
      <c r="AC413" t="s">
        <v>7</v>
      </c>
      <c r="AD413" t="s">
        <v>7</v>
      </c>
      <c r="AE413" t="s">
        <v>7</v>
      </c>
      <c r="AF413" t="s">
        <v>1955</v>
      </c>
      <c r="AG413" t="s">
        <v>249</v>
      </c>
      <c r="AH413">
        <v>2</v>
      </c>
      <c r="AI413" t="s">
        <v>250</v>
      </c>
      <c r="AJ413" t="s">
        <v>248</v>
      </c>
      <c r="AK413" t="s">
        <v>860</v>
      </c>
      <c r="AL413" t="s">
        <v>203</v>
      </c>
      <c r="AM413" t="s">
        <v>872</v>
      </c>
      <c r="AN413">
        <v>3</v>
      </c>
      <c r="AO413">
        <v>46290</v>
      </c>
      <c r="AP413">
        <v>0.48819444444444443</v>
      </c>
      <c r="AQ413">
        <v>46295</v>
      </c>
      <c r="AR413">
        <v>0.54791666666666672</v>
      </c>
      <c r="AS413" t="s">
        <v>201</v>
      </c>
      <c r="AT413" t="s">
        <v>927</v>
      </c>
      <c r="AU413" t="s">
        <v>1531</v>
      </c>
      <c r="AV413" t="s">
        <v>839</v>
      </c>
      <c r="AW413">
        <v>1</v>
      </c>
      <c r="AX413">
        <v>532</v>
      </c>
      <c r="AY413" t="s">
        <v>125</v>
      </c>
      <c r="AZ413" t="s">
        <v>122</v>
      </c>
      <c r="BA413" t="s">
        <v>232</v>
      </c>
      <c r="BB413" t="s">
        <v>864</v>
      </c>
      <c r="BE413">
        <v>53.2</v>
      </c>
    </row>
    <row r="414" spans="1:57" x14ac:dyDescent="0.3">
      <c r="A414" s="204">
        <v>46293</v>
      </c>
      <c r="B414" t="s">
        <v>142</v>
      </c>
      <c r="C414" t="s">
        <v>345</v>
      </c>
      <c r="D414" t="s">
        <v>57</v>
      </c>
      <c r="E414" t="s">
        <v>117</v>
      </c>
      <c r="F414" t="s">
        <v>309</v>
      </c>
      <c r="G414" t="s">
        <v>1263</v>
      </c>
      <c r="H414" t="s">
        <v>1858</v>
      </c>
      <c r="I414" t="s">
        <v>397</v>
      </c>
      <c r="J414">
        <v>1</v>
      </c>
      <c r="K414">
        <v>1</v>
      </c>
      <c r="L414" t="s">
        <v>1264</v>
      </c>
      <c r="M414" s="15">
        <v>46289.433553240742</v>
      </c>
      <c r="N414" s="15">
        <v>0</v>
      </c>
      <c r="O414" s="15">
        <v>46290.488194444442</v>
      </c>
      <c r="P414" s="15">
        <v>46295.54791666667</v>
      </c>
      <c r="Q414" s="15">
        <v>46295.54791666667</v>
      </c>
      <c r="S414" t="s">
        <v>353</v>
      </c>
      <c r="U414" t="s">
        <v>1954</v>
      </c>
      <c r="V414" t="s">
        <v>353</v>
      </c>
      <c r="W414">
        <v>2100</v>
      </c>
      <c r="X414" t="s">
        <v>367</v>
      </c>
      <c r="Y414" t="s">
        <v>239</v>
      </c>
      <c r="Z414" t="s">
        <v>834</v>
      </c>
      <c r="AB414" t="s">
        <v>348</v>
      </c>
      <c r="AC414" t="s">
        <v>7</v>
      </c>
      <c r="AD414" t="s">
        <v>7</v>
      </c>
      <c r="AE414" t="s">
        <v>7</v>
      </c>
      <c r="AF414" t="s">
        <v>1956</v>
      </c>
      <c r="AG414" t="s">
        <v>249</v>
      </c>
      <c r="AH414">
        <v>2</v>
      </c>
      <c r="AI414" t="s">
        <v>250</v>
      </c>
      <c r="AJ414" t="s">
        <v>251</v>
      </c>
      <c r="AK414" t="s">
        <v>860</v>
      </c>
      <c r="AL414" t="s">
        <v>203</v>
      </c>
      <c r="AM414" t="s">
        <v>871</v>
      </c>
      <c r="AO414">
        <v>46290</v>
      </c>
      <c r="AP414">
        <v>0.48819444444444443</v>
      </c>
      <c r="AQ414">
        <v>46295</v>
      </c>
      <c r="AR414">
        <v>0.54791666666666672</v>
      </c>
      <c r="AS414" t="s">
        <v>201</v>
      </c>
      <c r="AT414" t="s">
        <v>979</v>
      </c>
      <c r="AU414" t="s">
        <v>1531</v>
      </c>
      <c r="AV414" t="s">
        <v>844</v>
      </c>
      <c r="AX414">
        <v>1</v>
      </c>
      <c r="AY414" t="s">
        <v>126</v>
      </c>
      <c r="AZ414" t="s">
        <v>127</v>
      </c>
      <c r="BA414" t="s">
        <v>233</v>
      </c>
      <c r="BB414" t="s">
        <v>864</v>
      </c>
      <c r="BE414">
        <v>1</v>
      </c>
    </row>
    <row r="415" spans="1:57" x14ac:dyDescent="0.3">
      <c r="A415" s="204">
        <v>46293</v>
      </c>
      <c r="B415" t="s">
        <v>142</v>
      </c>
      <c r="C415" t="s">
        <v>345</v>
      </c>
      <c r="D415" t="s">
        <v>285</v>
      </c>
      <c r="E415" t="s">
        <v>95</v>
      </c>
      <c r="F415" t="s">
        <v>309</v>
      </c>
      <c r="G415" t="s">
        <v>1263</v>
      </c>
      <c r="H415" t="s">
        <v>1858</v>
      </c>
      <c r="I415" t="s">
        <v>397</v>
      </c>
      <c r="J415">
        <v>1</v>
      </c>
      <c r="K415">
        <v>1</v>
      </c>
      <c r="L415" t="s">
        <v>1264</v>
      </c>
      <c r="M415" s="15">
        <v>46289.433553240742</v>
      </c>
      <c r="N415" s="15">
        <v>0</v>
      </c>
      <c r="O415" s="15">
        <v>46290.488194444442</v>
      </c>
      <c r="P415" s="15">
        <v>46295.54791666667</v>
      </c>
      <c r="Q415" s="15"/>
      <c r="S415" t="s">
        <v>353</v>
      </c>
      <c r="U415" t="s">
        <v>1954</v>
      </c>
      <c r="V415" t="s">
        <v>353</v>
      </c>
      <c r="W415">
        <v>2100</v>
      </c>
      <c r="X415" t="s">
        <v>367</v>
      </c>
      <c r="Y415" t="s">
        <v>239</v>
      </c>
      <c r="Z415" t="s">
        <v>834</v>
      </c>
      <c r="AB415" t="s">
        <v>348</v>
      </c>
      <c r="AC415" t="s">
        <v>7</v>
      </c>
      <c r="AD415" t="s">
        <v>7</v>
      </c>
      <c r="AE415" t="s">
        <v>7</v>
      </c>
      <c r="AF415" t="s">
        <v>1957</v>
      </c>
      <c r="AG415" t="s">
        <v>249</v>
      </c>
      <c r="AH415">
        <v>1</v>
      </c>
      <c r="AI415" t="s">
        <v>250</v>
      </c>
      <c r="AJ415" t="s">
        <v>248</v>
      </c>
      <c r="AK415" t="s">
        <v>860</v>
      </c>
      <c r="AL415" t="s">
        <v>203</v>
      </c>
      <c r="AM415" t="s">
        <v>1796</v>
      </c>
      <c r="AN415">
        <v>1</v>
      </c>
      <c r="AO415">
        <v>46290</v>
      </c>
      <c r="AP415">
        <v>0.48819444444444443</v>
      </c>
      <c r="AQ415">
        <v>46295</v>
      </c>
      <c r="AR415">
        <v>0.54791666666666672</v>
      </c>
      <c r="AS415" t="s">
        <v>201</v>
      </c>
      <c r="AT415" t="s">
        <v>927</v>
      </c>
      <c r="AU415" t="s">
        <v>1531</v>
      </c>
      <c r="AV415" t="s">
        <v>1532</v>
      </c>
      <c r="AX415">
        <v>1</v>
      </c>
      <c r="AY415" t="s">
        <v>103</v>
      </c>
      <c r="AZ415" t="s">
        <v>96</v>
      </c>
      <c r="BA415" t="s">
        <v>220</v>
      </c>
      <c r="BB415" t="s">
        <v>864</v>
      </c>
      <c r="BE415">
        <v>1</v>
      </c>
    </row>
    <row r="416" spans="1:57" x14ac:dyDescent="0.3">
      <c r="A416" s="204">
        <v>46293</v>
      </c>
      <c r="B416" t="s">
        <v>142</v>
      </c>
      <c r="C416" t="s">
        <v>345</v>
      </c>
      <c r="D416" t="s">
        <v>48</v>
      </c>
      <c r="E416" t="s">
        <v>68</v>
      </c>
      <c r="F416" t="s">
        <v>309</v>
      </c>
      <c r="G416" t="s">
        <v>1265</v>
      </c>
      <c r="H416" t="s">
        <v>827</v>
      </c>
      <c r="I416" t="s">
        <v>400</v>
      </c>
      <c r="J416">
        <v>1</v>
      </c>
      <c r="K416">
        <v>1</v>
      </c>
      <c r="L416" t="s">
        <v>1266</v>
      </c>
      <c r="M416" s="15">
        <v>46289.513796296298</v>
      </c>
      <c r="N416" s="15">
        <v>0</v>
      </c>
      <c r="O416" s="15">
        <v>46289.664583333331</v>
      </c>
      <c r="P416" s="15">
        <v>46290.401388888888</v>
      </c>
      <c r="Q416" s="15"/>
      <c r="S416" t="s">
        <v>354</v>
      </c>
      <c r="T416" t="s">
        <v>820</v>
      </c>
      <c r="V416" t="s">
        <v>354</v>
      </c>
      <c r="W416">
        <v>50</v>
      </c>
      <c r="X416" t="s">
        <v>368</v>
      </c>
      <c r="Y416" t="s">
        <v>239</v>
      </c>
      <c r="Z416" t="s">
        <v>809</v>
      </c>
      <c r="AB416" t="s">
        <v>348</v>
      </c>
      <c r="AC416" t="s">
        <v>348</v>
      </c>
      <c r="AD416" t="s">
        <v>368</v>
      </c>
      <c r="AE416" t="s">
        <v>239</v>
      </c>
      <c r="AF416" t="s">
        <v>1958</v>
      </c>
      <c r="AG416" t="s">
        <v>249</v>
      </c>
      <c r="AH416">
        <v>1</v>
      </c>
      <c r="AI416" t="s">
        <v>250</v>
      </c>
      <c r="AJ416" t="s">
        <v>248</v>
      </c>
      <c r="AK416" t="s">
        <v>810</v>
      </c>
      <c r="AL416" t="s">
        <v>156</v>
      </c>
      <c r="AM416" t="s">
        <v>815</v>
      </c>
      <c r="AN416">
        <v>1</v>
      </c>
      <c r="AO416">
        <v>46289</v>
      </c>
      <c r="AP416">
        <v>0.6645833333333333</v>
      </c>
      <c r="AQ416">
        <v>46290</v>
      </c>
      <c r="AR416">
        <v>0.40138888888888891</v>
      </c>
      <c r="AS416" t="s">
        <v>201</v>
      </c>
      <c r="AT416" t="s">
        <v>979</v>
      </c>
      <c r="AU416" t="s">
        <v>1531</v>
      </c>
      <c r="AV416" t="s">
        <v>816</v>
      </c>
      <c r="AX416">
        <v>1</v>
      </c>
      <c r="AY416" t="s">
        <v>89</v>
      </c>
      <c r="AZ416" t="s">
        <v>90</v>
      </c>
      <c r="BA416" t="s">
        <v>217</v>
      </c>
      <c r="BB416" t="s">
        <v>825</v>
      </c>
      <c r="BC416">
        <v>16.3</v>
      </c>
    </row>
    <row r="417" spans="1:57" x14ac:dyDescent="0.3">
      <c r="A417" s="204">
        <v>46293</v>
      </c>
      <c r="B417" t="s">
        <v>142</v>
      </c>
      <c r="C417" t="s">
        <v>345</v>
      </c>
      <c r="D417" t="s">
        <v>48</v>
      </c>
      <c r="E417" t="s">
        <v>68</v>
      </c>
      <c r="F417" t="s">
        <v>309</v>
      </c>
      <c r="G417" t="s">
        <v>1267</v>
      </c>
      <c r="H417" t="s">
        <v>826</v>
      </c>
      <c r="I417" t="s">
        <v>399</v>
      </c>
      <c r="J417">
        <v>3</v>
      </c>
      <c r="K417">
        <v>3</v>
      </c>
      <c r="L417" t="s">
        <v>1268</v>
      </c>
      <c r="M417" s="15">
        <v>46289.544178240743</v>
      </c>
      <c r="N417" s="15">
        <v>0</v>
      </c>
      <c r="O417" s="15">
        <v>46293.390972222223</v>
      </c>
      <c r="P417" s="15">
        <v>46294.493055555555</v>
      </c>
      <c r="Q417" s="15"/>
      <c r="S417" t="s">
        <v>357</v>
      </c>
      <c r="T417" t="s">
        <v>820</v>
      </c>
      <c r="V417" t="s">
        <v>357</v>
      </c>
      <c r="W417">
        <v>101</v>
      </c>
      <c r="X417" t="s">
        <v>368</v>
      </c>
      <c r="Y417" t="s">
        <v>239</v>
      </c>
      <c r="Z417" t="s">
        <v>809</v>
      </c>
      <c r="AB417" t="s">
        <v>348</v>
      </c>
      <c r="AC417" t="s">
        <v>348</v>
      </c>
      <c r="AD417" t="s">
        <v>368</v>
      </c>
      <c r="AE417" t="s">
        <v>239</v>
      </c>
      <c r="AF417" t="s">
        <v>1959</v>
      </c>
      <c r="AG417" t="s">
        <v>249</v>
      </c>
      <c r="AH417">
        <v>1</v>
      </c>
      <c r="AI417" t="s">
        <v>250</v>
      </c>
      <c r="AJ417" t="s">
        <v>248</v>
      </c>
      <c r="AK417" t="s">
        <v>810</v>
      </c>
      <c r="AL417" t="s">
        <v>156</v>
      </c>
      <c r="AM417" t="s">
        <v>815</v>
      </c>
      <c r="AN417">
        <v>1</v>
      </c>
      <c r="AO417">
        <v>46293</v>
      </c>
      <c r="AP417">
        <v>0.39097222222222222</v>
      </c>
      <c r="AQ417">
        <v>46294</v>
      </c>
      <c r="AR417">
        <v>0.49305555555555558</v>
      </c>
      <c r="AS417" t="s">
        <v>201</v>
      </c>
      <c r="AT417" t="s">
        <v>927</v>
      </c>
      <c r="AU417" t="s">
        <v>1531</v>
      </c>
      <c r="AV417" t="s">
        <v>816</v>
      </c>
      <c r="AX417">
        <v>1</v>
      </c>
      <c r="AY417" t="s">
        <v>89</v>
      </c>
      <c r="AZ417" t="s">
        <v>90</v>
      </c>
      <c r="BA417" t="s">
        <v>217</v>
      </c>
      <c r="BB417" t="s">
        <v>831</v>
      </c>
      <c r="BC417">
        <v>23</v>
      </c>
    </row>
    <row r="418" spans="1:57" x14ac:dyDescent="0.3">
      <c r="A418" s="204">
        <v>46293</v>
      </c>
      <c r="B418" t="s">
        <v>142</v>
      </c>
      <c r="C418" t="s">
        <v>345</v>
      </c>
      <c r="D418" t="s">
        <v>279</v>
      </c>
      <c r="E418" t="s">
        <v>192</v>
      </c>
      <c r="F418" t="s">
        <v>309</v>
      </c>
      <c r="G418" t="s">
        <v>1255</v>
      </c>
      <c r="H418" t="s">
        <v>894</v>
      </c>
      <c r="I418" t="s">
        <v>403</v>
      </c>
      <c r="J418">
        <v>14</v>
      </c>
      <c r="K418">
        <v>14</v>
      </c>
      <c r="L418" t="s">
        <v>1256</v>
      </c>
      <c r="M418" s="15">
        <v>46289.652800925927</v>
      </c>
      <c r="N418" s="15">
        <v>0</v>
      </c>
      <c r="O418" s="15">
        <v>46289.696527777778</v>
      </c>
      <c r="P418" s="15">
        <v>46295.484027777777</v>
      </c>
      <c r="Q418" s="15"/>
      <c r="S418" t="s">
        <v>394</v>
      </c>
      <c r="U418" t="s">
        <v>1939</v>
      </c>
      <c r="V418" t="s">
        <v>363</v>
      </c>
      <c r="W418">
        <v>2011</v>
      </c>
      <c r="X418" t="s">
        <v>352</v>
      </c>
      <c r="Y418" t="s">
        <v>262</v>
      </c>
      <c r="Z418" t="s">
        <v>834</v>
      </c>
      <c r="AB418" t="s">
        <v>350</v>
      </c>
      <c r="AC418" t="s">
        <v>7</v>
      </c>
      <c r="AD418" t="s">
        <v>7</v>
      </c>
      <c r="AE418" t="s">
        <v>7</v>
      </c>
      <c r="AF418" t="s">
        <v>1960</v>
      </c>
      <c r="AG418" t="s">
        <v>249</v>
      </c>
      <c r="AH418">
        <v>2</v>
      </c>
      <c r="AI418" t="s">
        <v>250</v>
      </c>
      <c r="AJ418" t="s">
        <v>248</v>
      </c>
      <c r="AK418" t="s">
        <v>889</v>
      </c>
      <c r="AL418" t="s">
        <v>156</v>
      </c>
      <c r="AM418" t="s">
        <v>838</v>
      </c>
      <c r="AN418">
        <v>3</v>
      </c>
      <c r="AO418">
        <v>46289</v>
      </c>
      <c r="AP418">
        <v>0.69652777777777775</v>
      </c>
      <c r="AQ418">
        <v>46295</v>
      </c>
      <c r="AR418">
        <v>0.48402777777777778</v>
      </c>
      <c r="AS418" t="s">
        <v>201</v>
      </c>
      <c r="AT418" t="s">
        <v>927</v>
      </c>
      <c r="AU418" t="s">
        <v>1531</v>
      </c>
      <c r="AV418" t="s">
        <v>839</v>
      </c>
      <c r="AW418">
        <v>1</v>
      </c>
      <c r="AX418">
        <v>14</v>
      </c>
      <c r="AY418" t="s">
        <v>125</v>
      </c>
      <c r="AZ418" t="s">
        <v>122</v>
      </c>
      <c r="BA418" t="s">
        <v>232</v>
      </c>
      <c r="BB418" t="s">
        <v>891</v>
      </c>
      <c r="BE418">
        <v>4.7</v>
      </c>
    </row>
    <row r="419" spans="1:57" x14ac:dyDescent="0.3">
      <c r="A419" s="204">
        <v>46293</v>
      </c>
      <c r="B419" t="s">
        <v>142</v>
      </c>
      <c r="C419" t="s">
        <v>345</v>
      </c>
      <c r="D419" t="s">
        <v>47</v>
      </c>
      <c r="E419" t="s">
        <v>68</v>
      </c>
      <c r="F419" t="s">
        <v>309</v>
      </c>
      <c r="G419" t="s">
        <v>1269</v>
      </c>
      <c r="H419" t="s">
        <v>1937</v>
      </c>
      <c r="I419" t="s">
        <v>1253</v>
      </c>
      <c r="J419">
        <v>1</v>
      </c>
      <c r="K419">
        <v>1</v>
      </c>
      <c r="L419" t="s">
        <v>1270</v>
      </c>
      <c r="M419" s="15">
        <v>46294.49664351852</v>
      </c>
      <c r="N419" s="15">
        <v>0</v>
      </c>
      <c r="O419" s="15">
        <v>46308.491689814815</v>
      </c>
      <c r="P419" s="15">
        <v>46309.445833333331</v>
      </c>
      <c r="Q419" s="15"/>
      <c r="S419" t="s">
        <v>356</v>
      </c>
      <c r="T419" t="s">
        <v>1961</v>
      </c>
      <c r="V419" t="s">
        <v>356</v>
      </c>
      <c r="W419">
        <v>109</v>
      </c>
      <c r="X419" t="s">
        <v>368</v>
      </c>
      <c r="Y419" t="s">
        <v>239</v>
      </c>
      <c r="Z419" t="s">
        <v>809</v>
      </c>
      <c r="AB419" t="s">
        <v>348</v>
      </c>
      <c r="AC419" t="s">
        <v>348</v>
      </c>
      <c r="AD419" t="s">
        <v>368</v>
      </c>
      <c r="AE419" t="s">
        <v>239</v>
      </c>
      <c r="AF419" t="s">
        <v>1962</v>
      </c>
      <c r="AG419" t="s">
        <v>249</v>
      </c>
      <c r="AH419">
        <v>1</v>
      </c>
      <c r="AI419" t="s">
        <v>250</v>
      </c>
      <c r="AJ419" t="s">
        <v>248</v>
      </c>
      <c r="AK419" t="s">
        <v>810</v>
      </c>
      <c r="AL419" t="s">
        <v>156</v>
      </c>
      <c r="AM419" t="s">
        <v>852</v>
      </c>
      <c r="AN419">
        <v>0.5</v>
      </c>
      <c r="AO419">
        <v>46308</v>
      </c>
      <c r="AP419">
        <v>0.49168981481481483</v>
      </c>
      <c r="AQ419">
        <v>46309</v>
      </c>
      <c r="AR419">
        <v>0.44583333333333336</v>
      </c>
      <c r="AS419" t="s">
        <v>146</v>
      </c>
      <c r="AT419" t="s">
        <v>979</v>
      </c>
      <c r="AU419" t="s">
        <v>1531</v>
      </c>
      <c r="AV419" t="s">
        <v>853</v>
      </c>
      <c r="AX419">
        <v>1</v>
      </c>
      <c r="AY419" t="s">
        <v>93</v>
      </c>
      <c r="AZ419" t="s">
        <v>90</v>
      </c>
      <c r="BA419" t="s">
        <v>218</v>
      </c>
      <c r="BB419" t="s">
        <v>813</v>
      </c>
      <c r="BC419">
        <v>23.5</v>
      </c>
      <c r="BD419">
        <v>0</v>
      </c>
      <c r="BE419">
        <v>1</v>
      </c>
    </row>
    <row r="420" spans="1:57" x14ac:dyDescent="0.3">
      <c r="A420" s="204">
        <v>46296</v>
      </c>
      <c r="B420" t="s">
        <v>142</v>
      </c>
      <c r="C420" t="s">
        <v>345</v>
      </c>
      <c r="D420" t="s">
        <v>48</v>
      </c>
      <c r="E420" t="s">
        <v>68</v>
      </c>
      <c r="F420" t="s">
        <v>309</v>
      </c>
      <c r="G420" t="s">
        <v>1271</v>
      </c>
      <c r="H420" t="s">
        <v>827</v>
      </c>
      <c r="I420" t="s">
        <v>400</v>
      </c>
      <c r="J420">
        <v>1</v>
      </c>
      <c r="K420">
        <v>1</v>
      </c>
      <c r="L420" t="s">
        <v>1272</v>
      </c>
      <c r="M420" s="15">
        <v>46296.619837962964</v>
      </c>
      <c r="N420" s="15">
        <v>0</v>
      </c>
      <c r="O420" s="15">
        <v>46296.697222222225</v>
      </c>
      <c r="P420" s="15">
        <v>46300.569444444445</v>
      </c>
      <c r="Q420" s="15"/>
      <c r="S420" t="s">
        <v>354</v>
      </c>
      <c r="V420" t="s">
        <v>354</v>
      </c>
      <c r="W420">
        <v>50</v>
      </c>
      <c r="X420" t="s">
        <v>368</v>
      </c>
      <c r="Y420" t="s">
        <v>239</v>
      </c>
      <c r="Z420" t="s">
        <v>809</v>
      </c>
      <c r="AB420" t="s">
        <v>348</v>
      </c>
      <c r="AC420" t="s">
        <v>348</v>
      </c>
      <c r="AD420" t="s">
        <v>368</v>
      </c>
      <c r="AE420" t="s">
        <v>239</v>
      </c>
      <c r="AF420" t="s">
        <v>1963</v>
      </c>
      <c r="AG420" t="s">
        <v>249</v>
      </c>
      <c r="AH420">
        <v>1</v>
      </c>
      <c r="AI420" t="s">
        <v>250</v>
      </c>
      <c r="AJ420" t="s">
        <v>248</v>
      </c>
      <c r="AK420" t="s">
        <v>810</v>
      </c>
      <c r="AL420" t="s">
        <v>156</v>
      </c>
      <c r="AM420" t="s">
        <v>815</v>
      </c>
      <c r="AN420">
        <v>1</v>
      </c>
      <c r="AO420">
        <v>46296</v>
      </c>
      <c r="AP420">
        <v>0.69722222222222219</v>
      </c>
      <c r="AQ420">
        <v>46300</v>
      </c>
      <c r="AR420">
        <v>0.56944444444444442</v>
      </c>
      <c r="AS420" t="s">
        <v>201</v>
      </c>
      <c r="AT420" t="s">
        <v>927</v>
      </c>
      <c r="AU420" t="s">
        <v>1531</v>
      </c>
      <c r="AV420" t="s">
        <v>816</v>
      </c>
      <c r="AX420">
        <v>1</v>
      </c>
      <c r="AY420" t="s">
        <v>89</v>
      </c>
      <c r="AZ420" t="s">
        <v>90</v>
      </c>
      <c r="BA420" t="s">
        <v>217</v>
      </c>
      <c r="BB420" t="s">
        <v>825</v>
      </c>
      <c r="BC420">
        <v>16.3</v>
      </c>
    </row>
    <row r="421" spans="1:57" x14ac:dyDescent="0.3">
      <c r="A421" s="204">
        <v>46296</v>
      </c>
      <c r="B421" t="s">
        <v>142</v>
      </c>
      <c r="C421" t="s">
        <v>345</v>
      </c>
      <c r="D421" t="s">
        <v>285</v>
      </c>
      <c r="E421" t="s">
        <v>95</v>
      </c>
      <c r="F421" t="s">
        <v>309</v>
      </c>
      <c r="G421" t="s">
        <v>1248</v>
      </c>
      <c r="H421" t="s">
        <v>1533</v>
      </c>
      <c r="I421" t="s">
        <v>929</v>
      </c>
      <c r="J421">
        <v>1</v>
      </c>
      <c r="K421">
        <v>1</v>
      </c>
      <c r="L421" t="s">
        <v>1249</v>
      </c>
      <c r="M421" s="15">
        <v>46300.492106481484</v>
      </c>
      <c r="N421" s="15">
        <v>0</v>
      </c>
      <c r="O421" s="15">
        <v>46301.482731481483</v>
      </c>
      <c r="P421" s="15">
        <v>46304.376388888886</v>
      </c>
      <c r="Q421" s="15"/>
      <c r="S421" t="s">
        <v>912</v>
      </c>
      <c r="U421" t="s">
        <v>1964</v>
      </c>
      <c r="V421" t="s">
        <v>912</v>
      </c>
      <c r="W421">
        <v>200</v>
      </c>
      <c r="X421" t="s">
        <v>351</v>
      </c>
      <c r="Y421" t="s">
        <v>240</v>
      </c>
      <c r="Z421" t="s">
        <v>834</v>
      </c>
      <c r="AB421" t="s">
        <v>347</v>
      </c>
      <c r="AC421" t="s">
        <v>7</v>
      </c>
      <c r="AD421" t="s">
        <v>7</v>
      </c>
      <c r="AE421" t="s">
        <v>7</v>
      </c>
      <c r="AF421" t="s">
        <v>1965</v>
      </c>
      <c r="AG421" t="s">
        <v>249</v>
      </c>
      <c r="AH421">
        <v>1</v>
      </c>
      <c r="AI421" t="s">
        <v>250</v>
      </c>
      <c r="AJ421" t="s">
        <v>248</v>
      </c>
      <c r="AK421" t="s">
        <v>922</v>
      </c>
      <c r="AL421" t="s">
        <v>203</v>
      </c>
      <c r="AM421" t="s">
        <v>1796</v>
      </c>
      <c r="AN421">
        <v>1</v>
      </c>
      <c r="AO421">
        <v>46301</v>
      </c>
      <c r="AP421">
        <v>0.48273148148148148</v>
      </c>
      <c r="AQ421">
        <v>46304</v>
      </c>
      <c r="AR421">
        <v>0.37638888888888888</v>
      </c>
      <c r="AS421" t="s">
        <v>201</v>
      </c>
      <c r="AT421" t="s">
        <v>927</v>
      </c>
      <c r="AU421" t="s">
        <v>1531</v>
      </c>
      <c r="AV421" t="s">
        <v>1532</v>
      </c>
      <c r="AX421">
        <v>1</v>
      </c>
      <c r="AY421" t="s">
        <v>103</v>
      </c>
      <c r="AZ421" t="s">
        <v>96</v>
      </c>
      <c r="BA421" t="s">
        <v>220</v>
      </c>
      <c r="BB421" t="s">
        <v>923</v>
      </c>
      <c r="BE421">
        <v>1</v>
      </c>
    </row>
    <row r="422" spans="1:57" x14ac:dyDescent="0.3">
      <c r="A422" s="204">
        <v>46296</v>
      </c>
      <c r="B422" t="s">
        <v>142</v>
      </c>
      <c r="C422" t="s">
        <v>345</v>
      </c>
      <c r="D422" t="s">
        <v>285</v>
      </c>
      <c r="E422" t="s">
        <v>95</v>
      </c>
      <c r="F422" t="s">
        <v>309</v>
      </c>
      <c r="G422" t="s">
        <v>1248</v>
      </c>
      <c r="H422" t="s">
        <v>1533</v>
      </c>
      <c r="I422" t="s">
        <v>929</v>
      </c>
      <c r="J422">
        <v>1</v>
      </c>
      <c r="K422">
        <v>1</v>
      </c>
      <c r="L422" t="s">
        <v>1249</v>
      </c>
      <c r="M422" s="15">
        <v>46300.492106481484</v>
      </c>
      <c r="N422" s="15">
        <v>0</v>
      </c>
      <c r="O422" s="15">
        <v>46301.482731481483</v>
      </c>
      <c r="P422" s="15">
        <v>46304.376388888886</v>
      </c>
      <c r="Q422" s="15"/>
      <c r="S422" t="s">
        <v>912</v>
      </c>
      <c r="U422" t="s">
        <v>1966</v>
      </c>
      <c r="V422" t="s">
        <v>912</v>
      </c>
      <c r="W422">
        <v>200</v>
      </c>
      <c r="X422" t="s">
        <v>351</v>
      </c>
      <c r="Y422" t="s">
        <v>240</v>
      </c>
      <c r="Z422" t="s">
        <v>834</v>
      </c>
      <c r="AB422" t="s">
        <v>347</v>
      </c>
      <c r="AC422" t="s">
        <v>7</v>
      </c>
      <c r="AD422" t="s">
        <v>7</v>
      </c>
      <c r="AE422" t="s">
        <v>7</v>
      </c>
      <c r="AF422" t="s">
        <v>1965</v>
      </c>
      <c r="AG422" t="s">
        <v>250</v>
      </c>
      <c r="AH422">
        <v>1</v>
      </c>
      <c r="AI422" t="s">
        <v>250</v>
      </c>
      <c r="AJ422" t="s">
        <v>248</v>
      </c>
      <c r="AK422" t="s">
        <v>922</v>
      </c>
      <c r="AL422" t="s">
        <v>203</v>
      </c>
      <c r="AM422" t="s">
        <v>1796</v>
      </c>
      <c r="AN422">
        <v>1</v>
      </c>
      <c r="AO422">
        <v>46301</v>
      </c>
      <c r="AP422">
        <v>0.48273148148148148</v>
      </c>
      <c r="AQ422">
        <v>46304</v>
      </c>
      <c r="AR422">
        <v>0.37638888888888888</v>
      </c>
      <c r="AS422" t="s">
        <v>931</v>
      </c>
      <c r="AU422" t="s">
        <v>1531</v>
      </c>
      <c r="AV422" t="s">
        <v>1532</v>
      </c>
      <c r="AX422">
        <v>1</v>
      </c>
      <c r="AY422" t="s">
        <v>103</v>
      </c>
      <c r="AZ422" t="s">
        <v>96</v>
      </c>
      <c r="BA422" t="s">
        <v>220</v>
      </c>
      <c r="BB422" t="s">
        <v>923</v>
      </c>
    </row>
    <row r="423" spans="1:57" x14ac:dyDescent="0.3">
      <c r="A423" s="204">
        <v>46296</v>
      </c>
      <c r="B423" t="s">
        <v>142</v>
      </c>
      <c r="C423" t="s">
        <v>345</v>
      </c>
      <c r="D423" t="s">
        <v>285</v>
      </c>
      <c r="E423" t="s">
        <v>95</v>
      </c>
      <c r="F423" t="s">
        <v>309</v>
      </c>
      <c r="G423" t="s">
        <v>1248</v>
      </c>
      <c r="H423" t="s">
        <v>1533</v>
      </c>
      <c r="I423" t="s">
        <v>929</v>
      </c>
      <c r="J423">
        <v>1</v>
      </c>
      <c r="K423">
        <v>1</v>
      </c>
      <c r="L423" t="s">
        <v>1249</v>
      </c>
      <c r="M423" s="15">
        <v>46300.492106481484</v>
      </c>
      <c r="N423" s="15">
        <v>0</v>
      </c>
      <c r="O423" s="15">
        <v>46301.482731481483</v>
      </c>
      <c r="P423" s="15">
        <v>46304.376388888886</v>
      </c>
      <c r="Q423" s="15"/>
      <c r="S423" t="s">
        <v>912</v>
      </c>
      <c r="U423" t="s">
        <v>1934</v>
      </c>
      <c r="V423" t="s">
        <v>912</v>
      </c>
      <c r="W423">
        <v>200</v>
      </c>
      <c r="X423" t="s">
        <v>351</v>
      </c>
      <c r="Y423" t="s">
        <v>240</v>
      </c>
      <c r="Z423" t="s">
        <v>834</v>
      </c>
      <c r="AB423" t="s">
        <v>347</v>
      </c>
      <c r="AC423" t="s">
        <v>7</v>
      </c>
      <c r="AD423" t="s">
        <v>7</v>
      </c>
      <c r="AE423" t="s">
        <v>7</v>
      </c>
      <c r="AF423" t="s">
        <v>1965</v>
      </c>
      <c r="AG423" t="s">
        <v>250</v>
      </c>
      <c r="AH423">
        <v>1</v>
      </c>
      <c r="AI423" t="s">
        <v>250</v>
      </c>
      <c r="AJ423" t="s">
        <v>248</v>
      </c>
      <c r="AK423" t="s">
        <v>922</v>
      </c>
      <c r="AL423" t="s">
        <v>203</v>
      </c>
      <c r="AM423" t="s">
        <v>1796</v>
      </c>
      <c r="AN423">
        <v>1</v>
      </c>
      <c r="AO423">
        <v>46301</v>
      </c>
      <c r="AP423">
        <v>0.48273148148148148</v>
      </c>
      <c r="AQ423">
        <v>46304</v>
      </c>
      <c r="AR423">
        <v>0.37638888888888888</v>
      </c>
      <c r="AS423" t="s">
        <v>931</v>
      </c>
      <c r="AU423" t="s">
        <v>1531</v>
      </c>
      <c r="AV423" t="s">
        <v>1532</v>
      </c>
      <c r="AX423">
        <v>1</v>
      </c>
      <c r="AY423" t="s">
        <v>103</v>
      </c>
      <c r="AZ423" t="s">
        <v>96</v>
      </c>
      <c r="BA423" t="s">
        <v>220</v>
      </c>
      <c r="BB423" t="s">
        <v>923</v>
      </c>
    </row>
    <row r="424" spans="1:57" x14ac:dyDescent="0.3">
      <c r="A424" s="204">
        <v>46296</v>
      </c>
      <c r="B424" t="s">
        <v>142</v>
      </c>
      <c r="C424" t="s">
        <v>345</v>
      </c>
      <c r="D424" t="s">
        <v>285</v>
      </c>
      <c r="E424" t="s">
        <v>95</v>
      </c>
      <c r="F424" t="s">
        <v>309</v>
      </c>
      <c r="G424" t="s">
        <v>1248</v>
      </c>
      <c r="H424" t="s">
        <v>1533</v>
      </c>
      <c r="I424" t="s">
        <v>929</v>
      </c>
      <c r="J424">
        <v>1</v>
      </c>
      <c r="K424">
        <v>1</v>
      </c>
      <c r="L424" t="s">
        <v>1249</v>
      </c>
      <c r="M424" s="15">
        <v>46300.492106481484</v>
      </c>
      <c r="N424" s="15">
        <v>0</v>
      </c>
      <c r="O424" s="15">
        <v>46301.482731481483</v>
      </c>
      <c r="P424" s="15">
        <v>46304.376388888886</v>
      </c>
      <c r="Q424" s="15"/>
      <c r="S424" t="s">
        <v>912</v>
      </c>
      <c r="U424" t="s">
        <v>1932</v>
      </c>
      <c r="V424" t="s">
        <v>912</v>
      </c>
      <c r="W424">
        <v>200</v>
      </c>
      <c r="X424" t="s">
        <v>351</v>
      </c>
      <c r="Y424" t="s">
        <v>240</v>
      </c>
      <c r="Z424" t="s">
        <v>834</v>
      </c>
      <c r="AB424" t="s">
        <v>347</v>
      </c>
      <c r="AC424" t="s">
        <v>7</v>
      </c>
      <c r="AD424" t="s">
        <v>7</v>
      </c>
      <c r="AE424" t="s">
        <v>7</v>
      </c>
      <c r="AF424" t="s">
        <v>1965</v>
      </c>
      <c r="AG424" t="s">
        <v>250</v>
      </c>
      <c r="AH424">
        <v>1</v>
      </c>
      <c r="AI424" t="s">
        <v>250</v>
      </c>
      <c r="AJ424" t="s">
        <v>248</v>
      </c>
      <c r="AK424" t="s">
        <v>922</v>
      </c>
      <c r="AL424" t="s">
        <v>203</v>
      </c>
      <c r="AM424" t="s">
        <v>1796</v>
      </c>
      <c r="AN424">
        <v>1</v>
      </c>
      <c r="AO424">
        <v>46301</v>
      </c>
      <c r="AP424">
        <v>0.48273148148148148</v>
      </c>
      <c r="AQ424">
        <v>46304</v>
      </c>
      <c r="AR424">
        <v>0.37638888888888888</v>
      </c>
      <c r="AS424" t="s">
        <v>931</v>
      </c>
      <c r="AU424" t="s">
        <v>1531</v>
      </c>
      <c r="AV424" t="s">
        <v>1532</v>
      </c>
      <c r="AX424">
        <v>1</v>
      </c>
      <c r="AY424" t="s">
        <v>103</v>
      </c>
      <c r="AZ424" t="s">
        <v>96</v>
      </c>
      <c r="BA424" t="s">
        <v>220</v>
      </c>
      <c r="BB424" t="s">
        <v>923</v>
      </c>
    </row>
    <row r="425" spans="1:57" x14ac:dyDescent="0.3">
      <c r="A425" s="204">
        <v>46296</v>
      </c>
      <c r="B425" t="s">
        <v>142</v>
      </c>
      <c r="C425" t="s">
        <v>345</v>
      </c>
      <c r="D425" t="s">
        <v>42</v>
      </c>
      <c r="E425" t="s">
        <v>68</v>
      </c>
      <c r="F425" t="s">
        <v>309</v>
      </c>
      <c r="G425" t="s">
        <v>1273</v>
      </c>
      <c r="H425" t="s">
        <v>817</v>
      </c>
      <c r="I425" t="s">
        <v>1064</v>
      </c>
      <c r="J425">
        <v>5</v>
      </c>
      <c r="K425">
        <v>5</v>
      </c>
      <c r="L425" t="s">
        <v>1274</v>
      </c>
      <c r="M425" s="15">
        <v>46303.91915509259</v>
      </c>
      <c r="N425" s="15">
        <v>0</v>
      </c>
      <c r="O425" s="15">
        <v>46304.390081018515</v>
      </c>
      <c r="P425" s="15">
        <v>46309.540277777778</v>
      </c>
      <c r="Q425" s="15"/>
      <c r="S425" t="s">
        <v>356</v>
      </c>
      <c r="V425" t="s">
        <v>356</v>
      </c>
      <c r="W425">
        <v>109</v>
      </c>
      <c r="X425" t="s">
        <v>368</v>
      </c>
      <c r="Y425" t="s">
        <v>239</v>
      </c>
      <c r="Z425" t="s">
        <v>834</v>
      </c>
      <c r="AB425" t="s">
        <v>348</v>
      </c>
      <c r="AC425" t="s">
        <v>7</v>
      </c>
      <c r="AD425" t="s">
        <v>7</v>
      </c>
      <c r="AE425" t="s">
        <v>7</v>
      </c>
      <c r="AF425" t="s">
        <v>1967</v>
      </c>
      <c r="AG425" t="s">
        <v>249</v>
      </c>
      <c r="AH425">
        <v>0</v>
      </c>
      <c r="AI425" t="s">
        <v>249</v>
      </c>
      <c r="AJ425" t="s">
        <v>7</v>
      </c>
      <c r="AK425" t="s">
        <v>810</v>
      </c>
      <c r="AL425" t="s">
        <v>156</v>
      </c>
      <c r="AM425" t="s">
        <v>850</v>
      </c>
      <c r="AO425">
        <v>46304</v>
      </c>
      <c r="AP425">
        <v>0.39008101851851851</v>
      </c>
      <c r="AQ425">
        <v>46309</v>
      </c>
      <c r="AR425">
        <v>0.54027777777777775</v>
      </c>
      <c r="AS425" t="s">
        <v>1068</v>
      </c>
      <c r="AU425" t="s">
        <v>1531</v>
      </c>
      <c r="AV425" t="s">
        <v>851</v>
      </c>
      <c r="AY425" t="s">
        <v>7</v>
      </c>
      <c r="AZ425" t="s">
        <v>67</v>
      </c>
      <c r="BA425" t="s">
        <v>7</v>
      </c>
      <c r="BB425" t="s">
        <v>837</v>
      </c>
    </row>
    <row r="426" spans="1:57" x14ac:dyDescent="0.3">
      <c r="A426" s="204">
        <v>46296</v>
      </c>
      <c r="B426" t="s">
        <v>142</v>
      </c>
      <c r="C426" t="s">
        <v>345</v>
      </c>
      <c r="D426" t="s">
        <v>43</v>
      </c>
      <c r="E426" t="s">
        <v>105</v>
      </c>
      <c r="F426" t="s">
        <v>309</v>
      </c>
      <c r="G426" t="s">
        <v>1275</v>
      </c>
      <c r="H426" t="s">
        <v>1629</v>
      </c>
      <c r="I426" t="s">
        <v>1024</v>
      </c>
      <c r="J426">
        <v>2</v>
      </c>
      <c r="K426">
        <v>2</v>
      </c>
      <c r="L426" t="s">
        <v>1276</v>
      </c>
      <c r="M426" s="15">
        <v>46304.630844907406</v>
      </c>
      <c r="N426" s="15">
        <v>0</v>
      </c>
      <c r="O426" s="15">
        <v>46304.683587962965</v>
      </c>
      <c r="P426" s="15">
        <v>46309.606944444444</v>
      </c>
      <c r="Q426" s="15">
        <v>46309.606944444444</v>
      </c>
      <c r="R426" t="s">
        <v>319</v>
      </c>
      <c r="S426" t="s">
        <v>356</v>
      </c>
      <c r="V426" t="s">
        <v>356</v>
      </c>
      <c r="W426">
        <v>109</v>
      </c>
      <c r="X426" t="s">
        <v>368</v>
      </c>
      <c r="Y426" t="s">
        <v>239</v>
      </c>
      <c r="Z426" t="s">
        <v>809</v>
      </c>
      <c r="AB426" t="s">
        <v>348</v>
      </c>
      <c r="AC426" t="s">
        <v>348</v>
      </c>
      <c r="AD426" t="s">
        <v>368</v>
      </c>
      <c r="AE426" t="s">
        <v>239</v>
      </c>
      <c r="AF426" t="s">
        <v>1968</v>
      </c>
      <c r="AG426" t="s">
        <v>249</v>
      </c>
      <c r="AH426">
        <v>1</v>
      </c>
      <c r="AI426" t="s">
        <v>250</v>
      </c>
      <c r="AJ426" t="s">
        <v>248</v>
      </c>
      <c r="AK426" t="s">
        <v>810</v>
      </c>
      <c r="AL426" t="s">
        <v>156</v>
      </c>
      <c r="AM426" t="s">
        <v>821</v>
      </c>
      <c r="AN426">
        <v>2</v>
      </c>
      <c r="AO426">
        <v>46304</v>
      </c>
      <c r="AP426">
        <v>0.68358796296296298</v>
      </c>
      <c r="AQ426">
        <v>46309</v>
      </c>
      <c r="AR426">
        <v>0.6069444444444444</v>
      </c>
      <c r="AU426" t="s">
        <v>823</v>
      </c>
      <c r="AV426" t="s">
        <v>822</v>
      </c>
      <c r="AX426">
        <v>1</v>
      </c>
      <c r="AY426" t="s">
        <v>89</v>
      </c>
      <c r="AZ426" t="s">
        <v>67</v>
      </c>
      <c r="BA426" t="s">
        <v>217</v>
      </c>
      <c r="BB426" t="s">
        <v>813</v>
      </c>
      <c r="BC426">
        <v>23.5</v>
      </c>
      <c r="BD426">
        <v>0</v>
      </c>
      <c r="BE426">
        <v>1</v>
      </c>
    </row>
    <row r="427" spans="1:57" x14ac:dyDescent="0.3">
      <c r="A427" s="204">
        <v>46296</v>
      </c>
      <c r="B427" t="s">
        <v>142</v>
      </c>
      <c r="C427" t="s">
        <v>345</v>
      </c>
      <c r="D427" t="s">
        <v>279</v>
      </c>
      <c r="E427" t="s">
        <v>192</v>
      </c>
      <c r="F427" t="s">
        <v>309</v>
      </c>
      <c r="G427" t="s">
        <v>1277</v>
      </c>
      <c r="H427" t="s">
        <v>829</v>
      </c>
      <c r="I427" t="s">
        <v>400</v>
      </c>
      <c r="J427">
        <v>2002</v>
      </c>
      <c r="K427">
        <v>2002</v>
      </c>
      <c r="L427" t="s">
        <v>1278</v>
      </c>
      <c r="M427" s="15">
        <v>46304.698240740741</v>
      </c>
      <c r="N427" s="15">
        <v>0</v>
      </c>
      <c r="O427" s="15">
        <v>46308.377314814818</v>
      </c>
      <c r="P427" s="15">
        <v>46310.724305555559</v>
      </c>
      <c r="Q427" s="15"/>
      <c r="S427" t="s">
        <v>355</v>
      </c>
      <c r="U427" t="s">
        <v>1969</v>
      </c>
      <c r="V427" t="s">
        <v>355</v>
      </c>
      <c r="W427">
        <v>2200</v>
      </c>
      <c r="X427" t="s">
        <v>368</v>
      </c>
      <c r="Y427" t="s">
        <v>239</v>
      </c>
      <c r="Z427" t="s">
        <v>834</v>
      </c>
      <c r="AB427" t="s">
        <v>348</v>
      </c>
      <c r="AC427" t="s">
        <v>7</v>
      </c>
      <c r="AD427" t="s">
        <v>7</v>
      </c>
      <c r="AE427" t="s">
        <v>7</v>
      </c>
      <c r="AF427" t="s">
        <v>1970</v>
      </c>
      <c r="AG427" t="s">
        <v>249</v>
      </c>
      <c r="AH427">
        <v>2</v>
      </c>
      <c r="AI427" t="s">
        <v>250</v>
      </c>
      <c r="AJ427" t="s">
        <v>248</v>
      </c>
      <c r="AK427" t="s">
        <v>810</v>
      </c>
      <c r="AL427" t="s">
        <v>156</v>
      </c>
      <c r="AM427" t="s">
        <v>838</v>
      </c>
      <c r="AN427">
        <v>3</v>
      </c>
      <c r="AO427">
        <v>46308</v>
      </c>
      <c r="AP427">
        <v>0.37731481481481483</v>
      </c>
      <c r="AQ427">
        <v>46310</v>
      </c>
      <c r="AR427">
        <v>0.72430555555555554</v>
      </c>
      <c r="AS427" t="s">
        <v>201</v>
      </c>
      <c r="AT427" t="s">
        <v>979</v>
      </c>
      <c r="AU427" t="s">
        <v>1531</v>
      </c>
      <c r="AV427" t="s">
        <v>839</v>
      </c>
      <c r="AW427">
        <v>1</v>
      </c>
      <c r="AX427">
        <v>2002</v>
      </c>
      <c r="AY427" t="s">
        <v>125</v>
      </c>
      <c r="AZ427" t="s">
        <v>122</v>
      </c>
      <c r="BA427" t="s">
        <v>232</v>
      </c>
      <c r="BB427" t="s">
        <v>841</v>
      </c>
      <c r="BE427">
        <v>237.2</v>
      </c>
    </row>
    <row r="428" spans="1:57" x14ac:dyDescent="0.3">
      <c r="A428" s="204">
        <v>46296</v>
      </c>
      <c r="B428" t="s">
        <v>142</v>
      </c>
      <c r="C428" t="s">
        <v>345</v>
      </c>
      <c r="D428" t="s">
        <v>57</v>
      </c>
      <c r="E428" t="s">
        <v>117</v>
      </c>
      <c r="F428" t="s">
        <v>309</v>
      </c>
      <c r="G428" t="s">
        <v>1277</v>
      </c>
      <c r="H428" t="s">
        <v>829</v>
      </c>
      <c r="I428" t="s">
        <v>400</v>
      </c>
      <c r="J428">
        <v>1</v>
      </c>
      <c r="K428">
        <v>1</v>
      </c>
      <c r="L428" t="s">
        <v>1278</v>
      </c>
      <c r="M428" s="15">
        <v>46304.698240740741</v>
      </c>
      <c r="N428" s="15">
        <v>0</v>
      </c>
      <c r="O428" s="15">
        <v>46308.377314814818</v>
      </c>
      <c r="P428" s="15">
        <v>46310.724305555559</v>
      </c>
      <c r="Q428" s="15">
        <v>46310.724305555559</v>
      </c>
      <c r="S428" t="s">
        <v>355</v>
      </c>
      <c r="U428" t="s">
        <v>1969</v>
      </c>
      <c r="V428" t="s">
        <v>355</v>
      </c>
      <c r="W428">
        <v>2200</v>
      </c>
      <c r="X428" t="s">
        <v>368</v>
      </c>
      <c r="Y428" t="s">
        <v>239</v>
      </c>
      <c r="Z428" t="s">
        <v>834</v>
      </c>
      <c r="AB428" t="s">
        <v>348</v>
      </c>
      <c r="AC428" t="s">
        <v>7</v>
      </c>
      <c r="AD428" t="s">
        <v>7</v>
      </c>
      <c r="AE428" t="s">
        <v>7</v>
      </c>
      <c r="AF428" t="s">
        <v>1971</v>
      </c>
      <c r="AG428" t="s">
        <v>249</v>
      </c>
      <c r="AH428">
        <v>2</v>
      </c>
      <c r="AI428" t="s">
        <v>250</v>
      </c>
      <c r="AJ428" t="s">
        <v>251</v>
      </c>
      <c r="AK428" t="s">
        <v>810</v>
      </c>
      <c r="AL428" t="s">
        <v>156</v>
      </c>
      <c r="AM428" t="s">
        <v>843</v>
      </c>
      <c r="AO428">
        <v>46308</v>
      </c>
      <c r="AP428">
        <v>0.37731481481481483</v>
      </c>
      <c r="AQ428">
        <v>46310</v>
      </c>
      <c r="AR428">
        <v>0.72430555555555554</v>
      </c>
      <c r="AS428" t="s">
        <v>201</v>
      </c>
      <c r="AT428" t="s">
        <v>979</v>
      </c>
      <c r="AU428" t="s">
        <v>1531</v>
      </c>
      <c r="AV428" t="s">
        <v>844</v>
      </c>
      <c r="AX428">
        <v>1</v>
      </c>
      <c r="AY428" t="s">
        <v>126</v>
      </c>
      <c r="AZ428" t="s">
        <v>127</v>
      </c>
      <c r="BA428" t="s">
        <v>233</v>
      </c>
      <c r="BB428" t="s">
        <v>841</v>
      </c>
      <c r="BE428">
        <v>1</v>
      </c>
    </row>
    <row r="429" spans="1:57" x14ac:dyDescent="0.3">
      <c r="A429" s="204">
        <v>46296</v>
      </c>
      <c r="B429" t="s">
        <v>142</v>
      </c>
      <c r="C429" t="s">
        <v>345</v>
      </c>
      <c r="D429" t="s">
        <v>285</v>
      </c>
      <c r="E429" t="s">
        <v>95</v>
      </c>
      <c r="F429" t="s">
        <v>309</v>
      </c>
      <c r="G429" t="s">
        <v>1277</v>
      </c>
      <c r="H429" t="s">
        <v>829</v>
      </c>
      <c r="I429" t="s">
        <v>400</v>
      </c>
      <c r="J429">
        <v>1</v>
      </c>
      <c r="K429">
        <v>1</v>
      </c>
      <c r="L429" t="s">
        <v>1278</v>
      </c>
      <c r="M429" s="15">
        <v>46304.698240740741</v>
      </c>
      <c r="N429" s="15">
        <v>0</v>
      </c>
      <c r="O429" s="15">
        <v>46308.377314814818</v>
      </c>
      <c r="P429" s="15">
        <v>46310.724305555559</v>
      </c>
      <c r="Q429" s="15"/>
      <c r="S429" t="s">
        <v>355</v>
      </c>
      <c r="U429" t="s">
        <v>1969</v>
      </c>
      <c r="V429" t="s">
        <v>355</v>
      </c>
      <c r="W429">
        <v>2200</v>
      </c>
      <c r="X429" t="s">
        <v>368</v>
      </c>
      <c r="Y429" t="s">
        <v>239</v>
      </c>
      <c r="Z429" t="s">
        <v>834</v>
      </c>
      <c r="AB429" t="s">
        <v>348</v>
      </c>
      <c r="AC429" t="s">
        <v>7</v>
      </c>
      <c r="AD429" t="s">
        <v>7</v>
      </c>
      <c r="AE429" t="s">
        <v>7</v>
      </c>
      <c r="AF429" t="s">
        <v>1972</v>
      </c>
      <c r="AG429" t="s">
        <v>249</v>
      </c>
      <c r="AH429">
        <v>1</v>
      </c>
      <c r="AI429" t="s">
        <v>250</v>
      </c>
      <c r="AJ429" t="s">
        <v>248</v>
      </c>
      <c r="AK429" t="s">
        <v>810</v>
      </c>
      <c r="AL429" t="s">
        <v>156</v>
      </c>
      <c r="AM429" t="s">
        <v>1530</v>
      </c>
      <c r="AN429">
        <v>1</v>
      </c>
      <c r="AO429">
        <v>46308</v>
      </c>
      <c r="AP429">
        <v>0.37731481481481483</v>
      </c>
      <c r="AQ429">
        <v>46310</v>
      </c>
      <c r="AR429">
        <v>0.72430555555555554</v>
      </c>
      <c r="AS429" t="s">
        <v>201</v>
      </c>
      <c r="AT429" t="s">
        <v>927</v>
      </c>
      <c r="AU429" t="s">
        <v>1531</v>
      </c>
      <c r="AV429" t="s">
        <v>1532</v>
      </c>
      <c r="AX429">
        <v>1</v>
      </c>
      <c r="AY429" t="s">
        <v>103</v>
      </c>
      <c r="AZ429" t="s">
        <v>96</v>
      </c>
      <c r="BA429" t="s">
        <v>220</v>
      </c>
      <c r="BB429" t="s">
        <v>841</v>
      </c>
      <c r="BE429">
        <v>1</v>
      </c>
    </row>
    <row r="430" spans="1:57" x14ac:dyDescent="0.3">
      <c r="A430" s="204">
        <v>46296</v>
      </c>
      <c r="B430" t="s">
        <v>142</v>
      </c>
      <c r="C430" t="s">
        <v>345</v>
      </c>
      <c r="D430" t="s">
        <v>45</v>
      </c>
      <c r="E430" t="s">
        <v>68</v>
      </c>
      <c r="F430" t="s">
        <v>309</v>
      </c>
      <c r="G430" t="s">
        <v>1279</v>
      </c>
      <c r="H430" t="s">
        <v>826</v>
      </c>
      <c r="I430" t="s">
        <v>399</v>
      </c>
      <c r="J430">
        <v>10</v>
      </c>
      <c r="K430">
        <v>10</v>
      </c>
      <c r="L430" t="s">
        <v>1280</v>
      </c>
      <c r="M430" s="15">
        <v>46308.35491898148</v>
      </c>
      <c r="N430" s="15">
        <v>0</v>
      </c>
      <c r="O430" s="15">
        <v>46308.455659722225</v>
      </c>
      <c r="P430" s="15">
        <v>46309.446527777778</v>
      </c>
      <c r="Q430" s="15"/>
      <c r="S430" t="s">
        <v>357</v>
      </c>
      <c r="U430" t="s">
        <v>1973</v>
      </c>
      <c r="V430" t="s">
        <v>357</v>
      </c>
      <c r="W430">
        <v>101</v>
      </c>
      <c r="X430" t="s">
        <v>368</v>
      </c>
      <c r="Y430" t="s">
        <v>239</v>
      </c>
      <c r="Z430" t="s">
        <v>809</v>
      </c>
      <c r="AB430" t="s">
        <v>348</v>
      </c>
      <c r="AC430" t="s">
        <v>348</v>
      </c>
      <c r="AD430" t="s">
        <v>368</v>
      </c>
      <c r="AE430" t="s">
        <v>239</v>
      </c>
      <c r="AF430" t="s">
        <v>1974</v>
      </c>
      <c r="AG430" t="s">
        <v>249</v>
      </c>
      <c r="AH430">
        <v>1</v>
      </c>
      <c r="AI430" t="s">
        <v>250</v>
      </c>
      <c r="AJ430" t="s">
        <v>248</v>
      </c>
      <c r="AK430" t="s">
        <v>810</v>
      </c>
      <c r="AL430" t="s">
        <v>156</v>
      </c>
      <c r="AM430" t="s">
        <v>811</v>
      </c>
      <c r="AN430">
        <v>1</v>
      </c>
      <c r="AO430">
        <v>46308</v>
      </c>
      <c r="AP430">
        <v>0.45565972222222223</v>
      </c>
      <c r="AQ430">
        <v>46309</v>
      </c>
      <c r="AR430">
        <v>0.4465277777777778</v>
      </c>
      <c r="AS430" t="s">
        <v>201</v>
      </c>
      <c r="AT430" t="s">
        <v>979</v>
      </c>
      <c r="AU430" t="s">
        <v>1531</v>
      </c>
      <c r="AV430" t="s">
        <v>812</v>
      </c>
      <c r="AX430">
        <v>1</v>
      </c>
      <c r="AY430" t="s">
        <v>89</v>
      </c>
      <c r="AZ430" t="s">
        <v>67</v>
      </c>
      <c r="BA430" t="s">
        <v>217</v>
      </c>
      <c r="BB430" t="s">
        <v>831</v>
      </c>
      <c r="BC430">
        <v>23</v>
      </c>
      <c r="BD430">
        <v>0</v>
      </c>
      <c r="BE430">
        <v>1</v>
      </c>
    </row>
    <row r="431" spans="1:57" x14ac:dyDescent="0.3">
      <c r="A431" s="204">
        <v>46296</v>
      </c>
      <c r="B431" t="s">
        <v>142</v>
      </c>
      <c r="C431" t="s">
        <v>345</v>
      </c>
      <c r="D431" t="s">
        <v>48</v>
      </c>
      <c r="E431" t="s">
        <v>68</v>
      </c>
      <c r="F431" t="s">
        <v>309</v>
      </c>
      <c r="G431" t="s">
        <v>1281</v>
      </c>
      <c r="H431" t="s">
        <v>817</v>
      </c>
      <c r="I431" t="s">
        <v>739</v>
      </c>
      <c r="J431">
        <v>13</v>
      </c>
      <c r="K431">
        <v>13</v>
      </c>
      <c r="L431" t="s">
        <v>1282</v>
      </c>
      <c r="M431" s="15">
        <v>46308.649884259263</v>
      </c>
      <c r="N431" s="15">
        <v>0</v>
      </c>
      <c r="O431" s="15">
        <v>46310.348321759258</v>
      </c>
      <c r="P431" s="15">
        <v>46311.46597222222</v>
      </c>
      <c r="Q431" s="15"/>
      <c r="S431" t="s">
        <v>356</v>
      </c>
      <c r="V431" t="s">
        <v>356</v>
      </c>
      <c r="W431">
        <v>109</v>
      </c>
      <c r="X431" t="s">
        <v>368</v>
      </c>
      <c r="Y431" t="s">
        <v>239</v>
      </c>
      <c r="Z431" t="s">
        <v>809</v>
      </c>
      <c r="AB431" t="s">
        <v>348</v>
      </c>
      <c r="AC431" t="s">
        <v>348</v>
      </c>
      <c r="AD431" t="s">
        <v>368</v>
      </c>
      <c r="AE431" t="s">
        <v>239</v>
      </c>
      <c r="AF431" t="s">
        <v>1975</v>
      </c>
      <c r="AG431" t="s">
        <v>249</v>
      </c>
      <c r="AH431">
        <v>1</v>
      </c>
      <c r="AI431" t="s">
        <v>250</v>
      </c>
      <c r="AJ431" t="s">
        <v>248</v>
      </c>
      <c r="AK431" t="s">
        <v>810</v>
      </c>
      <c r="AL431" t="s">
        <v>156</v>
      </c>
      <c r="AM431" t="s">
        <v>815</v>
      </c>
      <c r="AN431">
        <v>1</v>
      </c>
      <c r="AO431">
        <v>46310</v>
      </c>
      <c r="AP431">
        <v>0.34832175925925923</v>
      </c>
      <c r="AQ431">
        <v>46311</v>
      </c>
      <c r="AR431">
        <v>0.46597222222222223</v>
      </c>
      <c r="AS431" t="s">
        <v>201</v>
      </c>
      <c r="AT431" t="s">
        <v>927</v>
      </c>
      <c r="AU431" t="s">
        <v>1531</v>
      </c>
      <c r="AV431" t="s">
        <v>816</v>
      </c>
      <c r="AX431">
        <v>1.3</v>
      </c>
      <c r="AY431" t="s">
        <v>89</v>
      </c>
      <c r="AZ431" t="s">
        <v>90</v>
      </c>
      <c r="BA431" t="s">
        <v>217</v>
      </c>
      <c r="BB431" t="s">
        <v>813</v>
      </c>
      <c r="BC431">
        <v>23.5</v>
      </c>
    </row>
    <row r="432" spans="1:57" x14ac:dyDescent="0.3">
      <c r="A432" s="204">
        <v>46296</v>
      </c>
      <c r="B432" t="s">
        <v>142</v>
      </c>
      <c r="C432" t="s">
        <v>345</v>
      </c>
      <c r="D432" t="s">
        <v>45</v>
      </c>
      <c r="E432" t="s">
        <v>68</v>
      </c>
      <c r="F432" t="s">
        <v>309</v>
      </c>
      <c r="G432" t="s">
        <v>1283</v>
      </c>
      <c r="H432" t="s">
        <v>817</v>
      </c>
      <c r="I432" t="s">
        <v>1064</v>
      </c>
      <c r="J432">
        <v>21</v>
      </c>
      <c r="K432">
        <v>21</v>
      </c>
      <c r="L432" t="s">
        <v>1284</v>
      </c>
      <c r="M432" s="15">
        <v>46309.384247685186</v>
      </c>
      <c r="N432" s="15">
        <v>0</v>
      </c>
      <c r="O432" s="15">
        <v>46309.58017361111</v>
      </c>
      <c r="P432" s="15">
        <v>46310.508333333331</v>
      </c>
      <c r="Q432" s="15"/>
      <c r="S432" t="s">
        <v>356</v>
      </c>
      <c r="U432" t="s">
        <v>1976</v>
      </c>
      <c r="V432" t="s">
        <v>356</v>
      </c>
      <c r="W432">
        <v>109</v>
      </c>
      <c r="X432" t="s">
        <v>368</v>
      </c>
      <c r="Y432" t="s">
        <v>239</v>
      </c>
      <c r="Z432" t="s">
        <v>809</v>
      </c>
      <c r="AB432" t="s">
        <v>348</v>
      </c>
      <c r="AC432" t="s">
        <v>348</v>
      </c>
      <c r="AD432" t="s">
        <v>368</v>
      </c>
      <c r="AE432" t="s">
        <v>239</v>
      </c>
      <c r="AF432" t="s">
        <v>1977</v>
      </c>
      <c r="AG432" t="s">
        <v>249</v>
      </c>
      <c r="AH432">
        <v>1</v>
      </c>
      <c r="AI432" t="s">
        <v>250</v>
      </c>
      <c r="AJ432" t="s">
        <v>248</v>
      </c>
      <c r="AK432" t="s">
        <v>810</v>
      </c>
      <c r="AL432" t="s">
        <v>156</v>
      </c>
      <c r="AM432" t="s">
        <v>811</v>
      </c>
      <c r="AN432">
        <v>1</v>
      </c>
      <c r="AO432">
        <v>46309</v>
      </c>
      <c r="AP432">
        <v>0.5801736111111111</v>
      </c>
      <c r="AQ432">
        <v>46310</v>
      </c>
      <c r="AR432">
        <v>0.5083333333333333</v>
      </c>
      <c r="AS432" t="s">
        <v>201</v>
      </c>
      <c r="AT432" t="s">
        <v>979</v>
      </c>
      <c r="AU432" t="s">
        <v>1531</v>
      </c>
      <c r="AV432" t="s">
        <v>812</v>
      </c>
      <c r="AX432">
        <v>2.1</v>
      </c>
      <c r="AY432" t="s">
        <v>89</v>
      </c>
      <c r="AZ432" t="s">
        <v>67</v>
      </c>
      <c r="BA432" t="s">
        <v>217</v>
      </c>
      <c r="BB432" t="s">
        <v>813</v>
      </c>
      <c r="BC432">
        <v>23.5</v>
      </c>
      <c r="BD432">
        <v>0</v>
      </c>
      <c r="BE432">
        <v>1</v>
      </c>
    </row>
    <row r="433" spans="1:57" x14ac:dyDescent="0.3">
      <c r="A433" s="204">
        <v>46296</v>
      </c>
      <c r="B433" t="s">
        <v>142</v>
      </c>
      <c r="C433" t="s">
        <v>345</v>
      </c>
      <c r="D433" t="s">
        <v>45</v>
      </c>
      <c r="E433" t="s">
        <v>68</v>
      </c>
      <c r="F433" t="s">
        <v>309</v>
      </c>
      <c r="G433" t="s">
        <v>1285</v>
      </c>
      <c r="H433" t="s">
        <v>817</v>
      </c>
      <c r="I433" t="s">
        <v>1064</v>
      </c>
      <c r="J433">
        <v>5</v>
      </c>
      <c r="K433">
        <v>5</v>
      </c>
      <c r="L433" t="s">
        <v>1284</v>
      </c>
      <c r="M433" s="15">
        <v>46309.390740740739</v>
      </c>
      <c r="N433" s="15">
        <v>0</v>
      </c>
      <c r="O433" s="15">
        <v>46309.58017361111</v>
      </c>
      <c r="P433" s="15">
        <v>46310.508333333331</v>
      </c>
      <c r="Q433" s="15"/>
      <c r="S433" t="s">
        <v>356</v>
      </c>
      <c r="U433" t="s">
        <v>1978</v>
      </c>
      <c r="V433" t="s">
        <v>356</v>
      </c>
      <c r="W433">
        <v>109</v>
      </c>
      <c r="X433" t="s">
        <v>368</v>
      </c>
      <c r="Y433" t="s">
        <v>239</v>
      </c>
      <c r="Z433" t="s">
        <v>809</v>
      </c>
      <c r="AB433" t="s">
        <v>348</v>
      </c>
      <c r="AC433" t="s">
        <v>348</v>
      </c>
      <c r="AD433" t="s">
        <v>368</v>
      </c>
      <c r="AE433" t="s">
        <v>239</v>
      </c>
      <c r="AF433" t="s">
        <v>1979</v>
      </c>
      <c r="AG433" t="s">
        <v>249</v>
      </c>
      <c r="AH433">
        <v>1</v>
      </c>
      <c r="AI433" t="s">
        <v>250</v>
      </c>
      <c r="AJ433" t="s">
        <v>248</v>
      </c>
      <c r="AK433" t="s">
        <v>810</v>
      </c>
      <c r="AL433" t="s">
        <v>156</v>
      </c>
      <c r="AM433" t="s">
        <v>811</v>
      </c>
      <c r="AN433">
        <v>1</v>
      </c>
      <c r="AO433">
        <v>46309</v>
      </c>
      <c r="AP433">
        <v>0.5801736111111111</v>
      </c>
      <c r="AQ433">
        <v>46310</v>
      </c>
      <c r="AR433">
        <v>0.5083333333333333</v>
      </c>
      <c r="AS433" t="s">
        <v>201</v>
      </c>
      <c r="AT433" t="s">
        <v>979</v>
      </c>
      <c r="AU433" t="s">
        <v>1531</v>
      </c>
      <c r="AV433" t="s">
        <v>812</v>
      </c>
      <c r="AX433">
        <v>1</v>
      </c>
      <c r="AY433" t="s">
        <v>89</v>
      </c>
      <c r="AZ433" t="s">
        <v>67</v>
      </c>
      <c r="BA433" t="s">
        <v>217</v>
      </c>
      <c r="BB433" t="s">
        <v>813</v>
      </c>
      <c r="BC433">
        <v>23.5</v>
      </c>
    </row>
    <row r="434" spans="1:57" x14ac:dyDescent="0.3">
      <c r="A434" s="204">
        <v>46296</v>
      </c>
      <c r="B434" t="s">
        <v>142</v>
      </c>
      <c r="C434" t="s">
        <v>345</v>
      </c>
      <c r="D434" t="s">
        <v>51</v>
      </c>
      <c r="E434" t="s">
        <v>258</v>
      </c>
      <c r="F434" t="s">
        <v>309</v>
      </c>
      <c r="G434" t="s">
        <v>1286</v>
      </c>
      <c r="H434" t="s">
        <v>814</v>
      </c>
      <c r="I434" t="s">
        <v>401</v>
      </c>
      <c r="J434">
        <v>45</v>
      </c>
      <c r="K434">
        <v>45</v>
      </c>
      <c r="L434" t="s">
        <v>1287</v>
      </c>
      <c r="M434" s="15">
        <v>46310.400509259256</v>
      </c>
      <c r="N434" s="15">
        <v>0</v>
      </c>
      <c r="O434" s="15">
        <v>46311.341747685183</v>
      </c>
      <c r="P434" s="15">
        <v>46314.646527777775</v>
      </c>
      <c r="Q434" s="15"/>
      <c r="S434" t="s">
        <v>356</v>
      </c>
      <c r="V434" t="s">
        <v>356</v>
      </c>
      <c r="W434">
        <v>109</v>
      </c>
      <c r="X434" t="s">
        <v>368</v>
      </c>
      <c r="Y434" t="s">
        <v>239</v>
      </c>
      <c r="Z434" t="s">
        <v>834</v>
      </c>
      <c r="AB434" t="s">
        <v>348</v>
      </c>
      <c r="AC434" t="s">
        <v>7</v>
      </c>
      <c r="AD434" t="s">
        <v>7</v>
      </c>
      <c r="AE434" t="s">
        <v>7</v>
      </c>
      <c r="AF434" t="s">
        <v>1980</v>
      </c>
      <c r="AG434" t="s">
        <v>249</v>
      </c>
      <c r="AH434">
        <v>1</v>
      </c>
      <c r="AI434" t="s">
        <v>250</v>
      </c>
      <c r="AJ434" t="s">
        <v>248</v>
      </c>
      <c r="AK434" t="s">
        <v>810</v>
      </c>
      <c r="AL434" t="s">
        <v>156</v>
      </c>
      <c r="AM434" t="s">
        <v>835</v>
      </c>
      <c r="AN434">
        <v>1</v>
      </c>
      <c r="AO434">
        <v>46311</v>
      </c>
      <c r="AP434">
        <v>0.34174768518518517</v>
      </c>
      <c r="AQ434">
        <v>46314</v>
      </c>
      <c r="AR434">
        <v>0.64652777777777781</v>
      </c>
      <c r="AS434" t="s">
        <v>201</v>
      </c>
      <c r="AT434" t="s">
        <v>927</v>
      </c>
      <c r="AU434" t="s">
        <v>1531</v>
      </c>
      <c r="AV434" t="s">
        <v>836</v>
      </c>
      <c r="AY434" t="s">
        <v>7</v>
      </c>
      <c r="AZ434" t="s">
        <v>238</v>
      </c>
      <c r="BA434" t="s">
        <v>7</v>
      </c>
      <c r="BB434" t="s">
        <v>837</v>
      </c>
      <c r="BE434">
        <v>0</v>
      </c>
    </row>
    <row r="435" spans="1:57" x14ac:dyDescent="0.3">
      <c r="A435" s="204">
        <v>46296</v>
      </c>
      <c r="B435" t="s">
        <v>142</v>
      </c>
      <c r="C435" t="s">
        <v>345</v>
      </c>
      <c r="D435" t="s">
        <v>51</v>
      </c>
      <c r="E435" t="s">
        <v>258</v>
      </c>
      <c r="F435" t="s">
        <v>309</v>
      </c>
      <c r="G435" t="s">
        <v>1288</v>
      </c>
      <c r="H435" t="s">
        <v>814</v>
      </c>
      <c r="I435" t="s">
        <v>401</v>
      </c>
      <c r="J435">
        <v>10</v>
      </c>
      <c r="K435">
        <v>10</v>
      </c>
      <c r="L435" t="s">
        <v>1289</v>
      </c>
      <c r="M435" s="15">
        <v>46310.40111111111</v>
      </c>
      <c r="N435" s="15">
        <v>0</v>
      </c>
      <c r="O435" s="15">
        <v>46311.343414351853</v>
      </c>
      <c r="P435" s="15">
        <v>46314.658333333333</v>
      </c>
      <c r="Q435" s="15"/>
      <c r="S435" t="s">
        <v>356</v>
      </c>
      <c r="V435" t="s">
        <v>356</v>
      </c>
      <c r="W435">
        <v>109</v>
      </c>
      <c r="X435" t="s">
        <v>368</v>
      </c>
      <c r="Y435" t="s">
        <v>239</v>
      </c>
      <c r="Z435" t="s">
        <v>834</v>
      </c>
      <c r="AB435" t="s">
        <v>348</v>
      </c>
      <c r="AC435" t="s">
        <v>7</v>
      </c>
      <c r="AD435" t="s">
        <v>7</v>
      </c>
      <c r="AE435" t="s">
        <v>7</v>
      </c>
      <c r="AF435" t="s">
        <v>1981</v>
      </c>
      <c r="AG435" t="s">
        <v>249</v>
      </c>
      <c r="AH435">
        <v>1</v>
      </c>
      <c r="AI435" t="s">
        <v>250</v>
      </c>
      <c r="AJ435" t="s">
        <v>248</v>
      </c>
      <c r="AK435" t="s">
        <v>810</v>
      </c>
      <c r="AL435" t="s">
        <v>156</v>
      </c>
      <c r="AM435" t="s">
        <v>835</v>
      </c>
      <c r="AN435">
        <v>1</v>
      </c>
      <c r="AO435">
        <v>46311</v>
      </c>
      <c r="AP435">
        <v>0.34341435185185187</v>
      </c>
      <c r="AQ435">
        <v>46314</v>
      </c>
      <c r="AR435">
        <v>0.65833333333333333</v>
      </c>
      <c r="AS435" t="s">
        <v>201</v>
      </c>
      <c r="AT435" t="s">
        <v>927</v>
      </c>
      <c r="AU435" t="s">
        <v>1531</v>
      </c>
      <c r="AV435" t="s">
        <v>836</v>
      </c>
      <c r="AY435" t="s">
        <v>7</v>
      </c>
      <c r="AZ435" t="s">
        <v>238</v>
      </c>
      <c r="BA435" t="s">
        <v>7</v>
      </c>
      <c r="BB435" t="s">
        <v>837</v>
      </c>
    </row>
    <row r="436" spans="1:57" x14ac:dyDescent="0.3">
      <c r="A436" s="204">
        <v>46296</v>
      </c>
      <c r="B436" t="s">
        <v>142</v>
      </c>
      <c r="C436" t="s">
        <v>345</v>
      </c>
      <c r="D436" t="s">
        <v>51</v>
      </c>
      <c r="E436" t="s">
        <v>258</v>
      </c>
      <c r="F436" t="s">
        <v>309</v>
      </c>
      <c r="G436" t="s">
        <v>1290</v>
      </c>
      <c r="H436" t="s">
        <v>814</v>
      </c>
      <c r="I436" t="s">
        <v>401</v>
      </c>
      <c r="J436">
        <v>10</v>
      </c>
      <c r="K436">
        <v>10</v>
      </c>
      <c r="L436" t="s">
        <v>1289</v>
      </c>
      <c r="M436" s="15">
        <v>46310.464687500003</v>
      </c>
      <c r="N436" s="15">
        <v>0</v>
      </c>
      <c r="O436" s="15">
        <v>46311.343414351853</v>
      </c>
      <c r="P436" s="15">
        <v>46314.658333333333</v>
      </c>
      <c r="Q436" s="15"/>
      <c r="S436" t="s">
        <v>356</v>
      </c>
      <c r="V436" t="s">
        <v>356</v>
      </c>
      <c r="W436">
        <v>109</v>
      </c>
      <c r="X436" t="s">
        <v>368</v>
      </c>
      <c r="Y436" t="s">
        <v>239</v>
      </c>
      <c r="Z436" t="s">
        <v>834</v>
      </c>
      <c r="AB436" t="s">
        <v>348</v>
      </c>
      <c r="AC436" t="s">
        <v>7</v>
      </c>
      <c r="AD436" t="s">
        <v>7</v>
      </c>
      <c r="AE436" t="s">
        <v>7</v>
      </c>
      <c r="AF436" t="s">
        <v>1982</v>
      </c>
      <c r="AG436" t="s">
        <v>249</v>
      </c>
      <c r="AH436">
        <v>1</v>
      </c>
      <c r="AI436" t="s">
        <v>250</v>
      </c>
      <c r="AJ436" t="s">
        <v>248</v>
      </c>
      <c r="AK436" t="s">
        <v>810</v>
      </c>
      <c r="AL436" t="s">
        <v>156</v>
      </c>
      <c r="AM436" t="s">
        <v>835</v>
      </c>
      <c r="AN436">
        <v>1</v>
      </c>
      <c r="AO436">
        <v>46311</v>
      </c>
      <c r="AP436">
        <v>0.34341435185185187</v>
      </c>
      <c r="AQ436">
        <v>46314</v>
      </c>
      <c r="AR436">
        <v>0.65833333333333333</v>
      </c>
      <c r="AS436" t="s">
        <v>201</v>
      </c>
      <c r="AT436" t="s">
        <v>927</v>
      </c>
      <c r="AU436" t="s">
        <v>1531</v>
      </c>
      <c r="AV436" t="s">
        <v>836</v>
      </c>
      <c r="AY436" t="s">
        <v>7</v>
      </c>
      <c r="AZ436" t="s">
        <v>238</v>
      </c>
      <c r="BA436" t="s">
        <v>7</v>
      </c>
      <c r="BB436" t="s">
        <v>837</v>
      </c>
    </row>
    <row r="437" spans="1:57" x14ac:dyDescent="0.3">
      <c r="A437" s="204">
        <v>46296</v>
      </c>
      <c r="B437" t="s">
        <v>142</v>
      </c>
      <c r="C437" t="s">
        <v>345</v>
      </c>
      <c r="D437" t="s">
        <v>45</v>
      </c>
      <c r="E437" t="s">
        <v>68</v>
      </c>
      <c r="F437" t="s">
        <v>309</v>
      </c>
      <c r="G437" t="s">
        <v>1291</v>
      </c>
      <c r="H437" t="s">
        <v>1808</v>
      </c>
      <c r="I437" t="s">
        <v>410</v>
      </c>
      <c r="J437">
        <v>5</v>
      </c>
      <c r="K437">
        <v>5</v>
      </c>
      <c r="L437" t="s">
        <v>1292</v>
      </c>
      <c r="M437" s="15">
        <v>46311.341689814813</v>
      </c>
      <c r="N437" s="15">
        <v>0</v>
      </c>
      <c r="O437" s="15">
        <v>46311.572638888887</v>
      </c>
      <c r="P437" s="15">
        <v>46315.430555555555</v>
      </c>
      <c r="Q437" s="15">
        <v>46315.430555555555</v>
      </c>
      <c r="R437" t="s">
        <v>319</v>
      </c>
      <c r="S437" t="s">
        <v>463</v>
      </c>
      <c r="U437" t="s">
        <v>1983</v>
      </c>
      <c r="V437" t="s">
        <v>359</v>
      </c>
      <c r="W437">
        <v>289</v>
      </c>
      <c r="X437" t="s">
        <v>367</v>
      </c>
      <c r="Y437" t="s">
        <v>239</v>
      </c>
      <c r="Z437" t="s">
        <v>809</v>
      </c>
      <c r="AB437" t="s">
        <v>348</v>
      </c>
      <c r="AC437" t="s">
        <v>348</v>
      </c>
      <c r="AD437" t="s">
        <v>368</v>
      </c>
      <c r="AE437" t="s">
        <v>239</v>
      </c>
      <c r="AF437" t="s">
        <v>1984</v>
      </c>
      <c r="AG437" t="s">
        <v>249</v>
      </c>
      <c r="AH437">
        <v>1</v>
      </c>
      <c r="AI437" t="s">
        <v>250</v>
      </c>
      <c r="AJ437" t="s">
        <v>248</v>
      </c>
      <c r="AK437" t="s">
        <v>860</v>
      </c>
      <c r="AL437" t="s">
        <v>203</v>
      </c>
      <c r="AM437" t="s">
        <v>862</v>
      </c>
      <c r="AN437">
        <v>2</v>
      </c>
      <c r="AO437">
        <v>46311</v>
      </c>
      <c r="AP437">
        <v>0.57263888888888892</v>
      </c>
      <c r="AQ437">
        <v>46315</v>
      </c>
      <c r="AR437">
        <v>0.43055555555555558</v>
      </c>
      <c r="AS437" t="s">
        <v>201</v>
      </c>
      <c r="AT437" t="s">
        <v>979</v>
      </c>
      <c r="AU437" t="s">
        <v>1531</v>
      </c>
      <c r="AV437" t="s">
        <v>812</v>
      </c>
      <c r="AX437">
        <v>1</v>
      </c>
      <c r="AY437" t="s">
        <v>89</v>
      </c>
      <c r="AZ437" t="s">
        <v>67</v>
      </c>
      <c r="BA437" t="s">
        <v>217</v>
      </c>
      <c r="BB437" t="s">
        <v>863</v>
      </c>
      <c r="BC437">
        <v>193</v>
      </c>
    </row>
    <row r="438" spans="1:57" x14ac:dyDescent="0.3">
      <c r="A438" s="204">
        <v>46296</v>
      </c>
      <c r="B438" t="s">
        <v>142</v>
      </c>
      <c r="C438" t="s">
        <v>345</v>
      </c>
      <c r="D438" t="s">
        <v>48</v>
      </c>
      <c r="E438" t="s">
        <v>73</v>
      </c>
      <c r="F438" t="s">
        <v>309</v>
      </c>
      <c r="G438" t="s">
        <v>1293</v>
      </c>
      <c r="H438" t="s">
        <v>1985</v>
      </c>
      <c r="I438" t="s">
        <v>400</v>
      </c>
      <c r="J438">
        <v>1</v>
      </c>
      <c r="K438">
        <v>1</v>
      </c>
      <c r="L438" t="s">
        <v>1294</v>
      </c>
      <c r="M438" s="15">
        <v>46311.511145833334</v>
      </c>
      <c r="N438" s="15">
        <v>0</v>
      </c>
      <c r="O438" s="15">
        <v>46315.693981481483</v>
      </c>
      <c r="P438" s="15">
        <v>46316.5</v>
      </c>
      <c r="Q438" s="15"/>
      <c r="S438" t="s">
        <v>355</v>
      </c>
      <c r="V438" t="s">
        <v>355</v>
      </c>
      <c r="W438">
        <v>2200</v>
      </c>
      <c r="X438" t="s">
        <v>368</v>
      </c>
      <c r="Y438" t="s">
        <v>239</v>
      </c>
      <c r="Z438" t="s">
        <v>809</v>
      </c>
      <c r="AB438" t="s">
        <v>348</v>
      </c>
      <c r="AC438" t="s">
        <v>348</v>
      </c>
      <c r="AD438" t="s">
        <v>368</v>
      </c>
      <c r="AE438" t="s">
        <v>239</v>
      </c>
      <c r="AF438" t="s">
        <v>1986</v>
      </c>
      <c r="AG438" t="s">
        <v>249</v>
      </c>
      <c r="AH438">
        <v>1</v>
      </c>
      <c r="AI438" t="s">
        <v>250</v>
      </c>
      <c r="AJ438" t="s">
        <v>248</v>
      </c>
      <c r="AK438" t="s">
        <v>810</v>
      </c>
      <c r="AL438" t="s">
        <v>156</v>
      </c>
      <c r="AM438" t="s">
        <v>815</v>
      </c>
      <c r="AN438">
        <v>1</v>
      </c>
      <c r="AO438">
        <v>46315</v>
      </c>
      <c r="AP438">
        <v>0.69398148148148153</v>
      </c>
      <c r="AQ438">
        <v>46316</v>
      </c>
      <c r="AR438">
        <v>0.5</v>
      </c>
      <c r="AS438" t="s">
        <v>201</v>
      </c>
      <c r="AT438" t="s">
        <v>979</v>
      </c>
      <c r="AU438" t="s">
        <v>1531</v>
      </c>
      <c r="AV438" t="s">
        <v>1987</v>
      </c>
      <c r="AX438">
        <v>1</v>
      </c>
      <c r="AY438" t="s">
        <v>89</v>
      </c>
      <c r="AZ438" t="s">
        <v>90</v>
      </c>
      <c r="BA438" t="s">
        <v>217</v>
      </c>
      <c r="BB438" t="s">
        <v>830</v>
      </c>
      <c r="BC438">
        <v>23.5</v>
      </c>
      <c r="BD438">
        <v>0</v>
      </c>
      <c r="BE438">
        <v>1</v>
      </c>
    </row>
    <row r="439" spans="1:57" x14ac:dyDescent="0.3">
      <c r="A439" s="204">
        <v>46296</v>
      </c>
      <c r="B439" t="s">
        <v>142</v>
      </c>
      <c r="C439" t="s">
        <v>345</v>
      </c>
      <c r="D439" t="s">
        <v>42</v>
      </c>
      <c r="E439" t="s">
        <v>68</v>
      </c>
      <c r="F439" t="s">
        <v>309</v>
      </c>
      <c r="G439" t="s">
        <v>1295</v>
      </c>
      <c r="H439" t="s">
        <v>814</v>
      </c>
      <c r="I439" t="s">
        <v>401</v>
      </c>
      <c r="J439">
        <v>14</v>
      </c>
      <c r="K439">
        <v>14</v>
      </c>
      <c r="L439" t="s">
        <v>1296</v>
      </c>
      <c r="M439" s="15">
        <v>46300.384039351855</v>
      </c>
      <c r="N439" s="15">
        <v>0</v>
      </c>
      <c r="O439" s="15">
        <v>46300.702673611115</v>
      </c>
      <c r="P439" s="15">
        <v>46302.439583333333</v>
      </c>
      <c r="Q439" s="15"/>
      <c r="S439" t="s">
        <v>356</v>
      </c>
      <c r="T439" t="s">
        <v>1988</v>
      </c>
      <c r="V439" t="s">
        <v>356</v>
      </c>
      <c r="W439">
        <v>109</v>
      </c>
      <c r="X439" t="s">
        <v>368</v>
      </c>
      <c r="Y439" t="s">
        <v>239</v>
      </c>
      <c r="Z439" t="s">
        <v>834</v>
      </c>
      <c r="AB439" t="s">
        <v>348</v>
      </c>
      <c r="AC439" t="s">
        <v>7</v>
      </c>
      <c r="AD439" t="s">
        <v>7</v>
      </c>
      <c r="AE439" t="s">
        <v>7</v>
      </c>
      <c r="AF439" t="s">
        <v>1989</v>
      </c>
      <c r="AG439" t="s">
        <v>249</v>
      </c>
      <c r="AH439">
        <v>0</v>
      </c>
      <c r="AI439" t="s">
        <v>249</v>
      </c>
      <c r="AJ439" t="s">
        <v>7</v>
      </c>
      <c r="AK439" t="s">
        <v>810</v>
      </c>
      <c r="AL439" t="s">
        <v>156</v>
      </c>
      <c r="AM439" t="s">
        <v>850</v>
      </c>
      <c r="AO439">
        <v>46300</v>
      </c>
      <c r="AP439">
        <v>0.70267361111111115</v>
      </c>
      <c r="AQ439">
        <v>46302</v>
      </c>
      <c r="AR439">
        <v>0.43958333333333333</v>
      </c>
      <c r="AS439" t="s">
        <v>1068</v>
      </c>
      <c r="AU439" t="s">
        <v>1531</v>
      </c>
      <c r="AV439" t="s">
        <v>851</v>
      </c>
      <c r="AY439" t="s">
        <v>7</v>
      </c>
      <c r="AZ439" t="s">
        <v>67</v>
      </c>
      <c r="BA439" t="s">
        <v>7</v>
      </c>
      <c r="BB439" t="s">
        <v>837</v>
      </c>
    </row>
    <row r="440" spans="1:57" x14ac:dyDescent="0.3">
      <c r="A440" s="204">
        <v>46296</v>
      </c>
      <c r="B440" t="s">
        <v>142</v>
      </c>
      <c r="C440" t="s">
        <v>345</v>
      </c>
      <c r="D440" t="s">
        <v>45</v>
      </c>
      <c r="E440" t="s">
        <v>68</v>
      </c>
      <c r="F440" t="s">
        <v>309</v>
      </c>
      <c r="G440" t="s">
        <v>1297</v>
      </c>
      <c r="H440" t="s">
        <v>1990</v>
      </c>
      <c r="I440" t="s">
        <v>411</v>
      </c>
      <c r="J440">
        <v>8</v>
      </c>
      <c r="K440">
        <v>8</v>
      </c>
      <c r="L440" t="s">
        <v>1298</v>
      </c>
      <c r="M440" s="15">
        <v>46314.582476851851</v>
      </c>
      <c r="N440" s="15">
        <v>0</v>
      </c>
      <c r="O440" s="15">
        <v>46314.620092592595</v>
      </c>
      <c r="P440" s="15">
        <v>46317.5</v>
      </c>
      <c r="Q440" s="15">
        <v>46317.5</v>
      </c>
      <c r="R440" t="s">
        <v>319</v>
      </c>
      <c r="S440" t="s">
        <v>353</v>
      </c>
      <c r="U440" t="s">
        <v>1991</v>
      </c>
      <c r="V440" t="s">
        <v>353</v>
      </c>
      <c r="W440">
        <v>2100</v>
      </c>
      <c r="X440" t="s">
        <v>367</v>
      </c>
      <c r="Y440" t="s">
        <v>239</v>
      </c>
      <c r="Z440" t="s">
        <v>809</v>
      </c>
      <c r="AB440" t="s">
        <v>348</v>
      </c>
      <c r="AC440" t="s">
        <v>348</v>
      </c>
      <c r="AD440" t="s">
        <v>368</v>
      </c>
      <c r="AE440" t="s">
        <v>239</v>
      </c>
      <c r="AF440" t="s">
        <v>1992</v>
      </c>
      <c r="AG440" t="s">
        <v>249</v>
      </c>
      <c r="AH440">
        <v>1</v>
      </c>
      <c r="AI440" t="s">
        <v>250</v>
      </c>
      <c r="AJ440" t="s">
        <v>248</v>
      </c>
      <c r="AK440" t="s">
        <v>860</v>
      </c>
      <c r="AL440" t="s">
        <v>203</v>
      </c>
      <c r="AM440" t="s">
        <v>862</v>
      </c>
      <c r="AN440">
        <v>2</v>
      </c>
      <c r="AO440">
        <v>46314</v>
      </c>
      <c r="AP440">
        <v>0.62009259259259264</v>
      </c>
      <c r="AQ440">
        <v>46317</v>
      </c>
      <c r="AR440">
        <v>0.5</v>
      </c>
      <c r="AS440" t="s">
        <v>201</v>
      </c>
      <c r="AT440" t="s">
        <v>927</v>
      </c>
      <c r="AU440" t="s">
        <v>1531</v>
      </c>
      <c r="AV440" t="s">
        <v>812</v>
      </c>
      <c r="AX440">
        <v>1</v>
      </c>
      <c r="AY440" t="s">
        <v>89</v>
      </c>
      <c r="AZ440" t="s">
        <v>67</v>
      </c>
      <c r="BA440" t="s">
        <v>217</v>
      </c>
      <c r="BB440" t="s">
        <v>866</v>
      </c>
      <c r="BC440">
        <v>203</v>
      </c>
    </row>
    <row r="441" spans="1:57" x14ac:dyDescent="0.3">
      <c r="A441" s="204">
        <v>46296</v>
      </c>
      <c r="B441" t="s">
        <v>142</v>
      </c>
      <c r="C441" t="s">
        <v>345</v>
      </c>
      <c r="D441" t="s">
        <v>57</v>
      </c>
      <c r="E441" t="s">
        <v>117</v>
      </c>
      <c r="F441" t="s">
        <v>309</v>
      </c>
      <c r="G441" t="s">
        <v>1248</v>
      </c>
      <c r="H441" t="s">
        <v>1533</v>
      </c>
      <c r="I441" t="s">
        <v>929</v>
      </c>
      <c r="J441">
        <v>1</v>
      </c>
      <c r="K441">
        <v>1</v>
      </c>
      <c r="L441" t="s">
        <v>1249</v>
      </c>
      <c r="M441" s="15">
        <v>46300.492106481484</v>
      </c>
      <c r="N441" s="15">
        <v>0</v>
      </c>
      <c r="O441" s="15">
        <v>46301.482731481483</v>
      </c>
      <c r="P441" s="15">
        <v>46304.376388888886</v>
      </c>
      <c r="Q441" s="15">
        <v>46304.376388888886</v>
      </c>
      <c r="S441" t="s">
        <v>912</v>
      </c>
      <c r="U441" t="s">
        <v>1932</v>
      </c>
      <c r="V441" t="s">
        <v>912</v>
      </c>
      <c r="W441">
        <v>200</v>
      </c>
      <c r="X441" t="s">
        <v>351</v>
      </c>
      <c r="Y441" t="s">
        <v>240</v>
      </c>
      <c r="Z441" t="s">
        <v>834</v>
      </c>
      <c r="AB441" t="s">
        <v>347</v>
      </c>
      <c r="AC441" t="s">
        <v>7</v>
      </c>
      <c r="AD441" t="s">
        <v>7</v>
      </c>
      <c r="AE441" t="s">
        <v>7</v>
      </c>
      <c r="AF441" t="s">
        <v>1993</v>
      </c>
      <c r="AG441" t="s">
        <v>249</v>
      </c>
      <c r="AH441">
        <v>2</v>
      </c>
      <c r="AI441" t="s">
        <v>250</v>
      </c>
      <c r="AJ441" t="s">
        <v>251</v>
      </c>
      <c r="AK441" t="s">
        <v>922</v>
      </c>
      <c r="AL441" t="s">
        <v>203</v>
      </c>
      <c r="AM441" t="s">
        <v>871</v>
      </c>
      <c r="AO441">
        <v>46301</v>
      </c>
      <c r="AP441">
        <v>0.48273148148148148</v>
      </c>
      <c r="AQ441">
        <v>46304</v>
      </c>
      <c r="AR441">
        <v>0.37638888888888888</v>
      </c>
      <c r="AS441" t="s">
        <v>201</v>
      </c>
      <c r="AT441" t="s">
        <v>979</v>
      </c>
      <c r="AU441" t="s">
        <v>1531</v>
      </c>
      <c r="AV441" t="s">
        <v>844</v>
      </c>
      <c r="AX441">
        <v>1</v>
      </c>
      <c r="AY441" t="s">
        <v>126</v>
      </c>
      <c r="AZ441" t="s">
        <v>127</v>
      </c>
      <c r="BA441" t="s">
        <v>233</v>
      </c>
      <c r="BB441" t="s">
        <v>923</v>
      </c>
      <c r="BE441">
        <v>1</v>
      </c>
    </row>
    <row r="442" spans="1:57" x14ac:dyDescent="0.3">
      <c r="A442" s="204">
        <v>46296</v>
      </c>
      <c r="B442" t="s">
        <v>142</v>
      </c>
      <c r="C442" t="s">
        <v>345</v>
      </c>
      <c r="D442" t="s">
        <v>57</v>
      </c>
      <c r="E442" t="s">
        <v>117</v>
      </c>
      <c r="F442" t="s">
        <v>309</v>
      </c>
      <c r="G442" t="s">
        <v>1248</v>
      </c>
      <c r="H442" t="s">
        <v>1533</v>
      </c>
      <c r="I442" t="s">
        <v>929</v>
      </c>
      <c r="J442">
        <v>1</v>
      </c>
      <c r="K442">
        <v>1</v>
      </c>
      <c r="L442" t="s">
        <v>1249</v>
      </c>
      <c r="M442" s="15">
        <v>46300.492106481484</v>
      </c>
      <c r="N442" s="15">
        <v>0</v>
      </c>
      <c r="O442" s="15">
        <v>46301.482731481483</v>
      </c>
      <c r="P442" s="15">
        <v>46304.376388888886</v>
      </c>
      <c r="Q442" s="15">
        <v>46304.376388888886</v>
      </c>
      <c r="S442" t="s">
        <v>912</v>
      </c>
      <c r="U442" t="s">
        <v>1934</v>
      </c>
      <c r="V442" t="s">
        <v>912</v>
      </c>
      <c r="W442">
        <v>200</v>
      </c>
      <c r="X442" t="s">
        <v>351</v>
      </c>
      <c r="Y442" t="s">
        <v>240</v>
      </c>
      <c r="Z442" t="s">
        <v>834</v>
      </c>
      <c r="AB442" t="s">
        <v>347</v>
      </c>
      <c r="AC442" t="s">
        <v>7</v>
      </c>
      <c r="AD442" t="s">
        <v>7</v>
      </c>
      <c r="AE442" t="s">
        <v>7</v>
      </c>
      <c r="AF442" t="s">
        <v>1993</v>
      </c>
      <c r="AG442" t="s">
        <v>250</v>
      </c>
      <c r="AH442">
        <v>2</v>
      </c>
      <c r="AI442" t="s">
        <v>250</v>
      </c>
      <c r="AJ442" t="s">
        <v>251</v>
      </c>
      <c r="AK442" t="s">
        <v>922</v>
      </c>
      <c r="AL442" t="s">
        <v>203</v>
      </c>
      <c r="AM442" t="s">
        <v>871</v>
      </c>
      <c r="AO442">
        <v>46301</v>
      </c>
      <c r="AP442">
        <v>0.48273148148148148</v>
      </c>
      <c r="AQ442">
        <v>46304</v>
      </c>
      <c r="AR442">
        <v>0.37638888888888888</v>
      </c>
      <c r="AS442" t="s">
        <v>931</v>
      </c>
      <c r="AU442" t="s">
        <v>1531</v>
      </c>
      <c r="AV442" t="s">
        <v>844</v>
      </c>
      <c r="AX442">
        <v>1</v>
      </c>
      <c r="AY442" t="s">
        <v>126</v>
      </c>
      <c r="AZ442" t="s">
        <v>127</v>
      </c>
      <c r="BA442" t="s">
        <v>233</v>
      </c>
      <c r="BB442" t="s">
        <v>923</v>
      </c>
    </row>
    <row r="443" spans="1:57" x14ac:dyDescent="0.3">
      <c r="A443" s="204">
        <v>46296</v>
      </c>
      <c r="B443" t="s">
        <v>142</v>
      </c>
      <c r="C443" t="s">
        <v>345</v>
      </c>
      <c r="D443" t="s">
        <v>57</v>
      </c>
      <c r="E443" t="s">
        <v>117</v>
      </c>
      <c r="F443" t="s">
        <v>309</v>
      </c>
      <c r="G443" t="s">
        <v>1248</v>
      </c>
      <c r="H443" t="s">
        <v>1533</v>
      </c>
      <c r="I443" t="s">
        <v>929</v>
      </c>
      <c r="J443">
        <v>1</v>
      </c>
      <c r="K443">
        <v>1</v>
      </c>
      <c r="L443" t="s">
        <v>1249</v>
      </c>
      <c r="M443" s="15">
        <v>46300.492106481484</v>
      </c>
      <c r="N443" s="15">
        <v>0</v>
      </c>
      <c r="O443" s="15">
        <v>46301.482731481483</v>
      </c>
      <c r="P443" s="15">
        <v>46304.376388888886</v>
      </c>
      <c r="Q443" s="15">
        <v>46304.376388888886</v>
      </c>
      <c r="S443" t="s">
        <v>912</v>
      </c>
      <c r="U443" t="s">
        <v>1935</v>
      </c>
      <c r="V443" t="s">
        <v>912</v>
      </c>
      <c r="W443">
        <v>200</v>
      </c>
      <c r="X443" t="s">
        <v>351</v>
      </c>
      <c r="Y443" t="s">
        <v>240</v>
      </c>
      <c r="Z443" t="s">
        <v>834</v>
      </c>
      <c r="AB443" t="s">
        <v>347</v>
      </c>
      <c r="AC443" t="s">
        <v>7</v>
      </c>
      <c r="AD443" t="s">
        <v>7</v>
      </c>
      <c r="AE443" t="s">
        <v>7</v>
      </c>
      <c r="AF443" t="s">
        <v>1993</v>
      </c>
      <c r="AG443" t="s">
        <v>250</v>
      </c>
      <c r="AH443">
        <v>2</v>
      </c>
      <c r="AI443" t="s">
        <v>250</v>
      </c>
      <c r="AJ443" t="s">
        <v>251</v>
      </c>
      <c r="AK443" t="s">
        <v>922</v>
      </c>
      <c r="AL443" t="s">
        <v>203</v>
      </c>
      <c r="AM443" t="s">
        <v>871</v>
      </c>
      <c r="AO443">
        <v>46301</v>
      </c>
      <c r="AP443">
        <v>0.48273148148148148</v>
      </c>
      <c r="AQ443">
        <v>46304</v>
      </c>
      <c r="AR443">
        <v>0.37638888888888888</v>
      </c>
      <c r="AS443" t="s">
        <v>931</v>
      </c>
      <c r="AU443" t="s">
        <v>1531</v>
      </c>
      <c r="AV443" t="s">
        <v>844</v>
      </c>
      <c r="AX443">
        <v>1</v>
      </c>
      <c r="AY443" t="s">
        <v>126</v>
      </c>
      <c r="AZ443" t="s">
        <v>127</v>
      </c>
      <c r="BA443" t="s">
        <v>233</v>
      </c>
      <c r="BB443" t="s">
        <v>923</v>
      </c>
    </row>
    <row r="444" spans="1:57" x14ac:dyDescent="0.3">
      <c r="A444" s="204">
        <v>46296</v>
      </c>
      <c r="B444" t="s">
        <v>142</v>
      </c>
      <c r="C444" t="s">
        <v>345</v>
      </c>
      <c r="D444" t="s">
        <v>285</v>
      </c>
      <c r="E444" t="s">
        <v>95</v>
      </c>
      <c r="F444" t="s">
        <v>309</v>
      </c>
      <c r="G444" t="s">
        <v>1299</v>
      </c>
      <c r="H444" t="s">
        <v>1994</v>
      </c>
      <c r="I444" t="s">
        <v>1300</v>
      </c>
      <c r="J444">
        <v>1</v>
      </c>
      <c r="K444">
        <v>1</v>
      </c>
      <c r="L444" t="s">
        <v>1301</v>
      </c>
      <c r="M444" s="15">
        <v>46300.678159722222</v>
      </c>
      <c r="N444" s="15">
        <v>0</v>
      </c>
      <c r="O444" s="15">
        <v>46301.487222222226</v>
      </c>
      <c r="P444" s="15">
        <v>46308.473611111112</v>
      </c>
      <c r="Q444" s="15"/>
      <c r="S444" t="s">
        <v>356</v>
      </c>
      <c r="U444" t="s">
        <v>1995</v>
      </c>
      <c r="V444" t="s">
        <v>356</v>
      </c>
      <c r="W444">
        <v>109</v>
      </c>
      <c r="X444" t="s">
        <v>368</v>
      </c>
      <c r="Y444" t="s">
        <v>239</v>
      </c>
      <c r="Z444" t="s">
        <v>834</v>
      </c>
      <c r="AB444" t="s">
        <v>348</v>
      </c>
      <c r="AC444" t="s">
        <v>7</v>
      </c>
      <c r="AD444" t="s">
        <v>7</v>
      </c>
      <c r="AE444" t="s">
        <v>7</v>
      </c>
      <c r="AF444" t="s">
        <v>1996</v>
      </c>
      <c r="AG444" t="s">
        <v>249</v>
      </c>
      <c r="AH444">
        <v>1</v>
      </c>
      <c r="AI444" t="s">
        <v>250</v>
      </c>
      <c r="AJ444" t="s">
        <v>248</v>
      </c>
      <c r="AK444" t="s">
        <v>810</v>
      </c>
      <c r="AL444" t="s">
        <v>156</v>
      </c>
      <c r="AM444" t="s">
        <v>1530</v>
      </c>
      <c r="AN444">
        <v>1</v>
      </c>
      <c r="AO444">
        <v>46301</v>
      </c>
      <c r="AP444">
        <v>0.48722222222222222</v>
      </c>
      <c r="AQ444">
        <v>46308</v>
      </c>
      <c r="AR444">
        <v>0.47361111111111109</v>
      </c>
      <c r="AS444" t="s">
        <v>201</v>
      </c>
      <c r="AT444" t="s">
        <v>927</v>
      </c>
      <c r="AU444" t="s">
        <v>1531</v>
      </c>
      <c r="AV444" t="s">
        <v>1532</v>
      </c>
      <c r="AX444">
        <v>1</v>
      </c>
      <c r="AY444" t="s">
        <v>103</v>
      </c>
      <c r="AZ444" t="s">
        <v>96</v>
      </c>
      <c r="BA444" t="s">
        <v>220</v>
      </c>
      <c r="BB444" t="s">
        <v>837</v>
      </c>
      <c r="BE444">
        <v>5.0999999999999996</v>
      </c>
    </row>
    <row r="445" spans="1:57" x14ac:dyDescent="0.3">
      <c r="A445" s="204">
        <v>46296</v>
      </c>
      <c r="B445" t="s">
        <v>142</v>
      </c>
      <c r="C445" t="s">
        <v>345</v>
      </c>
      <c r="D445" t="s">
        <v>48</v>
      </c>
      <c r="E445" t="s">
        <v>68</v>
      </c>
      <c r="F445" t="s">
        <v>309</v>
      </c>
      <c r="G445" t="s">
        <v>1302</v>
      </c>
      <c r="H445" t="s">
        <v>817</v>
      </c>
      <c r="I445" t="s">
        <v>739</v>
      </c>
      <c r="J445">
        <v>20</v>
      </c>
      <c r="K445">
        <v>20</v>
      </c>
      <c r="L445" t="s">
        <v>1303</v>
      </c>
      <c r="M445" s="15">
        <v>46300.788055555553</v>
      </c>
      <c r="N445" s="15">
        <v>0</v>
      </c>
      <c r="O445" s="15">
        <v>46301.35732638889</v>
      </c>
      <c r="P445" s="15">
        <v>46302.453472222223</v>
      </c>
      <c r="Q445" s="15"/>
      <c r="S445" t="s">
        <v>356</v>
      </c>
      <c r="V445" t="s">
        <v>356</v>
      </c>
      <c r="W445">
        <v>109</v>
      </c>
      <c r="X445" t="s">
        <v>368</v>
      </c>
      <c r="Y445" t="s">
        <v>239</v>
      </c>
      <c r="Z445" t="s">
        <v>809</v>
      </c>
      <c r="AB445" t="s">
        <v>348</v>
      </c>
      <c r="AC445" t="s">
        <v>348</v>
      </c>
      <c r="AD445" t="s">
        <v>368</v>
      </c>
      <c r="AE445" t="s">
        <v>239</v>
      </c>
      <c r="AF445" t="s">
        <v>1997</v>
      </c>
      <c r="AG445" t="s">
        <v>249</v>
      </c>
      <c r="AH445">
        <v>1</v>
      </c>
      <c r="AI445" t="s">
        <v>250</v>
      </c>
      <c r="AJ445" t="s">
        <v>248</v>
      </c>
      <c r="AK445" t="s">
        <v>810</v>
      </c>
      <c r="AL445" t="s">
        <v>156</v>
      </c>
      <c r="AM445" t="s">
        <v>815</v>
      </c>
      <c r="AN445">
        <v>1</v>
      </c>
      <c r="AO445">
        <v>46301</v>
      </c>
      <c r="AP445">
        <v>0.3573263888888889</v>
      </c>
      <c r="AQ445">
        <v>46302</v>
      </c>
      <c r="AR445">
        <v>0.45347222222222222</v>
      </c>
      <c r="AS445" t="s">
        <v>201</v>
      </c>
      <c r="AT445" t="s">
        <v>927</v>
      </c>
      <c r="AU445" t="s">
        <v>1531</v>
      </c>
      <c r="AV445" t="s">
        <v>816</v>
      </c>
      <c r="AX445">
        <v>2</v>
      </c>
      <c r="AY445" t="s">
        <v>89</v>
      </c>
      <c r="AZ445" t="s">
        <v>90</v>
      </c>
      <c r="BA445" t="s">
        <v>217</v>
      </c>
      <c r="BB445" t="s">
        <v>813</v>
      </c>
      <c r="BC445">
        <v>23.5</v>
      </c>
    </row>
    <row r="446" spans="1:57" x14ac:dyDescent="0.3">
      <c r="A446" s="204">
        <v>46296</v>
      </c>
      <c r="B446" t="s">
        <v>142</v>
      </c>
      <c r="C446" t="s">
        <v>345</v>
      </c>
      <c r="D446" t="s">
        <v>48</v>
      </c>
      <c r="E446" t="s">
        <v>68</v>
      </c>
      <c r="F446" t="s">
        <v>309</v>
      </c>
      <c r="G446" t="s">
        <v>1304</v>
      </c>
      <c r="H446" t="s">
        <v>826</v>
      </c>
      <c r="I446" t="s">
        <v>399</v>
      </c>
      <c r="J446">
        <v>1</v>
      </c>
      <c r="K446">
        <v>1</v>
      </c>
      <c r="L446" t="s">
        <v>1305</v>
      </c>
      <c r="M446" s="15">
        <v>46301.496863425928</v>
      </c>
      <c r="N446" s="15">
        <v>0</v>
      </c>
      <c r="O446" s="15">
        <v>46301.637592592589</v>
      </c>
      <c r="P446" s="15">
        <v>46302.619444444441</v>
      </c>
      <c r="Q446" s="15"/>
      <c r="S446" t="s">
        <v>357</v>
      </c>
      <c r="V446" t="s">
        <v>357</v>
      </c>
      <c r="W446">
        <v>101</v>
      </c>
      <c r="X446" t="s">
        <v>368</v>
      </c>
      <c r="Y446" t="s">
        <v>239</v>
      </c>
      <c r="Z446" t="s">
        <v>809</v>
      </c>
      <c r="AB446" t="s">
        <v>348</v>
      </c>
      <c r="AC446" t="s">
        <v>348</v>
      </c>
      <c r="AD446" t="s">
        <v>368</v>
      </c>
      <c r="AE446" t="s">
        <v>239</v>
      </c>
      <c r="AF446" t="s">
        <v>1998</v>
      </c>
      <c r="AG446" t="s">
        <v>249</v>
      </c>
      <c r="AH446">
        <v>1</v>
      </c>
      <c r="AI446" t="s">
        <v>250</v>
      </c>
      <c r="AJ446" t="s">
        <v>248</v>
      </c>
      <c r="AK446" t="s">
        <v>810</v>
      </c>
      <c r="AL446" t="s">
        <v>156</v>
      </c>
      <c r="AM446" t="s">
        <v>815</v>
      </c>
      <c r="AN446">
        <v>1</v>
      </c>
      <c r="AO446">
        <v>46301</v>
      </c>
      <c r="AP446">
        <v>0.6375925925925926</v>
      </c>
      <c r="AQ446">
        <v>46302</v>
      </c>
      <c r="AR446">
        <v>0.61944444444444446</v>
      </c>
      <c r="AS446" t="s">
        <v>201</v>
      </c>
      <c r="AT446" t="s">
        <v>979</v>
      </c>
      <c r="AU446" t="s">
        <v>1531</v>
      </c>
      <c r="AV446" t="s">
        <v>816</v>
      </c>
      <c r="AX446">
        <v>1</v>
      </c>
      <c r="AY446" t="s">
        <v>89</v>
      </c>
      <c r="AZ446" t="s">
        <v>90</v>
      </c>
      <c r="BA446" t="s">
        <v>217</v>
      </c>
      <c r="BB446" t="s">
        <v>831</v>
      </c>
      <c r="BC446">
        <v>23</v>
      </c>
    </row>
    <row r="447" spans="1:57" x14ac:dyDescent="0.3">
      <c r="A447" s="204">
        <v>46296</v>
      </c>
      <c r="B447" t="s">
        <v>142</v>
      </c>
      <c r="C447" t="s">
        <v>345</v>
      </c>
      <c r="D447" t="s">
        <v>279</v>
      </c>
      <c r="E447" t="s">
        <v>198</v>
      </c>
      <c r="F447" t="s">
        <v>309</v>
      </c>
      <c r="G447" t="s">
        <v>1306</v>
      </c>
      <c r="H447" t="s">
        <v>1999</v>
      </c>
      <c r="I447" t="s">
        <v>418</v>
      </c>
      <c r="J447">
        <v>50</v>
      </c>
      <c r="K447">
        <v>50</v>
      </c>
      <c r="L447" t="s">
        <v>1307</v>
      </c>
      <c r="M447" s="15">
        <v>46302.622199074074</v>
      </c>
      <c r="N447" s="15">
        <v>0</v>
      </c>
      <c r="O447" s="15">
        <v>46303.396157407406</v>
      </c>
      <c r="P447" s="15">
        <v>46308.489583333336</v>
      </c>
      <c r="Q447" s="15"/>
      <c r="S447" t="s">
        <v>356</v>
      </c>
      <c r="U447" t="s">
        <v>2000</v>
      </c>
      <c r="V447" t="s">
        <v>356</v>
      </c>
      <c r="W447">
        <v>109</v>
      </c>
      <c r="X447" t="s">
        <v>368</v>
      </c>
      <c r="Y447" t="s">
        <v>239</v>
      </c>
      <c r="Z447" t="s">
        <v>834</v>
      </c>
      <c r="AB447" t="s">
        <v>348</v>
      </c>
      <c r="AC447" t="s">
        <v>7</v>
      </c>
      <c r="AD447" t="s">
        <v>7</v>
      </c>
      <c r="AE447" t="s">
        <v>7</v>
      </c>
      <c r="AF447" t="s">
        <v>2001</v>
      </c>
      <c r="AG447" t="s">
        <v>249</v>
      </c>
      <c r="AH447">
        <v>2</v>
      </c>
      <c r="AI447" t="s">
        <v>250</v>
      </c>
      <c r="AJ447" t="s">
        <v>248</v>
      </c>
      <c r="AK447" t="s">
        <v>810</v>
      </c>
      <c r="AL447" t="s">
        <v>156</v>
      </c>
      <c r="AM447" t="s">
        <v>838</v>
      </c>
      <c r="AN447">
        <v>3</v>
      </c>
      <c r="AO447">
        <v>46303</v>
      </c>
      <c r="AP447">
        <v>0.3961574074074074</v>
      </c>
      <c r="AQ447">
        <v>46308</v>
      </c>
      <c r="AR447">
        <v>0.48958333333333331</v>
      </c>
      <c r="AU447" t="s">
        <v>823</v>
      </c>
      <c r="AV447" t="s">
        <v>2002</v>
      </c>
      <c r="AW447">
        <v>13.45</v>
      </c>
      <c r="AX447">
        <v>672.5</v>
      </c>
      <c r="AY447" t="s">
        <v>125</v>
      </c>
      <c r="AZ447" t="s">
        <v>122</v>
      </c>
      <c r="BA447" t="s">
        <v>232</v>
      </c>
      <c r="BB447" t="s">
        <v>837</v>
      </c>
      <c r="BE447">
        <v>67.25</v>
      </c>
    </row>
    <row r="448" spans="1:57" x14ac:dyDescent="0.3">
      <c r="A448" s="204">
        <v>46296</v>
      </c>
      <c r="B448" t="s">
        <v>142</v>
      </c>
      <c r="C448" t="s">
        <v>345</v>
      </c>
      <c r="D448" t="s">
        <v>57</v>
      </c>
      <c r="E448" t="s">
        <v>117</v>
      </c>
      <c r="F448" t="s">
        <v>309</v>
      </c>
      <c r="G448" t="s">
        <v>1306</v>
      </c>
      <c r="H448" t="s">
        <v>1999</v>
      </c>
      <c r="I448" t="s">
        <v>418</v>
      </c>
      <c r="J448">
        <v>50</v>
      </c>
      <c r="K448">
        <v>50</v>
      </c>
      <c r="L448" t="s">
        <v>1307</v>
      </c>
      <c r="M448" s="15">
        <v>46302.622199074074</v>
      </c>
      <c r="N448" s="15">
        <v>0</v>
      </c>
      <c r="O448" s="15">
        <v>46303.396157407406</v>
      </c>
      <c r="P448" s="15">
        <v>46308.489583333336</v>
      </c>
      <c r="Q448" s="15">
        <v>46308.489583333336</v>
      </c>
      <c r="S448" t="s">
        <v>356</v>
      </c>
      <c r="U448" t="s">
        <v>2000</v>
      </c>
      <c r="V448" t="s">
        <v>356</v>
      </c>
      <c r="W448">
        <v>109</v>
      </c>
      <c r="X448" t="s">
        <v>368</v>
      </c>
      <c r="Y448" t="s">
        <v>239</v>
      </c>
      <c r="Z448" t="s">
        <v>834</v>
      </c>
      <c r="AB448" t="s">
        <v>348</v>
      </c>
      <c r="AC448" t="s">
        <v>7</v>
      </c>
      <c r="AD448" t="s">
        <v>7</v>
      </c>
      <c r="AE448" t="s">
        <v>7</v>
      </c>
      <c r="AF448" t="s">
        <v>2003</v>
      </c>
      <c r="AG448" t="s">
        <v>249</v>
      </c>
      <c r="AH448">
        <v>2</v>
      </c>
      <c r="AI448" t="s">
        <v>250</v>
      </c>
      <c r="AJ448" t="s">
        <v>251</v>
      </c>
      <c r="AK448" t="s">
        <v>810</v>
      </c>
      <c r="AL448" t="s">
        <v>156</v>
      </c>
      <c r="AM448" t="s">
        <v>843</v>
      </c>
      <c r="AO448">
        <v>46303</v>
      </c>
      <c r="AP448">
        <v>0.3961574074074074</v>
      </c>
      <c r="AQ448">
        <v>46308</v>
      </c>
      <c r="AR448">
        <v>0.48958333333333331</v>
      </c>
      <c r="AS448" t="s">
        <v>201</v>
      </c>
      <c r="AT448" t="s">
        <v>979</v>
      </c>
      <c r="AU448" t="s">
        <v>1531</v>
      </c>
      <c r="AV448" t="s">
        <v>844</v>
      </c>
      <c r="AX448">
        <v>5</v>
      </c>
      <c r="AY448" t="s">
        <v>126</v>
      </c>
      <c r="AZ448" t="s">
        <v>127</v>
      </c>
      <c r="BA448" t="s">
        <v>233</v>
      </c>
      <c r="BB448" t="s">
        <v>837</v>
      </c>
      <c r="BE448">
        <v>1</v>
      </c>
    </row>
    <row r="449" spans="1:57" x14ac:dyDescent="0.3">
      <c r="A449" s="204">
        <v>46296</v>
      </c>
      <c r="B449" t="s">
        <v>142</v>
      </c>
      <c r="C449" t="s">
        <v>345</v>
      </c>
      <c r="D449" t="s">
        <v>285</v>
      </c>
      <c r="E449" t="s">
        <v>95</v>
      </c>
      <c r="F449" t="s">
        <v>309</v>
      </c>
      <c r="G449" t="s">
        <v>1306</v>
      </c>
      <c r="H449" t="s">
        <v>1999</v>
      </c>
      <c r="I449" t="s">
        <v>418</v>
      </c>
      <c r="J449">
        <v>50</v>
      </c>
      <c r="K449">
        <v>50</v>
      </c>
      <c r="L449" t="s">
        <v>1307</v>
      </c>
      <c r="M449" s="15">
        <v>46302.622199074074</v>
      </c>
      <c r="N449" s="15">
        <v>0</v>
      </c>
      <c r="O449" s="15">
        <v>46303.396157407406</v>
      </c>
      <c r="P449" s="15">
        <v>46308.489583333336</v>
      </c>
      <c r="Q449" s="15"/>
      <c r="S449" t="s">
        <v>356</v>
      </c>
      <c r="U449" t="s">
        <v>2000</v>
      </c>
      <c r="V449" t="s">
        <v>356</v>
      </c>
      <c r="W449">
        <v>109</v>
      </c>
      <c r="X449" t="s">
        <v>368</v>
      </c>
      <c r="Y449" t="s">
        <v>239</v>
      </c>
      <c r="Z449" t="s">
        <v>834</v>
      </c>
      <c r="AB449" t="s">
        <v>348</v>
      </c>
      <c r="AC449" t="s">
        <v>7</v>
      </c>
      <c r="AD449" t="s">
        <v>7</v>
      </c>
      <c r="AE449" t="s">
        <v>7</v>
      </c>
      <c r="AF449" t="s">
        <v>2004</v>
      </c>
      <c r="AG449" t="s">
        <v>249</v>
      </c>
      <c r="AH449">
        <v>1</v>
      </c>
      <c r="AI449" t="s">
        <v>250</v>
      </c>
      <c r="AJ449" t="s">
        <v>248</v>
      </c>
      <c r="AK449" t="s">
        <v>810</v>
      </c>
      <c r="AL449" t="s">
        <v>156</v>
      </c>
      <c r="AM449" t="s">
        <v>1530</v>
      </c>
      <c r="AN449">
        <v>1</v>
      </c>
      <c r="AO449">
        <v>46303</v>
      </c>
      <c r="AP449">
        <v>0.3961574074074074</v>
      </c>
      <c r="AQ449">
        <v>46308</v>
      </c>
      <c r="AR449">
        <v>0.48958333333333331</v>
      </c>
      <c r="AS449" t="s">
        <v>201</v>
      </c>
      <c r="AT449" t="s">
        <v>927</v>
      </c>
      <c r="AU449" t="s">
        <v>1531</v>
      </c>
      <c r="AV449" t="s">
        <v>1532</v>
      </c>
      <c r="AX449">
        <v>50</v>
      </c>
      <c r="AY449" t="s">
        <v>103</v>
      </c>
      <c r="AZ449" t="s">
        <v>96</v>
      </c>
      <c r="BA449" t="s">
        <v>220</v>
      </c>
      <c r="BB449" t="s">
        <v>837</v>
      </c>
    </row>
    <row r="450" spans="1:57" x14ac:dyDescent="0.3">
      <c r="A450" s="204">
        <v>46296</v>
      </c>
      <c r="B450" t="s">
        <v>142</v>
      </c>
      <c r="C450" t="s">
        <v>345</v>
      </c>
      <c r="D450" t="s">
        <v>57</v>
      </c>
      <c r="E450" t="s">
        <v>117</v>
      </c>
      <c r="F450" t="s">
        <v>309</v>
      </c>
      <c r="G450" t="s">
        <v>1308</v>
      </c>
      <c r="H450" t="s">
        <v>1999</v>
      </c>
      <c r="I450" t="s">
        <v>418</v>
      </c>
      <c r="J450">
        <v>9</v>
      </c>
      <c r="K450">
        <v>9</v>
      </c>
      <c r="L450" t="s">
        <v>1309</v>
      </c>
      <c r="M450" s="15">
        <v>46302.622199074074</v>
      </c>
      <c r="N450" s="15">
        <v>0</v>
      </c>
      <c r="O450" s="15">
        <v>46303.401226851849</v>
      </c>
      <c r="P450" s="15">
        <v>46309.535416666666</v>
      </c>
      <c r="Q450" s="15">
        <v>46309.535416666666</v>
      </c>
      <c r="S450" t="s">
        <v>356</v>
      </c>
      <c r="T450" t="s">
        <v>2005</v>
      </c>
      <c r="U450" t="s">
        <v>2006</v>
      </c>
      <c r="V450" t="s">
        <v>356</v>
      </c>
      <c r="W450">
        <v>109</v>
      </c>
      <c r="X450" t="s">
        <v>368</v>
      </c>
      <c r="Y450" t="s">
        <v>239</v>
      </c>
      <c r="Z450" t="s">
        <v>834</v>
      </c>
      <c r="AB450" t="s">
        <v>348</v>
      </c>
      <c r="AC450" t="s">
        <v>7</v>
      </c>
      <c r="AD450" t="s">
        <v>7</v>
      </c>
      <c r="AE450" t="s">
        <v>7</v>
      </c>
      <c r="AF450" t="s">
        <v>2007</v>
      </c>
      <c r="AG450" t="s">
        <v>249</v>
      </c>
      <c r="AH450">
        <v>2</v>
      </c>
      <c r="AI450" t="s">
        <v>250</v>
      </c>
      <c r="AJ450" t="s">
        <v>251</v>
      </c>
      <c r="AK450" t="s">
        <v>810</v>
      </c>
      <c r="AL450" t="s">
        <v>156</v>
      </c>
      <c r="AM450" t="s">
        <v>843</v>
      </c>
      <c r="AO450">
        <v>46303</v>
      </c>
      <c r="AP450">
        <v>0.40122685185185186</v>
      </c>
      <c r="AQ450">
        <v>46309</v>
      </c>
      <c r="AR450">
        <v>0.53541666666666665</v>
      </c>
      <c r="AS450" t="s">
        <v>201</v>
      </c>
      <c r="AT450" t="s">
        <v>979</v>
      </c>
      <c r="AU450" t="s">
        <v>1531</v>
      </c>
      <c r="AV450" t="s">
        <v>844</v>
      </c>
      <c r="AX450">
        <v>1</v>
      </c>
      <c r="AY450" t="s">
        <v>126</v>
      </c>
      <c r="AZ450" t="s">
        <v>127</v>
      </c>
      <c r="BA450" t="s">
        <v>233</v>
      </c>
      <c r="BB450" t="s">
        <v>837</v>
      </c>
      <c r="BE450">
        <v>1</v>
      </c>
    </row>
    <row r="451" spans="1:57" x14ac:dyDescent="0.3">
      <c r="A451" s="204">
        <v>46296</v>
      </c>
      <c r="B451" t="s">
        <v>142</v>
      </c>
      <c r="C451" t="s">
        <v>345</v>
      </c>
      <c r="D451" t="s">
        <v>285</v>
      </c>
      <c r="E451" t="s">
        <v>95</v>
      </c>
      <c r="F451" t="s">
        <v>309</v>
      </c>
      <c r="G451" t="s">
        <v>1308</v>
      </c>
      <c r="H451" t="s">
        <v>1999</v>
      </c>
      <c r="I451" t="s">
        <v>418</v>
      </c>
      <c r="J451">
        <v>9</v>
      </c>
      <c r="K451">
        <v>9</v>
      </c>
      <c r="L451" t="s">
        <v>1309</v>
      </c>
      <c r="M451" s="15">
        <v>46302.622199074074</v>
      </c>
      <c r="N451" s="15">
        <v>0</v>
      </c>
      <c r="O451" s="15">
        <v>46303.401226851849</v>
      </c>
      <c r="P451" s="15">
        <v>46309.535416666666</v>
      </c>
      <c r="Q451" s="15"/>
      <c r="S451" t="s">
        <v>356</v>
      </c>
      <c r="T451" t="s">
        <v>2005</v>
      </c>
      <c r="U451" t="s">
        <v>2006</v>
      </c>
      <c r="V451" t="s">
        <v>356</v>
      </c>
      <c r="W451">
        <v>109</v>
      </c>
      <c r="X451" t="s">
        <v>368</v>
      </c>
      <c r="Y451" t="s">
        <v>239</v>
      </c>
      <c r="Z451" t="s">
        <v>834</v>
      </c>
      <c r="AB451" t="s">
        <v>348</v>
      </c>
      <c r="AC451" t="s">
        <v>7</v>
      </c>
      <c r="AD451" t="s">
        <v>7</v>
      </c>
      <c r="AE451" t="s">
        <v>7</v>
      </c>
      <c r="AF451" t="s">
        <v>2008</v>
      </c>
      <c r="AG451" t="s">
        <v>249</v>
      </c>
      <c r="AH451">
        <v>1</v>
      </c>
      <c r="AI451" t="s">
        <v>250</v>
      </c>
      <c r="AJ451" t="s">
        <v>248</v>
      </c>
      <c r="AK451" t="s">
        <v>810</v>
      </c>
      <c r="AL451" t="s">
        <v>156</v>
      </c>
      <c r="AM451" t="s">
        <v>1530</v>
      </c>
      <c r="AN451">
        <v>1</v>
      </c>
      <c r="AO451">
        <v>46303</v>
      </c>
      <c r="AP451">
        <v>0.40122685185185186</v>
      </c>
      <c r="AQ451">
        <v>46309</v>
      </c>
      <c r="AR451">
        <v>0.53541666666666665</v>
      </c>
      <c r="AS451" t="s">
        <v>201</v>
      </c>
      <c r="AT451" t="s">
        <v>927</v>
      </c>
      <c r="AU451" t="s">
        <v>1531</v>
      </c>
      <c r="AV451" t="s">
        <v>1532</v>
      </c>
      <c r="AX451">
        <v>9</v>
      </c>
      <c r="AY451" t="s">
        <v>103</v>
      </c>
      <c r="AZ451" t="s">
        <v>96</v>
      </c>
      <c r="BA451" t="s">
        <v>220</v>
      </c>
      <c r="BB451" t="s">
        <v>837</v>
      </c>
      <c r="BE451">
        <v>1.2</v>
      </c>
    </row>
    <row r="452" spans="1:57" x14ac:dyDescent="0.3">
      <c r="A452" s="204">
        <v>46296</v>
      </c>
      <c r="B452" t="s">
        <v>142</v>
      </c>
      <c r="C452" t="s">
        <v>345</v>
      </c>
      <c r="D452" t="s">
        <v>285</v>
      </c>
      <c r="E452" t="s">
        <v>95</v>
      </c>
      <c r="F452" t="s">
        <v>309</v>
      </c>
      <c r="G452" t="s">
        <v>1308</v>
      </c>
      <c r="H452" t="s">
        <v>1999</v>
      </c>
      <c r="I452" t="s">
        <v>418</v>
      </c>
      <c r="J452">
        <v>1</v>
      </c>
      <c r="K452">
        <v>1</v>
      </c>
      <c r="L452" t="s">
        <v>1309</v>
      </c>
      <c r="M452" s="15">
        <v>46302.622199074074</v>
      </c>
      <c r="N452" s="15">
        <v>0</v>
      </c>
      <c r="O452" s="15">
        <v>46303.401226851849</v>
      </c>
      <c r="P452" s="15">
        <v>46309.535416666666</v>
      </c>
      <c r="Q452" s="15"/>
      <c r="S452" t="s">
        <v>356</v>
      </c>
      <c r="T452" t="s">
        <v>2005</v>
      </c>
      <c r="U452" t="s">
        <v>2009</v>
      </c>
      <c r="V452" t="s">
        <v>356</v>
      </c>
      <c r="W452">
        <v>109</v>
      </c>
      <c r="X452" t="s">
        <v>368</v>
      </c>
      <c r="Y452" t="s">
        <v>239</v>
      </c>
      <c r="Z452" t="s">
        <v>834</v>
      </c>
      <c r="AB452" t="s">
        <v>348</v>
      </c>
      <c r="AC452" t="s">
        <v>7</v>
      </c>
      <c r="AD452" t="s">
        <v>7</v>
      </c>
      <c r="AE452" t="s">
        <v>7</v>
      </c>
      <c r="AF452" t="s">
        <v>2008</v>
      </c>
      <c r="AG452" t="s">
        <v>250</v>
      </c>
      <c r="AH452">
        <v>1</v>
      </c>
      <c r="AI452" t="s">
        <v>250</v>
      </c>
      <c r="AJ452" t="s">
        <v>248</v>
      </c>
      <c r="AK452" t="s">
        <v>810</v>
      </c>
      <c r="AL452" t="s">
        <v>156</v>
      </c>
      <c r="AM452" t="s">
        <v>1530</v>
      </c>
      <c r="AN452">
        <v>1</v>
      </c>
      <c r="AO452">
        <v>46303</v>
      </c>
      <c r="AP452">
        <v>0.40122685185185186</v>
      </c>
      <c r="AQ452">
        <v>46309</v>
      </c>
      <c r="AR452">
        <v>0.53541666666666665</v>
      </c>
      <c r="AS452" t="s">
        <v>931</v>
      </c>
      <c r="AU452" t="s">
        <v>1531</v>
      </c>
      <c r="AV452" t="s">
        <v>1532</v>
      </c>
      <c r="AX452">
        <v>1</v>
      </c>
      <c r="AY452" t="s">
        <v>103</v>
      </c>
      <c r="AZ452" t="s">
        <v>96</v>
      </c>
      <c r="BA452" t="s">
        <v>220</v>
      </c>
      <c r="BB452" t="s">
        <v>837</v>
      </c>
    </row>
    <row r="453" spans="1:57" x14ac:dyDescent="0.3">
      <c r="A453" s="204">
        <v>46296</v>
      </c>
      <c r="B453" t="s">
        <v>142</v>
      </c>
      <c r="C453" t="s">
        <v>345</v>
      </c>
      <c r="D453" t="s">
        <v>48</v>
      </c>
      <c r="E453" t="s">
        <v>68</v>
      </c>
      <c r="F453" t="s">
        <v>309</v>
      </c>
      <c r="G453" t="s">
        <v>1310</v>
      </c>
      <c r="H453" t="s">
        <v>854</v>
      </c>
      <c r="I453" t="s">
        <v>402</v>
      </c>
      <c r="J453">
        <v>4</v>
      </c>
      <c r="K453">
        <v>4</v>
      </c>
      <c r="L453" t="s">
        <v>1311</v>
      </c>
      <c r="M453" s="15">
        <v>46303.400995370372</v>
      </c>
      <c r="N453" s="15">
        <v>0</v>
      </c>
      <c r="O453" s="15">
        <v>46303.565729166665</v>
      </c>
      <c r="P453" s="15">
        <v>46304.395833333336</v>
      </c>
      <c r="Q453" s="15"/>
      <c r="S453" t="s">
        <v>358</v>
      </c>
      <c r="V453" t="s">
        <v>358</v>
      </c>
      <c r="W453">
        <v>1050</v>
      </c>
      <c r="X453" t="s">
        <v>369</v>
      </c>
      <c r="Y453" t="s">
        <v>239</v>
      </c>
      <c r="Z453" t="s">
        <v>809</v>
      </c>
      <c r="AB453" t="s">
        <v>348</v>
      </c>
      <c r="AC453" t="s">
        <v>348</v>
      </c>
      <c r="AD453" t="s">
        <v>368</v>
      </c>
      <c r="AE453" t="s">
        <v>239</v>
      </c>
      <c r="AF453" t="s">
        <v>2010</v>
      </c>
      <c r="AG453" t="s">
        <v>249</v>
      </c>
      <c r="AH453">
        <v>1</v>
      </c>
      <c r="AI453" t="s">
        <v>250</v>
      </c>
      <c r="AJ453" t="s">
        <v>248</v>
      </c>
      <c r="AK453" t="s">
        <v>855</v>
      </c>
      <c r="AL453" t="s">
        <v>156</v>
      </c>
      <c r="AM453" t="s">
        <v>815</v>
      </c>
      <c r="AN453">
        <v>1</v>
      </c>
      <c r="AO453">
        <v>46303</v>
      </c>
      <c r="AP453">
        <v>0.56572916666666662</v>
      </c>
      <c r="AQ453">
        <v>46304</v>
      </c>
      <c r="AR453">
        <v>0.39583333333333331</v>
      </c>
      <c r="AS453" t="s">
        <v>201</v>
      </c>
      <c r="AT453" t="s">
        <v>979</v>
      </c>
      <c r="AU453" t="s">
        <v>1531</v>
      </c>
      <c r="AV453" t="s">
        <v>816</v>
      </c>
      <c r="AX453">
        <v>1</v>
      </c>
      <c r="AY453" t="s">
        <v>89</v>
      </c>
      <c r="AZ453" t="s">
        <v>90</v>
      </c>
      <c r="BA453" t="s">
        <v>217</v>
      </c>
      <c r="BB453" t="s">
        <v>856</v>
      </c>
      <c r="BC453">
        <v>5.7</v>
      </c>
      <c r="BD453">
        <v>0</v>
      </c>
      <c r="BE453">
        <v>1</v>
      </c>
    </row>
    <row r="454" spans="1:57" x14ac:dyDescent="0.3">
      <c r="A454" s="204">
        <v>46296</v>
      </c>
      <c r="B454" t="s">
        <v>142</v>
      </c>
      <c r="C454" t="s">
        <v>345</v>
      </c>
      <c r="D454" t="s">
        <v>43</v>
      </c>
      <c r="E454" t="s">
        <v>105</v>
      </c>
      <c r="F454" t="s">
        <v>309</v>
      </c>
      <c r="G454" t="s">
        <v>1312</v>
      </c>
      <c r="H454" t="s">
        <v>826</v>
      </c>
      <c r="I454" t="s">
        <v>399</v>
      </c>
      <c r="J454">
        <v>3</v>
      </c>
      <c r="K454">
        <v>3</v>
      </c>
      <c r="L454" t="s">
        <v>1313</v>
      </c>
      <c r="M454" s="15">
        <v>46303.511874999997</v>
      </c>
      <c r="N454" s="15">
        <v>0</v>
      </c>
      <c r="O454" s="15">
        <v>46303.686898148146</v>
      </c>
      <c r="P454" s="15">
        <v>46308.512499999997</v>
      </c>
      <c r="Q454" s="15"/>
      <c r="S454" t="s">
        <v>357</v>
      </c>
      <c r="V454" t="s">
        <v>357</v>
      </c>
      <c r="W454">
        <v>101</v>
      </c>
      <c r="X454" t="s">
        <v>368</v>
      </c>
      <c r="Y454" t="s">
        <v>239</v>
      </c>
      <c r="Z454" t="s">
        <v>809</v>
      </c>
      <c r="AB454" t="s">
        <v>348</v>
      </c>
      <c r="AC454" t="s">
        <v>348</v>
      </c>
      <c r="AD454" t="s">
        <v>368</v>
      </c>
      <c r="AE454" t="s">
        <v>239</v>
      </c>
      <c r="AF454" t="s">
        <v>2011</v>
      </c>
      <c r="AG454" t="s">
        <v>249</v>
      </c>
      <c r="AH454">
        <v>1</v>
      </c>
      <c r="AI454" t="s">
        <v>250</v>
      </c>
      <c r="AJ454" t="s">
        <v>248</v>
      </c>
      <c r="AK454" t="s">
        <v>810</v>
      </c>
      <c r="AL454" t="s">
        <v>156</v>
      </c>
      <c r="AM454" t="s">
        <v>821</v>
      </c>
      <c r="AN454">
        <v>2</v>
      </c>
      <c r="AO454">
        <v>46303</v>
      </c>
      <c r="AP454">
        <v>0.6868981481481482</v>
      </c>
      <c r="AQ454">
        <v>46308</v>
      </c>
      <c r="AR454">
        <v>0.51249999999999996</v>
      </c>
      <c r="AU454" t="s">
        <v>823</v>
      </c>
      <c r="AV454" t="s">
        <v>822</v>
      </c>
      <c r="AX454">
        <v>1</v>
      </c>
      <c r="AY454" t="s">
        <v>89</v>
      </c>
      <c r="AZ454" t="s">
        <v>67</v>
      </c>
      <c r="BA454" t="s">
        <v>217</v>
      </c>
      <c r="BB454" t="s">
        <v>831</v>
      </c>
      <c r="BC454">
        <v>23</v>
      </c>
      <c r="BD454">
        <v>0</v>
      </c>
      <c r="BE454">
        <v>1</v>
      </c>
    </row>
    <row r="455" spans="1:57" x14ac:dyDescent="0.3">
      <c r="A455" s="204">
        <v>46296</v>
      </c>
      <c r="B455" t="s">
        <v>142</v>
      </c>
      <c r="C455" t="s">
        <v>345</v>
      </c>
      <c r="D455" t="s">
        <v>279</v>
      </c>
      <c r="E455" t="s">
        <v>198</v>
      </c>
      <c r="F455" t="s">
        <v>309</v>
      </c>
      <c r="G455" t="s">
        <v>1308</v>
      </c>
      <c r="H455" t="s">
        <v>1999</v>
      </c>
      <c r="I455" t="s">
        <v>418</v>
      </c>
      <c r="J455">
        <v>9</v>
      </c>
      <c r="K455">
        <v>9</v>
      </c>
      <c r="L455" t="s">
        <v>1309</v>
      </c>
      <c r="M455" s="15">
        <v>46302.622199074074</v>
      </c>
      <c r="N455" s="15">
        <v>0</v>
      </c>
      <c r="O455" s="15">
        <v>46303.401226851849</v>
      </c>
      <c r="P455" s="15">
        <v>46309.535416666666</v>
      </c>
      <c r="Q455" s="15"/>
      <c r="S455" t="s">
        <v>356</v>
      </c>
      <c r="T455" t="s">
        <v>2005</v>
      </c>
      <c r="U455" t="s">
        <v>2006</v>
      </c>
      <c r="V455" t="s">
        <v>356</v>
      </c>
      <c r="W455">
        <v>109</v>
      </c>
      <c r="X455" t="s">
        <v>368</v>
      </c>
      <c r="Y455" t="s">
        <v>239</v>
      </c>
      <c r="Z455" t="s">
        <v>834</v>
      </c>
      <c r="AB455" t="s">
        <v>348</v>
      </c>
      <c r="AC455" t="s">
        <v>7</v>
      </c>
      <c r="AD455" t="s">
        <v>7</v>
      </c>
      <c r="AE455" t="s">
        <v>7</v>
      </c>
      <c r="AF455" t="s">
        <v>2012</v>
      </c>
      <c r="AG455" t="s">
        <v>249</v>
      </c>
      <c r="AH455">
        <v>2</v>
      </c>
      <c r="AI455" t="s">
        <v>250</v>
      </c>
      <c r="AJ455" t="s">
        <v>248</v>
      </c>
      <c r="AK455" t="s">
        <v>810</v>
      </c>
      <c r="AL455" t="s">
        <v>156</v>
      </c>
      <c r="AM455" t="s">
        <v>838</v>
      </c>
      <c r="AN455">
        <v>3</v>
      </c>
      <c r="AO455">
        <v>46303</v>
      </c>
      <c r="AP455">
        <v>0.40122685185185186</v>
      </c>
      <c r="AQ455">
        <v>46309</v>
      </c>
      <c r="AR455">
        <v>0.53541666666666665</v>
      </c>
      <c r="AU455" t="s">
        <v>823</v>
      </c>
      <c r="AV455" t="s">
        <v>2002</v>
      </c>
      <c r="AW455">
        <v>13.45</v>
      </c>
      <c r="AX455">
        <v>121.05</v>
      </c>
      <c r="AY455" t="s">
        <v>125</v>
      </c>
      <c r="AZ455" t="s">
        <v>122</v>
      </c>
      <c r="BA455" t="s">
        <v>232</v>
      </c>
      <c r="BB455" t="s">
        <v>837</v>
      </c>
      <c r="BE455">
        <v>12.105</v>
      </c>
    </row>
    <row r="456" spans="1:57" x14ac:dyDescent="0.3">
      <c r="A456" s="204">
        <v>46296</v>
      </c>
      <c r="B456" t="s">
        <v>142</v>
      </c>
      <c r="C456" t="s">
        <v>345</v>
      </c>
      <c r="D456" t="s">
        <v>285</v>
      </c>
      <c r="E456" t="s">
        <v>95</v>
      </c>
      <c r="F456" t="s">
        <v>309</v>
      </c>
      <c r="G456" t="s">
        <v>1314</v>
      </c>
      <c r="H456" t="s">
        <v>1533</v>
      </c>
      <c r="I456" t="s">
        <v>929</v>
      </c>
      <c r="J456">
        <v>1</v>
      </c>
      <c r="K456">
        <v>1</v>
      </c>
      <c r="L456" t="s">
        <v>1315</v>
      </c>
      <c r="M456" s="15">
        <v>46315.36917824074</v>
      </c>
      <c r="N456" s="15">
        <v>0</v>
      </c>
      <c r="O456" s="15">
        <v>46315.573680555557</v>
      </c>
      <c r="P456" s="15">
        <v>46317.470833333333</v>
      </c>
      <c r="Q456" s="15"/>
      <c r="S456" t="s">
        <v>355</v>
      </c>
      <c r="T456" t="s">
        <v>2013</v>
      </c>
      <c r="U456" t="s">
        <v>2014</v>
      </c>
      <c r="V456" t="s">
        <v>355</v>
      </c>
      <c r="W456">
        <v>2200</v>
      </c>
      <c r="X456" t="s">
        <v>368</v>
      </c>
      <c r="Y456" t="s">
        <v>239</v>
      </c>
      <c r="Z456" t="s">
        <v>834</v>
      </c>
      <c r="AB456" t="s">
        <v>348</v>
      </c>
      <c r="AC456" t="s">
        <v>7</v>
      </c>
      <c r="AD456" t="s">
        <v>7</v>
      </c>
      <c r="AE456" t="s">
        <v>7</v>
      </c>
      <c r="AF456" t="s">
        <v>2015</v>
      </c>
      <c r="AG456" t="s">
        <v>249</v>
      </c>
      <c r="AH456">
        <v>1</v>
      </c>
      <c r="AI456" t="s">
        <v>250</v>
      </c>
      <c r="AJ456" t="s">
        <v>248</v>
      </c>
      <c r="AK456" t="s">
        <v>810</v>
      </c>
      <c r="AL456" t="s">
        <v>156</v>
      </c>
      <c r="AM456" t="s">
        <v>1530</v>
      </c>
      <c r="AN456">
        <v>1</v>
      </c>
      <c r="AO456">
        <v>46315</v>
      </c>
      <c r="AP456">
        <v>0.57368055555555553</v>
      </c>
      <c r="AQ456">
        <v>46317</v>
      </c>
      <c r="AR456">
        <v>0.47083333333333333</v>
      </c>
      <c r="AS456" t="s">
        <v>201</v>
      </c>
      <c r="AT456" t="s">
        <v>927</v>
      </c>
      <c r="AU456" t="s">
        <v>1531</v>
      </c>
      <c r="AV456" t="s">
        <v>1532</v>
      </c>
      <c r="AX456">
        <v>1</v>
      </c>
      <c r="AY456" t="s">
        <v>103</v>
      </c>
      <c r="AZ456" t="s">
        <v>96</v>
      </c>
      <c r="BA456" t="s">
        <v>220</v>
      </c>
      <c r="BB456" t="s">
        <v>841</v>
      </c>
      <c r="BE456">
        <v>1</v>
      </c>
    </row>
    <row r="457" spans="1:57" x14ac:dyDescent="0.3">
      <c r="A457" s="204">
        <v>46296</v>
      </c>
      <c r="B457" t="s">
        <v>142</v>
      </c>
      <c r="C457" t="s">
        <v>345</v>
      </c>
      <c r="D457" t="s">
        <v>51</v>
      </c>
      <c r="E457" t="s">
        <v>258</v>
      </c>
      <c r="F457" t="s">
        <v>309</v>
      </c>
      <c r="G457" t="s">
        <v>1316</v>
      </c>
      <c r="H457" t="s">
        <v>828</v>
      </c>
      <c r="I457" t="s">
        <v>404</v>
      </c>
      <c r="J457">
        <v>50</v>
      </c>
      <c r="K457">
        <v>50</v>
      </c>
      <c r="L457" t="s">
        <v>1317</v>
      </c>
      <c r="M457" s="15">
        <v>46316.347557870373</v>
      </c>
      <c r="N457" s="15">
        <v>0</v>
      </c>
      <c r="O457" s="15">
        <v>46316.380393518521</v>
      </c>
      <c r="P457" s="15">
        <v>46317.663888888892</v>
      </c>
      <c r="Q457" s="15"/>
      <c r="S457" t="s">
        <v>354</v>
      </c>
      <c r="V457" t="s">
        <v>354</v>
      </c>
      <c r="W457">
        <v>50</v>
      </c>
      <c r="X457" t="s">
        <v>368</v>
      </c>
      <c r="Y457" t="s">
        <v>239</v>
      </c>
      <c r="Z457" t="s">
        <v>834</v>
      </c>
      <c r="AB457" t="s">
        <v>348</v>
      </c>
      <c r="AC457" t="s">
        <v>7</v>
      </c>
      <c r="AD457" t="s">
        <v>7</v>
      </c>
      <c r="AE457" t="s">
        <v>7</v>
      </c>
      <c r="AF457" t="s">
        <v>2016</v>
      </c>
      <c r="AG457" t="s">
        <v>249</v>
      </c>
      <c r="AH457">
        <v>1</v>
      </c>
      <c r="AI457" t="s">
        <v>250</v>
      </c>
      <c r="AJ457" t="s">
        <v>248</v>
      </c>
      <c r="AK457" t="s">
        <v>810</v>
      </c>
      <c r="AL457" t="s">
        <v>156</v>
      </c>
      <c r="AM457" t="s">
        <v>835</v>
      </c>
      <c r="AN457">
        <v>1</v>
      </c>
      <c r="AO457">
        <v>46316</v>
      </c>
      <c r="AP457">
        <v>0.38039351851851849</v>
      </c>
      <c r="AQ457">
        <v>46317</v>
      </c>
      <c r="AR457">
        <v>0.66388888888888886</v>
      </c>
      <c r="AS457" t="s">
        <v>201</v>
      </c>
      <c r="AT457" t="s">
        <v>927</v>
      </c>
      <c r="AU457" t="s">
        <v>1531</v>
      </c>
      <c r="AV457" t="s">
        <v>836</v>
      </c>
      <c r="AY457" t="s">
        <v>7</v>
      </c>
      <c r="AZ457" t="s">
        <v>238</v>
      </c>
      <c r="BA457" t="s">
        <v>7</v>
      </c>
      <c r="BB457" t="s">
        <v>840</v>
      </c>
      <c r="BE457">
        <v>0</v>
      </c>
    </row>
    <row r="458" spans="1:57" x14ac:dyDescent="0.3">
      <c r="A458" s="204">
        <v>46296</v>
      </c>
      <c r="B458" t="s">
        <v>142</v>
      </c>
      <c r="C458" t="s">
        <v>345</v>
      </c>
      <c r="D458" t="s">
        <v>51</v>
      </c>
      <c r="E458" t="s">
        <v>258</v>
      </c>
      <c r="F458" t="s">
        <v>309</v>
      </c>
      <c r="G458" t="s">
        <v>1318</v>
      </c>
      <c r="H458" t="s">
        <v>828</v>
      </c>
      <c r="I458" t="s">
        <v>404</v>
      </c>
      <c r="J458">
        <v>50</v>
      </c>
      <c r="K458">
        <v>50</v>
      </c>
      <c r="L458" t="s">
        <v>1317</v>
      </c>
      <c r="M458" s="15">
        <v>46316.348483796297</v>
      </c>
      <c r="N458" s="15">
        <v>0</v>
      </c>
      <c r="O458" s="15">
        <v>46316.380393518521</v>
      </c>
      <c r="P458" s="15">
        <v>46317.663888888892</v>
      </c>
      <c r="Q458" s="15"/>
      <c r="S458" t="s">
        <v>354</v>
      </c>
      <c r="V458" t="s">
        <v>354</v>
      </c>
      <c r="W458">
        <v>50</v>
      </c>
      <c r="X458" t="s">
        <v>368</v>
      </c>
      <c r="Y458" t="s">
        <v>239</v>
      </c>
      <c r="Z458" t="s">
        <v>834</v>
      </c>
      <c r="AB458" t="s">
        <v>348</v>
      </c>
      <c r="AC458" t="s">
        <v>7</v>
      </c>
      <c r="AD458" t="s">
        <v>7</v>
      </c>
      <c r="AE458" t="s">
        <v>7</v>
      </c>
      <c r="AF458" t="s">
        <v>2017</v>
      </c>
      <c r="AG458" t="s">
        <v>249</v>
      </c>
      <c r="AH458">
        <v>1</v>
      </c>
      <c r="AI458" t="s">
        <v>250</v>
      </c>
      <c r="AJ458" t="s">
        <v>248</v>
      </c>
      <c r="AK458" t="s">
        <v>810</v>
      </c>
      <c r="AL458" t="s">
        <v>156</v>
      </c>
      <c r="AM458" t="s">
        <v>835</v>
      </c>
      <c r="AN458">
        <v>1</v>
      </c>
      <c r="AO458">
        <v>46316</v>
      </c>
      <c r="AP458">
        <v>0.38039351851851849</v>
      </c>
      <c r="AQ458">
        <v>46317</v>
      </c>
      <c r="AR458">
        <v>0.66388888888888886</v>
      </c>
      <c r="AS458" t="s">
        <v>201</v>
      </c>
      <c r="AT458" t="s">
        <v>927</v>
      </c>
      <c r="AU458" t="s">
        <v>1531</v>
      </c>
      <c r="AV458" t="s">
        <v>836</v>
      </c>
      <c r="AY458" t="s">
        <v>7</v>
      </c>
      <c r="AZ458" t="s">
        <v>238</v>
      </c>
      <c r="BA458" t="s">
        <v>7</v>
      </c>
      <c r="BB458" t="s">
        <v>840</v>
      </c>
    </row>
    <row r="459" spans="1:57" x14ac:dyDescent="0.3">
      <c r="A459" s="204">
        <v>46293</v>
      </c>
      <c r="B459" t="s">
        <v>142</v>
      </c>
      <c r="C459" t="s">
        <v>345</v>
      </c>
      <c r="D459" t="s">
        <v>285</v>
      </c>
      <c r="E459" t="s">
        <v>95</v>
      </c>
      <c r="F459" t="s">
        <v>309</v>
      </c>
      <c r="G459" t="s">
        <v>1246</v>
      </c>
      <c r="H459" t="s">
        <v>1909</v>
      </c>
      <c r="I459" t="s">
        <v>409</v>
      </c>
      <c r="J459">
        <v>1</v>
      </c>
      <c r="K459">
        <v>1</v>
      </c>
      <c r="L459" t="s">
        <v>1247</v>
      </c>
      <c r="M459" s="15">
        <v>46279.670393518521</v>
      </c>
      <c r="N459" s="15">
        <v>0</v>
      </c>
      <c r="O459" s="15">
        <v>46280.722222222219</v>
      </c>
      <c r="P459" s="15">
        <v>46293.740277777775</v>
      </c>
      <c r="Q459" s="15"/>
      <c r="S459" t="s">
        <v>361</v>
      </c>
      <c r="U459" t="s">
        <v>2018</v>
      </c>
      <c r="V459" t="s">
        <v>361</v>
      </c>
      <c r="W459">
        <v>1100</v>
      </c>
      <c r="X459" t="s">
        <v>371</v>
      </c>
      <c r="Y459" t="s">
        <v>240</v>
      </c>
      <c r="Z459" t="s">
        <v>834</v>
      </c>
      <c r="AB459" t="s">
        <v>347</v>
      </c>
      <c r="AC459" t="s">
        <v>7</v>
      </c>
      <c r="AD459" t="s">
        <v>7</v>
      </c>
      <c r="AE459" t="s">
        <v>7</v>
      </c>
      <c r="AF459" t="s">
        <v>1918</v>
      </c>
      <c r="AG459" t="s">
        <v>250</v>
      </c>
      <c r="AH459">
        <v>1</v>
      </c>
      <c r="AI459" t="s">
        <v>250</v>
      </c>
      <c r="AJ459" t="s">
        <v>248</v>
      </c>
      <c r="AK459" t="s">
        <v>882</v>
      </c>
      <c r="AL459" t="s">
        <v>203</v>
      </c>
      <c r="AM459" t="s">
        <v>1796</v>
      </c>
      <c r="AN459">
        <v>1</v>
      </c>
      <c r="AO459">
        <v>46280</v>
      </c>
      <c r="AP459">
        <v>0.72222222222222221</v>
      </c>
      <c r="AQ459">
        <v>46293</v>
      </c>
      <c r="AR459">
        <v>0.74027777777777781</v>
      </c>
      <c r="AS459" t="s">
        <v>931</v>
      </c>
      <c r="AU459" t="s">
        <v>1531</v>
      </c>
      <c r="AV459" t="s">
        <v>1532</v>
      </c>
      <c r="AX459">
        <v>1</v>
      </c>
      <c r="AY459" t="s">
        <v>103</v>
      </c>
      <c r="AZ459" t="s">
        <v>96</v>
      </c>
      <c r="BA459" t="s">
        <v>220</v>
      </c>
      <c r="BB459" t="s">
        <v>883</v>
      </c>
    </row>
    <row r="460" spans="1:57" x14ac:dyDescent="0.3">
      <c r="A460" s="204">
        <v>46293</v>
      </c>
      <c r="B460" t="s">
        <v>142</v>
      </c>
      <c r="C460" t="s">
        <v>345</v>
      </c>
      <c r="D460" t="s">
        <v>279</v>
      </c>
      <c r="E460" t="s">
        <v>192</v>
      </c>
      <c r="F460" t="s">
        <v>309</v>
      </c>
      <c r="G460" t="s">
        <v>1246</v>
      </c>
      <c r="H460" t="s">
        <v>1909</v>
      </c>
      <c r="I460" t="s">
        <v>409</v>
      </c>
      <c r="J460">
        <v>2358</v>
      </c>
      <c r="K460">
        <v>2358</v>
      </c>
      <c r="L460" t="s">
        <v>1247</v>
      </c>
      <c r="M460" s="15">
        <v>46279.670393518521</v>
      </c>
      <c r="N460" s="15">
        <v>0</v>
      </c>
      <c r="O460" s="15">
        <v>46280.722222222219</v>
      </c>
      <c r="P460" s="15">
        <v>46293.740277777775</v>
      </c>
      <c r="Q460" s="15"/>
      <c r="S460" t="s">
        <v>361</v>
      </c>
      <c r="U460" t="s">
        <v>2019</v>
      </c>
      <c r="V460" t="s">
        <v>361</v>
      </c>
      <c r="W460">
        <v>1100</v>
      </c>
      <c r="X460" t="s">
        <v>371</v>
      </c>
      <c r="Y460" t="s">
        <v>240</v>
      </c>
      <c r="Z460" t="s">
        <v>834</v>
      </c>
      <c r="AB460" t="s">
        <v>347</v>
      </c>
      <c r="AC460" t="s">
        <v>7</v>
      </c>
      <c r="AD460" t="s">
        <v>7</v>
      </c>
      <c r="AE460" t="s">
        <v>7</v>
      </c>
      <c r="AF460" t="s">
        <v>1929</v>
      </c>
      <c r="AG460" t="s">
        <v>250</v>
      </c>
      <c r="AH460">
        <v>2</v>
      </c>
      <c r="AI460" t="s">
        <v>250</v>
      </c>
      <c r="AJ460" t="s">
        <v>248</v>
      </c>
      <c r="AK460" t="s">
        <v>882</v>
      </c>
      <c r="AL460" t="s">
        <v>203</v>
      </c>
      <c r="AM460" t="s">
        <v>872</v>
      </c>
      <c r="AN460">
        <v>3</v>
      </c>
      <c r="AO460">
        <v>46280</v>
      </c>
      <c r="AP460">
        <v>0.72222222222222221</v>
      </c>
      <c r="AQ460">
        <v>46293</v>
      </c>
      <c r="AR460">
        <v>0.74027777777777781</v>
      </c>
      <c r="AS460" t="s">
        <v>931</v>
      </c>
      <c r="AU460" t="s">
        <v>1531</v>
      </c>
      <c r="AV460" t="s">
        <v>839</v>
      </c>
      <c r="AW460">
        <v>1</v>
      </c>
      <c r="AX460">
        <v>2358</v>
      </c>
      <c r="AY460" t="s">
        <v>125</v>
      </c>
      <c r="AZ460" t="s">
        <v>122</v>
      </c>
      <c r="BA460" t="s">
        <v>232</v>
      </c>
      <c r="BB460" t="s">
        <v>883</v>
      </c>
    </row>
    <row r="461" spans="1:57" x14ac:dyDescent="0.3">
      <c r="A461" s="204">
        <v>46293</v>
      </c>
      <c r="B461" t="s">
        <v>142</v>
      </c>
      <c r="C461" t="s">
        <v>345</v>
      </c>
      <c r="D461" t="s">
        <v>57</v>
      </c>
      <c r="E461" t="s">
        <v>117</v>
      </c>
      <c r="F461" t="s">
        <v>309</v>
      </c>
      <c r="G461" t="s">
        <v>1246</v>
      </c>
      <c r="H461" t="s">
        <v>1909</v>
      </c>
      <c r="I461" t="s">
        <v>409</v>
      </c>
      <c r="J461">
        <v>1</v>
      </c>
      <c r="K461">
        <v>1</v>
      </c>
      <c r="L461" t="s">
        <v>1247</v>
      </c>
      <c r="M461" s="15">
        <v>46279.670393518521</v>
      </c>
      <c r="N461" s="15">
        <v>0</v>
      </c>
      <c r="O461" s="15">
        <v>46280.722222222219</v>
      </c>
      <c r="P461" s="15">
        <v>46293.740277777775</v>
      </c>
      <c r="Q461" s="15">
        <v>46293.740277777775</v>
      </c>
      <c r="S461" t="s">
        <v>361</v>
      </c>
      <c r="U461" t="s">
        <v>2019</v>
      </c>
      <c r="V461" t="s">
        <v>361</v>
      </c>
      <c r="W461">
        <v>1100</v>
      </c>
      <c r="X461" t="s">
        <v>371</v>
      </c>
      <c r="Y461" t="s">
        <v>240</v>
      </c>
      <c r="Z461" t="s">
        <v>834</v>
      </c>
      <c r="AB461" t="s">
        <v>347</v>
      </c>
      <c r="AC461" t="s">
        <v>7</v>
      </c>
      <c r="AD461" t="s">
        <v>7</v>
      </c>
      <c r="AE461" t="s">
        <v>7</v>
      </c>
      <c r="AF461" t="s">
        <v>1930</v>
      </c>
      <c r="AG461" t="s">
        <v>250</v>
      </c>
      <c r="AH461">
        <v>2</v>
      </c>
      <c r="AI461" t="s">
        <v>250</v>
      </c>
      <c r="AJ461" t="s">
        <v>251</v>
      </c>
      <c r="AK461" t="s">
        <v>882</v>
      </c>
      <c r="AL461" t="s">
        <v>203</v>
      </c>
      <c r="AM461" t="s">
        <v>871</v>
      </c>
      <c r="AO461">
        <v>46280</v>
      </c>
      <c r="AP461">
        <v>0.72222222222222221</v>
      </c>
      <c r="AQ461">
        <v>46293</v>
      </c>
      <c r="AR461">
        <v>0.74027777777777781</v>
      </c>
      <c r="AS461" t="s">
        <v>931</v>
      </c>
      <c r="AU461" t="s">
        <v>1531</v>
      </c>
      <c r="AV461" t="s">
        <v>844</v>
      </c>
      <c r="AX461">
        <v>1</v>
      </c>
      <c r="AY461" t="s">
        <v>126</v>
      </c>
      <c r="AZ461" t="s">
        <v>127</v>
      </c>
      <c r="BA461" t="s">
        <v>233</v>
      </c>
      <c r="BB461" t="s">
        <v>883</v>
      </c>
    </row>
    <row r="462" spans="1:57" x14ac:dyDescent="0.3">
      <c r="A462" s="204">
        <v>46293</v>
      </c>
      <c r="B462" t="s">
        <v>142</v>
      </c>
      <c r="C462" t="s">
        <v>345</v>
      </c>
      <c r="D462" t="s">
        <v>285</v>
      </c>
      <c r="E462" t="s">
        <v>95</v>
      </c>
      <c r="F462" t="s">
        <v>309</v>
      </c>
      <c r="G462" t="s">
        <v>1246</v>
      </c>
      <c r="H462" t="s">
        <v>1909</v>
      </c>
      <c r="I462" t="s">
        <v>409</v>
      </c>
      <c r="J462">
        <v>1</v>
      </c>
      <c r="K462">
        <v>1</v>
      </c>
      <c r="L462" t="s">
        <v>1247</v>
      </c>
      <c r="M462" s="15">
        <v>46279.670393518521</v>
      </c>
      <c r="N462" s="15">
        <v>0</v>
      </c>
      <c r="O462" s="15">
        <v>46280.722222222219</v>
      </c>
      <c r="P462" s="15">
        <v>46293.740277777775</v>
      </c>
      <c r="Q462" s="15"/>
      <c r="S462" t="s">
        <v>361</v>
      </c>
      <c r="U462" t="s">
        <v>2019</v>
      </c>
      <c r="V462" t="s">
        <v>361</v>
      </c>
      <c r="W462">
        <v>1100</v>
      </c>
      <c r="X462" t="s">
        <v>371</v>
      </c>
      <c r="Y462" t="s">
        <v>240</v>
      </c>
      <c r="Z462" t="s">
        <v>834</v>
      </c>
      <c r="AB462" t="s">
        <v>347</v>
      </c>
      <c r="AC462" t="s">
        <v>7</v>
      </c>
      <c r="AD462" t="s">
        <v>7</v>
      </c>
      <c r="AE462" t="s">
        <v>7</v>
      </c>
      <c r="AF462" t="s">
        <v>1918</v>
      </c>
      <c r="AG462" t="s">
        <v>250</v>
      </c>
      <c r="AH462">
        <v>1</v>
      </c>
      <c r="AI462" t="s">
        <v>250</v>
      </c>
      <c r="AJ462" t="s">
        <v>248</v>
      </c>
      <c r="AK462" t="s">
        <v>882</v>
      </c>
      <c r="AL462" t="s">
        <v>203</v>
      </c>
      <c r="AM462" t="s">
        <v>1796</v>
      </c>
      <c r="AN462">
        <v>1</v>
      </c>
      <c r="AO462">
        <v>46280</v>
      </c>
      <c r="AP462">
        <v>0.72222222222222221</v>
      </c>
      <c r="AQ462">
        <v>46293</v>
      </c>
      <c r="AR462">
        <v>0.74027777777777781</v>
      </c>
      <c r="AS462" t="s">
        <v>931</v>
      </c>
      <c r="AU462" t="s">
        <v>1531</v>
      </c>
      <c r="AV462" t="s">
        <v>1532</v>
      </c>
      <c r="AX462">
        <v>1</v>
      </c>
      <c r="AY462" t="s">
        <v>103</v>
      </c>
      <c r="AZ462" t="s">
        <v>96</v>
      </c>
      <c r="BA462" t="s">
        <v>220</v>
      </c>
      <c r="BB462" t="s">
        <v>883</v>
      </c>
    </row>
    <row r="463" spans="1:57" x14ac:dyDescent="0.3">
      <c r="A463" s="204">
        <v>46293</v>
      </c>
      <c r="B463" t="s">
        <v>142</v>
      </c>
      <c r="C463" t="s">
        <v>345</v>
      </c>
      <c r="D463" t="s">
        <v>279</v>
      </c>
      <c r="E463" t="s">
        <v>192</v>
      </c>
      <c r="F463" t="s">
        <v>309</v>
      </c>
      <c r="G463" t="s">
        <v>1246</v>
      </c>
      <c r="H463" t="s">
        <v>1909</v>
      </c>
      <c r="I463" t="s">
        <v>409</v>
      </c>
      <c r="J463">
        <v>2324</v>
      </c>
      <c r="K463">
        <v>2324</v>
      </c>
      <c r="L463" t="s">
        <v>1247</v>
      </c>
      <c r="M463" s="15">
        <v>46279.670393518521</v>
      </c>
      <c r="N463" s="15">
        <v>0</v>
      </c>
      <c r="O463" s="15">
        <v>46280.722222222219</v>
      </c>
      <c r="P463" s="15">
        <v>46293.740277777775</v>
      </c>
      <c r="Q463" s="15"/>
      <c r="S463" t="s">
        <v>361</v>
      </c>
      <c r="U463" t="s">
        <v>2020</v>
      </c>
      <c r="V463" t="s">
        <v>361</v>
      </c>
      <c r="W463">
        <v>1100</v>
      </c>
      <c r="X463" t="s">
        <v>371</v>
      </c>
      <c r="Y463" t="s">
        <v>240</v>
      </c>
      <c r="Z463" t="s">
        <v>834</v>
      </c>
      <c r="AB463" t="s">
        <v>347</v>
      </c>
      <c r="AC463" t="s">
        <v>7</v>
      </c>
      <c r="AD463" t="s">
        <v>7</v>
      </c>
      <c r="AE463" t="s">
        <v>7</v>
      </c>
      <c r="AF463" t="s">
        <v>1929</v>
      </c>
      <c r="AG463" t="s">
        <v>250</v>
      </c>
      <c r="AH463">
        <v>2</v>
      </c>
      <c r="AI463" t="s">
        <v>250</v>
      </c>
      <c r="AJ463" t="s">
        <v>248</v>
      </c>
      <c r="AK463" t="s">
        <v>882</v>
      </c>
      <c r="AL463" t="s">
        <v>203</v>
      </c>
      <c r="AM463" t="s">
        <v>872</v>
      </c>
      <c r="AN463">
        <v>3</v>
      </c>
      <c r="AO463">
        <v>46280</v>
      </c>
      <c r="AP463">
        <v>0.72222222222222221</v>
      </c>
      <c r="AQ463">
        <v>46293</v>
      </c>
      <c r="AR463">
        <v>0.74027777777777781</v>
      </c>
      <c r="AS463" t="s">
        <v>931</v>
      </c>
      <c r="AU463" t="s">
        <v>1531</v>
      </c>
      <c r="AV463" t="s">
        <v>839</v>
      </c>
      <c r="AW463">
        <v>1</v>
      </c>
      <c r="AX463">
        <v>2324</v>
      </c>
      <c r="AY463" t="s">
        <v>125</v>
      </c>
      <c r="AZ463" t="s">
        <v>122</v>
      </c>
      <c r="BA463" t="s">
        <v>232</v>
      </c>
      <c r="BB463" t="s">
        <v>883</v>
      </c>
    </row>
    <row r="464" spans="1:57" x14ac:dyDescent="0.3">
      <c r="A464" s="204">
        <v>46293</v>
      </c>
      <c r="B464" t="s">
        <v>142</v>
      </c>
      <c r="C464" t="s">
        <v>345</v>
      </c>
      <c r="D464" t="s">
        <v>57</v>
      </c>
      <c r="E464" t="s">
        <v>117</v>
      </c>
      <c r="F464" t="s">
        <v>309</v>
      </c>
      <c r="G464" t="s">
        <v>1246</v>
      </c>
      <c r="H464" t="s">
        <v>1909</v>
      </c>
      <c r="I464" t="s">
        <v>409</v>
      </c>
      <c r="J464">
        <v>1</v>
      </c>
      <c r="K464">
        <v>1</v>
      </c>
      <c r="L464" t="s">
        <v>1247</v>
      </c>
      <c r="M464" s="15">
        <v>46279.670393518521</v>
      </c>
      <c r="N464" s="15">
        <v>0</v>
      </c>
      <c r="O464" s="15">
        <v>46280.722222222219</v>
      </c>
      <c r="P464" s="15">
        <v>46293.740277777775</v>
      </c>
      <c r="Q464" s="15">
        <v>46293.740277777775</v>
      </c>
      <c r="S464" t="s">
        <v>361</v>
      </c>
      <c r="U464" t="s">
        <v>2020</v>
      </c>
      <c r="V464" t="s">
        <v>361</v>
      </c>
      <c r="W464">
        <v>1100</v>
      </c>
      <c r="X464" t="s">
        <v>371</v>
      </c>
      <c r="Y464" t="s">
        <v>240</v>
      </c>
      <c r="Z464" t="s">
        <v>834</v>
      </c>
      <c r="AB464" t="s">
        <v>347</v>
      </c>
      <c r="AC464" t="s">
        <v>7</v>
      </c>
      <c r="AD464" t="s">
        <v>7</v>
      </c>
      <c r="AE464" t="s">
        <v>7</v>
      </c>
      <c r="AF464" t="s">
        <v>1930</v>
      </c>
      <c r="AG464" t="s">
        <v>250</v>
      </c>
      <c r="AH464">
        <v>2</v>
      </c>
      <c r="AI464" t="s">
        <v>250</v>
      </c>
      <c r="AJ464" t="s">
        <v>251</v>
      </c>
      <c r="AK464" t="s">
        <v>882</v>
      </c>
      <c r="AL464" t="s">
        <v>203</v>
      </c>
      <c r="AM464" t="s">
        <v>871</v>
      </c>
      <c r="AO464">
        <v>46280</v>
      </c>
      <c r="AP464">
        <v>0.72222222222222221</v>
      </c>
      <c r="AQ464">
        <v>46293</v>
      </c>
      <c r="AR464">
        <v>0.74027777777777781</v>
      </c>
      <c r="AS464" t="s">
        <v>931</v>
      </c>
      <c r="AU464" t="s">
        <v>1531</v>
      </c>
      <c r="AV464" t="s">
        <v>844</v>
      </c>
      <c r="AX464">
        <v>1</v>
      </c>
      <c r="AY464" t="s">
        <v>126</v>
      </c>
      <c r="AZ464" t="s">
        <v>127</v>
      </c>
      <c r="BA464" t="s">
        <v>233</v>
      </c>
      <c r="BB464" t="s">
        <v>883</v>
      </c>
    </row>
    <row r="465" spans="1:55" x14ac:dyDescent="0.3">
      <c r="A465" s="204">
        <v>46293</v>
      </c>
      <c r="B465" t="s">
        <v>142</v>
      </c>
      <c r="C465" t="s">
        <v>345</v>
      </c>
      <c r="D465" t="s">
        <v>285</v>
      </c>
      <c r="E465" t="s">
        <v>95</v>
      </c>
      <c r="F465" t="s">
        <v>309</v>
      </c>
      <c r="G465" t="s">
        <v>1246</v>
      </c>
      <c r="H465" t="s">
        <v>1909</v>
      </c>
      <c r="I465" t="s">
        <v>409</v>
      </c>
      <c r="J465">
        <v>1</v>
      </c>
      <c r="K465">
        <v>1</v>
      </c>
      <c r="L465" t="s">
        <v>1247</v>
      </c>
      <c r="M465" s="15">
        <v>46279.670393518521</v>
      </c>
      <c r="N465" s="15">
        <v>0</v>
      </c>
      <c r="O465" s="15">
        <v>46280.722222222219</v>
      </c>
      <c r="P465" s="15">
        <v>46293.740277777775</v>
      </c>
      <c r="Q465" s="15"/>
      <c r="S465" t="s">
        <v>361</v>
      </c>
      <c r="U465" t="s">
        <v>2020</v>
      </c>
      <c r="V465" t="s">
        <v>361</v>
      </c>
      <c r="W465">
        <v>1100</v>
      </c>
      <c r="X465" t="s">
        <v>371</v>
      </c>
      <c r="Y465" t="s">
        <v>240</v>
      </c>
      <c r="Z465" t="s">
        <v>834</v>
      </c>
      <c r="AB465" t="s">
        <v>347</v>
      </c>
      <c r="AC465" t="s">
        <v>7</v>
      </c>
      <c r="AD465" t="s">
        <v>7</v>
      </c>
      <c r="AE465" t="s">
        <v>7</v>
      </c>
      <c r="AF465" t="s">
        <v>1918</v>
      </c>
      <c r="AG465" t="s">
        <v>250</v>
      </c>
      <c r="AH465">
        <v>1</v>
      </c>
      <c r="AI465" t="s">
        <v>250</v>
      </c>
      <c r="AJ465" t="s">
        <v>248</v>
      </c>
      <c r="AK465" t="s">
        <v>882</v>
      </c>
      <c r="AL465" t="s">
        <v>203</v>
      </c>
      <c r="AM465" t="s">
        <v>1796</v>
      </c>
      <c r="AN465">
        <v>1</v>
      </c>
      <c r="AO465">
        <v>46280</v>
      </c>
      <c r="AP465">
        <v>0.72222222222222221</v>
      </c>
      <c r="AQ465">
        <v>46293</v>
      </c>
      <c r="AR465">
        <v>0.74027777777777781</v>
      </c>
      <c r="AS465" t="s">
        <v>931</v>
      </c>
      <c r="AU465" t="s">
        <v>1531</v>
      </c>
      <c r="AV465" t="s">
        <v>1532</v>
      </c>
      <c r="AX465">
        <v>1</v>
      </c>
      <c r="AY465" t="s">
        <v>103</v>
      </c>
      <c r="AZ465" t="s">
        <v>96</v>
      </c>
      <c r="BA465" t="s">
        <v>220</v>
      </c>
      <c r="BB465" t="s">
        <v>883</v>
      </c>
    </row>
    <row r="466" spans="1:55" x14ac:dyDescent="0.3">
      <c r="A466" s="204">
        <v>46293</v>
      </c>
      <c r="B466" t="s">
        <v>142</v>
      </c>
      <c r="C466" t="s">
        <v>345</v>
      </c>
      <c r="D466" t="s">
        <v>57</v>
      </c>
      <c r="E466" t="s">
        <v>117</v>
      </c>
      <c r="F466" t="s">
        <v>309</v>
      </c>
      <c r="G466" t="s">
        <v>1246</v>
      </c>
      <c r="H466" t="s">
        <v>1909</v>
      </c>
      <c r="I466" t="s">
        <v>409</v>
      </c>
      <c r="J466">
        <v>1</v>
      </c>
      <c r="K466">
        <v>1</v>
      </c>
      <c r="L466" t="s">
        <v>1247</v>
      </c>
      <c r="M466" s="15">
        <v>46279.670393518521</v>
      </c>
      <c r="N466" s="15">
        <v>0</v>
      </c>
      <c r="O466" s="15">
        <v>46280.722222222219</v>
      </c>
      <c r="P466" s="15">
        <v>46293.740277777775</v>
      </c>
      <c r="Q466" s="15">
        <v>46293.740277777775</v>
      </c>
      <c r="S466" t="s">
        <v>361</v>
      </c>
      <c r="U466" t="s">
        <v>2018</v>
      </c>
      <c r="V466" t="s">
        <v>361</v>
      </c>
      <c r="W466">
        <v>1100</v>
      </c>
      <c r="X466" t="s">
        <v>371</v>
      </c>
      <c r="Y466" t="s">
        <v>240</v>
      </c>
      <c r="Z466" t="s">
        <v>834</v>
      </c>
      <c r="AB466" t="s">
        <v>347</v>
      </c>
      <c r="AC466" t="s">
        <v>7</v>
      </c>
      <c r="AD466" t="s">
        <v>7</v>
      </c>
      <c r="AE466" t="s">
        <v>7</v>
      </c>
      <c r="AF466" t="s">
        <v>1930</v>
      </c>
      <c r="AG466" t="s">
        <v>250</v>
      </c>
      <c r="AH466">
        <v>2</v>
      </c>
      <c r="AI466" t="s">
        <v>250</v>
      </c>
      <c r="AJ466" t="s">
        <v>251</v>
      </c>
      <c r="AK466" t="s">
        <v>882</v>
      </c>
      <c r="AL466" t="s">
        <v>203</v>
      </c>
      <c r="AM466" t="s">
        <v>871</v>
      </c>
      <c r="AO466">
        <v>46280</v>
      </c>
      <c r="AP466">
        <v>0.72222222222222221</v>
      </c>
      <c r="AQ466">
        <v>46293</v>
      </c>
      <c r="AR466">
        <v>0.74027777777777781</v>
      </c>
      <c r="AS466" t="s">
        <v>931</v>
      </c>
      <c r="AU466" t="s">
        <v>1531</v>
      </c>
      <c r="AV466" t="s">
        <v>844</v>
      </c>
      <c r="AX466">
        <v>1</v>
      </c>
      <c r="AY466" t="s">
        <v>126</v>
      </c>
      <c r="AZ466" t="s">
        <v>127</v>
      </c>
      <c r="BA466" t="s">
        <v>233</v>
      </c>
      <c r="BB466" t="s">
        <v>883</v>
      </c>
    </row>
    <row r="467" spans="1:55" x14ac:dyDescent="0.3">
      <c r="A467" s="204">
        <v>46293</v>
      </c>
      <c r="B467" t="s">
        <v>142</v>
      </c>
      <c r="C467" t="s">
        <v>345</v>
      </c>
      <c r="D467" t="s">
        <v>279</v>
      </c>
      <c r="E467" t="s">
        <v>192</v>
      </c>
      <c r="F467" t="s">
        <v>309</v>
      </c>
      <c r="G467" t="s">
        <v>1246</v>
      </c>
      <c r="H467" t="s">
        <v>1909</v>
      </c>
      <c r="I467" t="s">
        <v>409</v>
      </c>
      <c r="J467">
        <v>2354</v>
      </c>
      <c r="K467">
        <v>2354</v>
      </c>
      <c r="L467" t="s">
        <v>1247</v>
      </c>
      <c r="M467" s="15">
        <v>46279.670393518521</v>
      </c>
      <c r="N467" s="15">
        <v>0</v>
      </c>
      <c r="O467" s="15">
        <v>46280.722222222219</v>
      </c>
      <c r="P467" s="15">
        <v>46293.740277777775</v>
      </c>
      <c r="Q467" s="15"/>
      <c r="S467" t="s">
        <v>361</v>
      </c>
      <c r="U467" t="s">
        <v>2021</v>
      </c>
      <c r="V467" t="s">
        <v>361</v>
      </c>
      <c r="W467">
        <v>1100</v>
      </c>
      <c r="X467" t="s">
        <v>371</v>
      </c>
      <c r="Y467" t="s">
        <v>240</v>
      </c>
      <c r="Z467" t="s">
        <v>834</v>
      </c>
      <c r="AB467" t="s">
        <v>347</v>
      </c>
      <c r="AC467" t="s">
        <v>7</v>
      </c>
      <c r="AD467" t="s">
        <v>7</v>
      </c>
      <c r="AE467" t="s">
        <v>7</v>
      </c>
      <c r="AF467" t="s">
        <v>1929</v>
      </c>
      <c r="AG467" t="s">
        <v>250</v>
      </c>
      <c r="AH467">
        <v>2</v>
      </c>
      <c r="AI467" t="s">
        <v>250</v>
      </c>
      <c r="AJ467" t="s">
        <v>248</v>
      </c>
      <c r="AK467" t="s">
        <v>882</v>
      </c>
      <c r="AL467" t="s">
        <v>203</v>
      </c>
      <c r="AM467" t="s">
        <v>872</v>
      </c>
      <c r="AN467">
        <v>3</v>
      </c>
      <c r="AO467">
        <v>46280</v>
      </c>
      <c r="AP467">
        <v>0.72222222222222221</v>
      </c>
      <c r="AQ467">
        <v>46293</v>
      </c>
      <c r="AR467">
        <v>0.74027777777777781</v>
      </c>
      <c r="AS467" t="s">
        <v>931</v>
      </c>
      <c r="AU467" t="s">
        <v>1531</v>
      </c>
      <c r="AV467" t="s">
        <v>839</v>
      </c>
      <c r="AW467">
        <v>1</v>
      </c>
      <c r="AX467">
        <v>2354</v>
      </c>
      <c r="AY467" t="s">
        <v>125</v>
      </c>
      <c r="AZ467" t="s">
        <v>122</v>
      </c>
      <c r="BA467" t="s">
        <v>232</v>
      </c>
      <c r="BB467" t="s">
        <v>883</v>
      </c>
    </row>
    <row r="468" spans="1:55" x14ac:dyDescent="0.3">
      <c r="A468" s="204">
        <v>46293</v>
      </c>
      <c r="B468" t="s">
        <v>142</v>
      </c>
      <c r="C468" t="s">
        <v>345</v>
      </c>
      <c r="D468" t="s">
        <v>285</v>
      </c>
      <c r="E468" t="s">
        <v>95</v>
      </c>
      <c r="F468" t="s">
        <v>309</v>
      </c>
      <c r="G468" t="s">
        <v>1246</v>
      </c>
      <c r="H468" t="s">
        <v>1909</v>
      </c>
      <c r="I468" t="s">
        <v>409</v>
      </c>
      <c r="J468">
        <v>1</v>
      </c>
      <c r="K468">
        <v>1</v>
      </c>
      <c r="L468" t="s">
        <v>1247</v>
      </c>
      <c r="M468" s="15">
        <v>46279.670393518521</v>
      </c>
      <c r="N468" s="15">
        <v>0</v>
      </c>
      <c r="O468" s="15">
        <v>46280.722222222219</v>
      </c>
      <c r="P468" s="15">
        <v>46293.740277777775</v>
      </c>
      <c r="Q468" s="15"/>
      <c r="S468" t="s">
        <v>361</v>
      </c>
      <c r="U468" t="s">
        <v>2021</v>
      </c>
      <c r="V468" t="s">
        <v>361</v>
      </c>
      <c r="W468">
        <v>1100</v>
      </c>
      <c r="X468" t="s">
        <v>371</v>
      </c>
      <c r="Y468" t="s">
        <v>240</v>
      </c>
      <c r="Z468" t="s">
        <v>834</v>
      </c>
      <c r="AB468" t="s">
        <v>347</v>
      </c>
      <c r="AC468" t="s">
        <v>7</v>
      </c>
      <c r="AD468" t="s">
        <v>7</v>
      </c>
      <c r="AE468" t="s">
        <v>7</v>
      </c>
      <c r="AF468" t="s">
        <v>1918</v>
      </c>
      <c r="AG468" t="s">
        <v>250</v>
      </c>
      <c r="AH468">
        <v>1</v>
      </c>
      <c r="AI468" t="s">
        <v>250</v>
      </c>
      <c r="AJ468" t="s">
        <v>248</v>
      </c>
      <c r="AK468" t="s">
        <v>882</v>
      </c>
      <c r="AL468" t="s">
        <v>203</v>
      </c>
      <c r="AM468" t="s">
        <v>1796</v>
      </c>
      <c r="AN468">
        <v>1</v>
      </c>
      <c r="AO468">
        <v>46280</v>
      </c>
      <c r="AP468">
        <v>0.72222222222222221</v>
      </c>
      <c r="AQ468">
        <v>46293</v>
      </c>
      <c r="AR468">
        <v>0.74027777777777781</v>
      </c>
      <c r="AS468" t="s">
        <v>931</v>
      </c>
      <c r="AU468" t="s">
        <v>1531</v>
      </c>
      <c r="AV468" t="s">
        <v>1532</v>
      </c>
      <c r="AX468">
        <v>1</v>
      </c>
      <c r="AY468" t="s">
        <v>103</v>
      </c>
      <c r="AZ468" t="s">
        <v>96</v>
      </c>
      <c r="BA468" t="s">
        <v>220</v>
      </c>
      <c r="BB468" t="s">
        <v>883</v>
      </c>
    </row>
    <row r="469" spans="1:55" x14ac:dyDescent="0.3">
      <c r="A469" s="204">
        <v>46293</v>
      </c>
      <c r="B469" t="s">
        <v>142</v>
      </c>
      <c r="C469" t="s">
        <v>345</v>
      </c>
      <c r="D469" t="s">
        <v>279</v>
      </c>
      <c r="E469" t="s">
        <v>192</v>
      </c>
      <c r="F469" t="s">
        <v>309</v>
      </c>
      <c r="G469" t="s">
        <v>1246</v>
      </c>
      <c r="H469" t="s">
        <v>1909</v>
      </c>
      <c r="I469" t="s">
        <v>409</v>
      </c>
      <c r="J469">
        <v>2366</v>
      </c>
      <c r="K469">
        <v>2366</v>
      </c>
      <c r="L469" t="s">
        <v>1247</v>
      </c>
      <c r="M469" s="15">
        <v>46279.670393518521</v>
      </c>
      <c r="N469" s="15">
        <v>0</v>
      </c>
      <c r="O469" s="15">
        <v>46280.722222222219</v>
      </c>
      <c r="P469" s="15">
        <v>46293.740277777775</v>
      </c>
      <c r="Q469" s="15"/>
      <c r="S469" t="s">
        <v>361</v>
      </c>
      <c r="U469" t="s">
        <v>2022</v>
      </c>
      <c r="V469" t="s">
        <v>361</v>
      </c>
      <c r="W469">
        <v>1100</v>
      </c>
      <c r="X469" t="s">
        <v>371</v>
      </c>
      <c r="Y469" t="s">
        <v>240</v>
      </c>
      <c r="Z469" t="s">
        <v>834</v>
      </c>
      <c r="AB469" t="s">
        <v>347</v>
      </c>
      <c r="AC469" t="s">
        <v>7</v>
      </c>
      <c r="AD469" t="s">
        <v>7</v>
      </c>
      <c r="AE469" t="s">
        <v>7</v>
      </c>
      <c r="AF469" t="s">
        <v>1929</v>
      </c>
      <c r="AG469" t="s">
        <v>250</v>
      </c>
      <c r="AH469">
        <v>2</v>
      </c>
      <c r="AI469" t="s">
        <v>250</v>
      </c>
      <c r="AJ469" t="s">
        <v>248</v>
      </c>
      <c r="AK469" t="s">
        <v>882</v>
      </c>
      <c r="AL469" t="s">
        <v>203</v>
      </c>
      <c r="AM469" t="s">
        <v>872</v>
      </c>
      <c r="AN469">
        <v>3</v>
      </c>
      <c r="AO469">
        <v>46280</v>
      </c>
      <c r="AP469">
        <v>0.72222222222222221</v>
      </c>
      <c r="AQ469">
        <v>46293</v>
      </c>
      <c r="AR469">
        <v>0.74027777777777781</v>
      </c>
      <c r="AS469" t="s">
        <v>931</v>
      </c>
      <c r="AU469" t="s">
        <v>1531</v>
      </c>
      <c r="AV469" t="s">
        <v>839</v>
      </c>
      <c r="AW469">
        <v>1</v>
      </c>
      <c r="AX469">
        <v>2366</v>
      </c>
      <c r="AY469" t="s">
        <v>125</v>
      </c>
      <c r="AZ469" t="s">
        <v>122</v>
      </c>
      <c r="BA469" t="s">
        <v>232</v>
      </c>
      <c r="BB469" t="s">
        <v>883</v>
      </c>
    </row>
    <row r="470" spans="1:55" x14ac:dyDescent="0.3">
      <c r="A470" s="204">
        <v>46293</v>
      </c>
      <c r="B470" t="s">
        <v>142</v>
      </c>
      <c r="C470" t="s">
        <v>345</v>
      </c>
      <c r="D470" t="s">
        <v>57</v>
      </c>
      <c r="E470" t="s">
        <v>117</v>
      </c>
      <c r="F470" t="s">
        <v>309</v>
      </c>
      <c r="G470" t="s">
        <v>1246</v>
      </c>
      <c r="H470" t="s">
        <v>1909</v>
      </c>
      <c r="I470" t="s">
        <v>409</v>
      </c>
      <c r="J470">
        <v>1</v>
      </c>
      <c r="K470">
        <v>1</v>
      </c>
      <c r="L470" t="s">
        <v>1247</v>
      </c>
      <c r="M470" s="15">
        <v>46279.670393518521</v>
      </c>
      <c r="N470" s="15">
        <v>0</v>
      </c>
      <c r="O470" s="15">
        <v>46280.722222222219</v>
      </c>
      <c r="P470" s="15">
        <v>46293.740277777775</v>
      </c>
      <c r="Q470" s="15">
        <v>46293.740277777775</v>
      </c>
      <c r="S470" t="s">
        <v>361</v>
      </c>
      <c r="U470" t="s">
        <v>2022</v>
      </c>
      <c r="V470" t="s">
        <v>361</v>
      </c>
      <c r="W470">
        <v>1100</v>
      </c>
      <c r="X470" t="s">
        <v>371</v>
      </c>
      <c r="Y470" t="s">
        <v>240</v>
      </c>
      <c r="Z470" t="s">
        <v>834</v>
      </c>
      <c r="AB470" t="s">
        <v>347</v>
      </c>
      <c r="AC470" t="s">
        <v>7</v>
      </c>
      <c r="AD470" t="s">
        <v>7</v>
      </c>
      <c r="AE470" t="s">
        <v>7</v>
      </c>
      <c r="AF470" t="s">
        <v>1930</v>
      </c>
      <c r="AG470" t="s">
        <v>250</v>
      </c>
      <c r="AH470">
        <v>2</v>
      </c>
      <c r="AI470" t="s">
        <v>250</v>
      </c>
      <c r="AJ470" t="s">
        <v>251</v>
      </c>
      <c r="AK470" t="s">
        <v>882</v>
      </c>
      <c r="AL470" t="s">
        <v>203</v>
      </c>
      <c r="AM470" t="s">
        <v>871</v>
      </c>
      <c r="AO470">
        <v>46280</v>
      </c>
      <c r="AP470">
        <v>0.72222222222222221</v>
      </c>
      <c r="AQ470">
        <v>46293</v>
      </c>
      <c r="AR470">
        <v>0.74027777777777781</v>
      </c>
      <c r="AS470" t="s">
        <v>931</v>
      </c>
      <c r="AU470" t="s">
        <v>1531</v>
      </c>
      <c r="AV470" t="s">
        <v>844</v>
      </c>
      <c r="AX470">
        <v>1</v>
      </c>
      <c r="AY470" t="s">
        <v>126</v>
      </c>
      <c r="AZ470" t="s">
        <v>127</v>
      </c>
      <c r="BA470" t="s">
        <v>233</v>
      </c>
      <c r="BB470" t="s">
        <v>883</v>
      </c>
    </row>
    <row r="471" spans="1:55" x14ac:dyDescent="0.3">
      <c r="A471" s="204">
        <v>46293</v>
      </c>
      <c r="B471" t="s">
        <v>142</v>
      </c>
      <c r="C471" t="s">
        <v>345</v>
      </c>
      <c r="D471" t="s">
        <v>285</v>
      </c>
      <c r="E471" t="s">
        <v>95</v>
      </c>
      <c r="F471" t="s">
        <v>309</v>
      </c>
      <c r="G471" t="s">
        <v>1246</v>
      </c>
      <c r="H471" t="s">
        <v>1909</v>
      </c>
      <c r="I471" t="s">
        <v>409</v>
      </c>
      <c r="J471">
        <v>1</v>
      </c>
      <c r="K471">
        <v>1</v>
      </c>
      <c r="L471" t="s">
        <v>1247</v>
      </c>
      <c r="M471" s="15">
        <v>46279.670393518521</v>
      </c>
      <c r="N471" s="15">
        <v>0</v>
      </c>
      <c r="O471" s="15">
        <v>46280.722222222219</v>
      </c>
      <c r="P471" s="15">
        <v>46293.740277777775</v>
      </c>
      <c r="Q471" s="15"/>
      <c r="S471" t="s">
        <v>361</v>
      </c>
      <c r="U471" t="s">
        <v>2022</v>
      </c>
      <c r="V471" t="s">
        <v>361</v>
      </c>
      <c r="W471">
        <v>1100</v>
      </c>
      <c r="X471" t="s">
        <v>371</v>
      </c>
      <c r="Y471" t="s">
        <v>240</v>
      </c>
      <c r="Z471" t="s">
        <v>834</v>
      </c>
      <c r="AB471" t="s">
        <v>347</v>
      </c>
      <c r="AC471" t="s">
        <v>7</v>
      </c>
      <c r="AD471" t="s">
        <v>7</v>
      </c>
      <c r="AE471" t="s">
        <v>7</v>
      </c>
      <c r="AF471" t="s">
        <v>1918</v>
      </c>
      <c r="AG471" t="s">
        <v>250</v>
      </c>
      <c r="AH471">
        <v>1</v>
      </c>
      <c r="AI471" t="s">
        <v>250</v>
      </c>
      <c r="AJ471" t="s">
        <v>248</v>
      </c>
      <c r="AK471" t="s">
        <v>882</v>
      </c>
      <c r="AL471" t="s">
        <v>203</v>
      </c>
      <c r="AM471" t="s">
        <v>1796</v>
      </c>
      <c r="AN471">
        <v>1</v>
      </c>
      <c r="AO471">
        <v>46280</v>
      </c>
      <c r="AP471">
        <v>0.72222222222222221</v>
      </c>
      <c r="AQ471">
        <v>46293</v>
      </c>
      <c r="AR471">
        <v>0.74027777777777781</v>
      </c>
      <c r="AS471" t="s">
        <v>931</v>
      </c>
      <c r="AU471" t="s">
        <v>1531</v>
      </c>
      <c r="AV471" t="s">
        <v>1532</v>
      </c>
      <c r="AX471">
        <v>1</v>
      </c>
      <c r="AY471" t="s">
        <v>103</v>
      </c>
      <c r="AZ471" t="s">
        <v>96</v>
      </c>
      <c r="BA471" t="s">
        <v>220</v>
      </c>
      <c r="BB471" t="s">
        <v>883</v>
      </c>
    </row>
    <row r="472" spans="1:55" x14ac:dyDescent="0.3">
      <c r="A472" s="204">
        <v>46293</v>
      </c>
      <c r="B472" t="s">
        <v>142</v>
      </c>
      <c r="C472" t="s">
        <v>345</v>
      </c>
      <c r="D472" t="s">
        <v>279</v>
      </c>
      <c r="E472" t="s">
        <v>192</v>
      </c>
      <c r="F472" t="s">
        <v>309</v>
      </c>
      <c r="G472" t="s">
        <v>1246</v>
      </c>
      <c r="H472" t="s">
        <v>1909</v>
      </c>
      <c r="I472" t="s">
        <v>409</v>
      </c>
      <c r="J472">
        <v>2996</v>
      </c>
      <c r="K472">
        <v>2996</v>
      </c>
      <c r="L472" t="s">
        <v>1247</v>
      </c>
      <c r="M472" s="15">
        <v>46279.670393518521</v>
      </c>
      <c r="N472" s="15">
        <v>0</v>
      </c>
      <c r="O472" s="15">
        <v>46280.722222222219</v>
      </c>
      <c r="P472" s="15">
        <v>46293.740277777775</v>
      </c>
      <c r="Q472" s="15"/>
      <c r="S472" t="s">
        <v>361</v>
      </c>
      <c r="U472" t="s">
        <v>2023</v>
      </c>
      <c r="V472" t="s">
        <v>361</v>
      </c>
      <c r="W472">
        <v>1100</v>
      </c>
      <c r="X472" t="s">
        <v>371</v>
      </c>
      <c r="Y472" t="s">
        <v>240</v>
      </c>
      <c r="Z472" t="s">
        <v>834</v>
      </c>
      <c r="AB472" t="s">
        <v>347</v>
      </c>
      <c r="AC472" t="s">
        <v>7</v>
      </c>
      <c r="AD472" t="s">
        <v>7</v>
      </c>
      <c r="AE472" t="s">
        <v>7</v>
      </c>
      <c r="AF472" t="s">
        <v>1929</v>
      </c>
      <c r="AG472" t="s">
        <v>250</v>
      </c>
      <c r="AH472">
        <v>2</v>
      </c>
      <c r="AI472" t="s">
        <v>250</v>
      </c>
      <c r="AJ472" t="s">
        <v>248</v>
      </c>
      <c r="AK472" t="s">
        <v>882</v>
      </c>
      <c r="AL472" t="s">
        <v>203</v>
      </c>
      <c r="AM472" t="s">
        <v>872</v>
      </c>
      <c r="AN472">
        <v>3</v>
      </c>
      <c r="AO472">
        <v>46280</v>
      </c>
      <c r="AP472">
        <v>0.72222222222222221</v>
      </c>
      <c r="AQ472">
        <v>46293</v>
      </c>
      <c r="AR472">
        <v>0.74027777777777781</v>
      </c>
      <c r="AS472" t="s">
        <v>931</v>
      </c>
      <c r="AU472" t="s">
        <v>1531</v>
      </c>
      <c r="AV472" t="s">
        <v>839</v>
      </c>
      <c r="AW472">
        <v>1</v>
      </c>
      <c r="AX472">
        <v>2996</v>
      </c>
      <c r="AY472" t="s">
        <v>125</v>
      </c>
      <c r="AZ472" t="s">
        <v>122</v>
      </c>
      <c r="BA472" t="s">
        <v>232</v>
      </c>
      <c r="BB472" t="s">
        <v>883</v>
      </c>
    </row>
    <row r="473" spans="1:55" x14ac:dyDescent="0.3">
      <c r="A473" s="204">
        <v>46293</v>
      </c>
      <c r="B473" t="s">
        <v>142</v>
      </c>
      <c r="C473" t="s">
        <v>345</v>
      </c>
      <c r="D473" t="s">
        <v>57</v>
      </c>
      <c r="E473" t="s">
        <v>117</v>
      </c>
      <c r="F473" t="s">
        <v>309</v>
      </c>
      <c r="G473" t="s">
        <v>1246</v>
      </c>
      <c r="H473" t="s">
        <v>1909</v>
      </c>
      <c r="I473" t="s">
        <v>409</v>
      </c>
      <c r="J473">
        <v>1</v>
      </c>
      <c r="K473">
        <v>1</v>
      </c>
      <c r="L473" t="s">
        <v>1247</v>
      </c>
      <c r="M473" s="15">
        <v>46279.670393518521</v>
      </c>
      <c r="N473" s="15">
        <v>0</v>
      </c>
      <c r="O473" s="15">
        <v>46280.722222222219</v>
      </c>
      <c r="P473" s="15">
        <v>46293.740277777775</v>
      </c>
      <c r="Q473" s="15">
        <v>46293.740277777775</v>
      </c>
      <c r="S473" t="s">
        <v>361</v>
      </c>
      <c r="U473" t="s">
        <v>2023</v>
      </c>
      <c r="V473" t="s">
        <v>361</v>
      </c>
      <c r="W473">
        <v>1100</v>
      </c>
      <c r="X473" t="s">
        <v>371</v>
      </c>
      <c r="Y473" t="s">
        <v>240</v>
      </c>
      <c r="Z473" t="s">
        <v>834</v>
      </c>
      <c r="AB473" t="s">
        <v>347</v>
      </c>
      <c r="AC473" t="s">
        <v>7</v>
      </c>
      <c r="AD473" t="s">
        <v>7</v>
      </c>
      <c r="AE473" t="s">
        <v>7</v>
      </c>
      <c r="AF473" t="s">
        <v>1930</v>
      </c>
      <c r="AG473" t="s">
        <v>250</v>
      </c>
      <c r="AH473">
        <v>2</v>
      </c>
      <c r="AI473" t="s">
        <v>250</v>
      </c>
      <c r="AJ473" t="s">
        <v>251</v>
      </c>
      <c r="AK473" t="s">
        <v>882</v>
      </c>
      <c r="AL473" t="s">
        <v>203</v>
      </c>
      <c r="AM473" t="s">
        <v>871</v>
      </c>
      <c r="AO473">
        <v>46280</v>
      </c>
      <c r="AP473">
        <v>0.72222222222222221</v>
      </c>
      <c r="AQ473">
        <v>46293</v>
      </c>
      <c r="AR473">
        <v>0.74027777777777781</v>
      </c>
      <c r="AS473" t="s">
        <v>931</v>
      </c>
      <c r="AU473" t="s">
        <v>1531</v>
      </c>
      <c r="AV473" t="s">
        <v>844</v>
      </c>
      <c r="AX473">
        <v>1</v>
      </c>
      <c r="AY473" t="s">
        <v>126</v>
      </c>
      <c r="AZ473" t="s">
        <v>127</v>
      </c>
      <c r="BA473" t="s">
        <v>233</v>
      </c>
      <c r="BB473" t="s">
        <v>883</v>
      </c>
    </row>
    <row r="474" spans="1:55" x14ac:dyDescent="0.3">
      <c r="A474" s="204">
        <v>46296</v>
      </c>
      <c r="B474" t="s">
        <v>142</v>
      </c>
      <c r="C474" t="s">
        <v>345</v>
      </c>
      <c r="D474" t="s">
        <v>279</v>
      </c>
      <c r="E474" t="s">
        <v>192</v>
      </c>
      <c r="F474" t="s">
        <v>309</v>
      </c>
      <c r="G474" t="s">
        <v>1319</v>
      </c>
      <c r="H474" t="s">
        <v>826</v>
      </c>
      <c r="I474" t="s">
        <v>399</v>
      </c>
      <c r="J474">
        <v>94</v>
      </c>
      <c r="K474">
        <v>94</v>
      </c>
      <c r="L474" t="s">
        <v>1320</v>
      </c>
      <c r="M474" s="15">
        <v>46297.364791666667</v>
      </c>
      <c r="N474" s="15">
        <v>0</v>
      </c>
      <c r="O474" s="15">
        <v>46297.409456018519</v>
      </c>
      <c r="P474" s="15">
        <v>46302.423310185186</v>
      </c>
      <c r="Q474" s="15"/>
      <c r="S474" t="s">
        <v>357</v>
      </c>
      <c r="U474" t="s">
        <v>2024</v>
      </c>
      <c r="V474" t="s">
        <v>357</v>
      </c>
      <c r="W474">
        <v>101</v>
      </c>
      <c r="X474" t="s">
        <v>368</v>
      </c>
      <c r="Y474" t="s">
        <v>239</v>
      </c>
      <c r="Z474" t="s">
        <v>834</v>
      </c>
      <c r="AB474" t="s">
        <v>348</v>
      </c>
      <c r="AC474" t="s">
        <v>7</v>
      </c>
      <c r="AD474" t="s">
        <v>7</v>
      </c>
      <c r="AE474" t="s">
        <v>7</v>
      </c>
      <c r="AF474" t="s">
        <v>2025</v>
      </c>
      <c r="AG474" t="s">
        <v>249</v>
      </c>
      <c r="AH474">
        <v>2</v>
      </c>
      <c r="AI474" t="s">
        <v>250</v>
      </c>
      <c r="AJ474" t="s">
        <v>248</v>
      </c>
      <c r="AK474" t="s">
        <v>810</v>
      </c>
      <c r="AL474" t="s">
        <v>156</v>
      </c>
      <c r="AM474" t="s">
        <v>838</v>
      </c>
      <c r="AN474">
        <v>3</v>
      </c>
      <c r="AO474">
        <v>46297</v>
      </c>
      <c r="AP474">
        <v>0.40945601851851854</v>
      </c>
      <c r="AQ474">
        <v>46302</v>
      </c>
      <c r="AR474">
        <v>0.42331018518518521</v>
      </c>
      <c r="AS474" t="s">
        <v>201</v>
      </c>
      <c r="AT474" t="s">
        <v>927</v>
      </c>
      <c r="AU474" t="s">
        <v>1531</v>
      </c>
      <c r="AV474" t="s">
        <v>839</v>
      </c>
      <c r="AW474">
        <v>1</v>
      </c>
      <c r="AX474">
        <v>94</v>
      </c>
      <c r="AY474" t="s">
        <v>125</v>
      </c>
      <c r="AZ474" t="s">
        <v>122</v>
      </c>
      <c r="BA474" t="s">
        <v>232</v>
      </c>
      <c r="BB474" t="s">
        <v>845</v>
      </c>
    </row>
    <row r="475" spans="1:55" x14ac:dyDescent="0.3">
      <c r="A475" s="204">
        <v>46293</v>
      </c>
      <c r="B475" t="s">
        <v>142</v>
      </c>
      <c r="C475" t="s">
        <v>345</v>
      </c>
      <c r="D475" t="s">
        <v>57</v>
      </c>
      <c r="E475" t="s">
        <v>117</v>
      </c>
      <c r="F475" t="s">
        <v>309</v>
      </c>
      <c r="G475" t="s">
        <v>1246</v>
      </c>
      <c r="H475" t="s">
        <v>1909</v>
      </c>
      <c r="I475" t="s">
        <v>409</v>
      </c>
      <c r="J475">
        <v>1</v>
      </c>
      <c r="K475">
        <v>1</v>
      </c>
      <c r="L475" t="s">
        <v>1247</v>
      </c>
      <c r="M475" s="15">
        <v>46279.670393518521</v>
      </c>
      <c r="N475" s="15">
        <v>0</v>
      </c>
      <c r="O475" s="15">
        <v>46280.722222222219</v>
      </c>
      <c r="P475" s="15">
        <v>46293.740277777775</v>
      </c>
      <c r="Q475" s="15">
        <v>46293.740277777775</v>
      </c>
      <c r="S475" t="s">
        <v>361</v>
      </c>
      <c r="U475" t="s">
        <v>2021</v>
      </c>
      <c r="V475" t="s">
        <v>361</v>
      </c>
      <c r="W475">
        <v>1100</v>
      </c>
      <c r="X475" t="s">
        <v>371</v>
      </c>
      <c r="Y475" t="s">
        <v>240</v>
      </c>
      <c r="Z475" t="s">
        <v>834</v>
      </c>
      <c r="AB475" t="s">
        <v>347</v>
      </c>
      <c r="AC475" t="s">
        <v>7</v>
      </c>
      <c r="AD475" t="s">
        <v>7</v>
      </c>
      <c r="AE475" t="s">
        <v>7</v>
      </c>
      <c r="AF475" t="s">
        <v>1930</v>
      </c>
      <c r="AG475" t="s">
        <v>250</v>
      </c>
      <c r="AH475">
        <v>2</v>
      </c>
      <c r="AI475" t="s">
        <v>250</v>
      </c>
      <c r="AJ475" t="s">
        <v>251</v>
      </c>
      <c r="AK475" t="s">
        <v>882</v>
      </c>
      <c r="AL475" t="s">
        <v>203</v>
      </c>
      <c r="AM475" t="s">
        <v>871</v>
      </c>
      <c r="AO475">
        <v>46280</v>
      </c>
      <c r="AP475">
        <v>0.72222222222222221</v>
      </c>
      <c r="AQ475">
        <v>46293</v>
      </c>
      <c r="AR475">
        <v>0.74027777777777781</v>
      </c>
      <c r="AS475" t="s">
        <v>931</v>
      </c>
      <c r="AU475" t="s">
        <v>1531</v>
      </c>
      <c r="AV475" t="s">
        <v>844</v>
      </c>
      <c r="AX475">
        <v>1</v>
      </c>
      <c r="AY475" t="s">
        <v>126</v>
      </c>
      <c r="AZ475" t="s">
        <v>127</v>
      </c>
      <c r="BA475" t="s">
        <v>233</v>
      </c>
      <c r="BB475" t="s">
        <v>883</v>
      </c>
    </row>
    <row r="476" spans="1:55" x14ac:dyDescent="0.3">
      <c r="A476" s="204">
        <v>46293</v>
      </c>
      <c r="B476" t="s">
        <v>142</v>
      </c>
      <c r="C476" t="s">
        <v>345</v>
      </c>
      <c r="D476" t="s">
        <v>279</v>
      </c>
      <c r="E476" t="s">
        <v>192</v>
      </c>
      <c r="F476" t="s">
        <v>309</v>
      </c>
      <c r="G476" t="s">
        <v>1246</v>
      </c>
      <c r="H476" t="s">
        <v>1909</v>
      </c>
      <c r="I476" t="s">
        <v>409</v>
      </c>
      <c r="J476">
        <v>3093</v>
      </c>
      <c r="K476">
        <v>3093</v>
      </c>
      <c r="L476" t="s">
        <v>1247</v>
      </c>
      <c r="M476" s="15">
        <v>46279.670393518521</v>
      </c>
      <c r="N476" s="15">
        <v>0</v>
      </c>
      <c r="O476" s="15">
        <v>46280.722222222219</v>
      </c>
      <c r="P476" s="15">
        <v>46293.740277777775</v>
      </c>
      <c r="Q476" s="15"/>
      <c r="S476" t="s">
        <v>361</v>
      </c>
      <c r="U476" t="s">
        <v>2018</v>
      </c>
      <c r="V476" t="s">
        <v>361</v>
      </c>
      <c r="W476">
        <v>1100</v>
      </c>
      <c r="X476" t="s">
        <v>371</v>
      </c>
      <c r="Y476" t="s">
        <v>240</v>
      </c>
      <c r="Z476" t="s">
        <v>834</v>
      </c>
      <c r="AB476" t="s">
        <v>347</v>
      </c>
      <c r="AC476" t="s">
        <v>7</v>
      </c>
      <c r="AD476" t="s">
        <v>7</v>
      </c>
      <c r="AE476" t="s">
        <v>7</v>
      </c>
      <c r="AF476" t="s">
        <v>1929</v>
      </c>
      <c r="AG476" t="s">
        <v>250</v>
      </c>
      <c r="AH476">
        <v>2</v>
      </c>
      <c r="AI476" t="s">
        <v>250</v>
      </c>
      <c r="AJ476" t="s">
        <v>248</v>
      </c>
      <c r="AK476" t="s">
        <v>882</v>
      </c>
      <c r="AL476" t="s">
        <v>203</v>
      </c>
      <c r="AM476" t="s">
        <v>872</v>
      </c>
      <c r="AN476">
        <v>3</v>
      </c>
      <c r="AO476">
        <v>46280</v>
      </c>
      <c r="AP476">
        <v>0.72222222222222221</v>
      </c>
      <c r="AQ476">
        <v>46293</v>
      </c>
      <c r="AR476">
        <v>0.74027777777777781</v>
      </c>
      <c r="AS476" t="s">
        <v>931</v>
      </c>
      <c r="AU476" t="s">
        <v>1531</v>
      </c>
      <c r="AV476" t="s">
        <v>839</v>
      </c>
      <c r="AW476">
        <v>1</v>
      </c>
      <c r="AX476">
        <v>3093</v>
      </c>
      <c r="AY476" t="s">
        <v>125</v>
      </c>
      <c r="AZ476" t="s">
        <v>122</v>
      </c>
      <c r="BA476" t="s">
        <v>232</v>
      </c>
      <c r="BB476" t="s">
        <v>883</v>
      </c>
    </row>
    <row r="477" spans="1:55" x14ac:dyDescent="0.3">
      <c r="A477" s="204">
        <v>46293</v>
      </c>
      <c r="B477" t="s">
        <v>142</v>
      </c>
      <c r="C477" t="s">
        <v>345</v>
      </c>
      <c r="D477" t="s">
        <v>285</v>
      </c>
      <c r="E477" t="s">
        <v>95</v>
      </c>
      <c r="F477" t="s">
        <v>309</v>
      </c>
      <c r="G477" t="s">
        <v>1246</v>
      </c>
      <c r="H477" t="s">
        <v>1909</v>
      </c>
      <c r="I477" t="s">
        <v>409</v>
      </c>
      <c r="J477">
        <v>1</v>
      </c>
      <c r="K477">
        <v>1</v>
      </c>
      <c r="L477" t="s">
        <v>1247</v>
      </c>
      <c r="M477" s="15">
        <v>46279.670393518521</v>
      </c>
      <c r="N477" s="15">
        <v>0</v>
      </c>
      <c r="O477" s="15">
        <v>46280.722222222219</v>
      </c>
      <c r="P477" s="15">
        <v>46293.740277777775</v>
      </c>
      <c r="Q477" s="15"/>
      <c r="S477" t="s">
        <v>361</v>
      </c>
      <c r="U477" t="s">
        <v>2026</v>
      </c>
      <c r="V477" t="s">
        <v>361</v>
      </c>
      <c r="W477">
        <v>1100</v>
      </c>
      <c r="X477" t="s">
        <v>371</v>
      </c>
      <c r="Y477" t="s">
        <v>240</v>
      </c>
      <c r="Z477" t="s">
        <v>834</v>
      </c>
      <c r="AB477" t="s">
        <v>347</v>
      </c>
      <c r="AC477" t="s">
        <v>7</v>
      </c>
      <c r="AD477" t="s">
        <v>7</v>
      </c>
      <c r="AE477" t="s">
        <v>7</v>
      </c>
      <c r="AF477" t="s">
        <v>1918</v>
      </c>
      <c r="AG477" t="s">
        <v>250</v>
      </c>
      <c r="AH477">
        <v>1</v>
      </c>
      <c r="AI477" t="s">
        <v>250</v>
      </c>
      <c r="AJ477" t="s">
        <v>248</v>
      </c>
      <c r="AK477" t="s">
        <v>882</v>
      </c>
      <c r="AL477" t="s">
        <v>203</v>
      </c>
      <c r="AM477" t="s">
        <v>1796</v>
      </c>
      <c r="AN477">
        <v>1</v>
      </c>
      <c r="AO477">
        <v>46280</v>
      </c>
      <c r="AP477">
        <v>0.72222222222222221</v>
      </c>
      <c r="AQ477">
        <v>46293</v>
      </c>
      <c r="AR477">
        <v>0.74027777777777781</v>
      </c>
      <c r="AS477" t="s">
        <v>931</v>
      </c>
      <c r="AU477" t="s">
        <v>1531</v>
      </c>
      <c r="AV477" t="s">
        <v>1532</v>
      </c>
      <c r="AX477">
        <v>1</v>
      </c>
      <c r="AY477" t="s">
        <v>103</v>
      </c>
      <c r="AZ477" t="s">
        <v>96</v>
      </c>
      <c r="BA477" t="s">
        <v>220</v>
      </c>
      <c r="BB477" t="s">
        <v>883</v>
      </c>
    </row>
    <row r="478" spans="1:55" x14ac:dyDescent="0.3">
      <c r="A478" s="204">
        <v>46293</v>
      </c>
      <c r="B478" t="s">
        <v>142</v>
      </c>
      <c r="C478" t="s">
        <v>345</v>
      </c>
      <c r="D478" t="s">
        <v>57</v>
      </c>
      <c r="E478" t="s">
        <v>117</v>
      </c>
      <c r="F478" t="s">
        <v>309</v>
      </c>
      <c r="G478" t="s">
        <v>1246</v>
      </c>
      <c r="H478" t="s">
        <v>1909</v>
      </c>
      <c r="I478" t="s">
        <v>409</v>
      </c>
      <c r="J478">
        <v>1</v>
      </c>
      <c r="K478">
        <v>1</v>
      </c>
      <c r="L478" t="s">
        <v>1247</v>
      </c>
      <c r="M478" s="15">
        <v>46279.670393518521</v>
      </c>
      <c r="N478" s="15">
        <v>0</v>
      </c>
      <c r="O478" s="15">
        <v>46280.722222222219</v>
      </c>
      <c r="P478" s="15">
        <v>46293.740277777775</v>
      </c>
      <c r="Q478" s="15">
        <v>46293.740277777775</v>
      </c>
      <c r="S478" t="s">
        <v>361</v>
      </c>
      <c r="U478" t="s">
        <v>2026</v>
      </c>
      <c r="V478" t="s">
        <v>361</v>
      </c>
      <c r="W478">
        <v>1100</v>
      </c>
      <c r="X478" t="s">
        <v>371</v>
      </c>
      <c r="Y478" t="s">
        <v>240</v>
      </c>
      <c r="Z478" t="s">
        <v>834</v>
      </c>
      <c r="AB478" t="s">
        <v>347</v>
      </c>
      <c r="AC478" t="s">
        <v>7</v>
      </c>
      <c r="AD478" t="s">
        <v>7</v>
      </c>
      <c r="AE478" t="s">
        <v>7</v>
      </c>
      <c r="AF478" t="s">
        <v>1930</v>
      </c>
      <c r="AG478" t="s">
        <v>250</v>
      </c>
      <c r="AH478">
        <v>2</v>
      </c>
      <c r="AI478" t="s">
        <v>250</v>
      </c>
      <c r="AJ478" t="s">
        <v>251</v>
      </c>
      <c r="AK478" t="s">
        <v>882</v>
      </c>
      <c r="AL478" t="s">
        <v>203</v>
      </c>
      <c r="AM478" t="s">
        <v>871</v>
      </c>
      <c r="AO478">
        <v>46280</v>
      </c>
      <c r="AP478">
        <v>0.72222222222222221</v>
      </c>
      <c r="AQ478">
        <v>46293</v>
      </c>
      <c r="AR478">
        <v>0.74027777777777781</v>
      </c>
      <c r="AS478" t="s">
        <v>931</v>
      </c>
      <c r="AU478" t="s">
        <v>1531</v>
      </c>
      <c r="AV478" t="s">
        <v>844</v>
      </c>
      <c r="AX478">
        <v>1</v>
      </c>
      <c r="AY478" t="s">
        <v>126</v>
      </c>
      <c r="AZ478" t="s">
        <v>127</v>
      </c>
      <c r="BA478" t="s">
        <v>233</v>
      </c>
      <c r="BB478" t="s">
        <v>883</v>
      </c>
    </row>
    <row r="479" spans="1:55" x14ac:dyDescent="0.3">
      <c r="A479" s="204">
        <v>46296</v>
      </c>
      <c r="B479" t="s">
        <v>142</v>
      </c>
      <c r="C479" t="s">
        <v>345</v>
      </c>
      <c r="D479" t="s">
        <v>51</v>
      </c>
      <c r="E479" t="s">
        <v>258</v>
      </c>
      <c r="F479" t="s">
        <v>309</v>
      </c>
      <c r="G479" t="s">
        <v>1321</v>
      </c>
      <c r="H479" t="s">
        <v>828</v>
      </c>
      <c r="I479" t="s">
        <v>404</v>
      </c>
      <c r="J479">
        <v>50</v>
      </c>
      <c r="K479">
        <v>50</v>
      </c>
      <c r="L479" t="s">
        <v>1317</v>
      </c>
      <c r="M479" s="15">
        <v>46316.348877314813</v>
      </c>
      <c r="N479" s="15">
        <v>0</v>
      </c>
      <c r="O479" s="15">
        <v>46316.380393518521</v>
      </c>
      <c r="P479" s="15">
        <v>46317.663888888892</v>
      </c>
      <c r="Q479" s="15"/>
      <c r="S479" t="s">
        <v>354</v>
      </c>
      <c r="V479" t="s">
        <v>354</v>
      </c>
      <c r="W479">
        <v>50</v>
      </c>
      <c r="X479" t="s">
        <v>368</v>
      </c>
      <c r="Y479" t="s">
        <v>239</v>
      </c>
      <c r="Z479" t="s">
        <v>834</v>
      </c>
      <c r="AB479" t="s">
        <v>348</v>
      </c>
      <c r="AC479" t="s">
        <v>7</v>
      </c>
      <c r="AD479" t="s">
        <v>7</v>
      </c>
      <c r="AE479" t="s">
        <v>7</v>
      </c>
      <c r="AF479" t="s">
        <v>2027</v>
      </c>
      <c r="AG479" t="s">
        <v>249</v>
      </c>
      <c r="AH479">
        <v>1</v>
      </c>
      <c r="AI479" t="s">
        <v>250</v>
      </c>
      <c r="AJ479" t="s">
        <v>248</v>
      </c>
      <c r="AK479" t="s">
        <v>810</v>
      </c>
      <c r="AL479" t="s">
        <v>156</v>
      </c>
      <c r="AM479" t="s">
        <v>835</v>
      </c>
      <c r="AN479">
        <v>1</v>
      </c>
      <c r="AO479">
        <v>46316</v>
      </c>
      <c r="AP479">
        <v>0.38039351851851849</v>
      </c>
      <c r="AQ479">
        <v>46317</v>
      </c>
      <c r="AR479">
        <v>0.66388888888888886</v>
      </c>
      <c r="AS479" t="s">
        <v>201</v>
      </c>
      <c r="AT479" t="s">
        <v>927</v>
      </c>
      <c r="AU479" t="s">
        <v>1531</v>
      </c>
      <c r="AV479" t="s">
        <v>836</v>
      </c>
      <c r="AY479" t="s">
        <v>7</v>
      </c>
      <c r="AZ479" t="s">
        <v>238</v>
      </c>
      <c r="BA479" t="s">
        <v>7</v>
      </c>
      <c r="BB479" t="s">
        <v>840</v>
      </c>
    </row>
    <row r="480" spans="1:55" x14ac:dyDescent="0.3">
      <c r="A480" s="204">
        <v>46296</v>
      </c>
      <c r="B480" t="s">
        <v>142</v>
      </c>
      <c r="C480" t="s">
        <v>345</v>
      </c>
      <c r="D480" t="s">
        <v>43</v>
      </c>
      <c r="E480" t="s">
        <v>105</v>
      </c>
      <c r="F480" t="s">
        <v>309</v>
      </c>
      <c r="G480" t="s">
        <v>1322</v>
      </c>
      <c r="H480" t="s">
        <v>2028</v>
      </c>
      <c r="I480" t="s">
        <v>400</v>
      </c>
      <c r="J480">
        <v>46</v>
      </c>
      <c r="K480">
        <v>46</v>
      </c>
      <c r="L480" t="s">
        <v>1323</v>
      </c>
      <c r="M480" s="15">
        <v>46297.722592592596</v>
      </c>
      <c r="N480" s="15">
        <v>0</v>
      </c>
      <c r="O480" s="15">
        <v>46300.655891203707</v>
      </c>
      <c r="P480" s="15">
        <v>46301.46875</v>
      </c>
      <c r="Q480" s="15"/>
      <c r="S480" t="s">
        <v>355</v>
      </c>
      <c r="T480" t="s">
        <v>2029</v>
      </c>
      <c r="U480" t="s">
        <v>2030</v>
      </c>
      <c r="V480" t="s">
        <v>355</v>
      </c>
      <c r="W480">
        <v>2200</v>
      </c>
      <c r="X480" t="s">
        <v>368</v>
      </c>
      <c r="Y480" t="s">
        <v>239</v>
      </c>
      <c r="Z480" t="s">
        <v>809</v>
      </c>
      <c r="AB480" t="s">
        <v>348</v>
      </c>
      <c r="AC480" t="s">
        <v>348</v>
      </c>
      <c r="AD480" t="s">
        <v>368</v>
      </c>
      <c r="AE480" t="s">
        <v>239</v>
      </c>
      <c r="AF480" t="s">
        <v>2031</v>
      </c>
      <c r="AG480" t="s">
        <v>249</v>
      </c>
      <c r="AH480">
        <v>1</v>
      </c>
      <c r="AI480" t="s">
        <v>250</v>
      </c>
      <c r="AJ480" t="s">
        <v>248</v>
      </c>
      <c r="AK480" t="s">
        <v>810</v>
      </c>
      <c r="AL480" t="s">
        <v>156</v>
      </c>
      <c r="AM480" t="s">
        <v>821</v>
      </c>
      <c r="AN480">
        <v>2</v>
      </c>
      <c r="AO480">
        <v>46300</v>
      </c>
      <c r="AP480">
        <v>0.65589120370370368</v>
      </c>
      <c r="AQ480">
        <v>46301</v>
      </c>
      <c r="AR480">
        <v>0.46875</v>
      </c>
      <c r="AS480" t="s">
        <v>201</v>
      </c>
      <c r="AT480" t="s">
        <v>979</v>
      </c>
      <c r="AU480" t="s">
        <v>1531</v>
      </c>
      <c r="AV480" t="s">
        <v>822</v>
      </c>
      <c r="AX480">
        <v>4.5999999999999996</v>
      </c>
      <c r="AY480" t="s">
        <v>89</v>
      </c>
      <c r="AZ480" t="s">
        <v>67</v>
      </c>
      <c r="BA480" t="s">
        <v>217</v>
      </c>
      <c r="BB480" t="s">
        <v>830</v>
      </c>
      <c r="BC480">
        <v>23.5</v>
      </c>
    </row>
    <row r="481" spans="1:57" x14ac:dyDescent="0.3">
      <c r="A481" s="204">
        <v>46296</v>
      </c>
      <c r="B481" t="s">
        <v>142</v>
      </c>
      <c r="C481" t="s">
        <v>345</v>
      </c>
      <c r="D481" t="s">
        <v>285</v>
      </c>
      <c r="E481" t="s">
        <v>95</v>
      </c>
      <c r="F481" t="s">
        <v>309</v>
      </c>
      <c r="G481" t="s">
        <v>1319</v>
      </c>
      <c r="H481" t="s">
        <v>826</v>
      </c>
      <c r="I481" t="s">
        <v>399</v>
      </c>
      <c r="J481">
        <v>2</v>
      </c>
      <c r="K481">
        <v>2</v>
      </c>
      <c r="L481" t="s">
        <v>1320</v>
      </c>
      <c r="M481" s="15">
        <v>46297.364791666667</v>
      </c>
      <c r="N481" s="15">
        <v>0</v>
      </c>
      <c r="O481" s="15">
        <v>46297.409456018519</v>
      </c>
      <c r="P481" s="15">
        <v>46302.423310185186</v>
      </c>
      <c r="Q481" s="15"/>
      <c r="S481" t="s">
        <v>357</v>
      </c>
      <c r="U481" t="s">
        <v>2024</v>
      </c>
      <c r="V481" t="s">
        <v>357</v>
      </c>
      <c r="W481">
        <v>101</v>
      </c>
      <c r="X481" t="s">
        <v>368</v>
      </c>
      <c r="Y481" t="s">
        <v>239</v>
      </c>
      <c r="Z481" t="s">
        <v>834</v>
      </c>
      <c r="AB481" t="s">
        <v>348</v>
      </c>
      <c r="AC481" t="s">
        <v>7</v>
      </c>
      <c r="AD481" t="s">
        <v>7</v>
      </c>
      <c r="AE481" t="s">
        <v>7</v>
      </c>
      <c r="AF481" t="s">
        <v>2032</v>
      </c>
      <c r="AG481" t="s">
        <v>249</v>
      </c>
      <c r="AH481">
        <v>1</v>
      </c>
      <c r="AI481" t="s">
        <v>250</v>
      </c>
      <c r="AJ481" t="s">
        <v>248</v>
      </c>
      <c r="AK481" t="s">
        <v>810</v>
      </c>
      <c r="AL481" t="s">
        <v>156</v>
      </c>
      <c r="AM481" t="s">
        <v>1530</v>
      </c>
      <c r="AN481">
        <v>1</v>
      </c>
      <c r="AO481">
        <v>46297</v>
      </c>
      <c r="AP481">
        <v>0.40945601851851854</v>
      </c>
      <c r="AQ481">
        <v>46302</v>
      </c>
      <c r="AR481">
        <v>0.42331018518518521</v>
      </c>
      <c r="AS481" t="s">
        <v>201</v>
      </c>
      <c r="AT481" t="s">
        <v>927</v>
      </c>
      <c r="AU481" t="s">
        <v>1531</v>
      </c>
      <c r="AV481" t="s">
        <v>1532</v>
      </c>
      <c r="AX481">
        <v>2</v>
      </c>
      <c r="AY481" t="s">
        <v>103</v>
      </c>
      <c r="AZ481" t="s">
        <v>96</v>
      </c>
      <c r="BA481" t="s">
        <v>220</v>
      </c>
      <c r="BB481" t="s">
        <v>845</v>
      </c>
    </row>
    <row r="482" spans="1:57" x14ac:dyDescent="0.3">
      <c r="A482" s="204">
        <v>46296</v>
      </c>
      <c r="B482" t="s">
        <v>142</v>
      </c>
      <c r="C482" t="s">
        <v>345</v>
      </c>
      <c r="D482" t="s">
        <v>57</v>
      </c>
      <c r="E482" t="s">
        <v>117</v>
      </c>
      <c r="F482" t="s">
        <v>309</v>
      </c>
      <c r="G482" t="s">
        <v>1319</v>
      </c>
      <c r="H482" t="s">
        <v>826</v>
      </c>
      <c r="I482" t="s">
        <v>399</v>
      </c>
      <c r="J482">
        <v>2</v>
      </c>
      <c r="K482">
        <v>2</v>
      </c>
      <c r="L482" t="s">
        <v>1320</v>
      </c>
      <c r="M482" s="15">
        <v>46297.364791666667</v>
      </c>
      <c r="N482" s="15">
        <v>0</v>
      </c>
      <c r="O482" s="15">
        <v>46297.409456018519</v>
      </c>
      <c r="P482" s="15">
        <v>46302.423310185186</v>
      </c>
      <c r="Q482" s="15">
        <v>46302.423310185186</v>
      </c>
      <c r="S482" t="s">
        <v>357</v>
      </c>
      <c r="U482" t="s">
        <v>2024</v>
      </c>
      <c r="V482" t="s">
        <v>357</v>
      </c>
      <c r="W482">
        <v>101</v>
      </c>
      <c r="X482" t="s">
        <v>368</v>
      </c>
      <c r="Y482" t="s">
        <v>239</v>
      </c>
      <c r="Z482" t="s">
        <v>834</v>
      </c>
      <c r="AB482" t="s">
        <v>348</v>
      </c>
      <c r="AC482" t="s">
        <v>7</v>
      </c>
      <c r="AD482" t="s">
        <v>7</v>
      </c>
      <c r="AE482" t="s">
        <v>7</v>
      </c>
      <c r="AF482" t="s">
        <v>2033</v>
      </c>
      <c r="AG482" t="s">
        <v>249</v>
      </c>
      <c r="AH482">
        <v>2</v>
      </c>
      <c r="AI482" t="s">
        <v>250</v>
      </c>
      <c r="AJ482" t="s">
        <v>251</v>
      </c>
      <c r="AK482" t="s">
        <v>810</v>
      </c>
      <c r="AL482" t="s">
        <v>156</v>
      </c>
      <c r="AM482" t="s">
        <v>843</v>
      </c>
      <c r="AO482">
        <v>46297</v>
      </c>
      <c r="AP482">
        <v>0.40945601851851854</v>
      </c>
      <c r="AQ482">
        <v>46302</v>
      </c>
      <c r="AR482">
        <v>0.42331018518518521</v>
      </c>
      <c r="AS482" t="s">
        <v>201</v>
      </c>
      <c r="AT482" t="s">
        <v>979</v>
      </c>
      <c r="AU482" t="s">
        <v>1531</v>
      </c>
      <c r="AV482" t="s">
        <v>844</v>
      </c>
      <c r="AX482">
        <v>1</v>
      </c>
      <c r="AY482" t="s">
        <v>126</v>
      </c>
      <c r="AZ482" t="s">
        <v>127</v>
      </c>
      <c r="BA482" t="s">
        <v>233</v>
      </c>
      <c r="BB482" t="s">
        <v>845</v>
      </c>
    </row>
    <row r="483" spans="1:57" x14ac:dyDescent="0.3">
      <c r="A483" s="204">
        <v>46293</v>
      </c>
      <c r="B483" t="s">
        <v>142</v>
      </c>
      <c r="C483" t="s">
        <v>345</v>
      </c>
      <c r="D483" t="s">
        <v>43</v>
      </c>
      <c r="E483" t="s">
        <v>105</v>
      </c>
      <c r="F483" t="s">
        <v>309</v>
      </c>
      <c r="G483" t="s">
        <v>1324</v>
      </c>
      <c r="H483" t="s">
        <v>826</v>
      </c>
      <c r="I483" t="s">
        <v>399</v>
      </c>
      <c r="J483">
        <v>3</v>
      </c>
      <c r="K483">
        <v>3</v>
      </c>
      <c r="L483" t="s">
        <v>1325</v>
      </c>
      <c r="M483" s="15">
        <v>46237.609074074076</v>
      </c>
      <c r="N483" s="15">
        <v>0</v>
      </c>
      <c r="O483" s="15">
        <v>46238.34375</v>
      </c>
      <c r="P483" s="15">
        <v>46239.477777777778</v>
      </c>
      <c r="Q483" s="15"/>
      <c r="S483" t="s">
        <v>357</v>
      </c>
      <c r="T483" t="s">
        <v>820</v>
      </c>
      <c r="V483" t="s">
        <v>357</v>
      </c>
      <c r="W483">
        <v>101</v>
      </c>
      <c r="X483" t="s">
        <v>368</v>
      </c>
      <c r="Y483" t="s">
        <v>239</v>
      </c>
      <c r="Z483" t="s">
        <v>809</v>
      </c>
      <c r="AB483" t="s">
        <v>348</v>
      </c>
      <c r="AC483" t="s">
        <v>348</v>
      </c>
      <c r="AD483" t="s">
        <v>368</v>
      </c>
      <c r="AE483" t="s">
        <v>239</v>
      </c>
      <c r="AF483" t="s">
        <v>2034</v>
      </c>
      <c r="AG483" t="s">
        <v>249</v>
      </c>
      <c r="AH483">
        <v>1</v>
      </c>
      <c r="AI483" t="s">
        <v>250</v>
      </c>
      <c r="AJ483" t="s">
        <v>248</v>
      </c>
      <c r="AK483" t="s">
        <v>810</v>
      </c>
      <c r="AL483" t="s">
        <v>156</v>
      </c>
      <c r="AM483" t="s">
        <v>821</v>
      </c>
      <c r="AN483">
        <v>2</v>
      </c>
      <c r="AO483">
        <v>46238</v>
      </c>
      <c r="AP483">
        <v>0.34375</v>
      </c>
      <c r="AQ483">
        <v>46239</v>
      </c>
      <c r="AR483">
        <v>0.4777777777777778</v>
      </c>
      <c r="AS483" t="s">
        <v>201</v>
      </c>
      <c r="AT483" t="s">
        <v>979</v>
      </c>
      <c r="AU483" t="s">
        <v>1531</v>
      </c>
      <c r="AV483" t="s">
        <v>822</v>
      </c>
      <c r="AX483">
        <v>1</v>
      </c>
      <c r="AY483" t="s">
        <v>89</v>
      </c>
      <c r="AZ483" t="s">
        <v>67</v>
      </c>
      <c r="BA483" t="s">
        <v>217</v>
      </c>
      <c r="BB483" t="s">
        <v>831</v>
      </c>
      <c r="BC483">
        <v>23</v>
      </c>
      <c r="BD483">
        <v>0</v>
      </c>
      <c r="BE483">
        <v>1</v>
      </c>
    </row>
    <row r="484" spans="1:57" x14ac:dyDescent="0.3">
      <c r="A484" s="204">
        <v>46293</v>
      </c>
      <c r="B484" t="s">
        <v>142</v>
      </c>
      <c r="C484" t="s">
        <v>345</v>
      </c>
      <c r="D484" t="s">
        <v>285</v>
      </c>
      <c r="E484" t="s">
        <v>95</v>
      </c>
      <c r="F484" t="s">
        <v>309</v>
      </c>
      <c r="G484" t="s">
        <v>738</v>
      </c>
      <c r="H484" t="s">
        <v>826</v>
      </c>
      <c r="I484" t="s">
        <v>399</v>
      </c>
      <c r="J484">
        <v>1</v>
      </c>
      <c r="K484">
        <v>1</v>
      </c>
      <c r="L484" t="s">
        <v>1326</v>
      </c>
      <c r="M484" s="15">
        <v>46248.437847222223</v>
      </c>
      <c r="N484" s="15">
        <v>0</v>
      </c>
      <c r="O484" s="15">
        <v>46300.454444444447</v>
      </c>
      <c r="P484" s="15">
        <v>46302.45</v>
      </c>
      <c r="Q484" s="15"/>
      <c r="S484" t="s">
        <v>357</v>
      </c>
      <c r="T484" t="s">
        <v>2035</v>
      </c>
      <c r="U484" t="s">
        <v>2036</v>
      </c>
      <c r="V484" t="s">
        <v>357</v>
      </c>
      <c r="W484">
        <v>101</v>
      </c>
      <c r="X484" t="s">
        <v>368</v>
      </c>
      <c r="Y484" t="s">
        <v>239</v>
      </c>
      <c r="Z484" t="s">
        <v>834</v>
      </c>
      <c r="AB484" t="s">
        <v>348</v>
      </c>
      <c r="AC484" t="s">
        <v>7</v>
      </c>
      <c r="AD484" t="s">
        <v>7</v>
      </c>
      <c r="AE484" t="s">
        <v>7</v>
      </c>
      <c r="AF484" t="s">
        <v>2037</v>
      </c>
      <c r="AG484" t="s">
        <v>249</v>
      </c>
      <c r="AH484">
        <v>1</v>
      </c>
      <c r="AI484" t="s">
        <v>250</v>
      </c>
      <c r="AJ484" t="s">
        <v>248</v>
      </c>
      <c r="AK484" t="s">
        <v>810</v>
      </c>
      <c r="AL484" t="s">
        <v>156</v>
      </c>
      <c r="AM484" t="s">
        <v>1530</v>
      </c>
      <c r="AN484">
        <v>1</v>
      </c>
      <c r="AO484">
        <v>46300</v>
      </c>
      <c r="AP484">
        <v>0.45444444444444443</v>
      </c>
      <c r="AQ484">
        <v>46302</v>
      </c>
      <c r="AR484">
        <v>0.45</v>
      </c>
      <c r="AS484" t="s">
        <v>201</v>
      </c>
      <c r="AT484" t="s">
        <v>927</v>
      </c>
      <c r="AU484" t="s">
        <v>1531</v>
      </c>
      <c r="AV484" t="s">
        <v>1532</v>
      </c>
      <c r="AX484">
        <v>1</v>
      </c>
      <c r="AY484" t="s">
        <v>103</v>
      </c>
      <c r="AZ484" t="s">
        <v>96</v>
      </c>
      <c r="BA484" t="s">
        <v>220</v>
      </c>
      <c r="BB484" t="s">
        <v>845</v>
      </c>
    </row>
    <row r="485" spans="1:57" x14ac:dyDescent="0.3">
      <c r="A485" s="204">
        <v>46293</v>
      </c>
      <c r="B485" t="s">
        <v>142</v>
      </c>
      <c r="C485" t="s">
        <v>345</v>
      </c>
      <c r="D485" t="s">
        <v>279</v>
      </c>
      <c r="E485" t="s">
        <v>192</v>
      </c>
      <c r="F485" t="s">
        <v>309</v>
      </c>
      <c r="G485" t="s">
        <v>1327</v>
      </c>
      <c r="H485" t="s">
        <v>824</v>
      </c>
      <c r="I485" t="s">
        <v>397</v>
      </c>
      <c r="J485">
        <v>536</v>
      </c>
      <c r="K485">
        <v>536</v>
      </c>
      <c r="L485" t="s">
        <v>1328</v>
      </c>
      <c r="M485" s="15">
        <v>46274.412638888891</v>
      </c>
      <c r="N485" s="15">
        <v>0</v>
      </c>
      <c r="O485" s="15">
        <v>46295.34652777778</v>
      </c>
      <c r="P485" s="15">
        <v>46300.413888888892</v>
      </c>
      <c r="Q485" s="15"/>
      <c r="S485" t="s">
        <v>354</v>
      </c>
      <c r="T485" t="s">
        <v>2038</v>
      </c>
      <c r="U485" t="s">
        <v>2039</v>
      </c>
      <c r="V485" t="s">
        <v>354</v>
      </c>
      <c r="W485">
        <v>50</v>
      </c>
      <c r="X485" t="s">
        <v>368</v>
      </c>
      <c r="Y485" t="s">
        <v>239</v>
      </c>
      <c r="Z485" t="s">
        <v>834</v>
      </c>
      <c r="AB485" t="s">
        <v>348</v>
      </c>
      <c r="AC485" t="s">
        <v>7</v>
      </c>
      <c r="AD485" t="s">
        <v>7</v>
      </c>
      <c r="AE485" t="s">
        <v>7</v>
      </c>
      <c r="AF485" t="s">
        <v>2040</v>
      </c>
      <c r="AG485" t="s">
        <v>249</v>
      </c>
      <c r="AH485">
        <v>2</v>
      </c>
      <c r="AI485" t="s">
        <v>250</v>
      </c>
      <c r="AJ485" t="s">
        <v>248</v>
      </c>
      <c r="AK485" t="s">
        <v>810</v>
      </c>
      <c r="AL485" t="s">
        <v>156</v>
      </c>
      <c r="AM485" t="s">
        <v>838</v>
      </c>
      <c r="AN485">
        <v>3</v>
      </c>
      <c r="AO485">
        <v>46295</v>
      </c>
      <c r="AP485">
        <v>0.34652777777777777</v>
      </c>
      <c r="AQ485">
        <v>46300</v>
      </c>
      <c r="AR485">
        <v>0.41388888888888886</v>
      </c>
      <c r="AS485" t="s">
        <v>201</v>
      </c>
      <c r="AT485" t="s">
        <v>927</v>
      </c>
      <c r="AU485" t="s">
        <v>1531</v>
      </c>
      <c r="AV485" t="s">
        <v>839</v>
      </c>
      <c r="AW485">
        <v>1</v>
      </c>
      <c r="AX485">
        <v>536</v>
      </c>
      <c r="AY485" t="s">
        <v>125</v>
      </c>
      <c r="AZ485" t="s">
        <v>122</v>
      </c>
      <c r="BA485" t="s">
        <v>232</v>
      </c>
      <c r="BB485" t="s">
        <v>840</v>
      </c>
      <c r="BE485">
        <v>53.6</v>
      </c>
    </row>
    <row r="486" spans="1:57" x14ac:dyDescent="0.3">
      <c r="A486" s="204">
        <v>46293</v>
      </c>
      <c r="B486" t="s">
        <v>142</v>
      </c>
      <c r="C486" t="s">
        <v>345</v>
      </c>
      <c r="D486" t="s">
        <v>57</v>
      </c>
      <c r="E486" t="s">
        <v>117</v>
      </c>
      <c r="F486" t="s">
        <v>309</v>
      </c>
      <c r="G486" t="s">
        <v>1327</v>
      </c>
      <c r="H486" t="s">
        <v>824</v>
      </c>
      <c r="I486" t="s">
        <v>397</v>
      </c>
      <c r="J486">
        <v>1</v>
      </c>
      <c r="K486">
        <v>1</v>
      </c>
      <c r="L486" t="s">
        <v>1328</v>
      </c>
      <c r="M486" s="15">
        <v>46274.412638888891</v>
      </c>
      <c r="N486" s="15">
        <v>0</v>
      </c>
      <c r="O486" s="15">
        <v>46295.34652777778</v>
      </c>
      <c r="P486" s="15">
        <v>46300.413888888892</v>
      </c>
      <c r="Q486" s="15">
        <v>46300.413888888892</v>
      </c>
      <c r="S486" t="s">
        <v>354</v>
      </c>
      <c r="T486" t="s">
        <v>2038</v>
      </c>
      <c r="U486" t="s">
        <v>2039</v>
      </c>
      <c r="V486" t="s">
        <v>354</v>
      </c>
      <c r="W486">
        <v>50</v>
      </c>
      <c r="X486" t="s">
        <v>368</v>
      </c>
      <c r="Y486" t="s">
        <v>239</v>
      </c>
      <c r="Z486" t="s">
        <v>834</v>
      </c>
      <c r="AB486" t="s">
        <v>348</v>
      </c>
      <c r="AC486" t="s">
        <v>7</v>
      </c>
      <c r="AD486" t="s">
        <v>7</v>
      </c>
      <c r="AE486" t="s">
        <v>7</v>
      </c>
      <c r="AF486" t="s">
        <v>2041</v>
      </c>
      <c r="AG486" t="s">
        <v>249</v>
      </c>
      <c r="AH486">
        <v>2</v>
      </c>
      <c r="AI486" t="s">
        <v>250</v>
      </c>
      <c r="AJ486" t="s">
        <v>251</v>
      </c>
      <c r="AK486" t="s">
        <v>810</v>
      </c>
      <c r="AL486" t="s">
        <v>156</v>
      </c>
      <c r="AM486" t="s">
        <v>843</v>
      </c>
      <c r="AO486">
        <v>46295</v>
      </c>
      <c r="AP486">
        <v>0.34652777777777777</v>
      </c>
      <c r="AQ486">
        <v>46300</v>
      </c>
      <c r="AR486">
        <v>0.41388888888888886</v>
      </c>
      <c r="AS486" t="s">
        <v>201</v>
      </c>
      <c r="AT486" t="s">
        <v>979</v>
      </c>
      <c r="AU486" t="s">
        <v>1531</v>
      </c>
      <c r="AV486" t="s">
        <v>844</v>
      </c>
      <c r="AX486">
        <v>1</v>
      </c>
      <c r="AY486" t="s">
        <v>126</v>
      </c>
      <c r="AZ486" t="s">
        <v>127</v>
      </c>
      <c r="BA486" t="s">
        <v>233</v>
      </c>
      <c r="BB486" t="s">
        <v>840</v>
      </c>
      <c r="BE486">
        <v>1</v>
      </c>
    </row>
    <row r="487" spans="1:57" x14ac:dyDescent="0.3">
      <c r="A487" s="204">
        <v>46293</v>
      </c>
      <c r="B487" t="s">
        <v>142</v>
      </c>
      <c r="C487" t="s">
        <v>345</v>
      </c>
      <c r="D487" t="s">
        <v>285</v>
      </c>
      <c r="E487" t="s">
        <v>95</v>
      </c>
      <c r="F487" t="s">
        <v>309</v>
      </c>
      <c r="G487" t="s">
        <v>1327</v>
      </c>
      <c r="H487" t="s">
        <v>824</v>
      </c>
      <c r="I487" t="s">
        <v>397</v>
      </c>
      <c r="J487">
        <v>1</v>
      </c>
      <c r="K487">
        <v>1</v>
      </c>
      <c r="L487" t="s">
        <v>1328</v>
      </c>
      <c r="M487" s="15">
        <v>46274.412638888891</v>
      </c>
      <c r="N487" s="15">
        <v>0</v>
      </c>
      <c r="O487" s="15">
        <v>46295.34652777778</v>
      </c>
      <c r="P487" s="15">
        <v>46300.413888888892</v>
      </c>
      <c r="Q487" s="15"/>
      <c r="S487" t="s">
        <v>354</v>
      </c>
      <c r="T487" t="s">
        <v>2038</v>
      </c>
      <c r="U487" t="s">
        <v>2039</v>
      </c>
      <c r="V487" t="s">
        <v>354</v>
      </c>
      <c r="W487">
        <v>50</v>
      </c>
      <c r="X487" t="s">
        <v>368</v>
      </c>
      <c r="Y487" t="s">
        <v>239</v>
      </c>
      <c r="Z487" t="s">
        <v>834</v>
      </c>
      <c r="AB487" t="s">
        <v>348</v>
      </c>
      <c r="AC487" t="s">
        <v>7</v>
      </c>
      <c r="AD487" t="s">
        <v>7</v>
      </c>
      <c r="AE487" t="s">
        <v>7</v>
      </c>
      <c r="AF487" t="s">
        <v>2042</v>
      </c>
      <c r="AG487" t="s">
        <v>249</v>
      </c>
      <c r="AH487">
        <v>1</v>
      </c>
      <c r="AI487" t="s">
        <v>250</v>
      </c>
      <c r="AJ487" t="s">
        <v>248</v>
      </c>
      <c r="AK487" t="s">
        <v>810</v>
      </c>
      <c r="AL487" t="s">
        <v>156</v>
      </c>
      <c r="AM487" t="s">
        <v>1530</v>
      </c>
      <c r="AN487">
        <v>1</v>
      </c>
      <c r="AO487">
        <v>46295</v>
      </c>
      <c r="AP487">
        <v>0.34652777777777777</v>
      </c>
      <c r="AQ487">
        <v>46300</v>
      </c>
      <c r="AR487">
        <v>0.41388888888888886</v>
      </c>
      <c r="AS487" t="s">
        <v>201</v>
      </c>
      <c r="AT487" t="s">
        <v>927</v>
      </c>
      <c r="AU487" t="s">
        <v>1531</v>
      </c>
      <c r="AV487" t="s">
        <v>1532</v>
      </c>
      <c r="AX487">
        <v>1</v>
      </c>
      <c r="AY487" t="s">
        <v>103</v>
      </c>
      <c r="AZ487" t="s">
        <v>96</v>
      </c>
      <c r="BA487" t="s">
        <v>220</v>
      </c>
      <c r="BB487" t="s">
        <v>840</v>
      </c>
      <c r="BE487">
        <v>1</v>
      </c>
    </row>
    <row r="488" spans="1:57" x14ac:dyDescent="0.3">
      <c r="A488" s="204">
        <v>46293</v>
      </c>
      <c r="B488" t="s">
        <v>142</v>
      </c>
      <c r="C488" t="s">
        <v>345</v>
      </c>
      <c r="D488" t="s">
        <v>47</v>
      </c>
      <c r="E488" t="s">
        <v>68</v>
      </c>
      <c r="F488" t="s">
        <v>309</v>
      </c>
      <c r="G488" t="s">
        <v>1329</v>
      </c>
      <c r="H488" t="s">
        <v>814</v>
      </c>
      <c r="I488" t="s">
        <v>401</v>
      </c>
      <c r="J488">
        <v>3</v>
      </c>
      <c r="K488">
        <v>3</v>
      </c>
      <c r="L488" t="s">
        <v>1330</v>
      </c>
      <c r="M488" s="15">
        <v>46276.583958333336</v>
      </c>
      <c r="N488" s="15">
        <v>0</v>
      </c>
      <c r="O488" s="15">
        <v>46297.459027777775</v>
      </c>
      <c r="P488" s="15">
        <v>46303.625694444447</v>
      </c>
      <c r="Q488" s="15"/>
      <c r="S488" t="s">
        <v>356</v>
      </c>
      <c r="T488" t="s">
        <v>2043</v>
      </c>
      <c r="V488" t="s">
        <v>356</v>
      </c>
      <c r="W488">
        <v>109</v>
      </c>
      <c r="X488" t="s">
        <v>368</v>
      </c>
      <c r="Y488" t="s">
        <v>239</v>
      </c>
      <c r="Z488" t="s">
        <v>809</v>
      </c>
      <c r="AB488" t="s">
        <v>348</v>
      </c>
      <c r="AC488" t="s">
        <v>348</v>
      </c>
      <c r="AD488" t="s">
        <v>368</v>
      </c>
      <c r="AE488" t="s">
        <v>239</v>
      </c>
      <c r="AF488" t="s">
        <v>2044</v>
      </c>
      <c r="AG488" t="s">
        <v>249</v>
      </c>
      <c r="AH488">
        <v>1</v>
      </c>
      <c r="AI488" t="s">
        <v>250</v>
      </c>
      <c r="AJ488" t="s">
        <v>248</v>
      </c>
      <c r="AK488" t="s">
        <v>810</v>
      </c>
      <c r="AL488" t="s">
        <v>156</v>
      </c>
      <c r="AM488" t="s">
        <v>852</v>
      </c>
      <c r="AN488">
        <v>0.5</v>
      </c>
      <c r="AO488">
        <v>46297</v>
      </c>
      <c r="AP488">
        <v>0.45902777777777776</v>
      </c>
      <c r="AQ488">
        <v>46303</v>
      </c>
      <c r="AR488">
        <v>0.62569444444444444</v>
      </c>
      <c r="AS488" t="s">
        <v>201</v>
      </c>
      <c r="AT488" t="s">
        <v>927</v>
      </c>
      <c r="AU488" t="s">
        <v>1531</v>
      </c>
      <c r="AV488" t="s">
        <v>853</v>
      </c>
      <c r="AX488">
        <v>1</v>
      </c>
      <c r="AY488" t="s">
        <v>93</v>
      </c>
      <c r="AZ488" t="s">
        <v>90</v>
      </c>
      <c r="BA488" t="s">
        <v>218</v>
      </c>
      <c r="BB488" t="s">
        <v>813</v>
      </c>
      <c r="BC488">
        <v>23.5</v>
      </c>
      <c r="BD488">
        <v>0</v>
      </c>
      <c r="BE488">
        <v>1</v>
      </c>
    </row>
    <row r="489" spans="1:57" x14ac:dyDescent="0.3">
      <c r="A489" s="204">
        <v>46293</v>
      </c>
      <c r="B489" t="s">
        <v>142</v>
      </c>
      <c r="C489" t="s">
        <v>345</v>
      </c>
      <c r="D489" t="s">
        <v>279</v>
      </c>
      <c r="E489" t="s">
        <v>192</v>
      </c>
      <c r="F489" t="s">
        <v>309</v>
      </c>
      <c r="G489" t="s">
        <v>1246</v>
      </c>
      <c r="H489" t="s">
        <v>1909</v>
      </c>
      <c r="I489" t="s">
        <v>409</v>
      </c>
      <c r="J489">
        <v>1972</v>
      </c>
      <c r="K489">
        <v>1972</v>
      </c>
      <c r="L489" t="s">
        <v>1247</v>
      </c>
      <c r="M489" s="15">
        <v>46279.670393518521</v>
      </c>
      <c r="N489" s="15">
        <v>0</v>
      </c>
      <c r="O489" s="15">
        <v>46280.722222222219</v>
      </c>
      <c r="P489" s="15">
        <v>46293.740277777775</v>
      </c>
      <c r="Q489" s="15"/>
      <c r="S489" t="s">
        <v>361</v>
      </c>
      <c r="U489" t="s">
        <v>2045</v>
      </c>
      <c r="V489" t="s">
        <v>361</v>
      </c>
      <c r="W489">
        <v>1100</v>
      </c>
      <c r="X489" t="s">
        <v>371</v>
      </c>
      <c r="Y489" t="s">
        <v>240</v>
      </c>
      <c r="Z489" t="s">
        <v>834</v>
      </c>
      <c r="AB489" t="s">
        <v>347</v>
      </c>
      <c r="AC489" t="s">
        <v>7</v>
      </c>
      <c r="AD489" t="s">
        <v>7</v>
      </c>
      <c r="AE489" t="s">
        <v>7</v>
      </c>
      <c r="AF489" t="s">
        <v>1929</v>
      </c>
      <c r="AG489" t="s">
        <v>250</v>
      </c>
      <c r="AH489">
        <v>2</v>
      </c>
      <c r="AI489" t="s">
        <v>250</v>
      </c>
      <c r="AJ489" t="s">
        <v>248</v>
      </c>
      <c r="AK489" t="s">
        <v>882</v>
      </c>
      <c r="AL489" t="s">
        <v>203</v>
      </c>
      <c r="AM489" t="s">
        <v>872</v>
      </c>
      <c r="AN489">
        <v>3</v>
      </c>
      <c r="AO489">
        <v>46280</v>
      </c>
      <c r="AP489">
        <v>0.72222222222222221</v>
      </c>
      <c r="AQ489">
        <v>46293</v>
      </c>
      <c r="AR489">
        <v>0.74027777777777781</v>
      </c>
      <c r="AS489" t="s">
        <v>931</v>
      </c>
      <c r="AU489" t="s">
        <v>1531</v>
      </c>
      <c r="AV489" t="s">
        <v>839</v>
      </c>
      <c r="AW489">
        <v>1</v>
      </c>
      <c r="AX489">
        <v>1972</v>
      </c>
      <c r="AY489" t="s">
        <v>125</v>
      </c>
      <c r="AZ489" t="s">
        <v>122</v>
      </c>
      <c r="BA489" t="s">
        <v>232</v>
      </c>
      <c r="BB489" t="s">
        <v>883</v>
      </c>
    </row>
    <row r="490" spans="1:57" x14ac:dyDescent="0.3">
      <c r="A490" s="204">
        <v>46293</v>
      </c>
      <c r="B490" t="s">
        <v>142</v>
      </c>
      <c r="C490" t="s">
        <v>345</v>
      </c>
      <c r="D490" t="s">
        <v>57</v>
      </c>
      <c r="E490" t="s">
        <v>117</v>
      </c>
      <c r="F490" t="s">
        <v>309</v>
      </c>
      <c r="G490" t="s">
        <v>1246</v>
      </c>
      <c r="H490" t="s">
        <v>1909</v>
      </c>
      <c r="I490" t="s">
        <v>409</v>
      </c>
      <c r="J490">
        <v>1</v>
      </c>
      <c r="K490">
        <v>1</v>
      </c>
      <c r="L490" t="s">
        <v>1247</v>
      </c>
      <c r="M490" s="15">
        <v>46279.670393518521</v>
      </c>
      <c r="N490" s="15">
        <v>0</v>
      </c>
      <c r="O490" s="15">
        <v>46280.722222222219</v>
      </c>
      <c r="P490" s="15">
        <v>46293.740277777775</v>
      </c>
      <c r="Q490" s="15">
        <v>46293.740277777775</v>
      </c>
      <c r="S490" t="s">
        <v>361</v>
      </c>
      <c r="U490" t="s">
        <v>2045</v>
      </c>
      <c r="V490" t="s">
        <v>361</v>
      </c>
      <c r="W490">
        <v>1100</v>
      </c>
      <c r="X490" t="s">
        <v>371</v>
      </c>
      <c r="Y490" t="s">
        <v>240</v>
      </c>
      <c r="Z490" t="s">
        <v>834</v>
      </c>
      <c r="AB490" t="s">
        <v>347</v>
      </c>
      <c r="AC490" t="s">
        <v>7</v>
      </c>
      <c r="AD490" t="s">
        <v>7</v>
      </c>
      <c r="AE490" t="s">
        <v>7</v>
      </c>
      <c r="AF490" t="s">
        <v>1930</v>
      </c>
      <c r="AG490" t="s">
        <v>250</v>
      </c>
      <c r="AH490">
        <v>2</v>
      </c>
      <c r="AI490" t="s">
        <v>250</v>
      </c>
      <c r="AJ490" t="s">
        <v>251</v>
      </c>
      <c r="AK490" t="s">
        <v>882</v>
      </c>
      <c r="AL490" t="s">
        <v>203</v>
      </c>
      <c r="AM490" t="s">
        <v>871</v>
      </c>
      <c r="AO490">
        <v>46280</v>
      </c>
      <c r="AP490">
        <v>0.72222222222222221</v>
      </c>
      <c r="AQ490">
        <v>46293</v>
      </c>
      <c r="AR490">
        <v>0.74027777777777781</v>
      </c>
      <c r="AS490" t="s">
        <v>931</v>
      </c>
      <c r="AU490" t="s">
        <v>1531</v>
      </c>
      <c r="AV490" t="s">
        <v>844</v>
      </c>
      <c r="AX490">
        <v>1</v>
      </c>
      <c r="AY490" t="s">
        <v>126</v>
      </c>
      <c r="AZ490" t="s">
        <v>127</v>
      </c>
      <c r="BA490" t="s">
        <v>233</v>
      </c>
      <c r="BB490" t="s">
        <v>883</v>
      </c>
    </row>
    <row r="491" spans="1:57" x14ac:dyDescent="0.3">
      <c r="A491" s="204">
        <v>46293</v>
      </c>
      <c r="B491" t="s">
        <v>142</v>
      </c>
      <c r="C491" t="s">
        <v>345</v>
      </c>
      <c r="D491" t="s">
        <v>285</v>
      </c>
      <c r="E491" t="s">
        <v>95</v>
      </c>
      <c r="F491" t="s">
        <v>309</v>
      </c>
      <c r="G491" t="s">
        <v>1246</v>
      </c>
      <c r="H491" t="s">
        <v>1909</v>
      </c>
      <c r="I491" t="s">
        <v>409</v>
      </c>
      <c r="J491">
        <v>1</v>
      </c>
      <c r="K491">
        <v>1</v>
      </c>
      <c r="L491" t="s">
        <v>1247</v>
      </c>
      <c r="M491" s="15">
        <v>46279.670393518521</v>
      </c>
      <c r="N491" s="15">
        <v>0</v>
      </c>
      <c r="O491" s="15">
        <v>46280.722222222219</v>
      </c>
      <c r="P491" s="15">
        <v>46293.740277777775</v>
      </c>
      <c r="Q491" s="15"/>
      <c r="S491" t="s">
        <v>361</v>
      </c>
      <c r="U491" t="s">
        <v>2045</v>
      </c>
      <c r="V491" t="s">
        <v>361</v>
      </c>
      <c r="W491">
        <v>1100</v>
      </c>
      <c r="X491" t="s">
        <v>371</v>
      </c>
      <c r="Y491" t="s">
        <v>240</v>
      </c>
      <c r="Z491" t="s">
        <v>834</v>
      </c>
      <c r="AB491" t="s">
        <v>347</v>
      </c>
      <c r="AC491" t="s">
        <v>7</v>
      </c>
      <c r="AD491" t="s">
        <v>7</v>
      </c>
      <c r="AE491" t="s">
        <v>7</v>
      </c>
      <c r="AF491" t="s">
        <v>1918</v>
      </c>
      <c r="AG491" t="s">
        <v>250</v>
      </c>
      <c r="AH491">
        <v>1</v>
      </c>
      <c r="AI491" t="s">
        <v>250</v>
      </c>
      <c r="AJ491" t="s">
        <v>248</v>
      </c>
      <c r="AK491" t="s">
        <v>882</v>
      </c>
      <c r="AL491" t="s">
        <v>203</v>
      </c>
      <c r="AM491" t="s">
        <v>1796</v>
      </c>
      <c r="AN491">
        <v>1</v>
      </c>
      <c r="AO491">
        <v>46280</v>
      </c>
      <c r="AP491">
        <v>0.72222222222222221</v>
      </c>
      <c r="AQ491">
        <v>46293</v>
      </c>
      <c r="AR491">
        <v>0.74027777777777781</v>
      </c>
      <c r="AS491" t="s">
        <v>931</v>
      </c>
      <c r="AU491" t="s">
        <v>1531</v>
      </c>
      <c r="AV491" t="s">
        <v>1532</v>
      </c>
      <c r="AX491">
        <v>1</v>
      </c>
      <c r="AY491" t="s">
        <v>103</v>
      </c>
      <c r="AZ491" t="s">
        <v>96</v>
      </c>
      <c r="BA491" t="s">
        <v>220</v>
      </c>
      <c r="BB491" t="s">
        <v>883</v>
      </c>
    </row>
    <row r="492" spans="1:57" x14ac:dyDescent="0.3">
      <c r="A492" s="204">
        <v>46293</v>
      </c>
      <c r="B492" t="s">
        <v>142</v>
      </c>
      <c r="C492" t="s">
        <v>345</v>
      </c>
      <c r="D492" t="s">
        <v>279</v>
      </c>
      <c r="E492" t="s">
        <v>192</v>
      </c>
      <c r="F492" t="s">
        <v>309</v>
      </c>
      <c r="G492" t="s">
        <v>1246</v>
      </c>
      <c r="H492" t="s">
        <v>1909</v>
      </c>
      <c r="I492" t="s">
        <v>409</v>
      </c>
      <c r="J492">
        <v>1691</v>
      </c>
      <c r="K492">
        <v>1691</v>
      </c>
      <c r="L492" t="s">
        <v>1247</v>
      </c>
      <c r="M492" s="15">
        <v>46279.670393518521</v>
      </c>
      <c r="N492" s="15">
        <v>0</v>
      </c>
      <c r="O492" s="15">
        <v>46280.722222222219</v>
      </c>
      <c r="P492" s="15">
        <v>46293.740277777775</v>
      </c>
      <c r="Q492" s="15"/>
      <c r="S492" t="s">
        <v>361</v>
      </c>
      <c r="U492" t="s">
        <v>2046</v>
      </c>
      <c r="V492" t="s">
        <v>361</v>
      </c>
      <c r="W492">
        <v>1100</v>
      </c>
      <c r="X492" t="s">
        <v>371</v>
      </c>
      <c r="Y492" t="s">
        <v>240</v>
      </c>
      <c r="Z492" t="s">
        <v>834</v>
      </c>
      <c r="AB492" t="s">
        <v>347</v>
      </c>
      <c r="AC492" t="s">
        <v>7</v>
      </c>
      <c r="AD492" t="s">
        <v>7</v>
      </c>
      <c r="AE492" t="s">
        <v>7</v>
      </c>
      <c r="AF492" t="s">
        <v>1929</v>
      </c>
      <c r="AG492" t="s">
        <v>250</v>
      </c>
      <c r="AH492">
        <v>2</v>
      </c>
      <c r="AI492" t="s">
        <v>250</v>
      </c>
      <c r="AJ492" t="s">
        <v>248</v>
      </c>
      <c r="AK492" t="s">
        <v>882</v>
      </c>
      <c r="AL492" t="s">
        <v>203</v>
      </c>
      <c r="AM492" t="s">
        <v>872</v>
      </c>
      <c r="AN492">
        <v>3</v>
      </c>
      <c r="AO492">
        <v>46280</v>
      </c>
      <c r="AP492">
        <v>0.72222222222222221</v>
      </c>
      <c r="AQ492">
        <v>46293</v>
      </c>
      <c r="AR492">
        <v>0.74027777777777781</v>
      </c>
      <c r="AS492" t="s">
        <v>931</v>
      </c>
      <c r="AU492" t="s">
        <v>1531</v>
      </c>
      <c r="AV492" t="s">
        <v>839</v>
      </c>
      <c r="AW492">
        <v>1</v>
      </c>
      <c r="AX492">
        <v>1691</v>
      </c>
      <c r="AY492" t="s">
        <v>125</v>
      </c>
      <c r="AZ492" t="s">
        <v>122</v>
      </c>
      <c r="BA492" t="s">
        <v>232</v>
      </c>
      <c r="BB492" t="s">
        <v>883</v>
      </c>
    </row>
    <row r="493" spans="1:57" x14ac:dyDescent="0.3">
      <c r="A493" s="204">
        <v>46293</v>
      </c>
      <c r="B493" t="s">
        <v>142</v>
      </c>
      <c r="C493" t="s">
        <v>345</v>
      </c>
      <c r="D493" t="s">
        <v>57</v>
      </c>
      <c r="E493" t="s">
        <v>117</v>
      </c>
      <c r="F493" t="s">
        <v>309</v>
      </c>
      <c r="G493" t="s">
        <v>1246</v>
      </c>
      <c r="H493" t="s">
        <v>1909</v>
      </c>
      <c r="I493" t="s">
        <v>409</v>
      </c>
      <c r="J493">
        <v>1</v>
      </c>
      <c r="K493">
        <v>1</v>
      </c>
      <c r="L493" t="s">
        <v>1247</v>
      </c>
      <c r="M493" s="15">
        <v>46279.670393518521</v>
      </c>
      <c r="N493" s="15">
        <v>0</v>
      </c>
      <c r="O493" s="15">
        <v>46280.722222222219</v>
      </c>
      <c r="P493" s="15">
        <v>46293.740277777775</v>
      </c>
      <c r="Q493" s="15">
        <v>46293.740277777775</v>
      </c>
      <c r="S493" t="s">
        <v>361</v>
      </c>
      <c r="U493" t="s">
        <v>2046</v>
      </c>
      <c r="V493" t="s">
        <v>361</v>
      </c>
      <c r="W493">
        <v>1100</v>
      </c>
      <c r="X493" t="s">
        <v>371</v>
      </c>
      <c r="Y493" t="s">
        <v>240</v>
      </c>
      <c r="Z493" t="s">
        <v>834</v>
      </c>
      <c r="AB493" t="s">
        <v>347</v>
      </c>
      <c r="AC493" t="s">
        <v>7</v>
      </c>
      <c r="AD493" t="s">
        <v>7</v>
      </c>
      <c r="AE493" t="s">
        <v>7</v>
      </c>
      <c r="AF493" t="s">
        <v>1930</v>
      </c>
      <c r="AG493" t="s">
        <v>250</v>
      </c>
      <c r="AH493">
        <v>2</v>
      </c>
      <c r="AI493" t="s">
        <v>250</v>
      </c>
      <c r="AJ493" t="s">
        <v>251</v>
      </c>
      <c r="AK493" t="s">
        <v>882</v>
      </c>
      <c r="AL493" t="s">
        <v>203</v>
      </c>
      <c r="AM493" t="s">
        <v>871</v>
      </c>
      <c r="AO493">
        <v>46280</v>
      </c>
      <c r="AP493">
        <v>0.72222222222222221</v>
      </c>
      <c r="AQ493">
        <v>46293</v>
      </c>
      <c r="AR493">
        <v>0.74027777777777781</v>
      </c>
      <c r="AS493" t="s">
        <v>931</v>
      </c>
      <c r="AU493" t="s">
        <v>1531</v>
      </c>
      <c r="AV493" t="s">
        <v>844</v>
      </c>
      <c r="AX493">
        <v>1</v>
      </c>
      <c r="AY493" t="s">
        <v>126</v>
      </c>
      <c r="AZ493" t="s">
        <v>127</v>
      </c>
      <c r="BA493" t="s">
        <v>233</v>
      </c>
      <c r="BB493" t="s">
        <v>883</v>
      </c>
    </row>
    <row r="494" spans="1:57" x14ac:dyDescent="0.3">
      <c r="A494" s="204">
        <v>46293</v>
      </c>
      <c r="B494" t="s">
        <v>142</v>
      </c>
      <c r="C494" t="s">
        <v>345</v>
      </c>
      <c r="D494" t="s">
        <v>285</v>
      </c>
      <c r="E494" t="s">
        <v>95</v>
      </c>
      <c r="F494" t="s">
        <v>309</v>
      </c>
      <c r="G494" t="s">
        <v>1246</v>
      </c>
      <c r="H494" t="s">
        <v>1909</v>
      </c>
      <c r="I494" t="s">
        <v>409</v>
      </c>
      <c r="J494">
        <v>1</v>
      </c>
      <c r="K494">
        <v>1</v>
      </c>
      <c r="L494" t="s">
        <v>1247</v>
      </c>
      <c r="M494" s="15">
        <v>46279.670393518521</v>
      </c>
      <c r="N494" s="15">
        <v>0</v>
      </c>
      <c r="O494" s="15">
        <v>46280.722222222219</v>
      </c>
      <c r="P494" s="15">
        <v>46293.740277777775</v>
      </c>
      <c r="Q494" s="15"/>
      <c r="S494" t="s">
        <v>361</v>
      </c>
      <c r="U494" t="s">
        <v>2046</v>
      </c>
      <c r="V494" t="s">
        <v>361</v>
      </c>
      <c r="W494">
        <v>1100</v>
      </c>
      <c r="X494" t="s">
        <v>371</v>
      </c>
      <c r="Y494" t="s">
        <v>240</v>
      </c>
      <c r="Z494" t="s">
        <v>834</v>
      </c>
      <c r="AB494" t="s">
        <v>347</v>
      </c>
      <c r="AC494" t="s">
        <v>7</v>
      </c>
      <c r="AD494" t="s">
        <v>7</v>
      </c>
      <c r="AE494" t="s">
        <v>7</v>
      </c>
      <c r="AF494" t="s">
        <v>1918</v>
      </c>
      <c r="AG494" t="s">
        <v>250</v>
      </c>
      <c r="AH494">
        <v>1</v>
      </c>
      <c r="AI494" t="s">
        <v>250</v>
      </c>
      <c r="AJ494" t="s">
        <v>248</v>
      </c>
      <c r="AK494" t="s">
        <v>882</v>
      </c>
      <c r="AL494" t="s">
        <v>203</v>
      </c>
      <c r="AM494" t="s">
        <v>1796</v>
      </c>
      <c r="AN494">
        <v>1</v>
      </c>
      <c r="AO494">
        <v>46280</v>
      </c>
      <c r="AP494">
        <v>0.72222222222222221</v>
      </c>
      <c r="AQ494">
        <v>46293</v>
      </c>
      <c r="AR494">
        <v>0.74027777777777781</v>
      </c>
      <c r="AS494" t="s">
        <v>931</v>
      </c>
      <c r="AU494" t="s">
        <v>1531</v>
      </c>
      <c r="AV494" t="s">
        <v>1532</v>
      </c>
      <c r="AX494">
        <v>1</v>
      </c>
      <c r="AY494" t="s">
        <v>103</v>
      </c>
      <c r="AZ494" t="s">
        <v>96</v>
      </c>
      <c r="BA494" t="s">
        <v>220</v>
      </c>
      <c r="BB494" t="s">
        <v>883</v>
      </c>
    </row>
    <row r="495" spans="1:57" x14ac:dyDescent="0.3">
      <c r="A495" s="204">
        <v>46293</v>
      </c>
      <c r="B495" t="s">
        <v>142</v>
      </c>
      <c r="C495" t="s">
        <v>345</v>
      </c>
      <c r="D495" t="s">
        <v>279</v>
      </c>
      <c r="E495" t="s">
        <v>192</v>
      </c>
      <c r="F495" t="s">
        <v>309</v>
      </c>
      <c r="G495" t="s">
        <v>1246</v>
      </c>
      <c r="H495" t="s">
        <v>1909</v>
      </c>
      <c r="I495" t="s">
        <v>409</v>
      </c>
      <c r="J495">
        <v>2799</v>
      </c>
      <c r="K495">
        <v>2799</v>
      </c>
      <c r="L495" t="s">
        <v>1247</v>
      </c>
      <c r="M495" s="15">
        <v>46279.670393518521</v>
      </c>
      <c r="N495" s="15">
        <v>0</v>
      </c>
      <c r="O495" s="15">
        <v>46280.722222222219</v>
      </c>
      <c r="P495" s="15">
        <v>46293.740277777775</v>
      </c>
      <c r="Q495" s="15"/>
      <c r="S495" t="s">
        <v>361</v>
      </c>
      <c r="U495" t="s">
        <v>2026</v>
      </c>
      <c r="V495" t="s">
        <v>361</v>
      </c>
      <c r="W495">
        <v>1100</v>
      </c>
      <c r="X495" t="s">
        <v>371</v>
      </c>
      <c r="Y495" t="s">
        <v>240</v>
      </c>
      <c r="Z495" t="s">
        <v>834</v>
      </c>
      <c r="AB495" t="s">
        <v>347</v>
      </c>
      <c r="AC495" t="s">
        <v>7</v>
      </c>
      <c r="AD495" t="s">
        <v>7</v>
      </c>
      <c r="AE495" t="s">
        <v>7</v>
      </c>
      <c r="AF495" t="s">
        <v>1929</v>
      </c>
      <c r="AG495" t="s">
        <v>250</v>
      </c>
      <c r="AH495">
        <v>2</v>
      </c>
      <c r="AI495" t="s">
        <v>250</v>
      </c>
      <c r="AJ495" t="s">
        <v>248</v>
      </c>
      <c r="AK495" t="s">
        <v>882</v>
      </c>
      <c r="AL495" t="s">
        <v>203</v>
      </c>
      <c r="AM495" t="s">
        <v>872</v>
      </c>
      <c r="AN495">
        <v>3</v>
      </c>
      <c r="AO495">
        <v>46280</v>
      </c>
      <c r="AP495">
        <v>0.72222222222222221</v>
      </c>
      <c r="AQ495">
        <v>46293</v>
      </c>
      <c r="AR495">
        <v>0.74027777777777781</v>
      </c>
      <c r="AS495" t="s">
        <v>931</v>
      </c>
      <c r="AU495" t="s">
        <v>1531</v>
      </c>
      <c r="AV495" t="s">
        <v>839</v>
      </c>
      <c r="AW495">
        <v>1</v>
      </c>
      <c r="AX495">
        <v>2799</v>
      </c>
      <c r="AY495" t="s">
        <v>125</v>
      </c>
      <c r="AZ495" t="s">
        <v>122</v>
      </c>
      <c r="BA495" t="s">
        <v>232</v>
      </c>
      <c r="BB495" t="s">
        <v>883</v>
      </c>
    </row>
    <row r="496" spans="1:57" x14ac:dyDescent="0.3">
      <c r="A496" s="204">
        <v>46293</v>
      </c>
      <c r="B496" t="s">
        <v>142</v>
      </c>
      <c r="C496" t="s">
        <v>345</v>
      </c>
      <c r="D496" t="s">
        <v>285</v>
      </c>
      <c r="E496" t="s">
        <v>95</v>
      </c>
      <c r="F496" t="s">
        <v>309</v>
      </c>
      <c r="G496" t="s">
        <v>1246</v>
      </c>
      <c r="H496" t="s">
        <v>1909</v>
      </c>
      <c r="I496" t="s">
        <v>409</v>
      </c>
      <c r="J496">
        <v>1</v>
      </c>
      <c r="K496">
        <v>1</v>
      </c>
      <c r="L496" t="s">
        <v>1247</v>
      </c>
      <c r="M496" s="15">
        <v>46279.670393518521</v>
      </c>
      <c r="N496" s="15">
        <v>0</v>
      </c>
      <c r="O496" s="15">
        <v>46280.722222222219</v>
      </c>
      <c r="P496" s="15">
        <v>46293.740277777775</v>
      </c>
      <c r="Q496" s="15"/>
      <c r="S496" t="s">
        <v>361</v>
      </c>
      <c r="U496" t="s">
        <v>2023</v>
      </c>
      <c r="V496" t="s">
        <v>361</v>
      </c>
      <c r="W496">
        <v>1100</v>
      </c>
      <c r="X496" t="s">
        <v>371</v>
      </c>
      <c r="Y496" t="s">
        <v>240</v>
      </c>
      <c r="Z496" t="s">
        <v>834</v>
      </c>
      <c r="AB496" t="s">
        <v>347</v>
      </c>
      <c r="AC496" t="s">
        <v>7</v>
      </c>
      <c r="AD496" t="s">
        <v>7</v>
      </c>
      <c r="AE496" t="s">
        <v>7</v>
      </c>
      <c r="AF496" t="s">
        <v>1918</v>
      </c>
      <c r="AG496" t="s">
        <v>250</v>
      </c>
      <c r="AH496">
        <v>1</v>
      </c>
      <c r="AI496" t="s">
        <v>250</v>
      </c>
      <c r="AJ496" t="s">
        <v>248</v>
      </c>
      <c r="AK496" t="s">
        <v>882</v>
      </c>
      <c r="AL496" t="s">
        <v>203</v>
      </c>
      <c r="AM496" t="s">
        <v>1796</v>
      </c>
      <c r="AN496">
        <v>1</v>
      </c>
      <c r="AO496">
        <v>46280</v>
      </c>
      <c r="AP496">
        <v>0.72222222222222221</v>
      </c>
      <c r="AQ496">
        <v>46293</v>
      </c>
      <c r="AR496">
        <v>0.74027777777777781</v>
      </c>
      <c r="AS496" t="s">
        <v>931</v>
      </c>
      <c r="AU496" t="s">
        <v>1531</v>
      </c>
      <c r="AV496" t="s">
        <v>1532</v>
      </c>
      <c r="AX496">
        <v>1</v>
      </c>
      <c r="AY496" t="s">
        <v>103</v>
      </c>
      <c r="AZ496" t="s">
        <v>96</v>
      </c>
      <c r="BA496" t="s">
        <v>220</v>
      </c>
      <c r="BB496" t="s">
        <v>883</v>
      </c>
    </row>
    <row r="497" spans="1:57" x14ac:dyDescent="0.3">
      <c r="A497" s="204">
        <v>46293</v>
      </c>
      <c r="B497" t="s">
        <v>142</v>
      </c>
      <c r="C497" t="s">
        <v>345</v>
      </c>
      <c r="D497" t="s">
        <v>43</v>
      </c>
      <c r="E497" t="s">
        <v>105</v>
      </c>
      <c r="F497" t="s">
        <v>309</v>
      </c>
      <c r="G497" t="s">
        <v>1331</v>
      </c>
      <c r="H497" t="s">
        <v>826</v>
      </c>
      <c r="I497" t="s">
        <v>399</v>
      </c>
      <c r="J497">
        <v>3</v>
      </c>
      <c r="K497">
        <v>3</v>
      </c>
      <c r="L497" t="s">
        <v>1332</v>
      </c>
      <c r="M497" s="15">
        <v>46294.636840277781</v>
      </c>
      <c r="N497" s="15">
        <v>0</v>
      </c>
      <c r="O497" s="15">
        <v>46294.694444444445</v>
      </c>
      <c r="P497" s="15">
        <v>46295.555555555555</v>
      </c>
      <c r="Q497" s="15"/>
      <c r="S497" t="s">
        <v>357</v>
      </c>
      <c r="T497" t="s">
        <v>820</v>
      </c>
      <c r="V497" t="s">
        <v>357</v>
      </c>
      <c r="W497">
        <v>101</v>
      </c>
      <c r="X497" t="s">
        <v>368</v>
      </c>
      <c r="Y497" t="s">
        <v>239</v>
      </c>
      <c r="Z497" t="s">
        <v>809</v>
      </c>
      <c r="AB497" t="s">
        <v>348</v>
      </c>
      <c r="AC497" t="s">
        <v>348</v>
      </c>
      <c r="AD497" t="s">
        <v>368</v>
      </c>
      <c r="AE497" t="s">
        <v>239</v>
      </c>
      <c r="AF497" t="s">
        <v>2047</v>
      </c>
      <c r="AG497" t="s">
        <v>249</v>
      </c>
      <c r="AH497">
        <v>1</v>
      </c>
      <c r="AI497" t="s">
        <v>250</v>
      </c>
      <c r="AJ497" t="s">
        <v>248</v>
      </c>
      <c r="AK497" t="s">
        <v>810</v>
      </c>
      <c r="AL497" t="s">
        <v>156</v>
      </c>
      <c r="AM497" t="s">
        <v>821</v>
      </c>
      <c r="AN497">
        <v>2</v>
      </c>
      <c r="AO497">
        <v>46294</v>
      </c>
      <c r="AP497">
        <v>0.69444444444444442</v>
      </c>
      <c r="AQ497">
        <v>46295</v>
      </c>
      <c r="AR497">
        <v>0.55555555555555558</v>
      </c>
      <c r="AS497" t="s">
        <v>201</v>
      </c>
      <c r="AT497" t="s">
        <v>979</v>
      </c>
      <c r="AU497" t="s">
        <v>1531</v>
      </c>
      <c r="AV497" t="s">
        <v>822</v>
      </c>
      <c r="AX497">
        <v>1</v>
      </c>
      <c r="AY497" t="s">
        <v>89</v>
      </c>
      <c r="AZ497" t="s">
        <v>67</v>
      </c>
      <c r="BA497" t="s">
        <v>217</v>
      </c>
      <c r="BB497" t="s">
        <v>831</v>
      </c>
      <c r="BC497">
        <v>23</v>
      </c>
      <c r="BD497">
        <v>0</v>
      </c>
      <c r="BE497">
        <v>1</v>
      </c>
    </row>
    <row r="498" spans="1:57" x14ac:dyDescent="0.3">
      <c r="A498" s="204">
        <v>46293</v>
      </c>
      <c r="B498" t="s">
        <v>142</v>
      </c>
      <c r="C498" t="s">
        <v>345</v>
      </c>
      <c r="D498" t="s">
        <v>285</v>
      </c>
      <c r="E498" t="s">
        <v>95</v>
      </c>
      <c r="F498" t="s">
        <v>309</v>
      </c>
      <c r="G498" t="s">
        <v>936</v>
      </c>
      <c r="H498" t="s">
        <v>826</v>
      </c>
      <c r="I498" t="s">
        <v>399</v>
      </c>
      <c r="J498">
        <v>1</v>
      </c>
      <c r="K498">
        <v>1</v>
      </c>
      <c r="L498" t="s">
        <v>1333</v>
      </c>
      <c r="M498" s="15">
        <v>46293.603206018517</v>
      </c>
      <c r="N498" s="15">
        <v>0</v>
      </c>
      <c r="O498" s="15">
        <v>46294.353472222225</v>
      </c>
      <c r="P498" s="15">
        <v>46297.334722222222</v>
      </c>
      <c r="Q498" s="15"/>
      <c r="S498" t="s">
        <v>357</v>
      </c>
      <c r="U498" t="s">
        <v>2048</v>
      </c>
      <c r="V498" t="s">
        <v>357</v>
      </c>
      <c r="W498">
        <v>101</v>
      </c>
      <c r="X498" t="s">
        <v>368</v>
      </c>
      <c r="Y498" t="s">
        <v>239</v>
      </c>
      <c r="Z498" t="s">
        <v>834</v>
      </c>
      <c r="AB498" t="s">
        <v>348</v>
      </c>
      <c r="AC498" t="s">
        <v>7</v>
      </c>
      <c r="AD498" t="s">
        <v>7</v>
      </c>
      <c r="AE498" t="s">
        <v>7</v>
      </c>
      <c r="AF498" t="s">
        <v>2049</v>
      </c>
      <c r="AG498" t="s">
        <v>249</v>
      </c>
      <c r="AH498">
        <v>1</v>
      </c>
      <c r="AI498" t="s">
        <v>250</v>
      </c>
      <c r="AJ498" t="s">
        <v>248</v>
      </c>
      <c r="AK498" t="s">
        <v>810</v>
      </c>
      <c r="AL498" t="s">
        <v>156</v>
      </c>
      <c r="AM498" t="s">
        <v>1530</v>
      </c>
      <c r="AN498">
        <v>1</v>
      </c>
      <c r="AO498">
        <v>46294</v>
      </c>
      <c r="AP498">
        <v>0.35347222222222224</v>
      </c>
      <c r="AQ498">
        <v>46297</v>
      </c>
      <c r="AR498">
        <v>0.3347222222222222</v>
      </c>
      <c r="AS498" t="s">
        <v>201</v>
      </c>
      <c r="AT498" t="s">
        <v>927</v>
      </c>
      <c r="AU498" t="s">
        <v>1531</v>
      </c>
      <c r="AV498" t="s">
        <v>1532</v>
      </c>
      <c r="AX498">
        <v>1</v>
      </c>
      <c r="AY498" t="s">
        <v>103</v>
      </c>
      <c r="AZ498" t="s">
        <v>96</v>
      </c>
      <c r="BA498" t="s">
        <v>220</v>
      </c>
      <c r="BB498" t="s">
        <v>845</v>
      </c>
    </row>
    <row r="499" spans="1:57" x14ac:dyDescent="0.3">
      <c r="A499" s="204">
        <v>46293</v>
      </c>
      <c r="B499" t="s">
        <v>142</v>
      </c>
      <c r="C499" t="s">
        <v>345</v>
      </c>
      <c r="D499" t="s">
        <v>43</v>
      </c>
      <c r="E499" t="s">
        <v>105</v>
      </c>
      <c r="F499" t="s">
        <v>309</v>
      </c>
      <c r="G499" t="s">
        <v>1334</v>
      </c>
      <c r="H499" t="s">
        <v>829</v>
      </c>
      <c r="I499" t="s">
        <v>400</v>
      </c>
      <c r="J499">
        <v>5</v>
      </c>
      <c r="K499">
        <v>5</v>
      </c>
      <c r="L499" t="s">
        <v>1335</v>
      </c>
      <c r="M499" s="15">
        <v>46295.481736111113</v>
      </c>
      <c r="N499" s="15">
        <v>0</v>
      </c>
      <c r="O499" s="15">
        <v>46296.402083333334</v>
      </c>
      <c r="P499" s="15">
        <v>46297.444444444445</v>
      </c>
      <c r="Q499" s="15"/>
      <c r="S499" t="s">
        <v>355</v>
      </c>
      <c r="T499" t="s">
        <v>820</v>
      </c>
      <c r="V499" t="s">
        <v>355</v>
      </c>
      <c r="W499">
        <v>2200</v>
      </c>
      <c r="X499" t="s">
        <v>368</v>
      </c>
      <c r="Y499" t="s">
        <v>239</v>
      </c>
      <c r="Z499" t="s">
        <v>809</v>
      </c>
      <c r="AB499" t="s">
        <v>348</v>
      </c>
      <c r="AC499" t="s">
        <v>348</v>
      </c>
      <c r="AD499" t="s">
        <v>368</v>
      </c>
      <c r="AE499" t="s">
        <v>239</v>
      </c>
      <c r="AF499" t="s">
        <v>2050</v>
      </c>
      <c r="AG499" t="s">
        <v>249</v>
      </c>
      <c r="AH499">
        <v>1</v>
      </c>
      <c r="AI499" t="s">
        <v>250</v>
      </c>
      <c r="AJ499" t="s">
        <v>248</v>
      </c>
      <c r="AK499" t="s">
        <v>810</v>
      </c>
      <c r="AL499" t="s">
        <v>156</v>
      </c>
      <c r="AM499" t="s">
        <v>821</v>
      </c>
      <c r="AN499">
        <v>2</v>
      </c>
      <c r="AO499">
        <v>46296</v>
      </c>
      <c r="AP499">
        <v>0.40208333333333335</v>
      </c>
      <c r="AQ499">
        <v>46297</v>
      </c>
      <c r="AR499">
        <v>0.44444444444444442</v>
      </c>
      <c r="AS499" t="s">
        <v>201</v>
      </c>
      <c r="AT499" t="s">
        <v>979</v>
      </c>
      <c r="AU499" t="s">
        <v>1531</v>
      </c>
      <c r="AV499" t="s">
        <v>822</v>
      </c>
      <c r="AX499">
        <v>1</v>
      </c>
      <c r="AY499" t="s">
        <v>89</v>
      </c>
      <c r="AZ499" t="s">
        <v>67</v>
      </c>
      <c r="BA499" t="s">
        <v>217</v>
      </c>
      <c r="BB499" t="s">
        <v>830</v>
      </c>
      <c r="BC499">
        <v>23.5</v>
      </c>
    </row>
    <row r="500" spans="1:57" x14ac:dyDescent="0.3">
      <c r="A500" s="204">
        <v>46293</v>
      </c>
      <c r="B500" t="s">
        <v>142</v>
      </c>
      <c r="C500" t="s">
        <v>345</v>
      </c>
      <c r="D500" t="s">
        <v>57</v>
      </c>
      <c r="E500" t="s">
        <v>117</v>
      </c>
      <c r="F500" t="s">
        <v>309</v>
      </c>
      <c r="G500" t="s">
        <v>1336</v>
      </c>
      <c r="H500" t="s">
        <v>829</v>
      </c>
      <c r="I500" t="s">
        <v>400</v>
      </c>
      <c r="J500">
        <v>1</v>
      </c>
      <c r="K500">
        <v>1</v>
      </c>
      <c r="L500" t="s">
        <v>1337</v>
      </c>
      <c r="M500" s="15">
        <v>46303.5546875</v>
      </c>
      <c r="N500" s="15">
        <v>0</v>
      </c>
      <c r="O500" s="15">
        <v>46310.477777777778</v>
      </c>
      <c r="P500" s="15">
        <v>46311.585416666669</v>
      </c>
      <c r="Q500" s="15">
        <v>46311.585416666669</v>
      </c>
      <c r="S500" t="s">
        <v>355</v>
      </c>
      <c r="U500" t="s">
        <v>2051</v>
      </c>
      <c r="V500" t="s">
        <v>355</v>
      </c>
      <c r="W500">
        <v>2200</v>
      </c>
      <c r="X500" t="s">
        <v>368</v>
      </c>
      <c r="Y500" t="s">
        <v>239</v>
      </c>
      <c r="Z500" t="s">
        <v>834</v>
      </c>
      <c r="AB500" t="s">
        <v>348</v>
      </c>
      <c r="AC500" t="s">
        <v>7</v>
      </c>
      <c r="AD500" t="s">
        <v>7</v>
      </c>
      <c r="AE500" t="s">
        <v>7</v>
      </c>
      <c r="AF500" t="s">
        <v>2054</v>
      </c>
      <c r="AG500" t="s">
        <v>249</v>
      </c>
      <c r="AH500">
        <v>2</v>
      </c>
      <c r="AI500" t="s">
        <v>250</v>
      </c>
      <c r="AJ500" t="s">
        <v>251</v>
      </c>
      <c r="AK500" t="s">
        <v>810</v>
      </c>
      <c r="AL500" t="s">
        <v>156</v>
      </c>
      <c r="AM500" t="s">
        <v>843</v>
      </c>
      <c r="AO500">
        <v>46310</v>
      </c>
      <c r="AP500">
        <v>0.4777777777777778</v>
      </c>
      <c r="AQ500">
        <v>46311</v>
      </c>
      <c r="AR500">
        <v>0.5854166666666667</v>
      </c>
      <c r="AS500" t="s">
        <v>201</v>
      </c>
      <c r="AT500" t="s">
        <v>979</v>
      </c>
      <c r="AU500" t="s">
        <v>1531</v>
      </c>
      <c r="AV500" t="s">
        <v>844</v>
      </c>
      <c r="AX500">
        <v>1</v>
      </c>
      <c r="AY500" t="s">
        <v>126</v>
      </c>
      <c r="AZ500" t="s">
        <v>127</v>
      </c>
      <c r="BA500" t="s">
        <v>233</v>
      </c>
      <c r="BB500" t="s">
        <v>841</v>
      </c>
      <c r="BE500">
        <v>1</v>
      </c>
    </row>
    <row r="501" spans="1:57" x14ac:dyDescent="0.3">
      <c r="A501" s="204">
        <v>46293</v>
      </c>
      <c r="B501" t="s">
        <v>142</v>
      </c>
      <c r="C501" t="s">
        <v>345</v>
      </c>
      <c r="D501" t="s">
        <v>279</v>
      </c>
      <c r="E501" t="s">
        <v>192</v>
      </c>
      <c r="F501" t="s">
        <v>309</v>
      </c>
      <c r="G501" t="s">
        <v>1336</v>
      </c>
      <c r="H501" t="s">
        <v>829</v>
      </c>
      <c r="I501" t="s">
        <v>400</v>
      </c>
      <c r="J501">
        <v>8</v>
      </c>
      <c r="K501">
        <v>8</v>
      </c>
      <c r="L501" t="s">
        <v>1337</v>
      </c>
      <c r="M501" s="15">
        <v>46303.5546875</v>
      </c>
      <c r="N501" s="15">
        <v>0</v>
      </c>
      <c r="O501" s="15">
        <v>46310.477777777778</v>
      </c>
      <c r="P501" s="15">
        <v>46311.585416666669</v>
      </c>
      <c r="Q501" s="15"/>
      <c r="S501" t="s">
        <v>355</v>
      </c>
      <c r="U501" t="s">
        <v>2051</v>
      </c>
      <c r="V501" t="s">
        <v>355</v>
      </c>
      <c r="W501">
        <v>2200</v>
      </c>
      <c r="X501" t="s">
        <v>368</v>
      </c>
      <c r="Y501" t="s">
        <v>239</v>
      </c>
      <c r="Z501" t="s">
        <v>834</v>
      </c>
      <c r="AB501" t="s">
        <v>348</v>
      </c>
      <c r="AC501" t="s">
        <v>7</v>
      </c>
      <c r="AD501" t="s">
        <v>7</v>
      </c>
      <c r="AE501" t="s">
        <v>7</v>
      </c>
      <c r="AF501" t="s">
        <v>2052</v>
      </c>
      <c r="AG501" t="s">
        <v>249</v>
      </c>
      <c r="AH501">
        <v>2</v>
      </c>
      <c r="AI501" t="s">
        <v>250</v>
      </c>
      <c r="AJ501" t="s">
        <v>248</v>
      </c>
      <c r="AK501" t="s">
        <v>810</v>
      </c>
      <c r="AL501" t="s">
        <v>156</v>
      </c>
      <c r="AM501" t="s">
        <v>838</v>
      </c>
      <c r="AN501">
        <v>3</v>
      </c>
      <c r="AO501">
        <v>46310</v>
      </c>
      <c r="AP501">
        <v>0.4777777777777778</v>
      </c>
      <c r="AQ501">
        <v>46311</v>
      </c>
      <c r="AR501">
        <v>0.5854166666666667</v>
      </c>
      <c r="AS501" t="s">
        <v>201</v>
      </c>
      <c r="AT501" t="s">
        <v>979</v>
      </c>
      <c r="AU501" t="s">
        <v>1531</v>
      </c>
      <c r="AV501" t="s">
        <v>839</v>
      </c>
      <c r="AW501">
        <v>1</v>
      </c>
      <c r="AX501">
        <v>8</v>
      </c>
      <c r="AY501" t="s">
        <v>125</v>
      </c>
      <c r="AZ501" t="s">
        <v>122</v>
      </c>
      <c r="BA501" t="s">
        <v>232</v>
      </c>
      <c r="BB501" t="s">
        <v>841</v>
      </c>
      <c r="BE501">
        <v>2.2999999999999998</v>
      </c>
    </row>
    <row r="502" spans="1:57" x14ac:dyDescent="0.3">
      <c r="A502" s="204">
        <v>46293</v>
      </c>
      <c r="B502" t="s">
        <v>142</v>
      </c>
      <c r="C502" t="s">
        <v>345</v>
      </c>
      <c r="D502" t="s">
        <v>57</v>
      </c>
      <c r="E502" t="s">
        <v>117</v>
      </c>
      <c r="F502" t="s">
        <v>309</v>
      </c>
      <c r="G502" t="s">
        <v>1336</v>
      </c>
      <c r="H502" t="s">
        <v>829</v>
      </c>
      <c r="I502" t="s">
        <v>400</v>
      </c>
      <c r="J502">
        <v>1</v>
      </c>
      <c r="K502">
        <v>1</v>
      </c>
      <c r="L502" t="s">
        <v>1337</v>
      </c>
      <c r="M502" s="15">
        <v>46303.5546875</v>
      </c>
      <c r="N502" s="15">
        <v>0</v>
      </c>
      <c r="O502" s="15">
        <v>46310.477777777778</v>
      </c>
      <c r="P502" s="15">
        <v>46311.585416666669</v>
      </c>
      <c r="Q502" s="15">
        <v>46311.585416666669</v>
      </c>
      <c r="S502" t="s">
        <v>355</v>
      </c>
      <c r="U502" t="s">
        <v>2053</v>
      </c>
      <c r="V502" t="s">
        <v>355</v>
      </c>
      <c r="W502">
        <v>2200</v>
      </c>
      <c r="X502" t="s">
        <v>368</v>
      </c>
      <c r="Y502" t="s">
        <v>239</v>
      </c>
      <c r="Z502" t="s">
        <v>834</v>
      </c>
      <c r="AB502" t="s">
        <v>348</v>
      </c>
      <c r="AC502" t="s">
        <v>7</v>
      </c>
      <c r="AD502" t="s">
        <v>7</v>
      </c>
      <c r="AE502" t="s">
        <v>7</v>
      </c>
      <c r="AF502" t="s">
        <v>2054</v>
      </c>
      <c r="AG502" t="s">
        <v>250</v>
      </c>
      <c r="AH502">
        <v>2</v>
      </c>
      <c r="AI502" t="s">
        <v>250</v>
      </c>
      <c r="AJ502" t="s">
        <v>251</v>
      </c>
      <c r="AK502" t="s">
        <v>810</v>
      </c>
      <c r="AL502" t="s">
        <v>156</v>
      </c>
      <c r="AM502" t="s">
        <v>843</v>
      </c>
      <c r="AO502">
        <v>46310</v>
      </c>
      <c r="AP502">
        <v>0.4777777777777778</v>
      </c>
      <c r="AQ502">
        <v>46311</v>
      </c>
      <c r="AR502">
        <v>0.5854166666666667</v>
      </c>
      <c r="AS502" t="s">
        <v>931</v>
      </c>
      <c r="AU502" t="s">
        <v>1531</v>
      </c>
      <c r="AV502" t="s">
        <v>844</v>
      </c>
      <c r="AX502">
        <v>1</v>
      </c>
      <c r="AY502" t="s">
        <v>126</v>
      </c>
      <c r="AZ502" t="s">
        <v>127</v>
      </c>
      <c r="BA502" t="s">
        <v>233</v>
      </c>
      <c r="BB502" t="s">
        <v>841</v>
      </c>
    </row>
    <row r="503" spans="1:57" x14ac:dyDescent="0.3">
      <c r="A503" s="204">
        <v>46293</v>
      </c>
      <c r="B503" t="s">
        <v>142</v>
      </c>
      <c r="C503" t="s">
        <v>345</v>
      </c>
      <c r="D503" t="s">
        <v>279</v>
      </c>
      <c r="E503" t="s">
        <v>192</v>
      </c>
      <c r="F503" t="s">
        <v>309</v>
      </c>
      <c r="G503" t="s">
        <v>1336</v>
      </c>
      <c r="H503" t="s">
        <v>829</v>
      </c>
      <c r="I503" t="s">
        <v>400</v>
      </c>
      <c r="J503">
        <v>1</v>
      </c>
      <c r="K503">
        <v>1</v>
      </c>
      <c r="L503" t="s">
        <v>1337</v>
      </c>
      <c r="M503" s="15">
        <v>46303.5546875</v>
      </c>
      <c r="N503" s="15">
        <v>0</v>
      </c>
      <c r="O503" s="15">
        <v>46310.477777777778</v>
      </c>
      <c r="P503" s="15">
        <v>46311.585416666669</v>
      </c>
      <c r="Q503" s="15"/>
      <c r="S503" t="s">
        <v>355</v>
      </c>
      <c r="U503" t="s">
        <v>2053</v>
      </c>
      <c r="V503" t="s">
        <v>355</v>
      </c>
      <c r="W503">
        <v>2200</v>
      </c>
      <c r="X503" t="s">
        <v>368</v>
      </c>
      <c r="Y503" t="s">
        <v>239</v>
      </c>
      <c r="Z503" t="s">
        <v>834</v>
      </c>
      <c r="AB503" t="s">
        <v>348</v>
      </c>
      <c r="AC503" t="s">
        <v>7</v>
      </c>
      <c r="AD503" t="s">
        <v>7</v>
      </c>
      <c r="AE503" t="s">
        <v>7</v>
      </c>
      <c r="AF503" t="s">
        <v>2052</v>
      </c>
      <c r="AG503" t="s">
        <v>250</v>
      </c>
      <c r="AH503">
        <v>2</v>
      </c>
      <c r="AI503" t="s">
        <v>250</v>
      </c>
      <c r="AJ503" t="s">
        <v>248</v>
      </c>
      <c r="AK503" t="s">
        <v>810</v>
      </c>
      <c r="AL503" t="s">
        <v>156</v>
      </c>
      <c r="AM503" t="s">
        <v>838</v>
      </c>
      <c r="AN503">
        <v>3</v>
      </c>
      <c r="AO503">
        <v>46310</v>
      </c>
      <c r="AP503">
        <v>0.4777777777777778</v>
      </c>
      <c r="AQ503">
        <v>46311</v>
      </c>
      <c r="AR503">
        <v>0.5854166666666667</v>
      </c>
      <c r="AS503" t="s">
        <v>931</v>
      </c>
      <c r="AU503" t="s">
        <v>1531</v>
      </c>
      <c r="AV503" t="s">
        <v>839</v>
      </c>
      <c r="AW503">
        <v>1</v>
      </c>
      <c r="AX503">
        <v>1</v>
      </c>
      <c r="AY503" t="s">
        <v>125</v>
      </c>
      <c r="AZ503" t="s">
        <v>122</v>
      </c>
      <c r="BA503" t="s">
        <v>232</v>
      </c>
      <c r="BB503" t="s">
        <v>841</v>
      </c>
    </row>
    <row r="504" spans="1:57" x14ac:dyDescent="0.3">
      <c r="A504" s="204">
        <v>46293</v>
      </c>
      <c r="B504" t="s">
        <v>142</v>
      </c>
      <c r="C504" t="s">
        <v>345</v>
      </c>
      <c r="D504" t="s">
        <v>43</v>
      </c>
      <c r="E504" t="s">
        <v>105</v>
      </c>
      <c r="F504" t="s">
        <v>309</v>
      </c>
      <c r="G504" t="s">
        <v>1338</v>
      </c>
      <c r="H504" t="s">
        <v>854</v>
      </c>
      <c r="I504" t="s">
        <v>402</v>
      </c>
      <c r="J504">
        <v>6</v>
      </c>
      <c r="K504">
        <v>6</v>
      </c>
      <c r="L504" t="s">
        <v>1339</v>
      </c>
      <c r="M504" s="15">
        <v>46303.407453703701</v>
      </c>
      <c r="N504" s="15">
        <v>0</v>
      </c>
      <c r="O504" s="15">
        <v>46304.347916666666</v>
      </c>
      <c r="P504" s="15">
        <v>46310.388888888891</v>
      </c>
      <c r="Q504" s="15"/>
      <c r="S504" t="s">
        <v>358</v>
      </c>
      <c r="T504" t="s">
        <v>820</v>
      </c>
      <c r="V504" t="s">
        <v>358</v>
      </c>
      <c r="W504">
        <v>1050</v>
      </c>
      <c r="X504" t="s">
        <v>369</v>
      </c>
      <c r="Y504" t="s">
        <v>239</v>
      </c>
      <c r="Z504" t="s">
        <v>809</v>
      </c>
      <c r="AB504" t="s">
        <v>348</v>
      </c>
      <c r="AC504" t="s">
        <v>348</v>
      </c>
      <c r="AD504" t="s">
        <v>368</v>
      </c>
      <c r="AE504" t="s">
        <v>239</v>
      </c>
      <c r="AF504" t="s">
        <v>2055</v>
      </c>
      <c r="AG504" t="s">
        <v>249</v>
      </c>
      <c r="AH504">
        <v>1</v>
      </c>
      <c r="AI504" t="s">
        <v>250</v>
      </c>
      <c r="AJ504" t="s">
        <v>248</v>
      </c>
      <c r="AK504" t="s">
        <v>855</v>
      </c>
      <c r="AL504" t="s">
        <v>156</v>
      </c>
      <c r="AM504" t="s">
        <v>821</v>
      </c>
      <c r="AN504">
        <v>2</v>
      </c>
      <c r="AO504">
        <v>46304</v>
      </c>
      <c r="AP504">
        <v>0.34791666666666665</v>
      </c>
      <c r="AQ504">
        <v>46310</v>
      </c>
      <c r="AR504">
        <v>0.3888888888888889</v>
      </c>
      <c r="AU504" t="s">
        <v>823</v>
      </c>
      <c r="AV504" t="s">
        <v>822</v>
      </c>
      <c r="AX504">
        <v>1</v>
      </c>
      <c r="AY504" t="s">
        <v>89</v>
      </c>
      <c r="AZ504" t="s">
        <v>67</v>
      </c>
      <c r="BA504" t="s">
        <v>217</v>
      </c>
      <c r="BB504" t="s">
        <v>856</v>
      </c>
      <c r="BC504">
        <v>5.7</v>
      </c>
      <c r="BE504">
        <v>1</v>
      </c>
    </row>
    <row r="505" spans="1:57" x14ac:dyDescent="0.3">
      <c r="A505" s="204">
        <v>46296</v>
      </c>
      <c r="B505" t="s">
        <v>142</v>
      </c>
      <c r="C505" t="s">
        <v>345</v>
      </c>
      <c r="D505" t="s">
        <v>285</v>
      </c>
      <c r="E505" t="s">
        <v>95</v>
      </c>
      <c r="F505" t="s">
        <v>309</v>
      </c>
      <c r="G505" t="s">
        <v>906</v>
      </c>
      <c r="H505" t="s">
        <v>842</v>
      </c>
      <c r="I505" t="s">
        <v>417</v>
      </c>
      <c r="J505">
        <v>1</v>
      </c>
      <c r="K505">
        <v>1</v>
      </c>
      <c r="L505" t="s">
        <v>1340</v>
      </c>
      <c r="M505" s="15">
        <v>46202.512337962966</v>
      </c>
      <c r="N505" s="15">
        <v>0</v>
      </c>
      <c r="O505" s="15">
        <v>46303.676817129628</v>
      </c>
      <c r="P505" s="15">
        <v>46309.363194444442</v>
      </c>
      <c r="Q505" s="15"/>
      <c r="S505" t="s">
        <v>356</v>
      </c>
      <c r="T505" t="s">
        <v>2056</v>
      </c>
      <c r="U505" t="s">
        <v>2057</v>
      </c>
      <c r="V505" t="s">
        <v>356</v>
      </c>
      <c r="W505">
        <v>109</v>
      </c>
      <c r="X505" t="s">
        <v>368</v>
      </c>
      <c r="Y505" t="s">
        <v>239</v>
      </c>
      <c r="Z505" t="s">
        <v>834</v>
      </c>
      <c r="AB505" t="s">
        <v>348</v>
      </c>
      <c r="AC505" t="s">
        <v>7</v>
      </c>
      <c r="AD505" t="s">
        <v>7</v>
      </c>
      <c r="AE505" t="s">
        <v>7</v>
      </c>
      <c r="AF505" t="s">
        <v>2058</v>
      </c>
      <c r="AG505" t="s">
        <v>249</v>
      </c>
      <c r="AH505">
        <v>1</v>
      </c>
      <c r="AI505" t="s">
        <v>250</v>
      </c>
      <c r="AJ505" t="s">
        <v>248</v>
      </c>
      <c r="AK505" t="s">
        <v>810</v>
      </c>
      <c r="AL505" t="s">
        <v>156</v>
      </c>
      <c r="AM505" t="s">
        <v>1530</v>
      </c>
      <c r="AN505">
        <v>1</v>
      </c>
      <c r="AO505">
        <v>46303</v>
      </c>
      <c r="AP505">
        <v>0.67681712962962959</v>
      </c>
      <c r="AQ505">
        <v>46309</v>
      </c>
      <c r="AR505">
        <v>0.36319444444444443</v>
      </c>
      <c r="AS505" t="s">
        <v>201</v>
      </c>
      <c r="AT505" t="s">
        <v>927</v>
      </c>
      <c r="AU505" t="s">
        <v>1531</v>
      </c>
      <c r="AV505" t="s">
        <v>1532</v>
      </c>
      <c r="AX505">
        <v>1</v>
      </c>
      <c r="AY505" t="s">
        <v>103</v>
      </c>
      <c r="AZ505" t="s">
        <v>96</v>
      </c>
      <c r="BA505" t="s">
        <v>220</v>
      </c>
      <c r="BB505" t="s">
        <v>837</v>
      </c>
    </row>
    <row r="506" spans="1:57" x14ac:dyDescent="0.3">
      <c r="A506" s="204">
        <v>46296</v>
      </c>
      <c r="B506" t="s">
        <v>142</v>
      </c>
      <c r="C506" t="s">
        <v>345</v>
      </c>
      <c r="D506" t="s">
        <v>285</v>
      </c>
      <c r="E506" t="s">
        <v>95</v>
      </c>
      <c r="F506" t="s">
        <v>309</v>
      </c>
      <c r="G506" t="s">
        <v>906</v>
      </c>
      <c r="H506" t="s">
        <v>842</v>
      </c>
      <c r="I506" t="s">
        <v>417</v>
      </c>
      <c r="J506">
        <v>1</v>
      </c>
      <c r="K506">
        <v>1</v>
      </c>
      <c r="L506" t="s">
        <v>1340</v>
      </c>
      <c r="M506" s="15">
        <v>46202.512337962966</v>
      </c>
      <c r="N506" s="15">
        <v>0</v>
      </c>
      <c r="O506" s="15">
        <v>46303.676817129628</v>
      </c>
      <c r="P506" s="15">
        <v>46309.363194444442</v>
      </c>
      <c r="Q506" s="15"/>
      <c r="S506" t="s">
        <v>356</v>
      </c>
      <c r="T506" t="s">
        <v>2056</v>
      </c>
      <c r="U506" t="s">
        <v>2059</v>
      </c>
      <c r="V506" t="s">
        <v>356</v>
      </c>
      <c r="W506">
        <v>109</v>
      </c>
      <c r="X506" t="s">
        <v>368</v>
      </c>
      <c r="Y506" t="s">
        <v>239</v>
      </c>
      <c r="Z506" t="s">
        <v>834</v>
      </c>
      <c r="AB506" t="s">
        <v>348</v>
      </c>
      <c r="AC506" t="s">
        <v>7</v>
      </c>
      <c r="AD506" t="s">
        <v>7</v>
      </c>
      <c r="AE506" t="s">
        <v>7</v>
      </c>
      <c r="AF506" t="s">
        <v>2058</v>
      </c>
      <c r="AG506" t="s">
        <v>250</v>
      </c>
      <c r="AH506">
        <v>1</v>
      </c>
      <c r="AI506" t="s">
        <v>250</v>
      </c>
      <c r="AJ506" t="s">
        <v>248</v>
      </c>
      <c r="AK506" t="s">
        <v>810</v>
      </c>
      <c r="AL506" t="s">
        <v>156</v>
      </c>
      <c r="AM506" t="s">
        <v>1530</v>
      </c>
      <c r="AN506">
        <v>1</v>
      </c>
      <c r="AO506">
        <v>46303</v>
      </c>
      <c r="AP506">
        <v>0.67681712962962959</v>
      </c>
      <c r="AQ506">
        <v>46309</v>
      </c>
      <c r="AR506">
        <v>0.36319444444444443</v>
      </c>
      <c r="AS506" t="s">
        <v>931</v>
      </c>
      <c r="AU506" t="s">
        <v>1531</v>
      </c>
      <c r="AV506" t="s">
        <v>1532</v>
      </c>
      <c r="AX506">
        <v>1</v>
      </c>
      <c r="AY506" t="s">
        <v>103</v>
      </c>
      <c r="AZ506" t="s">
        <v>96</v>
      </c>
      <c r="BA506" t="s">
        <v>220</v>
      </c>
      <c r="BB506" t="s">
        <v>837</v>
      </c>
    </row>
    <row r="507" spans="1:57" x14ac:dyDescent="0.3">
      <c r="A507" s="204">
        <v>46293</v>
      </c>
      <c r="B507" t="s">
        <v>142</v>
      </c>
      <c r="C507" t="s">
        <v>345</v>
      </c>
      <c r="D507" t="s">
        <v>285</v>
      </c>
      <c r="E507" t="s">
        <v>95</v>
      </c>
      <c r="F507" t="s">
        <v>309</v>
      </c>
      <c r="G507" t="s">
        <v>1341</v>
      </c>
      <c r="H507" t="s">
        <v>2028</v>
      </c>
      <c r="I507" t="s">
        <v>400</v>
      </c>
      <c r="J507">
        <v>11</v>
      </c>
      <c r="K507">
        <v>11</v>
      </c>
      <c r="L507" t="s">
        <v>1342</v>
      </c>
      <c r="M507" s="15">
        <v>46301.381689814814</v>
      </c>
      <c r="N507" s="15">
        <v>0</v>
      </c>
      <c r="O507" s="15">
        <v>46303.544444444444</v>
      </c>
      <c r="P507" s="15">
        <v>46309.711805555555</v>
      </c>
      <c r="Q507" s="15"/>
      <c r="S507" t="s">
        <v>355</v>
      </c>
      <c r="U507" t="s">
        <v>2060</v>
      </c>
      <c r="V507" t="s">
        <v>355</v>
      </c>
      <c r="W507">
        <v>2200</v>
      </c>
      <c r="X507" t="s">
        <v>368</v>
      </c>
      <c r="Y507" t="s">
        <v>239</v>
      </c>
      <c r="Z507" t="s">
        <v>834</v>
      </c>
      <c r="AB507" t="s">
        <v>348</v>
      </c>
      <c r="AC507" t="s">
        <v>7</v>
      </c>
      <c r="AD507" t="s">
        <v>7</v>
      </c>
      <c r="AE507" t="s">
        <v>7</v>
      </c>
      <c r="AF507" t="s">
        <v>2061</v>
      </c>
      <c r="AG507" t="s">
        <v>249</v>
      </c>
      <c r="AH507">
        <v>1</v>
      </c>
      <c r="AI507" t="s">
        <v>250</v>
      </c>
      <c r="AJ507" t="s">
        <v>248</v>
      </c>
      <c r="AK507" t="s">
        <v>810</v>
      </c>
      <c r="AL507" t="s">
        <v>156</v>
      </c>
      <c r="AM507" t="s">
        <v>1530</v>
      </c>
      <c r="AN507">
        <v>1</v>
      </c>
      <c r="AO507">
        <v>46303</v>
      </c>
      <c r="AP507">
        <v>0.5444444444444444</v>
      </c>
      <c r="AQ507">
        <v>46309</v>
      </c>
      <c r="AR507">
        <v>0.71180555555555558</v>
      </c>
      <c r="AS507" t="s">
        <v>201</v>
      </c>
      <c r="AT507" t="s">
        <v>927</v>
      </c>
      <c r="AU507" t="s">
        <v>1531</v>
      </c>
      <c r="AV507" t="s">
        <v>1532</v>
      </c>
      <c r="AX507">
        <v>11</v>
      </c>
      <c r="AY507" t="s">
        <v>103</v>
      </c>
      <c r="AZ507" t="s">
        <v>96</v>
      </c>
      <c r="BA507" t="s">
        <v>220</v>
      </c>
      <c r="BB507" t="s">
        <v>841</v>
      </c>
      <c r="BE507">
        <v>10.5</v>
      </c>
    </row>
    <row r="508" spans="1:57" x14ac:dyDescent="0.3">
      <c r="A508" s="204">
        <v>46293</v>
      </c>
      <c r="B508" t="s">
        <v>142</v>
      </c>
      <c r="C508" t="s">
        <v>345</v>
      </c>
      <c r="D508" t="s">
        <v>57</v>
      </c>
      <c r="E508" t="s">
        <v>117</v>
      </c>
      <c r="F508" t="s">
        <v>309</v>
      </c>
      <c r="G508" t="s">
        <v>1341</v>
      </c>
      <c r="H508" t="s">
        <v>2028</v>
      </c>
      <c r="I508" t="s">
        <v>400</v>
      </c>
      <c r="J508">
        <v>11</v>
      </c>
      <c r="K508">
        <v>11</v>
      </c>
      <c r="L508" t="s">
        <v>1342</v>
      </c>
      <c r="M508" s="15">
        <v>46301.381689814814</v>
      </c>
      <c r="N508" s="15">
        <v>0</v>
      </c>
      <c r="O508" s="15">
        <v>46303.544444444444</v>
      </c>
      <c r="P508" s="15">
        <v>46309.711805555555</v>
      </c>
      <c r="Q508" s="15">
        <v>46309.711805555555</v>
      </c>
      <c r="S508" t="s">
        <v>355</v>
      </c>
      <c r="U508" t="s">
        <v>2060</v>
      </c>
      <c r="V508" t="s">
        <v>355</v>
      </c>
      <c r="W508">
        <v>2200</v>
      </c>
      <c r="X508" t="s">
        <v>368</v>
      </c>
      <c r="Y508" t="s">
        <v>239</v>
      </c>
      <c r="Z508" t="s">
        <v>834</v>
      </c>
      <c r="AB508" t="s">
        <v>348</v>
      </c>
      <c r="AC508" t="s">
        <v>7</v>
      </c>
      <c r="AD508" t="s">
        <v>7</v>
      </c>
      <c r="AE508" t="s">
        <v>7</v>
      </c>
      <c r="AF508" t="s">
        <v>2062</v>
      </c>
      <c r="AG508" t="s">
        <v>249</v>
      </c>
      <c r="AH508">
        <v>2</v>
      </c>
      <c r="AI508" t="s">
        <v>250</v>
      </c>
      <c r="AJ508" t="s">
        <v>251</v>
      </c>
      <c r="AK508" t="s">
        <v>810</v>
      </c>
      <c r="AL508" t="s">
        <v>156</v>
      </c>
      <c r="AM508" t="s">
        <v>843</v>
      </c>
      <c r="AO508">
        <v>46303</v>
      </c>
      <c r="AP508">
        <v>0.5444444444444444</v>
      </c>
      <c r="AQ508">
        <v>46309</v>
      </c>
      <c r="AR508">
        <v>0.71180555555555558</v>
      </c>
      <c r="AS508" t="s">
        <v>201</v>
      </c>
      <c r="AT508" t="s">
        <v>979</v>
      </c>
      <c r="AU508" t="s">
        <v>1531</v>
      </c>
      <c r="AV508" t="s">
        <v>844</v>
      </c>
      <c r="AX508">
        <v>1.1000000000000001</v>
      </c>
      <c r="AY508" t="s">
        <v>126</v>
      </c>
      <c r="AZ508" t="s">
        <v>127</v>
      </c>
      <c r="BA508" t="s">
        <v>233</v>
      </c>
      <c r="BB508" t="s">
        <v>841</v>
      </c>
      <c r="BE508">
        <v>1.5299999999999998</v>
      </c>
    </row>
    <row r="509" spans="1:57" x14ac:dyDescent="0.3">
      <c r="A509" s="204">
        <v>46293</v>
      </c>
      <c r="B509" t="s">
        <v>142</v>
      </c>
      <c r="C509" t="s">
        <v>345</v>
      </c>
      <c r="D509" t="s">
        <v>279</v>
      </c>
      <c r="E509" t="s">
        <v>192</v>
      </c>
      <c r="F509" t="s">
        <v>309</v>
      </c>
      <c r="G509" t="s">
        <v>1341</v>
      </c>
      <c r="H509" t="s">
        <v>2028</v>
      </c>
      <c r="I509" t="s">
        <v>400</v>
      </c>
      <c r="J509">
        <v>1343</v>
      </c>
      <c r="K509">
        <v>1343</v>
      </c>
      <c r="L509" t="s">
        <v>1342</v>
      </c>
      <c r="M509" s="15">
        <v>46301.381689814814</v>
      </c>
      <c r="N509" s="15">
        <v>0</v>
      </c>
      <c r="O509" s="15">
        <v>46303.544444444444</v>
      </c>
      <c r="P509" s="15">
        <v>46309.711805555555</v>
      </c>
      <c r="Q509" s="15"/>
      <c r="S509" t="s">
        <v>355</v>
      </c>
      <c r="U509" t="s">
        <v>2060</v>
      </c>
      <c r="V509" t="s">
        <v>355</v>
      </c>
      <c r="W509">
        <v>2200</v>
      </c>
      <c r="X509" t="s">
        <v>368</v>
      </c>
      <c r="Y509" t="s">
        <v>239</v>
      </c>
      <c r="Z509" t="s">
        <v>834</v>
      </c>
      <c r="AB509" t="s">
        <v>348</v>
      </c>
      <c r="AC509" t="s">
        <v>7</v>
      </c>
      <c r="AD509" t="s">
        <v>7</v>
      </c>
      <c r="AE509" t="s">
        <v>7</v>
      </c>
      <c r="AF509" t="s">
        <v>2063</v>
      </c>
      <c r="AG509" t="s">
        <v>249</v>
      </c>
      <c r="AH509">
        <v>2</v>
      </c>
      <c r="AI509" t="s">
        <v>250</v>
      </c>
      <c r="AJ509" t="s">
        <v>248</v>
      </c>
      <c r="AK509" t="s">
        <v>810</v>
      </c>
      <c r="AL509" t="s">
        <v>156</v>
      </c>
      <c r="AM509" t="s">
        <v>838</v>
      </c>
      <c r="AN509">
        <v>3</v>
      </c>
      <c r="AO509">
        <v>46303</v>
      </c>
      <c r="AP509">
        <v>0.5444444444444444</v>
      </c>
      <c r="AQ509">
        <v>46309</v>
      </c>
      <c r="AR509">
        <v>0.71180555555555558</v>
      </c>
      <c r="AU509" t="s">
        <v>823</v>
      </c>
      <c r="AV509" t="s">
        <v>839</v>
      </c>
      <c r="AW509">
        <v>1</v>
      </c>
      <c r="AX509">
        <v>1343</v>
      </c>
      <c r="AY509" t="s">
        <v>125</v>
      </c>
      <c r="AZ509" t="s">
        <v>122</v>
      </c>
      <c r="BA509" t="s">
        <v>232</v>
      </c>
      <c r="BB509" t="s">
        <v>841</v>
      </c>
      <c r="BE509">
        <v>2717.49</v>
      </c>
    </row>
    <row r="510" spans="1:57" x14ac:dyDescent="0.3">
      <c r="A510" s="204">
        <v>46293</v>
      </c>
      <c r="B510" t="s">
        <v>142</v>
      </c>
      <c r="C510" t="s">
        <v>345</v>
      </c>
      <c r="D510" t="s">
        <v>285</v>
      </c>
      <c r="E510" t="s">
        <v>95</v>
      </c>
      <c r="F510" t="s">
        <v>309</v>
      </c>
      <c r="G510" t="s">
        <v>1341</v>
      </c>
      <c r="H510" t="s">
        <v>2028</v>
      </c>
      <c r="I510" t="s">
        <v>400</v>
      </c>
      <c r="J510">
        <v>5</v>
      </c>
      <c r="K510">
        <v>5</v>
      </c>
      <c r="L510" t="s">
        <v>1342</v>
      </c>
      <c r="M510" s="15">
        <v>46301.381689814814</v>
      </c>
      <c r="N510" s="15">
        <v>0</v>
      </c>
      <c r="O510" s="15">
        <v>46303.544444444444</v>
      </c>
      <c r="P510" s="15">
        <v>46309.711805555555</v>
      </c>
      <c r="Q510" s="15"/>
      <c r="S510" t="s">
        <v>355</v>
      </c>
      <c r="U510" t="s">
        <v>2064</v>
      </c>
      <c r="V510" t="s">
        <v>355</v>
      </c>
      <c r="W510">
        <v>2200</v>
      </c>
      <c r="X510" t="s">
        <v>368</v>
      </c>
      <c r="Y510" t="s">
        <v>239</v>
      </c>
      <c r="Z510" t="s">
        <v>834</v>
      </c>
      <c r="AB510" t="s">
        <v>348</v>
      </c>
      <c r="AC510" t="s">
        <v>7</v>
      </c>
      <c r="AD510" t="s">
        <v>7</v>
      </c>
      <c r="AE510" t="s">
        <v>7</v>
      </c>
      <c r="AF510" t="s">
        <v>2061</v>
      </c>
      <c r="AG510" t="s">
        <v>250</v>
      </c>
      <c r="AH510">
        <v>1</v>
      </c>
      <c r="AI510" t="s">
        <v>250</v>
      </c>
      <c r="AJ510" t="s">
        <v>248</v>
      </c>
      <c r="AK510" t="s">
        <v>810</v>
      </c>
      <c r="AL510" t="s">
        <v>156</v>
      </c>
      <c r="AM510" t="s">
        <v>1530</v>
      </c>
      <c r="AN510">
        <v>1</v>
      </c>
      <c r="AO510">
        <v>46303</v>
      </c>
      <c r="AP510">
        <v>0.5444444444444444</v>
      </c>
      <c r="AQ510">
        <v>46309</v>
      </c>
      <c r="AR510">
        <v>0.71180555555555558</v>
      </c>
      <c r="AS510" t="s">
        <v>931</v>
      </c>
      <c r="AU510" t="s">
        <v>1531</v>
      </c>
      <c r="AV510" t="s">
        <v>1532</v>
      </c>
      <c r="AX510">
        <v>5</v>
      </c>
      <c r="AY510" t="s">
        <v>103</v>
      </c>
      <c r="AZ510" t="s">
        <v>96</v>
      </c>
      <c r="BA510" t="s">
        <v>220</v>
      </c>
      <c r="BB510" t="s">
        <v>841</v>
      </c>
    </row>
    <row r="511" spans="1:57" x14ac:dyDescent="0.3">
      <c r="A511" s="204">
        <v>46293</v>
      </c>
      <c r="B511" t="s">
        <v>142</v>
      </c>
      <c r="C511" t="s">
        <v>345</v>
      </c>
      <c r="D511" t="s">
        <v>57</v>
      </c>
      <c r="E511" t="s">
        <v>117</v>
      </c>
      <c r="F511" t="s">
        <v>309</v>
      </c>
      <c r="G511" t="s">
        <v>1341</v>
      </c>
      <c r="H511" t="s">
        <v>2028</v>
      </c>
      <c r="I511" t="s">
        <v>400</v>
      </c>
      <c r="J511">
        <v>5</v>
      </c>
      <c r="K511">
        <v>5</v>
      </c>
      <c r="L511" t="s">
        <v>1342</v>
      </c>
      <c r="M511" s="15">
        <v>46301.381689814814</v>
      </c>
      <c r="N511" s="15">
        <v>0</v>
      </c>
      <c r="O511" s="15">
        <v>46303.544444444444</v>
      </c>
      <c r="P511" s="15">
        <v>46309.711805555555</v>
      </c>
      <c r="Q511" s="15">
        <v>46309.711805555555</v>
      </c>
      <c r="S511" t="s">
        <v>355</v>
      </c>
      <c r="U511" t="s">
        <v>2064</v>
      </c>
      <c r="V511" t="s">
        <v>355</v>
      </c>
      <c r="W511">
        <v>2200</v>
      </c>
      <c r="X511" t="s">
        <v>368</v>
      </c>
      <c r="Y511" t="s">
        <v>239</v>
      </c>
      <c r="Z511" t="s">
        <v>834</v>
      </c>
      <c r="AB511" t="s">
        <v>348</v>
      </c>
      <c r="AC511" t="s">
        <v>7</v>
      </c>
      <c r="AD511" t="s">
        <v>7</v>
      </c>
      <c r="AE511" t="s">
        <v>7</v>
      </c>
      <c r="AF511" t="s">
        <v>2062</v>
      </c>
      <c r="AG511" t="s">
        <v>250</v>
      </c>
      <c r="AH511">
        <v>2</v>
      </c>
      <c r="AI511" t="s">
        <v>250</v>
      </c>
      <c r="AJ511" t="s">
        <v>251</v>
      </c>
      <c r="AK511" t="s">
        <v>810</v>
      </c>
      <c r="AL511" t="s">
        <v>156</v>
      </c>
      <c r="AM511" t="s">
        <v>843</v>
      </c>
      <c r="AO511">
        <v>46303</v>
      </c>
      <c r="AP511">
        <v>0.5444444444444444</v>
      </c>
      <c r="AQ511">
        <v>46309</v>
      </c>
      <c r="AR511">
        <v>0.71180555555555558</v>
      </c>
      <c r="AS511" t="s">
        <v>931</v>
      </c>
      <c r="AU511" t="s">
        <v>1531</v>
      </c>
      <c r="AV511" t="s">
        <v>844</v>
      </c>
      <c r="AX511">
        <v>1</v>
      </c>
      <c r="AY511" t="s">
        <v>126</v>
      </c>
      <c r="AZ511" t="s">
        <v>127</v>
      </c>
      <c r="BA511" t="s">
        <v>233</v>
      </c>
      <c r="BB511" t="s">
        <v>841</v>
      </c>
    </row>
    <row r="512" spans="1:57" x14ac:dyDescent="0.3">
      <c r="A512" s="204">
        <v>46293</v>
      </c>
      <c r="B512" t="s">
        <v>142</v>
      </c>
      <c r="C512" t="s">
        <v>345</v>
      </c>
      <c r="D512" t="s">
        <v>279</v>
      </c>
      <c r="E512" t="s">
        <v>198</v>
      </c>
      <c r="F512" t="s">
        <v>309</v>
      </c>
      <c r="G512" t="s">
        <v>1341</v>
      </c>
      <c r="H512" t="s">
        <v>2028</v>
      </c>
      <c r="I512" t="s">
        <v>400</v>
      </c>
      <c r="J512">
        <v>9</v>
      </c>
      <c r="K512">
        <v>9</v>
      </c>
      <c r="L512" t="s">
        <v>1342</v>
      </c>
      <c r="M512" s="15">
        <v>46301.381689814814</v>
      </c>
      <c r="N512" s="15">
        <v>0</v>
      </c>
      <c r="O512" s="15">
        <v>46303.544444444444</v>
      </c>
      <c r="P512" s="15">
        <v>46309.711805555555</v>
      </c>
      <c r="Q512" s="15"/>
      <c r="S512" t="s">
        <v>355</v>
      </c>
      <c r="U512" t="s">
        <v>2064</v>
      </c>
      <c r="V512" t="s">
        <v>355</v>
      </c>
      <c r="W512">
        <v>2200</v>
      </c>
      <c r="X512" t="s">
        <v>368</v>
      </c>
      <c r="Y512" t="s">
        <v>239</v>
      </c>
      <c r="Z512" t="s">
        <v>834</v>
      </c>
      <c r="AB512" t="s">
        <v>348</v>
      </c>
      <c r="AC512" t="s">
        <v>7</v>
      </c>
      <c r="AD512" t="s">
        <v>7</v>
      </c>
      <c r="AE512" t="s">
        <v>7</v>
      </c>
      <c r="AF512" t="s">
        <v>2063</v>
      </c>
      <c r="AG512" t="s">
        <v>250</v>
      </c>
      <c r="AH512">
        <v>2</v>
      </c>
      <c r="AI512" t="s">
        <v>250</v>
      </c>
      <c r="AJ512" t="s">
        <v>248</v>
      </c>
      <c r="AK512" t="s">
        <v>810</v>
      </c>
      <c r="AL512" t="s">
        <v>156</v>
      </c>
      <c r="AM512" t="s">
        <v>838</v>
      </c>
      <c r="AN512">
        <v>3</v>
      </c>
      <c r="AO512">
        <v>46303</v>
      </c>
      <c r="AP512">
        <v>0.5444444444444444</v>
      </c>
      <c r="AQ512">
        <v>46309</v>
      </c>
      <c r="AR512">
        <v>0.71180555555555558</v>
      </c>
      <c r="AS512" t="s">
        <v>931</v>
      </c>
      <c r="AU512" t="s">
        <v>1531</v>
      </c>
      <c r="AV512" t="s">
        <v>2002</v>
      </c>
      <c r="AW512">
        <v>13.45</v>
      </c>
      <c r="AX512">
        <v>121.05</v>
      </c>
      <c r="AY512" t="s">
        <v>125</v>
      </c>
      <c r="AZ512" t="s">
        <v>122</v>
      </c>
      <c r="BA512" t="s">
        <v>232</v>
      </c>
      <c r="BB512" t="s">
        <v>841</v>
      </c>
    </row>
    <row r="513" spans="1:57" x14ac:dyDescent="0.3">
      <c r="A513" s="204">
        <v>46293</v>
      </c>
      <c r="B513" t="s">
        <v>142</v>
      </c>
      <c r="C513" t="s">
        <v>345</v>
      </c>
      <c r="D513" t="s">
        <v>279</v>
      </c>
      <c r="E513" t="s">
        <v>192</v>
      </c>
      <c r="F513" t="s">
        <v>309</v>
      </c>
      <c r="G513" t="s">
        <v>1341</v>
      </c>
      <c r="H513" t="s">
        <v>2028</v>
      </c>
      <c r="I513" t="s">
        <v>400</v>
      </c>
      <c r="J513">
        <v>1190</v>
      </c>
      <c r="K513">
        <v>1190</v>
      </c>
      <c r="L513" t="s">
        <v>1342</v>
      </c>
      <c r="M513" s="15">
        <v>46301.381689814814</v>
      </c>
      <c r="N513" s="15">
        <v>0</v>
      </c>
      <c r="O513" s="15">
        <v>46303.544444444444</v>
      </c>
      <c r="P513" s="15">
        <v>46309.711805555555</v>
      </c>
      <c r="Q513" s="15"/>
      <c r="S513" t="s">
        <v>355</v>
      </c>
      <c r="U513" t="s">
        <v>2064</v>
      </c>
      <c r="V513" t="s">
        <v>355</v>
      </c>
      <c r="W513">
        <v>2200</v>
      </c>
      <c r="X513" t="s">
        <v>368</v>
      </c>
      <c r="Y513" t="s">
        <v>239</v>
      </c>
      <c r="Z513" t="s">
        <v>834</v>
      </c>
      <c r="AB513" t="s">
        <v>348</v>
      </c>
      <c r="AC513" t="s">
        <v>7</v>
      </c>
      <c r="AD513" t="s">
        <v>7</v>
      </c>
      <c r="AE513" t="s">
        <v>7</v>
      </c>
      <c r="AF513" t="s">
        <v>2063</v>
      </c>
      <c r="AG513" t="s">
        <v>250</v>
      </c>
      <c r="AH513">
        <v>2</v>
      </c>
      <c r="AI513" t="s">
        <v>250</v>
      </c>
      <c r="AJ513" t="s">
        <v>248</v>
      </c>
      <c r="AK513" t="s">
        <v>810</v>
      </c>
      <c r="AL513" t="s">
        <v>156</v>
      </c>
      <c r="AM513" t="s">
        <v>838</v>
      </c>
      <c r="AN513">
        <v>3</v>
      </c>
      <c r="AO513">
        <v>46303</v>
      </c>
      <c r="AP513">
        <v>0.5444444444444444</v>
      </c>
      <c r="AQ513">
        <v>46309</v>
      </c>
      <c r="AR513">
        <v>0.71180555555555558</v>
      </c>
      <c r="AS513" t="s">
        <v>931</v>
      </c>
      <c r="AU513" t="s">
        <v>1531</v>
      </c>
      <c r="AV513" t="s">
        <v>839</v>
      </c>
      <c r="AW513">
        <v>1</v>
      </c>
      <c r="AX513">
        <v>1190</v>
      </c>
      <c r="AY513" t="s">
        <v>125</v>
      </c>
      <c r="AZ513" t="s">
        <v>122</v>
      </c>
      <c r="BA513" t="s">
        <v>232</v>
      </c>
      <c r="BB513" t="s">
        <v>841</v>
      </c>
    </row>
    <row r="514" spans="1:57" x14ac:dyDescent="0.3">
      <c r="A514" s="204">
        <v>46293</v>
      </c>
      <c r="B514" t="s">
        <v>142</v>
      </c>
      <c r="C514" t="s">
        <v>345</v>
      </c>
      <c r="D514" t="s">
        <v>279</v>
      </c>
      <c r="E514" t="s">
        <v>192</v>
      </c>
      <c r="F514" t="s">
        <v>309</v>
      </c>
      <c r="G514" t="s">
        <v>1336</v>
      </c>
      <c r="H514" t="s">
        <v>829</v>
      </c>
      <c r="I514" t="s">
        <v>400</v>
      </c>
      <c r="J514">
        <v>4</v>
      </c>
      <c r="K514">
        <v>4</v>
      </c>
      <c r="L514" t="s">
        <v>1337</v>
      </c>
      <c r="M514" s="15">
        <v>46303.5546875</v>
      </c>
      <c r="N514" s="15">
        <v>0</v>
      </c>
      <c r="O514" s="15">
        <v>46310.477777777778</v>
      </c>
      <c r="P514" s="15">
        <v>46311.585416666669</v>
      </c>
      <c r="Q514" s="15"/>
      <c r="S514" t="s">
        <v>355</v>
      </c>
      <c r="U514" t="s">
        <v>2073</v>
      </c>
      <c r="V514" t="s">
        <v>355</v>
      </c>
      <c r="W514">
        <v>2200</v>
      </c>
      <c r="X514" t="s">
        <v>368</v>
      </c>
      <c r="Y514" t="s">
        <v>239</v>
      </c>
      <c r="Z514" t="s">
        <v>834</v>
      </c>
      <c r="AB514" t="s">
        <v>348</v>
      </c>
      <c r="AC514" t="s">
        <v>7</v>
      </c>
      <c r="AD514" t="s">
        <v>7</v>
      </c>
      <c r="AE514" t="s">
        <v>7</v>
      </c>
      <c r="AF514" t="s">
        <v>2052</v>
      </c>
      <c r="AG514" t="s">
        <v>250</v>
      </c>
      <c r="AH514">
        <v>2</v>
      </c>
      <c r="AI514" t="s">
        <v>250</v>
      </c>
      <c r="AJ514" t="s">
        <v>248</v>
      </c>
      <c r="AK514" t="s">
        <v>810</v>
      </c>
      <c r="AL514" t="s">
        <v>156</v>
      </c>
      <c r="AM514" t="s">
        <v>838</v>
      </c>
      <c r="AN514">
        <v>3</v>
      </c>
      <c r="AO514">
        <v>46310</v>
      </c>
      <c r="AP514">
        <v>0.4777777777777778</v>
      </c>
      <c r="AQ514">
        <v>46311</v>
      </c>
      <c r="AR514">
        <v>0.5854166666666667</v>
      </c>
      <c r="AS514" t="s">
        <v>931</v>
      </c>
      <c r="AU514" t="s">
        <v>1531</v>
      </c>
      <c r="AV514" t="s">
        <v>839</v>
      </c>
      <c r="AW514">
        <v>1</v>
      </c>
      <c r="AX514">
        <v>4</v>
      </c>
      <c r="AY514" t="s">
        <v>125</v>
      </c>
      <c r="AZ514" t="s">
        <v>122</v>
      </c>
      <c r="BA514" t="s">
        <v>232</v>
      </c>
      <c r="BB514" t="s">
        <v>841</v>
      </c>
    </row>
    <row r="515" spans="1:57" x14ac:dyDescent="0.3">
      <c r="A515" s="204">
        <v>46293</v>
      </c>
      <c r="B515" t="s">
        <v>142</v>
      </c>
      <c r="C515" t="s">
        <v>345</v>
      </c>
      <c r="D515" t="s">
        <v>43</v>
      </c>
      <c r="E515" t="s">
        <v>105</v>
      </c>
      <c r="F515" t="s">
        <v>309</v>
      </c>
      <c r="G515" t="s">
        <v>1343</v>
      </c>
      <c r="H515" t="s">
        <v>854</v>
      </c>
      <c r="I515" t="s">
        <v>402</v>
      </c>
      <c r="J515">
        <v>33</v>
      </c>
      <c r="K515">
        <v>33</v>
      </c>
      <c r="L515" t="s">
        <v>1344</v>
      </c>
      <c r="M515" s="15">
        <v>46295.403634259259</v>
      </c>
      <c r="N515" s="15">
        <v>0</v>
      </c>
      <c r="O515" s="15">
        <v>46296.349305555559</v>
      </c>
      <c r="P515" s="15">
        <v>46300.472222222219</v>
      </c>
      <c r="Q515" s="15">
        <v>46300</v>
      </c>
      <c r="R515" t="s">
        <v>319</v>
      </c>
      <c r="S515" t="s">
        <v>358</v>
      </c>
      <c r="T515" t="s">
        <v>820</v>
      </c>
      <c r="V515" t="s">
        <v>358</v>
      </c>
      <c r="W515">
        <v>1050</v>
      </c>
      <c r="X515" t="s">
        <v>369</v>
      </c>
      <c r="Y515" t="s">
        <v>239</v>
      </c>
      <c r="Z515" t="s">
        <v>809</v>
      </c>
      <c r="AB515" t="s">
        <v>348</v>
      </c>
      <c r="AC515" t="s">
        <v>348</v>
      </c>
      <c r="AD515" t="s">
        <v>368</v>
      </c>
      <c r="AE515" t="s">
        <v>239</v>
      </c>
      <c r="AF515" t="s">
        <v>2066</v>
      </c>
      <c r="AG515" t="s">
        <v>249</v>
      </c>
      <c r="AH515">
        <v>1</v>
      </c>
      <c r="AI515" t="s">
        <v>250</v>
      </c>
      <c r="AJ515" t="s">
        <v>248</v>
      </c>
      <c r="AK515" t="s">
        <v>855</v>
      </c>
      <c r="AL515" t="s">
        <v>156</v>
      </c>
      <c r="AM515" t="s">
        <v>821</v>
      </c>
      <c r="AN515">
        <v>2</v>
      </c>
      <c r="AO515">
        <v>46296</v>
      </c>
      <c r="AP515">
        <v>0.34930555555555554</v>
      </c>
      <c r="AQ515">
        <v>46300</v>
      </c>
      <c r="AR515">
        <v>0.47222222222222221</v>
      </c>
      <c r="AS515" t="s">
        <v>201</v>
      </c>
      <c r="AT515" t="s">
        <v>927</v>
      </c>
      <c r="AU515" t="s">
        <v>1531</v>
      </c>
      <c r="AV515" t="s">
        <v>822</v>
      </c>
      <c r="AX515">
        <v>3.3</v>
      </c>
      <c r="AY515" t="s">
        <v>89</v>
      </c>
      <c r="AZ515" t="s">
        <v>67</v>
      </c>
      <c r="BA515" t="s">
        <v>217</v>
      </c>
      <c r="BB515" t="s">
        <v>856</v>
      </c>
      <c r="BC515">
        <v>5.7</v>
      </c>
    </row>
    <row r="516" spans="1:57" x14ac:dyDescent="0.3">
      <c r="A516" s="204">
        <v>46293</v>
      </c>
      <c r="B516" t="s">
        <v>142</v>
      </c>
      <c r="C516" t="s">
        <v>345</v>
      </c>
      <c r="D516" t="s">
        <v>279</v>
      </c>
      <c r="E516" t="s">
        <v>192</v>
      </c>
      <c r="F516" t="s">
        <v>309</v>
      </c>
      <c r="G516" t="s">
        <v>1341</v>
      </c>
      <c r="H516" t="s">
        <v>2028</v>
      </c>
      <c r="I516" t="s">
        <v>400</v>
      </c>
      <c r="J516">
        <v>1257</v>
      </c>
      <c r="K516">
        <v>1257</v>
      </c>
      <c r="L516" t="s">
        <v>1342</v>
      </c>
      <c r="M516" s="15">
        <v>46301.381689814814</v>
      </c>
      <c r="N516" s="15">
        <v>0</v>
      </c>
      <c r="O516" s="15">
        <v>46303.544444444444</v>
      </c>
      <c r="P516" s="15">
        <v>46309.711805555555</v>
      </c>
      <c r="Q516" s="15"/>
      <c r="S516" t="s">
        <v>355</v>
      </c>
      <c r="U516" t="s">
        <v>2065</v>
      </c>
      <c r="V516" t="s">
        <v>355</v>
      </c>
      <c r="W516">
        <v>2200</v>
      </c>
      <c r="X516" t="s">
        <v>368</v>
      </c>
      <c r="Y516" t="s">
        <v>239</v>
      </c>
      <c r="Z516" t="s">
        <v>834</v>
      </c>
      <c r="AB516" t="s">
        <v>348</v>
      </c>
      <c r="AC516" t="s">
        <v>7</v>
      </c>
      <c r="AD516" t="s">
        <v>7</v>
      </c>
      <c r="AE516" t="s">
        <v>7</v>
      </c>
      <c r="AF516" t="s">
        <v>2063</v>
      </c>
      <c r="AG516" t="s">
        <v>250</v>
      </c>
      <c r="AH516">
        <v>2</v>
      </c>
      <c r="AI516" t="s">
        <v>250</v>
      </c>
      <c r="AJ516" t="s">
        <v>248</v>
      </c>
      <c r="AK516" t="s">
        <v>810</v>
      </c>
      <c r="AL516" t="s">
        <v>156</v>
      </c>
      <c r="AM516" t="s">
        <v>838</v>
      </c>
      <c r="AN516">
        <v>3</v>
      </c>
      <c r="AO516">
        <v>46303</v>
      </c>
      <c r="AP516">
        <v>0.5444444444444444</v>
      </c>
      <c r="AQ516">
        <v>46309</v>
      </c>
      <c r="AR516">
        <v>0.71180555555555558</v>
      </c>
      <c r="AS516" t="s">
        <v>931</v>
      </c>
      <c r="AU516" t="s">
        <v>1531</v>
      </c>
      <c r="AV516" t="s">
        <v>839</v>
      </c>
      <c r="AW516">
        <v>1</v>
      </c>
      <c r="AX516">
        <v>1257</v>
      </c>
      <c r="AY516" t="s">
        <v>125</v>
      </c>
      <c r="AZ516" t="s">
        <v>122</v>
      </c>
      <c r="BA516" t="s">
        <v>232</v>
      </c>
      <c r="BB516" t="s">
        <v>841</v>
      </c>
    </row>
    <row r="517" spans="1:57" x14ac:dyDescent="0.3">
      <c r="A517" s="204">
        <v>46293</v>
      </c>
      <c r="B517" t="s">
        <v>142</v>
      </c>
      <c r="C517" t="s">
        <v>345</v>
      </c>
      <c r="D517" t="s">
        <v>285</v>
      </c>
      <c r="E517" t="s">
        <v>95</v>
      </c>
      <c r="F517" t="s">
        <v>309</v>
      </c>
      <c r="G517" t="s">
        <v>1341</v>
      </c>
      <c r="H517" t="s">
        <v>2028</v>
      </c>
      <c r="I517" t="s">
        <v>400</v>
      </c>
      <c r="J517">
        <v>6</v>
      </c>
      <c r="K517">
        <v>6</v>
      </c>
      <c r="L517" t="s">
        <v>1342</v>
      </c>
      <c r="M517" s="15">
        <v>46301.381689814814</v>
      </c>
      <c r="N517" s="15">
        <v>0</v>
      </c>
      <c r="O517" s="15">
        <v>46303.544444444444</v>
      </c>
      <c r="P517" s="15">
        <v>46309.711805555555</v>
      </c>
      <c r="Q517" s="15"/>
      <c r="S517" t="s">
        <v>355</v>
      </c>
      <c r="U517" t="s">
        <v>2067</v>
      </c>
      <c r="V517" t="s">
        <v>355</v>
      </c>
      <c r="W517">
        <v>2200</v>
      </c>
      <c r="X517" t="s">
        <v>368</v>
      </c>
      <c r="Y517" t="s">
        <v>239</v>
      </c>
      <c r="Z517" t="s">
        <v>834</v>
      </c>
      <c r="AB517" t="s">
        <v>348</v>
      </c>
      <c r="AC517" t="s">
        <v>7</v>
      </c>
      <c r="AD517" t="s">
        <v>7</v>
      </c>
      <c r="AE517" t="s">
        <v>7</v>
      </c>
      <c r="AF517" t="s">
        <v>2061</v>
      </c>
      <c r="AG517" t="s">
        <v>250</v>
      </c>
      <c r="AH517">
        <v>1</v>
      </c>
      <c r="AI517" t="s">
        <v>250</v>
      </c>
      <c r="AJ517" t="s">
        <v>248</v>
      </c>
      <c r="AK517" t="s">
        <v>810</v>
      </c>
      <c r="AL517" t="s">
        <v>156</v>
      </c>
      <c r="AM517" t="s">
        <v>1530</v>
      </c>
      <c r="AN517">
        <v>1</v>
      </c>
      <c r="AO517">
        <v>46303</v>
      </c>
      <c r="AP517">
        <v>0.5444444444444444</v>
      </c>
      <c r="AQ517">
        <v>46309</v>
      </c>
      <c r="AR517">
        <v>0.71180555555555558</v>
      </c>
      <c r="AS517" t="s">
        <v>931</v>
      </c>
      <c r="AU517" t="s">
        <v>1531</v>
      </c>
      <c r="AV517" t="s">
        <v>1532</v>
      </c>
      <c r="AX517">
        <v>6</v>
      </c>
      <c r="AY517" t="s">
        <v>103</v>
      </c>
      <c r="AZ517" t="s">
        <v>96</v>
      </c>
      <c r="BA517" t="s">
        <v>220</v>
      </c>
      <c r="BB517" t="s">
        <v>841</v>
      </c>
    </row>
    <row r="518" spans="1:57" x14ac:dyDescent="0.3">
      <c r="A518" s="204">
        <v>46293</v>
      </c>
      <c r="B518" t="s">
        <v>142</v>
      </c>
      <c r="C518" t="s">
        <v>345</v>
      </c>
      <c r="D518" t="s">
        <v>57</v>
      </c>
      <c r="E518" t="s">
        <v>117</v>
      </c>
      <c r="F518" t="s">
        <v>309</v>
      </c>
      <c r="G518" t="s">
        <v>1341</v>
      </c>
      <c r="H518" t="s">
        <v>2028</v>
      </c>
      <c r="I518" t="s">
        <v>400</v>
      </c>
      <c r="J518">
        <v>6</v>
      </c>
      <c r="K518">
        <v>6</v>
      </c>
      <c r="L518" t="s">
        <v>1342</v>
      </c>
      <c r="M518" s="15">
        <v>46301.381689814814</v>
      </c>
      <c r="N518" s="15">
        <v>0</v>
      </c>
      <c r="O518" s="15">
        <v>46303.544444444444</v>
      </c>
      <c r="P518" s="15">
        <v>46309.711805555555</v>
      </c>
      <c r="Q518" s="15">
        <v>46309.711805555555</v>
      </c>
      <c r="S518" t="s">
        <v>355</v>
      </c>
      <c r="U518" t="s">
        <v>2067</v>
      </c>
      <c r="V518" t="s">
        <v>355</v>
      </c>
      <c r="W518">
        <v>2200</v>
      </c>
      <c r="X518" t="s">
        <v>368</v>
      </c>
      <c r="Y518" t="s">
        <v>239</v>
      </c>
      <c r="Z518" t="s">
        <v>834</v>
      </c>
      <c r="AB518" t="s">
        <v>348</v>
      </c>
      <c r="AC518" t="s">
        <v>7</v>
      </c>
      <c r="AD518" t="s">
        <v>7</v>
      </c>
      <c r="AE518" t="s">
        <v>7</v>
      </c>
      <c r="AF518" t="s">
        <v>2062</v>
      </c>
      <c r="AG518" t="s">
        <v>250</v>
      </c>
      <c r="AH518">
        <v>2</v>
      </c>
      <c r="AI518" t="s">
        <v>250</v>
      </c>
      <c r="AJ518" t="s">
        <v>251</v>
      </c>
      <c r="AK518" t="s">
        <v>810</v>
      </c>
      <c r="AL518" t="s">
        <v>156</v>
      </c>
      <c r="AM518" t="s">
        <v>843</v>
      </c>
      <c r="AO518">
        <v>46303</v>
      </c>
      <c r="AP518">
        <v>0.5444444444444444</v>
      </c>
      <c r="AQ518">
        <v>46309</v>
      </c>
      <c r="AR518">
        <v>0.71180555555555558</v>
      </c>
      <c r="AS518" t="s">
        <v>931</v>
      </c>
      <c r="AU518" t="s">
        <v>1531</v>
      </c>
      <c r="AV518" t="s">
        <v>844</v>
      </c>
      <c r="AX518">
        <v>1</v>
      </c>
      <c r="AY518" t="s">
        <v>126</v>
      </c>
      <c r="AZ518" t="s">
        <v>127</v>
      </c>
      <c r="BA518" t="s">
        <v>233</v>
      </c>
      <c r="BB518" t="s">
        <v>841</v>
      </c>
    </row>
    <row r="519" spans="1:57" x14ac:dyDescent="0.3">
      <c r="A519" s="204">
        <v>46293</v>
      </c>
      <c r="B519" t="s">
        <v>142</v>
      </c>
      <c r="C519" t="s">
        <v>345</v>
      </c>
      <c r="D519" t="s">
        <v>279</v>
      </c>
      <c r="E519" t="s">
        <v>198</v>
      </c>
      <c r="F519" t="s">
        <v>309</v>
      </c>
      <c r="G519" t="s">
        <v>1341</v>
      </c>
      <c r="H519" t="s">
        <v>2028</v>
      </c>
      <c r="I519" t="s">
        <v>400</v>
      </c>
      <c r="J519">
        <v>6</v>
      </c>
      <c r="K519">
        <v>6</v>
      </c>
      <c r="L519" t="s">
        <v>1342</v>
      </c>
      <c r="M519" s="15">
        <v>46301.381689814814</v>
      </c>
      <c r="N519" s="15">
        <v>0</v>
      </c>
      <c r="O519" s="15">
        <v>46303.544444444444</v>
      </c>
      <c r="P519" s="15">
        <v>46309.711805555555</v>
      </c>
      <c r="Q519" s="15"/>
      <c r="S519" t="s">
        <v>355</v>
      </c>
      <c r="U519" t="s">
        <v>2067</v>
      </c>
      <c r="V519" t="s">
        <v>355</v>
      </c>
      <c r="W519">
        <v>2200</v>
      </c>
      <c r="X519" t="s">
        <v>368</v>
      </c>
      <c r="Y519" t="s">
        <v>239</v>
      </c>
      <c r="Z519" t="s">
        <v>834</v>
      </c>
      <c r="AB519" t="s">
        <v>348</v>
      </c>
      <c r="AC519" t="s">
        <v>7</v>
      </c>
      <c r="AD519" t="s">
        <v>7</v>
      </c>
      <c r="AE519" t="s">
        <v>7</v>
      </c>
      <c r="AF519" t="s">
        <v>2063</v>
      </c>
      <c r="AG519" t="s">
        <v>250</v>
      </c>
      <c r="AH519">
        <v>2</v>
      </c>
      <c r="AI519" t="s">
        <v>250</v>
      </c>
      <c r="AJ519" t="s">
        <v>248</v>
      </c>
      <c r="AK519" t="s">
        <v>810</v>
      </c>
      <c r="AL519" t="s">
        <v>156</v>
      </c>
      <c r="AM519" t="s">
        <v>838</v>
      </c>
      <c r="AN519">
        <v>3</v>
      </c>
      <c r="AO519">
        <v>46303</v>
      </c>
      <c r="AP519">
        <v>0.5444444444444444</v>
      </c>
      <c r="AQ519">
        <v>46309</v>
      </c>
      <c r="AR519">
        <v>0.71180555555555558</v>
      </c>
      <c r="AS519" t="s">
        <v>931</v>
      </c>
      <c r="AU519" t="s">
        <v>1531</v>
      </c>
      <c r="AV519" t="s">
        <v>2002</v>
      </c>
      <c r="AW519">
        <v>13.45</v>
      </c>
      <c r="AX519">
        <v>80.7</v>
      </c>
      <c r="AY519" t="s">
        <v>125</v>
      </c>
      <c r="AZ519" t="s">
        <v>122</v>
      </c>
      <c r="BA519" t="s">
        <v>232</v>
      </c>
      <c r="BB519" t="s">
        <v>841</v>
      </c>
    </row>
    <row r="520" spans="1:57" x14ac:dyDescent="0.3">
      <c r="A520" s="204">
        <v>46293</v>
      </c>
      <c r="B520" t="s">
        <v>142</v>
      </c>
      <c r="C520" t="s">
        <v>345</v>
      </c>
      <c r="D520" t="s">
        <v>279</v>
      </c>
      <c r="E520" t="s">
        <v>192</v>
      </c>
      <c r="F520" t="s">
        <v>309</v>
      </c>
      <c r="G520" t="s">
        <v>1341</v>
      </c>
      <c r="H520" t="s">
        <v>2028</v>
      </c>
      <c r="I520" t="s">
        <v>400</v>
      </c>
      <c r="J520">
        <v>2928</v>
      </c>
      <c r="K520">
        <v>2928</v>
      </c>
      <c r="L520" t="s">
        <v>1342</v>
      </c>
      <c r="M520" s="15">
        <v>46301.381689814814</v>
      </c>
      <c r="N520" s="15">
        <v>0</v>
      </c>
      <c r="O520" s="15">
        <v>46303.544444444444</v>
      </c>
      <c r="P520" s="15">
        <v>46309.711805555555</v>
      </c>
      <c r="Q520" s="15"/>
      <c r="S520" t="s">
        <v>355</v>
      </c>
      <c r="U520" t="s">
        <v>2067</v>
      </c>
      <c r="V520" t="s">
        <v>355</v>
      </c>
      <c r="W520">
        <v>2200</v>
      </c>
      <c r="X520" t="s">
        <v>368</v>
      </c>
      <c r="Y520" t="s">
        <v>239</v>
      </c>
      <c r="Z520" t="s">
        <v>834</v>
      </c>
      <c r="AB520" t="s">
        <v>348</v>
      </c>
      <c r="AC520" t="s">
        <v>7</v>
      </c>
      <c r="AD520" t="s">
        <v>7</v>
      </c>
      <c r="AE520" t="s">
        <v>7</v>
      </c>
      <c r="AF520" t="s">
        <v>2063</v>
      </c>
      <c r="AG520" t="s">
        <v>250</v>
      </c>
      <c r="AH520">
        <v>2</v>
      </c>
      <c r="AI520" t="s">
        <v>250</v>
      </c>
      <c r="AJ520" t="s">
        <v>248</v>
      </c>
      <c r="AK520" t="s">
        <v>810</v>
      </c>
      <c r="AL520" t="s">
        <v>156</v>
      </c>
      <c r="AM520" t="s">
        <v>838</v>
      </c>
      <c r="AN520">
        <v>3</v>
      </c>
      <c r="AO520">
        <v>46303</v>
      </c>
      <c r="AP520">
        <v>0.5444444444444444</v>
      </c>
      <c r="AQ520">
        <v>46309</v>
      </c>
      <c r="AR520">
        <v>0.71180555555555558</v>
      </c>
      <c r="AS520" t="s">
        <v>931</v>
      </c>
      <c r="AU520" t="s">
        <v>1531</v>
      </c>
      <c r="AV520" t="s">
        <v>839</v>
      </c>
      <c r="AW520">
        <v>1</v>
      </c>
      <c r="AX520">
        <v>2928</v>
      </c>
      <c r="AY520" t="s">
        <v>125</v>
      </c>
      <c r="AZ520" t="s">
        <v>122</v>
      </c>
      <c r="BA520" t="s">
        <v>232</v>
      </c>
      <c r="BB520" t="s">
        <v>841</v>
      </c>
    </row>
    <row r="521" spans="1:57" x14ac:dyDescent="0.3">
      <c r="A521" s="204">
        <v>46293</v>
      </c>
      <c r="B521" t="s">
        <v>142</v>
      </c>
      <c r="C521" t="s">
        <v>345</v>
      </c>
      <c r="D521" t="s">
        <v>285</v>
      </c>
      <c r="E521" t="s">
        <v>95</v>
      </c>
      <c r="F521" t="s">
        <v>309</v>
      </c>
      <c r="G521" t="s">
        <v>1341</v>
      </c>
      <c r="H521" t="s">
        <v>2028</v>
      </c>
      <c r="I521" t="s">
        <v>400</v>
      </c>
      <c r="J521">
        <v>6</v>
      </c>
      <c r="K521">
        <v>6</v>
      </c>
      <c r="L521" t="s">
        <v>1342</v>
      </c>
      <c r="M521" s="15">
        <v>46301.381689814814</v>
      </c>
      <c r="N521" s="15">
        <v>0</v>
      </c>
      <c r="O521" s="15">
        <v>46303.544444444444</v>
      </c>
      <c r="P521" s="15">
        <v>46309.711805555555</v>
      </c>
      <c r="Q521" s="15"/>
      <c r="S521" t="s">
        <v>355</v>
      </c>
      <c r="U521" t="s">
        <v>2068</v>
      </c>
      <c r="V521" t="s">
        <v>355</v>
      </c>
      <c r="W521">
        <v>2200</v>
      </c>
      <c r="X521" t="s">
        <v>368</v>
      </c>
      <c r="Y521" t="s">
        <v>239</v>
      </c>
      <c r="Z521" t="s">
        <v>834</v>
      </c>
      <c r="AB521" t="s">
        <v>348</v>
      </c>
      <c r="AC521" t="s">
        <v>7</v>
      </c>
      <c r="AD521" t="s">
        <v>7</v>
      </c>
      <c r="AE521" t="s">
        <v>7</v>
      </c>
      <c r="AF521" t="s">
        <v>2061</v>
      </c>
      <c r="AG521" t="s">
        <v>250</v>
      </c>
      <c r="AH521">
        <v>1</v>
      </c>
      <c r="AI521" t="s">
        <v>250</v>
      </c>
      <c r="AJ521" t="s">
        <v>248</v>
      </c>
      <c r="AK521" t="s">
        <v>810</v>
      </c>
      <c r="AL521" t="s">
        <v>156</v>
      </c>
      <c r="AM521" t="s">
        <v>1530</v>
      </c>
      <c r="AN521">
        <v>1</v>
      </c>
      <c r="AO521">
        <v>46303</v>
      </c>
      <c r="AP521">
        <v>0.5444444444444444</v>
      </c>
      <c r="AQ521">
        <v>46309</v>
      </c>
      <c r="AR521">
        <v>0.71180555555555558</v>
      </c>
      <c r="AS521" t="s">
        <v>931</v>
      </c>
      <c r="AU521" t="s">
        <v>1531</v>
      </c>
      <c r="AV521" t="s">
        <v>1532</v>
      </c>
      <c r="AX521">
        <v>6</v>
      </c>
      <c r="AY521" t="s">
        <v>103</v>
      </c>
      <c r="AZ521" t="s">
        <v>96</v>
      </c>
      <c r="BA521" t="s">
        <v>220</v>
      </c>
      <c r="BB521" t="s">
        <v>841</v>
      </c>
    </row>
    <row r="522" spans="1:57" x14ac:dyDescent="0.3">
      <c r="A522" s="204">
        <v>46296</v>
      </c>
      <c r="B522" t="s">
        <v>142</v>
      </c>
      <c r="C522" t="s">
        <v>345</v>
      </c>
      <c r="D522" t="s">
        <v>48</v>
      </c>
      <c r="E522" t="s">
        <v>68</v>
      </c>
      <c r="F522" t="s">
        <v>309</v>
      </c>
      <c r="G522" t="s">
        <v>1345</v>
      </c>
      <c r="H522" t="s">
        <v>829</v>
      </c>
      <c r="I522" t="s">
        <v>400</v>
      </c>
      <c r="J522">
        <v>1</v>
      </c>
      <c r="K522">
        <v>1</v>
      </c>
      <c r="L522" t="s">
        <v>1346</v>
      </c>
      <c r="M522" s="15">
        <v>46213.416168981479</v>
      </c>
      <c r="N522" s="15">
        <v>0</v>
      </c>
      <c r="O522" s="15">
        <v>46303.388796296298</v>
      </c>
      <c r="P522" s="15">
        <v>46304.465277777781</v>
      </c>
      <c r="Q522" s="15"/>
      <c r="S522" t="s">
        <v>355</v>
      </c>
      <c r="T522" t="s">
        <v>2069</v>
      </c>
      <c r="U522" t="s">
        <v>2070</v>
      </c>
      <c r="V522" t="s">
        <v>355</v>
      </c>
      <c r="W522">
        <v>2200</v>
      </c>
      <c r="X522" t="s">
        <v>368</v>
      </c>
      <c r="Y522" t="s">
        <v>239</v>
      </c>
      <c r="Z522" t="s">
        <v>809</v>
      </c>
      <c r="AB522" t="s">
        <v>348</v>
      </c>
      <c r="AC522" t="s">
        <v>348</v>
      </c>
      <c r="AD522" t="s">
        <v>368</v>
      </c>
      <c r="AE522" t="s">
        <v>239</v>
      </c>
      <c r="AF522" t="s">
        <v>2071</v>
      </c>
      <c r="AG522" t="s">
        <v>249</v>
      </c>
      <c r="AH522">
        <v>1</v>
      </c>
      <c r="AI522" t="s">
        <v>250</v>
      </c>
      <c r="AJ522" t="s">
        <v>248</v>
      </c>
      <c r="AK522" t="s">
        <v>810</v>
      </c>
      <c r="AL522" t="s">
        <v>156</v>
      </c>
      <c r="AM522" t="s">
        <v>815</v>
      </c>
      <c r="AN522">
        <v>1</v>
      </c>
      <c r="AO522">
        <v>46303</v>
      </c>
      <c r="AP522">
        <v>0.38879629629629631</v>
      </c>
      <c r="AQ522">
        <v>46304</v>
      </c>
      <c r="AR522">
        <v>0.46527777777777779</v>
      </c>
      <c r="AS522" t="s">
        <v>201</v>
      </c>
      <c r="AT522" t="s">
        <v>927</v>
      </c>
      <c r="AU522" t="s">
        <v>1531</v>
      </c>
      <c r="AV522" t="s">
        <v>816</v>
      </c>
      <c r="AX522">
        <v>1</v>
      </c>
      <c r="AY522" t="s">
        <v>89</v>
      </c>
      <c r="AZ522" t="s">
        <v>90</v>
      </c>
      <c r="BA522" t="s">
        <v>217</v>
      </c>
      <c r="BB522" t="s">
        <v>830</v>
      </c>
      <c r="BC522">
        <v>23.5</v>
      </c>
      <c r="BD522">
        <v>0</v>
      </c>
      <c r="BE522">
        <v>1</v>
      </c>
    </row>
    <row r="523" spans="1:57" x14ac:dyDescent="0.3">
      <c r="A523" s="204">
        <v>46293</v>
      </c>
      <c r="B523" t="s">
        <v>142</v>
      </c>
      <c r="C523" t="s">
        <v>345</v>
      </c>
      <c r="D523" t="s">
        <v>57</v>
      </c>
      <c r="E523" t="s">
        <v>117</v>
      </c>
      <c r="F523" t="s">
        <v>309</v>
      </c>
      <c r="G523" t="s">
        <v>1341</v>
      </c>
      <c r="H523" t="s">
        <v>2028</v>
      </c>
      <c r="I523" t="s">
        <v>400</v>
      </c>
      <c r="J523">
        <v>6</v>
      </c>
      <c r="K523">
        <v>6</v>
      </c>
      <c r="L523" t="s">
        <v>1342</v>
      </c>
      <c r="M523" s="15">
        <v>46301.381689814814</v>
      </c>
      <c r="N523" s="15">
        <v>0</v>
      </c>
      <c r="O523" s="15">
        <v>46303.544444444444</v>
      </c>
      <c r="P523" s="15">
        <v>46309.711805555555</v>
      </c>
      <c r="Q523" s="15">
        <v>46309.711805555555</v>
      </c>
      <c r="S523" t="s">
        <v>355</v>
      </c>
      <c r="U523" t="s">
        <v>2068</v>
      </c>
      <c r="V523" t="s">
        <v>355</v>
      </c>
      <c r="W523">
        <v>2200</v>
      </c>
      <c r="X523" t="s">
        <v>368</v>
      </c>
      <c r="Y523" t="s">
        <v>239</v>
      </c>
      <c r="Z523" t="s">
        <v>834</v>
      </c>
      <c r="AB523" t="s">
        <v>348</v>
      </c>
      <c r="AC523" t="s">
        <v>7</v>
      </c>
      <c r="AD523" t="s">
        <v>7</v>
      </c>
      <c r="AE523" t="s">
        <v>7</v>
      </c>
      <c r="AF523" t="s">
        <v>2062</v>
      </c>
      <c r="AG523" t="s">
        <v>250</v>
      </c>
      <c r="AH523">
        <v>2</v>
      </c>
      <c r="AI523" t="s">
        <v>250</v>
      </c>
      <c r="AJ523" t="s">
        <v>251</v>
      </c>
      <c r="AK523" t="s">
        <v>810</v>
      </c>
      <c r="AL523" t="s">
        <v>156</v>
      </c>
      <c r="AM523" t="s">
        <v>843</v>
      </c>
      <c r="AO523">
        <v>46303</v>
      </c>
      <c r="AP523">
        <v>0.5444444444444444</v>
      </c>
      <c r="AQ523">
        <v>46309</v>
      </c>
      <c r="AR523">
        <v>0.71180555555555558</v>
      </c>
      <c r="AS523" t="s">
        <v>931</v>
      </c>
      <c r="AU523" t="s">
        <v>1531</v>
      </c>
      <c r="AV523" t="s">
        <v>844</v>
      </c>
      <c r="AX523">
        <v>1</v>
      </c>
      <c r="AY523" t="s">
        <v>126</v>
      </c>
      <c r="AZ523" t="s">
        <v>127</v>
      </c>
      <c r="BA523" t="s">
        <v>233</v>
      </c>
      <c r="BB523" t="s">
        <v>841</v>
      </c>
    </row>
    <row r="524" spans="1:57" x14ac:dyDescent="0.3">
      <c r="A524" s="204">
        <v>46293</v>
      </c>
      <c r="B524" t="s">
        <v>142</v>
      </c>
      <c r="C524" t="s">
        <v>345</v>
      </c>
      <c r="D524" t="s">
        <v>279</v>
      </c>
      <c r="E524" t="s">
        <v>198</v>
      </c>
      <c r="F524" t="s">
        <v>309</v>
      </c>
      <c r="G524" t="s">
        <v>1341</v>
      </c>
      <c r="H524" t="s">
        <v>2028</v>
      </c>
      <c r="I524" t="s">
        <v>400</v>
      </c>
      <c r="J524">
        <v>108</v>
      </c>
      <c r="K524">
        <v>108</v>
      </c>
      <c r="L524" t="s">
        <v>1342</v>
      </c>
      <c r="M524" s="15">
        <v>46301.381689814814</v>
      </c>
      <c r="N524" s="15">
        <v>0</v>
      </c>
      <c r="O524" s="15">
        <v>46303.544444444444</v>
      </c>
      <c r="P524" s="15">
        <v>46309.711805555555</v>
      </c>
      <c r="Q524" s="15"/>
      <c r="S524" t="s">
        <v>355</v>
      </c>
      <c r="U524" t="s">
        <v>2068</v>
      </c>
      <c r="V524" t="s">
        <v>355</v>
      </c>
      <c r="W524">
        <v>2200</v>
      </c>
      <c r="X524" t="s">
        <v>368</v>
      </c>
      <c r="Y524" t="s">
        <v>239</v>
      </c>
      <c r="Z524" t="s">
        <v>834</v>
      </c>
      <c r="AB524" t="s">
        <v>348</v>
      </c>
      <c r="AC524" t="s">
        <v>7</v>
      </c>
      <c r="AD524" t="s">
        <v>7</v>
      </c>
      <c r="AE524" t="s">
        <v>7</v>
      </c>
      <c r="AF524" t="s">
        <v>2063</v>
      </c>
      <c r="AG524" t="s">
        <v>250</v>
      </c>
      <c r="AH524">
        <v>2</v>
      </c>
      <c r="AI524" t="s">
        <v>250</v>
      </c>
      <c r="AJ524" t="s">
        <v>248</v>
      </c>
      <c r="AK524" t="s">
        <v>810</v>
      </c>
      <c r="AL524" t="s">
        <v>156</v>
      </c>
      <c r="AM524" t="s">
        <v>838</v>
      </c>
      <c r="AN524">
        <v>3</v>
      </c>
      <c r="AO524">
        <v>46303</v>
      </c>
      <c r="AP524">
        <v>0.5444444444444444</v>
      </c>
      <c r="AQ524">
        <v>46309</v>
      </c>
      <c r="AR524">
        <v>0.71180555555555558</v>
      </c>
      <c r="AS524" t="s">
        <v>931</v>
      </c>
      <c r="AU524" t="s">
        <v>1531</v>
      </c>
      <c r="AV524" t="s">
        <v>2002</v>
      </c>
      <c r="AW524">
        <v>13.45</v>
      </c>
      <c r="AX524">
        <v>1452.6</v>
      </c>
      <c r="AY524" t="s">
        <v>125</v>
      </c>
      <c r="AZ524" t="s">
        <v>122</v>
      </c>
      <c r="BA524" t="s">
        <v>232</v>
      </c>
      <c r="BB524" t="s">
        <v>841</v>
      </c>
    </row>
    <row r="525" spans="1:57" x14ac:dyDescent="0.3">
      <c r="A525" s="204">
        <v>46293</v>
      </c>
      <c r="B525" t="s">
        <v>142</v>
      </c>
      <c r="C525" t="s">
        <v>345</v>
      </c>
      <c r="D525" t="s">
        <v>279</v>
      </c>
      <c r="E525" t="s">
        <v>192</v>
      </c>
      <c r="F525" t="s">
        <v>309</v>
      </c>
      <c r="G525" t="s">
        <v>1341</v>
      </c>
      <c r="H525" t="s">
        <v>2028</v>
      </c>
      <c r="I525" t="s">
        <v>400</v>
      </c>
      <c r="J525">
        <v>1119</v>
      </c>
      <c r="K525">
        <v>1119</v>
      </c>
      <c r="L525" t="s">
        <v>1342</v>
      </c>
      <c r="M525" s="15">
        <v>46301.381689814814</v>
      </c>
      <c r="N525" s="15">
        <v>0</v>
      </c>
      <c r="O525" s="15">
        <v>46303.544444444444</v>
      </c>
      <c r="P525" s="15">
        <v>46309.711805555555</v>
      </c>
      <c r="Q525" s="15"/>
      <c r="S525" t="s">
        <v>355</v>
      </c>
      <c r="U525" t="s">
        <v>2068</v>
      </c>
      <c r="V525" t="s">
        <v>355</v>
      </c>
      <c r="W525">
        <v>2200</v>
      </c>
      <c r="X525" t="s">
        <v>368</v>
      </c>
      <c r="Y525" t="s">
        <v>239</v>
      </c>
      <c r="Z525" t="s">
        <v>834</v>
      </c>
      <c r="AB525" t="s">
        <v>348</v>
      </c>
      <c r="AC525" t="s">
        <v>7</v>
      </c>
      <c r="AD525" t="s">
        <v>7</v>
      </c>
      <c r="AE525" t="s">
        <v>7</v>
      </c>
      <c r="AF525" t="s">
        <v>2063</v>
      </c>
      <c r="AG525" t="s">
        <v>250</v>
      </c>
      <c r="AH525">
        <v>2</v>
      </c>
      <c r="AI525" t="s">
        <v>250</v>
      </c>
      <c r="AJ525" t="s">
        <v>248</v>
      </c>
      <c r="AK525" t="s">
        <v>810</v>
      </c>
      <c r="AL525" t="s">
        <v>156</v>
      </c>
      <c r="AM525" t="s">
        <v>838</v>
      </c>
      <c r="AN525">
        <v>3</v>
      </c>
      <c r="AO525">
        <v>46303</v>
      </c>
      <c r="AP525">
        <v>0.5444444444444444</v>
      </c>
      <c r="AQ525">
        <v>46309</v>
      </c>
      <c r="AR525">
        <v>0.71180555555555558</v>
      </c>
      <c r="AS525" t="s">
        <v>931</v>
      </c>
      <c r="AU525" t="s">
        <v>1531</v>
      </c>
      <c r="AV525" t="s">
        <v>839</v>
      </c>
      <c r="AW525">
        <v>1</v>
      </c>
      <c r="AX525">
        <v>1119</v>
      </c>
      <c r="AY525" t="s">
        <v>125</v>
      </c>
      <c r="AZ525" t="s">
        <v>122</v>
      </c>
      <c r="BA525" t="s">
        <v>232</v>
      </c>
      <c r="BB525" t="s">
        <v>841</v>
      </c>
    </row>
    <row r="526" spans="1:57" x14ac:dyDescent="0.3">
      <c r="A526" s="204">
        <v>46293</v>
      </c>
      <c r="B526" t="s">
        <v>142</v>
      </c>
      <c r="C526" t="s">
        <v>345</v>
      </c>
      <c r="D526" t="s">
        <v>285</v>
      </c>
      <c r="E526" t="s">
        <v>95</v>
      </c>
      <c r="F526" t="s">
        <v>309</v>
      </c>
      <c r="G526" t="s">
        <v>1341</v>
      </c>
      <c r="H526" t="s">
        <v>2028</v>
      </c>
      <c r="I526" t="s">
        <v>400</v>
      </c>
      <c r="J526">
        <v>6</v>
      </c>
      <c r="K526">
        <v>6</v>
      </c>
      <c r="L526" t="s">
        <v>1342</v>
      </c>
      <c r="M526" s="15">
        <v>46301.381689814814</v>
      </c>
      <c r="N526" s="15">
        <v>0</v>
      </c>
      <c r="O526" s="15">
        <v>46303.544444444444</v>
      </c>
      <c r="P526" s="15">
        <v>46309.711805555555</v>
      </c>
      <c r="Q526" s="15"/>
      <c r="S526" t="s">
        <v>355</v>
      </c>
      <c r="U526" t="s">
        <v>2072</v>
      </c>
      <c r="V526" t="s">
        <v>355</v>
      </c>
      <c r="W526">
        <v>2200</v>
      </c>
      <c r="X526" t="s">
        <v>368</v>
      </c>
      <c r="Y526" t="s">
        <v>239</v>
      </c>
      <c r="Z526" t="s">
        <v>834</v>
      </c>
      <c r="AB526" t="s">
        <v>348</v>
      </c>
      <c r="AC526" t="s">
        <v>7</v>
      </c>
      <c r="AD526" t="s">
        <v>7</v>
      </c>
      <c r="AE526" t="s">
        <v>7</v>
      </c>
      <c r="AF526" t="s">
        <v>2061</v>
      </c>
      <c r="AG526" t="s">
        <v>250</v>
      </c>
      <c r="AH526">
        <v>1</v>
      </c>
      <c r="AI526" t="s">
        <v>250</v>
      </c>
      <c r="AJ526" t="s">
        <v>248</v>
      </c>
      <c r="AK526" t="s">
        <v>810</v>
      </c>
      <c r="AL526" t="s">
        <v>156</v>
      </c>
      <c r="AM526" t="s">
        <v>1530</v>
      </c>
      <c r="AN526">
        <v>1</v>
      </c>
      <c r="AO526">
        <v>46303</v>
      </c>
      <c r="AP526">
        <v>0.5444444444444444</v>
      </c>
      <c r="AQ526">
        <v>46309</v>
      </c>
      <c r="AR526">
        <v>0.71180555555555558</v>
      </c>
      <c r="AS526" t="s">
        <v>931</v>
      </c>
      <c r="AU526" t="s">
        <v>1531</v>
      </c>
      <c r="AV526" t="s">
        <v>1532</v>
      </c>
      <c r="AX526">
        <v>6</v>
      </c>
      <c r="AY526" t="s">
        <v>103</v>
      </c>
      <c r="AZ526" t="s">
        <v>96</v>
      </c>
      <c r="BA526" t="s">
        <v>220</v>
      </c>
      <c r="BB526" t="s">
        <v>841</v>
      </c>
    </row>
    <row r="527" spans="1:57" x14ac:dyDescent="0.3">
      <c r="A527" s="204">
        <v>46293</v>
      </c>
      <c r="B527" t="s">
        <v>142</v>
      </c>
      <c r="C527" t="s">
        <v>345</v>
      </c>
      <c r="D527" t="s">
        <v>57</v>
      </c>
      <c r="E527" t="s">
        <v>117</v>
      </c>
      <c r="F527" t="s">
        <v>309</v>
      </c>
      <c r="G527" t="s">
        <v>1341</v>
      </c>
      <c r="H527" t="s">
        <v>2028</v>
      </c>
      <c r="I527" t="s">
        <v>400</v>
      </c>
      <c r="J527">
        <v>6</v>
      </c>
      <c r="K527">
        <v>6</v>
      </c>
      <c r="L527" t="s">
        <v>1342</v>
      </c>
      <c r="M527" s="15">
        <v>46301.381689814814</v>
      </c>
      <c r="N527" s="15">
        <v>0</v>
      </c>
      <c r="O527" s="15">
        <v>46303.544444444444</v>
      </c>
      <c r="P527" s="15">
        <v>46309.711805555555</v>
      </c>
      <c r="Q527" s="15">
        <v>46309.711805555555</v>
      </c>
      <c r="S527" t="s">
        <v>355</v>
      </c>
      <c r="U527" t="s">
        <v>2072</v>
      </c>
      <c r="V527" t="s">
        <v>355</v>
      </c>
      <c r="W527">
        <v>2200</v>
      </c>
      <c r="X527" t="s">
        <v>368</v>
      </c>
      <c r="Y527" t="s">
        <v>239</v>
      </c>
      <c r="Z527" t="s">
        <v>834</v>
      </c>
      <c r="AB527" t="s">
        <v>348</v>
      </c>
      <c r="AC527" t="s">
        <v>7</v>
      </c>
      <c r="AD527" t="s">
        <v>7</v>
      </c>
      <c r="AE527" t="s">
        <v>7</v>
      </c>
      <c r="AF527" t="s">
        <v>2062</v>
      </c>
      <c r="AG527" t="s">
        <v>250</v>
      </c>
      <c r="AH527">
        <v>2</v>
      </c>
      <c r="AI527" t="s">
        <v>250</v>
      </c>
      <c r="AJ527" t="s">
        <v>251</v>
      </c>
      <c r="AK527" t="s">
        <v>810</v>
      </c>
      <c r="AL527" t="s">
        <v>156</v>
      </c>
      <c r="AM527" t="s">
        <v>843</v>
      </c>
      <c r="AO527">
        <v>46303</v>
      </c>
      <c r="AP527">
        <v>0.5444444444444444</v>
      </c>
      <c r="AQ527">
        <v>46309</v>
      </c>
      <c r="AR527">
        <v>0.71180555555555558</v>
      </c>
      <c r="AS527" t="s">
        <v>931</v>
      </c>
      <c r="AU527" t="s">
        <v>1531</v>
      </c>
      <c r="AV527" t="s">
        <v>844</v>
      </c>
      <c r="AX527">
        <v>1</v>
      </c>
      <c r="AY527" t="s">
        <v>126</v>
      </c>
      <c r="AZ527" t="s">
        <v>127</v>
      </c>
      <c r="BA527" t="s">
        <v>233</v>
      </c>
      <c r="BB527" t="s">
        <v>841</v>
      </c>
    </row>
    <row r="528" spans="1:57" x14ac:dyDescent="0.3">
      <c r="A528" s="204">
        <v>46293</v>
      </c>
      <c r="B528" t="s">
        <v>142</v>
      </c>
      <c r="C528" t="s">
        <v>345</v>
      </c>
      <c r="D528" t="s">
        <v>279</v>
      </c>
      <c r="E528" t="s">
        <v>198</v>
      </c>
      <c r="F528" t="s">
        <v>309</v>
      </c>
      <c r="G528" t="s">
        <v>1341</v>
      </c>
      <c r="H528" t="s">
        <v>2028</v>
      </c>
      <c r="I528" t="s">
        <v>400</v>
      </c>
      <c r="J528">
        <v>12</v>
      </c>
      <c r="K528">
        <v>12</v>
      </c>
      <c r="L528" t="s">
        <v>1342</v>
      </c>
      <c r="M528" s="15">
        <v>46301.381689814814</v>
      </c>
      <c r="N528" s="15">
        <v>0</v>
      </c>
      <c r="O528" s="15">
        <v>46303.544444444444</v>
      </c>
      <c r="P528" s="15">
        <v>46309.711805555555</v>
      </c>
      <c r="Q528" s="15"/>
      <c r="S528" t="s">
        <v>355</v>
      </c>
      <c r="U528" t="s">
        <v>2072</v>
      </c>
      <c r="V528" t="s">
        <v>355</v>
      </c>
      <c r="W528">
        <v>2200</v>
      </c>
      <c r="X528" t="s">
        <v>368</v>
      </c>
      <c r="Y528" t="s">
        <v>239</v>
      </c>
      <c r="Z528" t="s">
        <v>834</v>
      </c>
      <c r="AB528" t="s">
        <v>348</v>
      </c>
      <c r="AC528" t="s">
        <v>7</v>
      </c>
      <c r="AD528" t="s">
        <v>7</v>
      </c>
      <c r="AE528" t="s">
        <v>7</v>
      </c>
      <c r="AF528" t="s">
        <v>2063</v>
      </c>
      <c r="AG528" t="s">
        <v>250</v>
      </c>
      <c r="AH528">
        <v>2</v>
      </c>
      <c r="AI528" t="s">
        <v>250</v>
      </c>
      <c r="AJ528" t="s">
        <v>248</v>
      </c>
      <c r="AK528" t="s">
        <v>810</v>
      </c>
      <c r="AL528" t="s">
        <v>156</v>
      </c>
      <c r="AM528" t="s">
        <v>838</v>
      </c>
      <c r="AN528">
        <v>3</v>
      </c>
      <c r="AO528">
        <v>46303</v>
      </c>
      <c r="AP528">
        <v>0.5444444444444444</v>
      </c>
      <c r="AQ528">
        <v>46309</v>
      </c>
      <c r="AR528">
        <v>0.71180555555555558</v>
      </c>
      <c r="AS528" t="s">
        <v>931</v>
      </c>
      <c r="AU528" t="s">
        <v>1531</v>
      </c>
      <c r="AV528" t="s">
        <v>2002</v>
      </c>
      <c r="AW528">
        <v>13.45</v>
      </c>
      <c r="AX528">
        <v>161.4</v>
      </c>
      <c r="AY528" t="s">
        <v>125</v>
      </c>
      <c r="AZ528" t="s">
        <v>122</v>
      </c>
      <c r="BA528" t="s">
        <v>232</v>
      </c>
      <c r="BB528" t="s">
        <v>841</v>
      </c>
    </row>
    <row r="529" spans="1:57" x14ac:dyDescent="0.3">
      <c r="A529" s="204">
        <v>46293</v>
      </c>
      <c r="B529" t="s">
        <v>142</v>
      </c>
      <c r="C529" t="s">
        <v>345</v>
      </c>
      <c r="D529" t="s">
        <v>279</v>
      </c>
      <c r="E529" t="s">
        <v>192</v>
      </c>
      <c r="F529" t="s">
        <v>309</v>
      </c>
      <c r="G529" t="s">
        <v>1341</v>
      </c>
      <c r="H529" t="s">
        <v>2028</v>
      </c>
      <c r="I529" t="s">
        <v>400</v>
      </c>
      <c r="J529">
        <v>2150</v>
      </c>
      <c r="K529">
        <v>2150</v>
      </c>
      <c r="L529" t="s">
        <v>1342</v>
      </c>
      <c r="M529" s="15">
        <v>46301.381689814814</v>
      </c>
      <c r="N529" s="15">
        <v>0</v>
      </c>
      <c r="O529" s="15">
        <v>46303.544444444444</v>
      </c>
      <c r="P529" s="15">
        <v>46309.711805555555</v>
      </c>
      <c r="Q529" s="15"/>
      <c r="S529" t="s">
        <v>355</v>
      </c>
      <c r="U529" t="s">
        <v>2072</v>
      </c>
      <c r="V529" t="s">
        <v>355</v>
      </c>
      <c r="W529">
        <v>2200</v>
      </c>
      <c r="X529" t="s">
        <v>368</v>
      </c>
      <c r="Y529" t="s">
        <v>239</v>
      </c>
      <c r="Z529" t="s">
        <v>834</v>
      </c>
      <c r="AB529" t="s">
        <v>348</v>
      </c>
      <c r="AC529" t="s">
        <v>7</v>
      </c>
      <c r="AD529" t="s">
        <v>7</v>
      </c>
      <c r="AE529" t="s">
        <v>7</v>
      </c>
      <c r="AF529" t="s">
        <v>2063</v>
      </c>
      <c r="AG529" t="s">
        <v>250</v>
      </c>
      <c r="AH529">
        <v>2</v>
      </c>
      <c r="AI529" t="s">
        <v>250</v>
      </c>
      <c r="AJ529" t="s">
        <v>248</v>
      </c>
      <c r="AK529" t="s">
        <v>810</v>
      </c>
      <c r="AL529" t="s">
        <v>156</v>
      </c>
      <c r="AM529" t="s">
        <v>838</v>
      </c>
      <c r="AN529">
        <v>3</v>
      </c>
      <c r="AO529">
        <v>46303</v>
      </c>
      <c r="AP529">
        <v>0.5444444444444444</v>
      </c>
      <c r="AQ529">
        <v>46309</v>
      </c>
      <c r="AR529">
        <v>0.71180555555555558</v>
      </c>
      <c r="AS529" t="s">
        <v>931</v>
      </c>
      <c r="AU529" t="s">
        <v>1531</v>
      </c>
      <c r="AV529" t="s">
        <v>839</v>
      </c>
      <c r="AW529">
        <v>1</v>
      </c>
      <c r="AX529">
        <v>2150</v>
      </c>
      <c r="AY529" t="s">
        <v>125</v>
      </c>
      <c r="AZ529" t="s">
        <v>122</v>
      </c>
      <c r="BA529" t="s">
        <v>232</v>
      </c>
      <c r="BB529" t="s">
        <v>841</v>
      </c>
    </row>
    <row r="530" spans="1:57" x14ac:dyDescent="0.3">
      <c r="A530" s="204">
        <v>46293</v>
      </c>
      <c r="B530" t="s">
        <v>142</v>
      </c>
      <c r="C530" t="s">
        <v>345</v>
      </c>
      <c r="D530" t="s">
        <v>57</v>
      </c>
      <c r="E530" t="s">
        <v>117</v>
      </c>
      <c r="F530" t="s">
        <v>309</v>
      </c>
      <c r="G530" t="s">
        <v>1341</v>
      </c>
      <c r="H530" t="s">
        <v>2028</v>
      </c>
      <c r="I530" t="s">
        <v>400</v>
      </c>
      <c r="J530">
        <v>5</v>
      </c>
      <c r="K530">
        <v>5</v>
      </c>
      <c r="L530" t="s">
        <v>1342</v>
      </c>
      <c r="M530" s="15">
        <v>46301.381689814814</v>
      </c>
      <c r="N530" s="15">
        <v>0</v>
      </c>
      <c r="O530" s="15">
        <v>46303.544444444444</v>
      </c>
      <c r="P530" s="15">
        <v>46309.711805555555</v>
      </c>
      <c r="Q530" s="15">
        <v>46309.711805555555</v>
      </c>
      <c r="S530" t="s">
        <v>355</v>
      </c>
      <c r="U530" t="s">
        <v>2065</v>
      </c>
      <c r="V530" t="s">
        <v>355</v>
      </c>
      <c r="W530">
        <v>2200</v>
      </c>
      <c r="X530" t="s">
        <v>368</v>
      </c>
      <c r="Y530" t="s">
        <v>239</v>
      </c>
      <c r="Z530" t="s">
        <v>834</v>
      </c>
      <c r="AB530" t="s">
        <v>348</v>
      </c>
      <c r="AC530" t="s">
        <v>7</v>
      </c>
      <c r="AD530" t="s">
        <v>7</v>
      </c>
      <c r="AE530" t="s">
        <v>7</v>
      </c>
      <c r="AF530" t="s">
        <v>2062</v>
      </c>
      <c r="AG530" t="s">
        <v>250</v>
      </c>
      <c r="AH530">
        <v>2</v>
      </c>
      <c r="AI530" t="s">
        <v>250</v>
      </c>
      <c r="AJ530" t="s">
        <v>251</v>
      </c>
      <c r="AK530" t="s">
        <v>810</v>
      </c>
      <c r="AL530" t="s">
        <v>156</v>
      </c>
      <c r="AM530" t="s">
        <v>843</v>
      </c>
      <c r="AO530">
        <v>46303</v>
      </c>
      <c r="AP530">
        <v>0.5444444444444444</v>
      </c>
      <c r="AQ530">
        <v>46309</v>
      </c>
      <c r="AR530">
        <v>0.71180555555555558</v>
      </c>
      <c r="AS530" t="s">
        <v>931</v>
      </c>
      <c r="AU530" t="s">
        <v>1531</v>
      </c>
      <c r="AV530" t="s">
        <v>844</v>
      </c>
      <c r="AX530">
        <v>1</v>
      </c>
      <c r="AY530" t="s">
        <v>126</v>
      </c>
      <c r="AZ530" t="s">
        <v>127</v>
      </c>
      <c r="BA530" t="s">
        <v>233</v>
      </c>
      <c r="BB530" t="s">
        <v>841</v>
      </c>
    </row>
    <row r="531" spans="1:57" x14ac:dyDescent="0.3">
      <c r="A531" s="204">
        <v>46293</v>
      </c>
      <c r="B531" t="s">
        <v>142</v>
      </c>
      <c r="C531" t="s">
        <v>345</v>
      </c>
      <c r="D531" t="s">
        <v>285</v>
      </c>
      <c r="E531" t="s">
        <v>95</v>
      </c>
      <c r="F531" t="s">
        <v>309</v>
      </c>
      <c r="G531" t="s">
        <v>1341</v>
      </c>
      <c r="H531" t="s">
        <v>2028</v>
      </c>
      <c r="I531" t="s">
        <v>400</v>
      </c>
      <c r="J531">
        <v>5</v>
      </c>
      <c r="K531">
        <v>5</v>
      </c>
      <c r="L531" t="s">
        <v>1342</v>
      </c>
      <c r="M531" s="15">
        <v>46301.381689814814</v>
      </c>
      <c r="N531" s="15">
        <v>0</v>
      </c>
      <c r="O531" s="15">
        <v>46303.544444444444</v>
      </c>
      <c r="P531" s="15">
        <v>46309.711805555555</v>
      </c>
      <c r="Q531" s="15"/>
      <c r="S531" t="s">
        <v>355</v>
      </c>
      <c r="U531" t="s">
        <v>2094</v>
      </c>
      <c r="V531" t="s">
        <v>355</v>
      </c>
      <c r="W531">
        <v>2200</v>
      </c>
      <c r="X531" t="s">
        <v>368</v>
      </c>
      <c r="Y531" t="s">
        <v>239</v>
      </c>
      <c r="Z531" t="s">
        <v>834</v>
      </c>
      <c r="AB531" t="s">
        <v>348</v>
      </c>
      <c r="AC531" t="s">
        <v>7</v>
      </c>
      <c r="AD531" t="s">
        <v>7</v>
      </c>
      <c r="AE531" t="s">
        <v>7</v>
      </c>
      <c r="AF531" t="s">
        <v>2061</v>
      </c>
      <c r="AG531" t="s">
        <v>250</v>
      </c>
      <c r="AH531">
        <v>1</v>
      </c>
      <c r="AI531" t="s">
        <v>250</v>
      </c>
      <c r="AJ531" t="s">
        <v>248</v>
      </c>
      <c r="AK531" t="s">
        <v>810</v>
      </c>
      <c r="AL531" t="s">
        <v>156</v>
      </c>
      <c r="AM531" t="s">
        <v>1530</v>
      </c>
      <c r="AN531">
        <v>1</v>
      </c>
      <c r="AO531">
        <v>46303</v>
      </c>
      <c r="AP531">
        <v>0.5444444444444444</v>
      </c>
      <c r="AQ531">
        <v>46309</v>
      </c>
      <c r="AR531">
        <v>0.71180555555555558</v>
      </c>
      <c r="AS531" t="s">
        <v>931</v>
      </c>
      <c r="AU531" t="s">
        <v>1531</v>
      </c>
      <c r="AV531" t="s">
        <v>1532</v>
      </c>
      <c r="AX531">
        <v>5</v>
      </c>
      <c r="AY531" t="s">
        <v>103</v>
      </c>
      <c r="AZ531" t="s">
        <v>96</v>
      </c>
      <c r="BA531" t="s">
        <v>220</v>
      </c>
      <c r="BB531" t="s">
        <v>841</v>
      </c>
    </row>
    <row r="532" spans="1:57" x14ac:dyDescent="0.3">
      <c r="A532" s="204">
        <v>46293</v>
      </c>
      <c r="B532" t="s">
        <v>142</v>
      </c>
      <c r="C532" t="s">
        <v>345</v>
      </c>
      <c r="D532" t="s">
        <v>57</v>
      </c>
      <c r="E532" t="s">
        <v>117</v>
      </c>
      <c r="F532" t="s">
        <v>309</v>
      </c>
      <c r="G532" t="s">
        <v>1336</v>
      </c>
      <c r="H532" t="s">
        <v>829</v>
      </c>
      <c r="I532" t="s">
        <v>400</v>
      </c>
      <c r="J532">
        <v>1</v>
      </c>
      <c r="K532">
        <v>1</v>
      </c>
      <c r="L532" t="s">
        <v>1337</v>
      </c>
      <c r="M532" s="15">
        <v>46303.5546875</v>
      </c>
      <c r="N532" s="15">
        <v>0</v>
      </c>
      <c r="O532" s="15">
        <v>46310.477777777778</v>
      </c>
      <c r="P532" s="15">
        <v>46311.585416666669</v>
      </c>
      <c r="Q532" s="15">
        <v>46311.585416666669</v>
      </c>
      <c r="S532" t="s">
        <v>355</v>
      </c>
      <c r="U532" t="s">
        <v>2073</v>
      </c>
      <c r="V532" t="s">
        <v>355</v>
      </c>
      <c r="W532">
        <v>2200</v>
      </c>
      <c r="X532" t="s">
        <v>368</v>
      </c>
      <c r="Y532" t="s">
        <v>239</v>
      </c>
      <c r="Z532" t="s">
        <v>834</v>
      </c>
      <c r="AB532" t="s">
        <v>348</v>
      </c>
      <c r="AC532" t="s">
        <v>7</v>
      </c>
      <c r="AD532" t="s">
        <v>7</v>
      </c>
      <c r="AE532" t="s">
        <v>7</v>
      </c>
      <c r="AF532" t="s">
        <v>2054</v>
      </c>
      <c r="AG532" t="s">
        <v>250</v>
      </c>
      <c r="AH532">
        <v>2</v>
      </c>
      <c r="AI532" t="s">
        <v>250</v>
      </c>
      <c r="AJ532" t="s">
        <v>251</v>
      </c>
      <c r="AK532" t="s">
        <v>810</v>
      </c>
      <c r="AL532" t="s">
        <v>156</v>
      </c>
      <c r="AM532" t="s">
        <v>843</v>
      </c>
      <c r="AO532">
        <v>46310</v>
      </c>
      <c r="AP532">
        <v>0.4777777777777778</v>
      </c>
      <c r="AQ532">
        <v>46311</v>
      </c>
      <c r="AR532">
        <v>0.5854166666666667</v>
      </c>
      <c r="AS532" t="s">
        <v>931</v>
      </c>
      <c r="AU532" t="s">
        <v>1531</v>
      </c>
      <c r="AV532" t="s">
        <v>844</v>
      </c>
      <c r="AX532">
        <v>1</v>
      </c>
      <c r="AY532" t="s">
        <v>126</v>
      </c>
      <c r="AZ532" t="s">
        <v>127</v>
      </c>
      <c r="BA532" t="s">
        <v>233</v>
      </c>
      <c r="BB532" t="s">
        <v>841</v>
      </c>
    </row>
    <row r="533" spans="1:57" x14ac:dyDescent="0.3">
      <c r="A533" s="204">
        <v>46293</v>
      </c>
      <c r="B533" t="s">
        <v>142</v>
      </c>
      <c r="C533" t="s">
        <v>345</v>
      </c>
      <c r="D533" t="s">
        <v>57</v>
      </c>
      <c r="E533" t="s">
        <v>117</v>
      </c>
      <c r="F533" t="s">
        <v>309</v>
      </c>
      <c r="G533" t="s">
        <v>1336</v>
      </c>
      <c r="H533" t="s">
        <v>829</v>
      </c>
      <c r="I533" t="s">
        <v>400</v>
      </c>
      <c r="J533">
        <v>1</v>
      </c>
      <c r="K533">
        <v>1</v>
      </c>
      <c r="L533" t="s">
        <v>1337</v>
      </c>
      <c r="M533" s="15">
        <v>46303.5546875</v>
      </c>
      <c r="N533" s="15">
        <v>0</v>
      </c>
      <c r="O533" s="15">
        <v>46310.477777777778</v>
      </c>
      <c r="P533" s="15">
        <v>46311.585416666669</v>
      </c>
      <c r="Q533" s="15">
        <v>46311.585416666669</v>
      </c>
      <c r="S533" t="s">
        <v>355</v>
      </c>
      <c r="U533" t="s">
        <v>2074</v>
      </c>
      <c r="V533" t="s">
        <v>355</v>
      </c>
      <c r="W533">
        <v>2200</v>
      </c>
      <c r="X533" t="s">
        <v>368</v>
      </c>
      <c r="Y533" t="s">
        <v>239</v>
      </c>
      <c r="Z533" t="s">
        <v>834</v>
      </c>
      <c r="AB533" t="s">
        <v>348</v>
      </c>
      <c r="AC533" t="s">
        <v>7</v>
      </c>
      <c r="AD533" t="s">
        <v>7</v>
      </c>
      <c r="AE533" t="s">
        <v>7</v>
      </c>
      <c r="AF533" t="s">
        <v>2054</v>
      </c>
      <c r="AG533" t="s">
        <v>250</v>
      </c>
      <c r="AH533">
        <v>2</v>
      </c>
      <c r="AI533" t="s">
        <v>250</v>
      </c>
      <c r="AJ533" t="s">
        <v>251</v>
      </c>
      <c r="AK533" t="s">
        <v>810</v>
      </c>
      <c r="AL533" t="s">
        <v>156</v>
      </c>
      <c r="AM533" t="s">
        <v>843</v>
      </c>
      <c r="AO533">
        <v>46310</v>
      </c>
      <c r="AP533">
        <v>0.4777777777777778</v>
      </c>
      <c r="AQ533">
        <v>46311</v>
      </c>
      <c r="AR533">
        <v>0.5854166666666667</v>
      </c>
      <c r="AS533" t="s">
        <v>931</v>
      </c>
      <c r="AU533" t="s">
        <v>1531</v>
      </c>
      <c r="AV533" t="s">
        <v>844</v>
      </c>
      <c r="AX533">
        <v>1</v>
      </c>
      <c r="AY533" t="s">
        <v>126</v>
      </c>
      <c r="AZ533" t="s">
        <v>127</v>
      </c>
      <c r="BA533" t="s">
        <v>233</v>
      </c>
      <c r="BB533" t="s">
        <v>841</v>
      </c>
    </row>
    <row r="534" spans="1:57" x14ac:dyDescent="0.3">
      <c r="A534" s="204">
        <v>46293</v>
      </c>
      <c r="B534" t="s">
        <v>142</v>
      </c>
      <c r="C534" t="s">
        <v>345</v>
      </c>
      <c r="D534" t="s">
        <v>48</v>
      </c>
      <c r="E534" t="s">
        <v>68</v>
      </c>
      <c r="F534" t="s">
        <v>309</v>
      </c>
      <c r="G534" t="s">
        <v>2346</v>
      </c>
      <c r="H534" t="s">
        <v>826</v>
      </c>
      <c r="I534" t="s">
        <v>399</v>
      </c>
      <c r="J534">
        <v>5</v>
      </c>
      <c r="K534">
        <v>5</v>
      </c>
      <c r="L534" t="s">
        <v>2347</v>
      </c>
      <c r="M534" s="15">
        <v>46311.429409722223</v>
      </c>
      <c r="N534" s="15"/>
      <c r="O534" s="15">
        <v>46315.490972222222</v>
      </c>
      <c r="P534" s="15">
        <v>46317.5</v>
      </c>
      <c r="Q534" s="15"/>
      <c r="S534" t="s">
        <v>357</v>
      </c>
      <c r="T534" t="s">
        <v>820</v>
      </c>
      <c r="V534" t="s">
        <v>357</v>
      </c>
      <c r="W534">
        <v>101</v>
      </c>
      <c r="X534" t="s">
        <v>368</v>
      </c>
      <c r="Y534" t="s">
        <v>239</v>
      </c>
      <c r="Z534" t="s">
        <v>809</v>
      </c>
      <c r="AB534" t="s">
        <v>348</v>
      </c>
      <c r="AC534" t="s">
        <v>348</v>
      </c>
      <c r="AD534" t="s">
        <v>368</v>
      </c>
      <c r="AE534" t="s">
        <v>239</v>
      </c>
      <c r="AF534" t="s">
        <v>2348</v>
      </c>
      <c r="AG534" t="s">
        <v>249</v>
      </c>
      <c r="AH534">
        <v>1</v>
      </c>
      <c r="AI534" t="s">
        <v>250</v>
      </c>
      <c r="AJ534" t="s">
        <v>248</v>
      </c>
      <c r="AK534" t="s">
        <v>810</v>
      </c>
      <c r="AL534" t="s">
        <v>156</v>
      </c>
      <c r="AM534" t="s">
        <v>815</v>
      </c>
      <c r="AN534">
        <v>1</v>
      </c>
      <c r="AO534">
        <v>46315</v>
      </c>
      <c r="AP534">
        <v>0.4909722222222222</v>
      </c>
      <c r="AQ534">
        <v>46317</v>
      </c>
      <c r="AR534">
        <v>0.5</v>
      </c>
      <c r="AS534" t="s">
        <v>201</v>
      </c>
      <c r="AT534" t="s">
        <v>927</v>
      </c>
      <c r="AU534" t="s">
        <v>1531</v>
      </c>
      <c r="AV534" t="s">
        <v>816</v>
      </c>
      <c r="AX534">
        <v>1</v>
      </c>
      <c r="AY534" t="s">
        <v>89</v>
      </c>
      <c r="AZ534" t="s">
        <v>90</v>
      </c>
      <c r="BA534" t="s">
        <v>217</v>
      </c>
      <c r="BB534" t="s">
        <v>831</v>
      </c>
      <c r="BC534">
        <v>23</v>
      </c>
    </row>
    <row r="535" spans="1:57" x14ac:dyDescent="0.3">
      <c r="A535" s="204">
        <v>46293</v>
      </c>
      <c r="B535" t="s">
        <v>142</v>
      </c>
      <c r="C535" t="s">
        <v>345</v>
      </c>
      <c r="D535" t="s">
        <v>45</v>
      </c>
      <c r="E535" t="s">
        <v>68</v>
      </c>
      <c r="F535" t="s">
        <v>309</v>
      </c>
      <c r="G535" t="s">
        <v>1347</v>
      </c>
      <c r="H535" t="s">
        <v>868</v>
      </c>
      <c r="I535" t="s">
        <v>396</v>
      </c>
      <c r="J535">
        <v>4</v>
      </c>
      <c r="K535">
        <v>4</v>
      </c>
      <c r="L535" t="s">
        <v>1348</v>
      </c>
      <c r="M535" s="15">
        <v>46315.47457175926</v>
      </c>
      <c r="N535" s="15"/>
      <c r="O535" s="15">
        <v>46315.490972222222</v>
      </c>
      <c r="P535" s="15">
        <v>46317.5</v>
      </c>
      <c r="Q535" s="15"/>
      <c r="S535" t="s">
        <v>353</v>
      </c>
      <c r="U535" t="s">
        <v>2075</v>
      </c>
      <c r="V535" t="s">
        <v>353</v>
      </c>
      <c r="W535">
        <v>2100</v>
      </c>
      <c r="X535" t="s">
        <v>367</v>
      </c>
      <c r="Y535" t="s">
        <v>239</v>
      </c>
      <c r="Z535" t="s">
        <v>809</v>
      </c>
      <c r="AB535" t="s">
        <v>348</v>
      </c>
      <c r="AC535" t="s">
        <v>348</v>
      </c>
      <c r="AD535" t="s">
        <v>368</v>
      </c>
      <c r="AE535" t="s">
        <v>239</v>
      </c>
      <c r="AF535" t="s">
        <v>2076</v>
      </c>
      <c r="AG535" t="s">
        <v>249</v>
      </c>
      <c r="AH535">
        <v>1</v>
      </c>
      <c r="AI535" t="s">
        <v>250</v>
      </c>
      <c r="AJ535" t="s">
        <v>248</v>
      </c>
      <c r="AK535" t="s">
        <v>860</v>
      </c>
      <c r="AL535" t="s">
        <v>203</v>
      </c>
      <c r="AM535" t="s">
        <v>862</v>
      </c>
      <c r="AN535">
        <v>2</v>
      </c>
      <c r="AO535">
        <v>46315</v>
      </c>
      <c r="AP535">
        <v>0.4909722222222222</v>
      </c>
      <c r="AQ535">
        <v>46317</v>
      </c>
      <c r="AR535">
        <v>0.5</v>
      </c>
      <c r="AS535" t="s">
        <v>201</v>
      </c>
      <c r="AT535" t="s">
        <v>927</v>
      </c>
      <c r="AU535" t="s">
        <v>1531</v>
      </c>
      <c r="AV535" t="s">
        <v>812</v>
      </c>
      <c r="AX535">
        <v>1</v>
      </c>
      <c r="AY535" t="s">
        <v>89</v>
      </c>
      <c r="AZ535" t="s">
        <v>67</v>
      </c>
      <c r="BA535" t="s">
        <v>217</v>
      </c>
      <c r="BB535" t="s">
        <v>866</v>
      </c>
      <c r="BC535">
        <v>203</v>
      </c>
      <c r="BD535">
        <v>103</v>
      </c>
    </row>
    <row r="536" spans="1:57" x14ac:dyDescent="0.3">
      <c r="A536" s="204">
        <v>46293</v>
      </c>
      <c r="B536" t="s">
        <v>142</v>
      </c>
      <c r="C536" t="s">
        <v>345</v>
      </c>
      <c r="D536" t="s">
        <v>51</v>
      </c>
      <c r="E536" t="s">
        <v>258</v>
      </c>
      <c r="F536" t="s">
        <v>309</v>
      </c>
      <c r="G536" t="s">
        <v>1349</v>
      </c>
      <c r="H536" t="s">
        <v>1902</v>
      </c>
      <c r="I536" t="s">
        <v>911</v>
      </c>
      <c r="J536">
        <v>300</v>
      </c>
      <c r="K536">
        <v>300</v>
      </c>
      <c r="L536" t="s">
        <v>1350</v>
      </c>
      <c r="M536" s="15">
        <v>46315.569027777776</v>
      </c>
      <c r="N536" s="15">
        <v>0</v>
      </c>
      <c r="O536" s="15">
        <v>46315.599305555559</v>
      </c>
      <c r="P536" s="15">
        <v>46316.5</v>
      </c>
      <c r="Q536" s="15"/>
      <c r="S536" t="s">
        <v>909</v>
      </c>
      <c r="T536" t="s">
        <v>820</v>
      </c>
      <c r="V536" t="s">
        <v>909</v>
      </c>
      <c r="X536" t="s">
        <v>910</v>
      </c>
      <c r="Y536" t="s">
        <v>240</v>
      </c>
      <c r="Z536" t="s">
        <v>834</v>
      </c>
      <c r="AB536" t="s">
        <v>347</v>
      </c>
      <c r="AC536" t="s">
        <v>7</v>
      </c>
      <c r="AD536" t="s">
        <v>7</v>
      </c>
      <c r="AE536" t="s">
        <v>7</v>
      </c>
      <c r="AF536" t="s">
        <v>2077</v>
      </c>
      <c r="AG536" t="s">
        <v>249</v>
      </c>
      <c r="AH536">
        <v>1</v>
      </c>
      <c r="AI536" t="s">
        <v>250</v>
      </c>
      <c r="AJ536" t="s">
        <v>248</v>
      </c>
      <c r="AK536" t="s">
        <v>918</v>
      </c>
      <c r="AL536" t="s">
        <v>203</v>
      </c>
      <c r="AM536" t="s">
        <v>861</v>
      </c>
      <c r="AN536">
        <v>2</v>
      </c>
      <c r="AO536">
        <v>46315</v>
      </c>
      <c r="AP536">
        <v>0.59930555555555554</v>
      </c>
      <c r="AQ536">
        <v>46316</v>
      </c>
      <c r="AR536">
        <v>0.5</v>
      </c>
      <c r="AS536" t="s">
        <v>201</v>
      </c>
      <c r="AT536" t="s">
        <v>979</v>
      </c>
      <c r="AU536" t="s">
        <v>1531</v>
      </c>
      <c r="AV536" t="s">
        <v>836</v>
      </c>
      <c r="AY536" t="s">
        <v>7</v>
      </c>
      <c r="AZ536" t="s">
        <v>238</v>
      </c>
      <c r="BA536" t="s">
        <v>7</v>
      </c>
      <c r="BB536" t="s">
        <v>919</v>
      </c>
    </row>
    <row r="537" spans="1:57" x14ac:dyDescent="0.3">
      <c r="A537" s="204">
        <v>46293</v>
      </c>
      <c r="B537" t="s">
        <v>142</v>
      </c>
      <c r="C537" t="s">
        <v>345</v>
      </c>
      <c r="D537" t="s">
        <v>285</v>
      </c>
      <c r="E537" t="s">
        <v>95</v>
      </c>
      <c r="F537" t="s">
        <v>309</v>
      </c>
      <c r="G537" t="s">
        <v>1351</v>
      </c>
      <c r="H537" t="s">
        <v>1858</v>
      </c>
      <c r="I537" t="s">
        <v>397</v>
      </c>
      <c r="J537">
        <v>1</v>
      </c>
      <c r="K537">
        <v>1</v>
      </c>
      <c r="L537" t="s">
        <v>1352</v>
      </c>
      <c r="M537" s="15">
        <v>46315.424409722225</v>
      </c>
      <c r="N537" s="15">
        <v>0</v>
      </c>
      <c r="O537" s="15">
        <v>46315.48333333333</v>
      </c>
      <c r="P537" s="15">
        <v>46318.364583333336</v>
      </c>
      <c r="Q537" s="15"/>
      <c r="S537" t="s">
        <v>353</v>
      </c>
      <c r="U537" t="s">
        <v>2078</v>
      </c>
      <c r="V537" t="s">
        <v>353</v>
      </c>
      <c r="W537">
        <v>2100</v>
      </c>
      <c r="X537" t="s">
        <v>367</v>
      </c>
      <c r="Y537" t="s">
        <v>239</v>
      </c>
      <c r="Z537" t="s">
        <v>834</v>
      </c>
      <c r="AB537" t="s">
        <v>348</v>
      </c>
      <c r="AC537" t="s">
        <v>7</v>
      </c>
      <c r="AD537" t="s">
        <v>7</v>
      </c>
      <c r="AE537" t="s">
        <v>7</v>
      </c>
      <c r="AF537" t="s">
        <v>2079</v>
      </c>
      <c r="AG537" t="s">
        <v>249</v>
      </c>
      <c r="AH537">
        <v>1</v>
      </c>
      <c r="AI537" t="s">
        <v>250</v>
      </c>
      <c r="AJ537" t="s">
        <v>248</v>
      </c>
      <c r="AK537" t="s">
        <v>860</v>
      </c>
      <c r="AL537" t="s">
        <v>203</v>
      </c>
      <c r="AM537" t="s">
        <v>1796</v>
      </c>
      <c r="AN537">
        <v>1</v>
      </c>
      <c r="AO537">
        <v>46315</v>
      </c>
      <c r="AP537">
        <v>0.48333333333333334</v>
      </c>
      <c r="AQ537">
        <v>46318</v>
      </c>
      <c r="AR537">
        <v>0.36458333333333331</v>
      </c>
      <c r="AS537" t="s">
        <v>201</v>
      </c>
      <c r="AT537" t="s">
        <v>927</v>
      </c>
      <c r="AU537" t="s">
        <v>1531</v>
      </c>
      <c r="AV537" t="s">
        <v>1532</v>
      </c>
      <c r="AX537">
        <v>1</v>
      </c>
      <c r="AY537" t="s">
        <v>103</v>
      </c>
      <c r="AZ537" t="s">
        <v>96</v>
      </c>
      <c r="BA537" t="s">
        <v>220</v>
      </c>
      <c r="BB537" t="s">
        <v>864</v>
      </c>
      <c r="BE537">
        <v>1</v>
      </c>
    </row>
    <row r="538" spans="1:57" x14ac:dyDescent="0.3">
      <c r="A538" s="204">
        <v>46293</v>
      </c>
      <c r="B538" t="s">
        <v>142</v>
      </c>
      <c r="C538" t="s">
        <v>345</v>
      </c>
      <c r="D538" t="s">
        <v>57</v>
      </c>
      <c r="E538" t="s">
        <v>117</v>
      </c>
      <c r="F538" t="s">
        <v>309</v>
      </c>
      <c r="G538" t="s">
        <v>1351</v>
      </c>
      <c r="H538" t="s">
        <v>1858</v>
      </c>
      <c r="I538" t="s">
        <v>397</v>
      </c>
      <c r="J538">
        <v>1</v>
      </c>
      <c r="K538">
        <v>1</v>
      </c>
      <c r="L538" t="s">
        <v>1352</v>
      </c>
      <c r="M538" s="15">
        <v>46315.424409722225</v>
      </c>
      <c r="N538" s="15">
        <v>0</v>
      </c>
      <c r="O538" s="15">
        <v>46315.48333333333</v>
      </c>
      <c r="P538" s="15">
        <v>46318.364583333336</v>
      </c>
      <c r="Q538" s="15">
        <v>46318.364583333336</v>
      </c>
      <c r="S538" t="s">
        <v>353</v>
      </c>
      <c r="U538" t="s">
        <v>2078</v>
      </c>
      <c r="V538" t="s">
        <v>353</v>
      </c>
      <c r="W538">
        <v>2100</v>
      </c>
      <c r="X538" t="s">
        <v>367</v>
      </c>
      <c r="Y538" t="s">
        <v>239</v>
      </c>
      <c r="Z538" t="s">
        <v>834</v>
      </c>
      <c r="AB538" t="s">
        <v>348</v>
      </c>
      <c r="AC538" t="s">
        <v>7</v>
      </c>
      <c r="AD538" t="s">
        <v>7</v>
      </c>
      <c r="AE538" t="s">
        <v>7</v>
      </c>
      <c r="AF538" t="s">
        <v>2080</v>
      </c>
      <c r="AG538" t="s">
        <v>249</v>
      </c>
      <c r="AH538">
        <v>2</v>
      </c>
      <c r="AI538" t="s">
        <v>250</v>
      </c>
      <c r="AJ538" t="s">
        <v>251</v>
      </c>
      <c r="AK538" t="s">
        <v>860</v>
      </c>
      <c r="AL538" t="s">
        <v>203</v>
      </c>
      <c r="AM538" t="s">
        <v>871</v>
      </c>
      <c r="AO538">
        <v>46315</v>
      </c>
      <c r="AP538">
        <v>0.48333333333333334</v>
      </c>
      <c r="AQ538">
        <v>46318</v>
      </c>
      <c r="AR538">
        <v>0.36458333333333331</v>
      </c>
      <c r="AS538" t="s">
        <v>201</v>
      </c>
      <c r="AT538" t="s">
        <v>979</v>
      </c>
      <c r="AU538" t="s">
        <v>1531</v>
      </c>
      <c r="AV538" t="s">
        <v>844</v>
      </c>
      <c r="AX538">
        <v>1</v>
      </c>
      <c r="AY538" t="s">
        <v>126</v>
      </c>
      <c r="AZ538" t="s">
        <v>127</v>
      </c>
      <c r="BA538" t="s">
        <v>233</v>
      </c>
      <c r="BB538" t="s">
        <v>864</v>
      </c>
      <c r="BE538">
        <v>1</v>
      </c>
    </row>
    <row r="539" spans="1:57" x14ac:dyDescent="0.3">
      <c r="A539" s="204">
        <v>46293</v>
      </c>
      <c r="B539" t="s">
        <v>142</v>
      </c>
      <c r="C539" t="s">
        <v>345</v>
      </c>
      <c r="D539" t="s">
        <v>279</v>
      </c>
      <c r="E539" t="s">
        <v>192</v>
      </c>
      <c r="F539" t="s">
        <v>309</v>
      </c>
      <c r="G539" t="s">
        <v>1351</v>
      </c>
      <c r="H539" t="s">
        <v>1858</v>
      </c>
      <c r="I539" t="s">
        <v>397</v>
      </c>
      <c r="J539">
        <v>678</v>
      </c>
      <c r="K539">
        <v>678</v>
      </c>
      <c r="L539" t="s">
        <v>1352</v>
      </c>
      <c r="M539" s="15">
        <v>46315.424409722225</v>
      </c>
      <c r="N539" s="15">
        <v>0</v>
      </c>
      <c r="O539" s="15">
        <v>46315.48333333333</v>
      </c>
      <c r="P539" s="15">
        <v>46318.364583333336</v>
      </c>
      <c r="Q539" s="15"/>
      <c r="S539" t="s">
        <v>353</v>
      </c>
      <c r="U539" t="s">
        <v>2078</v>
      </c>
      <c r="V539" t="s">
        <v>353</v>
      </c>
      <c r="W539">
        <v>2100</v>
      </c>
      <c r="X539" t="s">
        <v>367</v>
      </c>
      <c r="Y539" t="s">
        <v>239</v>
      </c>
      <c r="Z539" t="s">
        <v>834</v>
      </c>
      <c r="AB539" t="s">
        <v>348</v>
      </c>
      <c r="AC539" t="s">
        <v>7</v>
      </c>
      <c r="AD539" t="s">
        <v>7</v>
      </c>
      <c r="AE539" t="s">
        <v>7</v>
      </c>
      <c r="AF539" t="s">
        <v>2081</v>
      </c>
      <c r="AG539" t="s">
        <v>249</v>
      </c>
      <c r="AH539">
        <v>2</v>
      </c>
      <c r="AI539" t="s">
        <v>250</v>
      </c>
      <c r="AJ539" t="s">
        <v>248</v>
      </c>
      <c r="AK539" t="s">
        <v>860</v>
      </c>
      <c r="AL539" t="s">
        <v>203</v>
      </c>
      <c r="AM539" t="s">
        <v>872</v>
      </c>
      <c r="AN539">
        <v>3</v>
      </c>
      <c r="AO539">
        <v>46315</v>
      </c>
      <c r="AP539">
        <v>0.48333333333333334</v>
      </c>
      <c r="AQ539">
        <v>46318</v>
      </c>
      <c r="AR539">
        <v>0.36458333333333331</v>
      </c>
      <c r="AS539" t="s">
        <v>201</v>
      </c>
      <c r="AT539" t="s">
        <v>979</v>
      </c>
      <c r="AU539" t="s">
        <v>1531</v>
      </c>
      <c r="AV539" t="s">
        <v>839</v>
      </c>
      <c r="AW539">
        <v>1</v>
      </c>
      <c r="AX539">
        <v>678</v>
      </c>
      <c r="AY539" t="s">
        <v>125</v>
      </c>
      <c r="AZ539" t="s">
        <v>122</v>
      </c>
      <c r="BA539" t="s">
        <v>232</v>
      </c>
      <c r="BB539" t="s">
        <v>864</v>
      </c>
      <c r="BE539">
        <v>67.8</v>
      </c>
    </row>
    <row r="540" spans="1:57" x14ac:dyDescent="0.3">
      <c r="A540" s="204">
        <v>46293</v>
      </c>
      <c r="B540" t="s">
        <v>142</v>
      </c>
      <c r="C540" t="s">
        <v>345</v>
      </c>
      <c r="D540" t="s">
        <v>45</v>
      </c>
      <c r="E540" t="s">
        <v>68</v>
      </c>
      <c r="F540" t="s">
        <v>309</v>
      </c>
      <c r="G540" t="s">
        <v>1353</v>
      </c>
      <c r="H540" t="s">
        <v>826</v>
      </c>
      <c r="I540" t="s">
        <v>399</v>
      </c>
      <c r="J540">
        <v>10</v>
      </c>
      <c r="K540">
        <v>10</v>
      </c>
      <c r="L540" t="s">
        <v>1354</v>
      </c>
      <c r="M540" s="15">
        <v>46315.328506944446</v>
      </c>
      <c r="N540" s="15">
        <v>0</v>
      </c>
      <c r="O540" s="15">
        <v>46315.369444444441</v>
      </c>
      <c r="P540" s="15">
        <v>46316.534722222219</v>
      </c>
      <c r="Q540" s="15"/>
      <c r="S540" t="s">
        <v>357</v>
      </c>
      <c r="T540" t="s">
        <v>820</v>
      </c>
      <c r="U540" t="s">
        <v>2082</v>
      </c>
      <c r="V540" t="s">
        <v>357</v>
      </c>
      <c r="W540">
        <v>101</v>
      </c>
      <c r="X540" t="s">
        <v>368</v>
      </c>
      <c r="Y540" t="s">
        <v>239</v>
      </c>
      <c r="Z540" t="s">
        <v>809</v>
      </c>
      <c r="AB540" t="s">
        <v>348</v>
      </c>
      <c r="AC540" t="s">
        <v>348</v>
      </c>
      <c r="AD540" t="s">
        <v>368</v>
      </c>
      <c r="AE540" t="s">
        <v>239</v>
      </c>
      <c r="AF540" t="s">
        <v>2083</v>
      </c>
      <c r="AG540" t="s">
        <v>249</v>
      </c>
      <c r="AH540">
        <v>1</v>
      </c>
      <c r="AI540" t="s">
        <v>250</v>
      </c>
      <c r="AJ540" t="s">
        <v>248</v>
      </c>
      <c r="AK540" t="s">
        <v>810</v>
      </c>
      <c r="AL540" t="s">
        <v>156</v>
      </c>
      <c r="AM540" t="s">
        <v>811</v>
      </c>
      <c r="AN540">
        <v>1</v>
      </c>
      <c r="AO540">
        <v>46315</v>
      </c>
      <c r="AP540">
        <v>0.36944444444444446</v>
      </c>
      <c r="AQ540">
        <v>46316</v>
      </c>
      <c r="AR540">
        <v>0.53472222222222221</v>
      </c>
      <c r="AS540" t="s">
        <v>201</v>
      </c>
      <c r="AT540" t="s">
        <v>927</v>
      </c>
      <c r="AU540" t="s">
        <v>1531</v>
      </c>
      <c r="AV540" t="s">
        <v>812</v>
      </c>
      <c r="AX540">
        <v>1</v>
      </c>
      <c r="AY540" t="s">
        <v>89</v>
      </c>
      <c r="AZ540" t="s">
        <v>67</v>
      </c>
      <c r="BA540" t="s">
        <v>217</v>
      </c>
      <c r="BB540" t="s">
        <v>831</v>
      </c>
      <c r="BC540">
        <v>23</v>
      </c>
      <c r="BE540">
        <v>1</v>
      </c>
    </row>
    <row r="541" spans="1:57" x14ac:dyDescent="0.3">
      <c r="A541" s="204">
        <v>46293</v>
      </c>
      <c r="B541" t="s">
        <v>142</v>
      </c>
      <c r="C541" t="s">
        <v>345</v>
      </c>
      <c r="D541" t="s">
        <v>45</v>
      </c>
      <c r="E541" t="s">
        <v>68</v>
      </c>
      <c r="F541" t="s">
        <v>309</v>
      </c>
      <c r="G541" t="s">
        <v>1355</v>
      </c>
      <c r="H541" t="s">
        <v>915</v>
      </c>
      <c r="I541" t="s">
        <v>1061</v>
      </c>
      <c r="J541">
        <v>9</v>
      </c>
      <c r="K541">
        <v>9</v>
      </c>
      <c r="L541" t="s">
        <v>1356</v>
      </c>
      <c r="M541" s="15">
        <v>46315.313854166663</v>
      </c>
      <c r="N541" s="15">
        <v>0</v>
      </c>
      <c r="O541" s="15">
        <v>46315.366666666669</v>
      </c>
      <c r="P541" s="15">
        <v>46316.5</v>
      </c>
      <c r="Q541" s="15"/>
      <c r="S541" t="s">
        <v>355</v>
      </c>
      <c r="T541" t="s">
        <v>820</v>
      </c>
      <c r="U541" t="s">
        <v>2084</v>
      </c>
      <c r="V541" t="s">
        <v>355</v>
      </c>
      <c r="W541">
        <v>2200</v>
      </c>
      <c r="X541" t="s">
        <v>368</v>
      </c>
      <c r="Y541" t="s">
        <v>239</v>
      </c>
      <c r="Z541" t="s">
        <v>809</v>
      </c>
      <c r="AB541" t="s">
        <v>348</v>
      </c>
      <c r="AC541" t="s">
        <v>348</v>
      </c>
      <c r="AD541" t="s">
        <v>368</v>
      </c>
      <c r="AE541" t="s">
        <v>239</v>
      </c>
      <c r="AF541" t="s">
        <v>2085</v>
      </c>
      <c r="AG541" t="s">
        <v>249</v>
      </c>
      <c r="AH541">
        <v>1</v>
      </c>
      <c r="AI541" t="s">
        <v>250</v>
      </c>
      <c r="AJ541" t="s">
        <v>248</v>
      </c>
      <c r="AK541" t="s">
        <v>810</v>
      </c>
      <c r="AL541" t="s">
        <v>156</v>
      </c>
      <c r="AM541" t="s">
        <v>811</v>
      </c>
      <c r="AN541">
        <v>1</v>
      </c>
      <c r="AO541">
        <v>46315</v>
      </c>
      <c r="AP541">
        <v>0.36666666666666664</v>
      </c>
      <c r="AQ541">
        <v>46316</v>
      </c>
      <c r="AR541">
        <v>0.5</v>
      </c>
      <c r="AS541" t="s">
        <v>201</v>
      </c>
      <c r="AT541" t="s">
        <v>927</v>
      </c>
      <c r="AU541" t="s">
        <v>1531</v>
      </c>
      <c r="AV541" t="s">
        <v>812</v>
      </c>
      <c r="AX541">
        <v>1</v>
      </c>
      <c r="AY541" t="s">
        <v>89</v>
      </c>
      <c r="AZ541" t="s">
        <v>67</v>
      </c>
      <c r="BA541" t="s">
        <v>217</v>
      </c>
      <c r="BB541" t="s">
        <v>830</v>
      </c>
      <c r="BC541">
        <v>23.5</v>
      </c>
    </row>
    <row r="542" spans="1:57" x14ac:dyDescent="0.3">
      <c r="A542" s="204">
        <v>46293</v>
      </c>
      <c r="B542" t="s">
        <v>142</v>
      </c>
      <c r="C542" t="s">
        <v>345</v>
      </c>
      <c r="D542" t="s">
        <v>45</v>
      </c>
      <c r="E542" t="s">
        <v>68</v>
      </c>
      <c r="F542" t="s">
        <v>309</v>
      </c>
      <c r="G542" t="s">
        <v>1357</v>
      </c>
      <c r="H542" t="s">
        <v>1667</v>
      </c>
      <c r="I542" t="s">
        <v>400</v>
      </c>
      <c r="J542">
        <v>15</v>
      </c>
      <c r="K542">
        <v>15</v>
      </c>
      <c r="L542" t="s">
        <v>1358</v>
      </c>
      <c r="M542" s="15">
        <v>46310.508703703701</v>
      </c>
      <c r="N542" s="15">
        <v>0</v>
      </c>
      <c r="O542" s="15">
        <v>46310.628472222219</v>
      </c>
      <c r="P542" s="15">
        <v>46311.470138888886</v>
      </c>
      <c r="Q542" s="15"/>
      <c r="S542" t="s">
        <v>357</v>
      </c>
      <c r="T542" t="s">
        <v>820</v>
      </c>
      <c r="U542" t="s">
        <v>2086</v>
      </c>
      <c r="V542" t="s">
        <v>357</v>
      </c>
      <c r="W542">
        <v>101</v>
      </c>
      <c r="X542" t="s">
        <v>368</v>
      </c>
      <c r="Y542" t="s">
        <v>239</v>
      </c>
      <c r="Z542" t="s">
        <v>809</v>
      </c>
      <c r="AB542" t="s">
        <v>348</v>
      </c>
      <c r="AC542" t="s">
        <v>348</v>
      </c>
      <c r="AD542" t="s">
        <v>368</v>
      </c>
      <c r="AE542" t="s">
        <v>239</v>
      </c>
      <c r="AF542" t="s">
        <v>2087</v>
      </c>
      <c r="AG542" t="s">
        <v>249</v>
      </c>
      <c r="AH542">
        <v>1</v>
      </c>
      <c r="AI542" t="s">
        <v>250</v>
      </c>
      <c r="AJ542" t="s">
        <v>248</v>
      </c>
      <c r="AK542" t="s">
        <v>810</v>
      </c>
      <c r="AL542" t="s">
        <v>156</v>
      </c>
      <c r="AM542" t="s">
        <v>811</v>
      </c>
      <c r="AN542">
        <v>1</v>
      </c>
      <c r="AO542">
        <v>46310</v>
      </c>
      <c r="AP542">
        <v>0.62847222222222221</v>
      </c>
      <c r="AQ542">
        <v>46311</v>
      </c>
      <c r="AR542">
        <v>0.47013888888888888</v>
      </c>
      <c r="AS542" t="s">
        <v>201</v>
      </c>
      <c r="AT542" t="s">
        <v>979</v>
      </c>
      <c r="AU542" t="s">
        <v>1531</v>
      </c>
      <c r="AV542" t="s">
        <v>812</v>
      </c>
      <c r="AX542">
        <v>1.5</v>
      </c>
      <c r="AY542" t="s">
        <v>89</v>
      </c>
      <c r="AZ542" t="s">
        <v>67</v>
      </c>
      <c r="BA542" t="s">
        <v>217</v>
      </c>
      <c r="BB542" t="s">
        <v>831</v>
      </c>
      <c r="BC542">
        <v>23</v>
      </c>
    </row>
    <row r="543" spans="1:57" x14ac:dyDescent="0.3">
      <c r="A543" s="204">
        <v>46293</v>
      </c>
      <c r="B543" t="s">
        <v>142</v>
      </c>
      <c r="C543" t="s">
        <v>345</v>
      </c>
      <c r="D543" t="s">
        <v>285</v>
      </c>
      <c r="E543" t="s">
        <v>95</v>
      </c>
      <c r="F543" t="s">
        <v>309</v>
      </c>
      <c r="G543" t="s">
        <v>1359</v>
      </c>
      <c r="H543" t="s">
        <v>2088</v>
      </c>
      <c r="I543" t="s">
        <v>1360</v>
      </c>
      <c r="J543">
        <v>1</v>
      </c>
      <c r="K543">
        <v>1</v>
      </c>
      <c r="L543" t="s">
        <v>1361</v>
      </c>
      <c r="M543" s="15">
        <v>46309.439849537041</v>
      </c>
      <c r="N543" s="15">
        <v>0</v>
      </c>
      <c r="O543" s="15">
        <v>46310.383263888885</v>
      </c>
      <c r="P543" s="15">
        <v>46316.616666666669</v>
      </c>
      <c r="Q543" s="15"/>
      <c r="S543" t="s">
        <v>356</v>
      </c>
      <c r="U543" t="s">
        <v>2089</v>
      </c>
      <c r="V543" t="s">
        <v>356</v>
      </c>
      <c r="W543">
        <v>109</v>
      </c>
      <c r="X543" t="s">
        <v>368</v>
      </c>
      <c r="Y543" t="s">
        <v>239</v>
      </c>
      <c r="Z543" t="s">
        <v>834</v>
      </c>
      <c r="AB543" t="s">
        <v>348</v>
      </c>
      <c r="AC543" t="s">
        <v>7</v>
      </c>
      <c r="AD543" t="s">
        <v>7</v>
      </c>
      <c r="AE543" t="s">
        <v>7</v>
      </c>
      <c r="AF543" t="s">
        <v>2090</v>
      </c>
      <c r="AG543" t="s">
        <v>249</v>
      </c>
      <c r="AH543">
        <v>1</v>
      </c>
      <c r="AI543" t="s">
        <v>250</v>
      </c>
      <c r="AJ543" t="s">
        <v>248</v>
      </c>
      <c r="AK543" t="s">
        <v>810</v>
      </c>
      <c r="AL543" t="s">
        <v>156</v>
      </c>
      <c r="AM543" t="s">
        <v>1530</v>
      </c>
      <c r="AN543">
        <v>1</v>
      </c>
      <c r="AO543">
        <v>46310</v>
      </c>
      <c r="AP543">
        <v>0.3832638888888889</v>
      </c>
      <c r="AQ543">
        <v>46316</v>
      </c>
      <c r="AR543">
        <v>0.6166666666666667</v>
      </c>
      <c r="AS543" t="s">
        <v>201</v>
      </c>
      <c r="AT543" t="s">
        <v>927</v>
      </c>
      <c r="AU543" t="s">
        <v>1531</v>
      </c>
      <c r="AV543" t="s">
        <v>1532</v>
      </c>
      <c r="AX543">
        <v>1</v>
      </c>
      <c r="AY543" t="s">
        <v>103</v>
      </c>
      <c r="AZ543" t="s">
        <v>96</v>
      </c>
      <c r="BA543" t="s">
        <v>220</v>
      </c>
      <c r="BB543" t="s">
        <v>837</v>
      </c>
      <c r="BE543">
        <v>1</v>
      </c>
    </row>
    <row r="544" spans="1:57" x14ac:dyDescent="0.3">
      <c r="A544" s="204">
        <v>46293</v>
      </c>
      <c r="B544" t="s">
        <v>142</v>
      </c>
      <c r="C544" t="s">
        <v>345</v>
      </c>
      <c r="D544" t="s">
        <v>57</v>
      </c>
      <c r="E544" t="s">
        <v>117</v>
      </c>
      <c r="F544" t="s">
        <v>309</v>
      </c>
      <c r="G544" t="s">
        <v>1359</v>
      </c>
      <c r="H544" t="s">
        <v>2088</v>
      </c>
      <c r="I544" t="s">
        <v>1360</v>
      </c>
      <c r="J544">
        <v>1</v>
      </c>
      <c r="K544">
        <v>1</v>
      </c>
      <c r="L544" t="s">
        <v>1361</v>
      </c>
      <c r="M544" s="15">
        <v>46309.439849537041</v>
      </c>
      <c r="N544" s="15">
        <v>0</v>
      </c>
      <c r="O544" s="15">
        <v>46310.383263888885</v>
      </c>
      <c r="P544" s="15">
        <v>46316.616666666669</v>
      </c>
      <c r="Q544" s="15">
        <v>46316.616666666669</v>
      </c>
      <c r="S544" t="s">
        <v>356</v>
      </c>
      <c r="U544" t="s">
        <v>2089</v>
      </c>
      <c r="V544" t="s">
        <v>356</v>
      </c>
      <c r="W544">
        <v>109</v>
      </c>
      <c r="X544" t="s">
        <v>368</v>
      </c>
      <c r="Y544" t="s">
        <v>239</v>
      </c>
      <c r="Z544" t="s">
        <v>834</v>
      </c>
      <c r="AB544" t="s">
        <v>348</v>
      </c>
      <c r="AC544" t="s">
        <v>7</v>
      </c>
      <c r="AD544" t="s">
        <v>7</v>
      </c>
      <c r="AE544" t="s">
        <v>7</v>
      </c>
      <c r="AF544" t="s">
        <v>2091</v>
      </c>
      <c r="AG544" t="s">
        <v>249</v>
      </c>
      <c r="AH544">
        <v>2</v>
      </c>
      <c r="AI544" t="s">
        <v>250</v>
      </c>
      <c r="AJ544" t="s">
        <v>251</v>
      </c>
      <c r="AK544" t="s">
        <v>810</v>
      </c>
      <c r="AL544" t="s">
        <v>156</v>
      </c>
      <c r="AM544" t="s">
        <v>843</v>
      </c>
      <c r="AO544">
        <v>46310</v>
      </c>
      <c r="AP544">
        <v>0.3832638888888889</v>
      </c>
      <c r="AQ544">
        <v>46316</v>
      </c>
      <c r="AR544">
        <v>0.6166666666666667</v>
      </c>
      <c r="AS544" t="s">
        <v>201</v>
      </c>
      <c r="AT544" t="s">
        <v>979</v>
      </c>
      <c r="AU544" t="s">
        <v>1531</v>
      </c>
      <c r="AV544" t="s">
        <v>844</v>
      </c>
      <c r="AX544">
        <v>1</v>
      </c>
      <c r="AY544" t="s">
        <v>126</v>
      </c>
      <c r="AZ544" t="s">
        <v>127</v>
      </c>
      <c r="BA544" t="s">
        <v>233</v>
      </c>
      <c r="BB544" t="s">
        <v>837</v>
      </c>
      <c r="BE544">
        <v>1</v>
      </c>
    </row>
    <row r="545" spans="1:57" x14ac:dyDescent="0.3">
      <c r="A545" s="204">
        <v>46293</v>
      </c>
      <c r="B545" t="s">
        <v>142</v>
      </c>
      <c r="C545" t="s">
        <v>345</v>
      </c>
      <c r="D545" t="s">
        <v>279</v>
      </c>
      <c r="E545" t="s">
        <v>192</v>
      </c>
      <c r="F545" t="s">
        <v>309</v>
      </c>
      <c r="G545" t="s">
        <v>1359</v>
      </c>
      <c r="H545" t="s">
        <v>2088</v>
      </c>
      <c r="I545" t="s">
        <v>1360</v>
      </c>
      <c r="J545">
        <v>5039</v>
      </c>
      <c r="K545">
        <v>5039</v>
      </c>
      <c r="L545" t="s">
        <v>1361</v>
      </c>
      <c r="M545" s="15">
        <v>46309.439849537041</v>
      </c>
      <c r="N545" s="15">
        <v>0</v>
      </c>
      <c r="O545" s="15">
        <v>46310.383263888885</v>
      </c>
      <c r="P545" s="15">
        <v>46316.616666666669</v>
      </c>
      <c r="Q545" s="15"/>
      <c r="S545" t="s">
        <v>356</v>
      </c>
      <c r="U545" t="s">
        <v>2089</v>
      </c>
      <c r="V545" t="s">
        <v>356</v>
      </c>
      <c r="W545">
        <v>109</v>
      </c>
      <c r="X545" t="s">
        <v>368</v>
      </c>
      <c r="Y545" t="s">
        <v>239</v>
      </c>
      <c r="Z545" t="s">
        <v>834</v>
      </c>
      <c r="AB545" t="s">
        <v>348</v>
      </c>
      <c r="AC545" t="s">
        <v>7</v>
      </c>
      <c r="AD545" t="s">
        <v>7</v>
      </c>
      <c r="AE545" t="s">
        <v>7</v>
      </c>
      <c r="AF545" t="s">
        <v>2092</v>
      </c>
      <c r="AG545" t="s">
        <v>249</v>
      </c>
      <c r="AH545">
        <v>2</v>
      </c>
      <c r="AI545" t="s">
        <v>250</v>
      </c>
      <c r="AJ545" t="s">
        <v>248</v>
      </c>
      <c r="AK545" t="s">
        <v>810</v>
      </c>
      <c r="AL545" t="s">
        <v>156</v>
      </c>
      <c r="AM545" t="s">
        <v>838</v>
      </c>
      <c r="AN545">
        <v>3</v>
      </c>
      <c r="AO545">
        <v>46310</v>
      </c>
      <c r="AP545">
        <v>0.3832638888888889</v>
      </c>
      <c r="AQ545">
        <v>46316</v>
      </c>
      <c r="AR545">
        <v>0.6166666666666667</v>
      </c>
      <c r="AS545" t="s">
        <v>201</v>
      </c>
      <c r="AT545" t="s">
        <v>927</v>
      </c>
      <c r="AU545" t="s">
        <v>1531</v>
      </c>
      <c r="AV545" t="s">
        <v>839</v>
      </c>
      <c r="AW545">
        <v>1</v>
      </c>
      <c r="AX545">
        <v>5039</v>
      </c>
      <c r="AY545" t="s">
        <v>125</v>
      </c>
      <c r="AZ545" t="s">
        <v>122</v>
      </c>
      <c r="BA545" t="s">
        <v>232</v>
      </c>
      <c r="BB545" t="s">
        <v>837</v>
      </c>
      <c r="BE545">
        <v>793.7</v>
      </c>
    </row>
    <row r="546" spans="1:57" x14ac:dyDescent="0.3">
      <c r="A546" s="204">
        <v>46293</v>
      </c>
      <c r="B546" t="s">
        <v>142</v>
      </c>
      <c r="C546" t="s">
        <v>345</v>
      </c>
      <c r="D546" t="s">
        <v>285</v>
      </c>
      <c r="E546" t="s">
        <v>95</v>
      </c>
      <c r="F546" t="s">
        <v>309</v>
      </c>
      <c r="G546" t="s">
        <v>1359</v>
      </c>
      <c r="H546" t="s">
        <v>2088</v>
      </c>
      <c r="I546" t="s">
        <v>1360</v>
      </c>
      <c r="J546">
        <v>1</v>
      </c>
      <c r="K546">
        <v>1</v>
      </c>
      <c r="L546" t="s">
        <v>1361</v>
      </c>
      <c r="M546" s="15">
        <v>46309.439849537041</v>
      </c>
      <c r="N546" s="15">
        <v>0</v>
      </c>
      <c r="O546" s="15">
        <v>46310.383263888885</v>
      </c>
      <c r="P546" s="15">
        <v>46316.616666666669</v>
      </c>
      <c r="Q546" s="15"/>
      <c r="S546" t="s">
        <v>356</v>
      </c>
      <c r="U546" t="s">
        <v>2093</v>
      </c>
      <c r="V546" t="s">
        <v>356</v>
      </c>
      <c r="W546">
        <v>109</v>
      </c>
      <c r="X546" t="s">
        <v>368</v>
      </c>
      <c r="Y546" t="s">
        <v>239</v>
      </c>
      <c r="Z546" t="s">
        <v>834</v>
      </c>
      <c r="AB546" t="s">
        <v>348</v>
      </c>
      <c r="AC546" t="s">
        <v>7</v>
      </c>
      <c r="AD546" t="s">
        <v>7</v>
      </c>
      <c r="AE546" t="s">
        <v>7</v>
      </c>
      <c r="AF546" t="s">
        <v>2090</v>
      </c>
      <c r="AG546" t="s">
        <v>250</v>
      </c>
      <c r="AH546">
        <v>1</v>
      </c>
      <c r="AI546" t="s">
        <v>250</v>
      </c>
      <c r="AJ546" t="s">
        <v>248</v>
      </c>
      <c r="AK546" t="s">
        <v>810</v>
      </c>
      <c r="AL546" t="s">
        <v>156</v>
      </c>
      <c r="AM546" t="s">
        <v>1530</v>
      </c>
      <c r="AN546">
        <v>1</v>
      </c>
      <c r="AO546">
        <v>46310</v>
      </c>
      <c r="AP546">
        <v>0.3832638888888889</v>
      </c>
      <c r="AQ546">
        <v>46316</v>
      </c>
      <c r="AR546">
        <v>0.6166666666666667</v>
      </c>
      <c r="AS546" t="s">
        <v>931</v>
      </c>
      <c r="AU546" t="s">
        <v>1531</v>
      </c>
      <c r="AV546" t="s">
        <v>1532</v>
      </c>
      <c r="AX546">
        <v>1</v>
      </c>
      <c r="AY546" t="s">
        <v>103</v>
      </c>
      <c r="AZ546" t="s">
        <v>96</v>
      </c>
      <c r="BA546" t="s">
        <v>220</v>
      </c>
      <c r="BB546" t="s">
        <v>837</v>
      </c>
    </row>
    <row r="547" spans="1:57" x14ac:dyDescent="0.3">
      <c r="A547" s="204">
        <v>46293</v>
      </c>
      <c r="B547" t="s">
        <v>142</v>
      </c>
      <c r="C547" t="s">
        <v>345</v>
      </c>
      <c r="D547" t="s">
        <v>57</v>
      </c>
      <c r="E547" t="s">
        <v>117</v>
      </c>
      <c r="F547" t="s">
        <v>309</v>
      </c>
      <c r="G547" t="s">
        <v>1359</v>
      </c>
      <c r="H547" t="s">
        <v>2088</v>
      </c>
      <c r="I547" t="s">
        <v>1360</v>
      </c>
      <c r="J547">
        <v>1</v>
      </c>
      <c r="K547">
        <v>1</v>
      </c>
      <c r="L547" t="s">
        <v>1361</v>
      </c>
      <c r="M547" s="15">
        <v>46309.439849537041</v>
      </c>
      <c r="N547" s="15">
        <v>0</v>
      </c>
      <c r="O547" s="15">
        <v>46310.383263888885</v>
      </c>
      <c r="P547" s="15">
        <v>46316.616666666669</v>
      </c>
      <c r="Q547" s="15">
        <v>46316.616666666669</v>
      </c>
      <c r="S547" t="s">
        <v>356</v>
      </c>
      <c r="U547" t="s">
        <v>2093</v>
      </c>
      <c r="V547" t="s">
        <v>356</v>
      </c>
      <c r="W547">
        <v>109</v>
      </c>
      <c r="X547" t="s">
        <v>368</v>
      </c>
      <c r="Y547" t="s">
        <v>239</v>
      </c>
      <c r="Z547" t="s">
        <v>834</v>
      </c>
      <c r="AB547" t="s">
        <v>348</v>
      </c>
      <c r="AC547" t="s">
        <v>7</v>
      </c>
      <c r="AD547" t="s">
        <v>7</v>
      </c>
      <c r="AE547" t="s">
        <v>7</v>
      </c>
      <c r="AF547" t="s">
        <v>2091</v>
      </c>
      <c r="AG547" t="s">
        <v>250</v>
      </c>
      <c r="AH547">
        <v>2</v>
      </c>
      <c r="AI547" t="s">
        <v>250</v>
      </c>
      <c r="AJ547" t="s">
        <v>251</v>
      </c>
      <c r="AK547" t="s">
        <v>810</v>
      </c>
      <c r="AL547" t="s">
        <v>156</v>
      </c>
      <c r="AM547" t="s">
        <v>843</v>
      </c>
      <c r="AO547">
        <v>46310</v>
      </c>
      <c r="AP547">
        <v>0.3832638888888889</v>
      </c>
      <c r="AQ547">
        <v>46316</v>
      </c>
      <c r="AR547">
        <v>0.6166666666666667</v>
      </c>
      <c r="AS547" t="s">
        <v>931</v>
      </c>
      <c r="AU547" t="s">
        <v>1531</v>
      </c>
      <c r="AV547" t="s">
        <v>844</v>
      </c>
      <c r="AX547">
        <v>1</v>
      </c>
      <c r="AY547" t="s">
        <v>126</v>
      </c>
      <c r="AZ547" t="s">
        <v>127</v>
      </c>
      <c r="BA547" t="s">
        <v>233</v>
      </c>
      <c r="BB547" t="s">
        <v>837</v>
      </c>
    </row>
    <row r="548" spans="1:57" x14ac:dyDescent="0.3">
      <c r="A548" s="204">
        <v>46293</v>
      </c>
      <c r="B548" t="s">
        <v>142</v>
      </c>
      <c r="C548" t="s">
        <v>345</v>
      </c>
      <c r="D548" t="s">
        <v>279</v>
      </c>
      <c r="E548" t="s">
        <v>192</v>
      </c>
      <c r="F548" t="s">
        <v>309</v>
      </c>
      <c r="G548" t="s">
        <v>1336</v>
      </c>
      <c r="H548" t="s">
        <v>829</v>
      </c>
      <c r="I548" t="s">
        <v>400</v>
      </c>
      <c r="J548">
        <v>3</v>
      </c>
      <c r="K548">
        <v>3</v>
      </c>
      <c r="L548" t="s">
        <v>1337</v>
      </c>
      <c r="M548" s="15">
        <v>46303.5546875</v>
      </c>
      <c r="N548" s="15">
        <v>0</v>
      </c>
      <c r="O548" s="15">
        <v>46310.477777777778</v>
      </c>
      <c r="P548" s="15">
        <v>46311.585416666669</v>
      </c>
      <c r="Q548" s="15"/>
      <c r="S548" t="s">
        <v>355</v>
      </c>
      <c r="U548" t="s">
        <v>2074</v>
      </c>
      <c r="V548" t="s">
        <v>355</v>
      </c>
      <c r="W548">
        <v>2200</v>
      </c>
      <c r="X548" t="s">
        <v>368</v>
      </c>
      <c r="Y548" t="s">
        <v>239</v>
      </c>
      <c r="Z548" t="s">
        <v>834</v>
      </c>
      <c r="AB548" t="s">
        <v>348</v>
      </c>
      <c r="AC548" t="s">
        <v>7</v>
      </c>
      <c r="AD548" t="s">
        <v>7</v>
      </c>
      <c r="AE548" t="s">
        <v>7</v>
      </c>
      <c r="AF548" t="s">
        <v>2052</v>
      </c>
      <c r="AG548" t="s">
        <v>250</v>
      </c>
      <c r="AH548">
        <v>2</v>
      </c>
      <c r="AI548" t="s">
        <v>250</v>
      </c>
      <c r="AJ548" t="s">
        <v>248</v>
      </c>
      <c r="AK548" t="s">
        <v>810</v>
      </c>
      <c r="AL548" t="s">
        <v>156</v>
      </c>
      <c r="AM548" t="s">
        <v>838</v>
      </c>
      <c r="AN548">
        <v>3</v>
      </c>
      <c r="AO548">
        <v>46310</v>
      </c>
      <c r="AP548">
        <v>0.4777777777777778</v>
      </c>
      <c r="AQ548">
        <v>46311</v>
      </c>
      <c r="AR548">
        <v>0.5854166666666667</v>
      </c>
      <c r="AS548" t="s">
        <v>931</v>
      </c>
      <c r="AU548" t="s">
        <v>1531</v>
      </c>
      <c r="AV548" t="s">
        <v>839</v>
      </c>
      <c r="AW548">
        <v>1</v>
      </c>
      <c r="AX548">
        <v>3</v>
      </c>
      <c r="AY548" t="s">
        <v>125</v>
      </c>
      <c r="AZ548" t="s">
        <v>122</v>
      </c>
      <c r="BA548" t="s">
        <v>232</v>
      </c>
      <c r="BB548" t="s">
        <v>841</v>
      </c>
    </row>
    <row r="549" spans="1:57" x14ac:dyDescent="0.3">
      <c r="A549" s="204">
        <v>46293</v>
      </c>
      <c r="B549" t="s">
        <v>142</v>
      </c>
      <c r="C549" t="s">
        <v>345</v>
      </c>
      <c r="D549" t="s">
        <v>279</v>
      </c>
      <c r="E549" t="s">
        <v>192</v>
      </c>
      <c r="F549" t="s">
        <v>309</v>
      </c>
      <c r="G549" t="s">
        <v>1359</v>
      </c>
      <c r="H549" t="s">
        <v>2088</v>
      </c>
      <c r="I549" t="s">
        <v>1360</v>
      </c>
      <c r="J549">
        <v>2898</v>
      </c>
      <c r="K549">
        <v>2898</v>
      </c>
      <c r="L549" t="s">
        <v>1361</v>
      </c>
      <c r="M549" s="15">
        <v>46309.439849537041</v>
      </c>
      <c r="N549" s="15">
        <v>0</v>
      </c>
      <c r="O549" s="15">
        <v>46310.383263888885</v>
      </c>
      <c r="P549" s="15">
        <v>46316.616666666669</v>
      </c>
      <c r="Q549" s="15"/>
      <c r="S549" t="s">
        <v>356</v>
      </c>
      <c r="U549" t="s">
        <v>2093</v>
      </c>
      <c r="V549" t="s">
        <v>356</v>
      </c>
      <c r="W549">
        <v>109</v>
      </c>
      <c r="X549" t="s">
        <v>368</v>
      </c>
      <c r="Y549" t="s">
        <v>239</v>
      </c>
      <c r="Z549" t="s">
        <v>834</v>
      </c>
      <c r="AB549" t="s">
        <v>348</v>
      </c>
      <c r="AC549" t="s">
        <v>7</v>
      </c>
      <c r="AD549" t="s">
        <v>7</v>
      </c>
      <c r="AE549" t="s">
        <v>7</v>
      </c>
      <c r="AF549" t="s">
        <v>2092</v>
      </c>
      <c r="AG549" t="s">
        <v>250</v>
      </c>
      <c r="AH549">
        <v>2</v>
      </c>
      <c r="AI549" t="s">
        <v>250</v>
      </c>
      <c r="AJ549" t="s">
        <v>248</v>
      </c>
      <c r="AK549" t="s">
        <v>810</v>
      </c>
      <c r="AL549" t="s">
        <v>156</v>
      </c>
      <c r="AM549" t="s">
        <v>838</v>
      </c>
      <c r="AN549">
        <v>3</v>
      </c>
      <c r="AO549">
        <v>46310</v>
      </c>
      <c r="AP549">
        <v>0.3832638888888889</v>
      </c>
      <c r="AQ549">
        <v>46316</v>
      </c>
      <c r="AR549">
        <v>0.6166666666666667</v>
      </c>
      <c r="AS549" t="s">
        <v>931</v>
      </c>
      <c r="AU549" t="s">
        <v>1531</v>
      </c>
      <c r="AV549" t="s">
        <v>839</v>
      </c>
      <c r="AW549">
        <v>1</v>
      </c>
      <c r="AX549">
        <v>2898</v>
      </c>
      <c r="AY549" t="s">
        <v>125</v>
      </c>
      <c r="AZ549" t="s">
        <v>122</v>
      </c>
      <c r="BA549" t="s">
        <v>232</v>
      </c>
      <c r="BB549" t="s">
        <v>837</v>
      </c>
    </row>
    <row r="550" spans="1:57" x14ac:dyDescent="0.3">
      <c r="A550" s="204">
        <v>46293</v>
      </c>
      <c r="B550" t="s">
        <v>142</v>
      </c>
      <c r="C550" t="s">
        <v>345</v>
      </c>
      <c r="D550" t="s">
        <v>45</v>
      </c>
      <c r="E550" t="s">
        <v>68</v>
      </c>
      <c r="F550" t="s">
        <v>309</v>
      </c>
      <c r="G550" t="s">
        <v>1373</v>
      </c>
      <c r="H550" t="s">
        <v>2111</v>
      </c>
      <c r="I550" t="s">
        <v>419</v>
      </c>
      <c r="J550">
        <v>9</v>
      </c>
      <c r="K550">
        <v>9</v>
      </c>
      <c r="L550" t="s">
        <v>1374</v>
      </c>
      <c r="M550" s="15">
        <v>46309.340717592589</v>
      </c>
      <c r="N550" s="15">
        <v>0</v>
      </c>
      <c r="O550" s="15">
        <v>46309.621527777781</v>
      </c>
      <c r="P550" s="15">
        <v>46315.506944444445</v>
      </c>
      <c r="Q550" s="15"/>
      <c r="S550" t="s">
        <v>393</v>
      </c>
      <c r="T550" t="s">
        <v>820</v>
      </c>
      <c r="U550" t="s">
        <v>2112</v>
      </c>
      <c r="V550" t="s">
        <v>393</v>
      </c>
      <c r="X550" t="s">
        <v>374</v>
      </c>
      <c r="Y550" t="s">
        <v>295</v>
      </c>
      <c r="Z550" t="s">
        <v>809</v>
      </c>
      <c r="AB550" t="s">
        <v>350</v>
      </c>
      <c r="AC550" t="s">
        <v>350</v>
      </c>
      <c r="AD550" t="s">
        <v>373</v>
      </c>
      <c r="AE550" t="s">
        <v>262</v>
      </c>
      <c r="AF550" t="s">
        <v>2113</v>
      </c>
      <c r="AG550" t="s">
        <v>249</v>
      </c>
      <c r="AH550">
        <v>1</v>
      </c>
      <c r="AI550" t="s">
        <v>250</v>
      </c>
      <c r="AJ550" t="s">
        <v>248</v>
      </c>
      <c r="AK550" t="s">
        <v>897</v>
      </c>
      <c r="AL550" t="s">
        <v>204</v>
      </c>
      <c r="AM550" t="s">
        <v>886</v>
      </c>
      <c r="AN550">
        <v>2</v>
      </c>
      <c r="AO550">
        <v>46309</v>
      </c>
      <c r="AP550">
        <v>0.62152777777777779</v>
      </c>
      <c r="AQ550">
        <v>46315</v>
      </c>
      <c r="AR550">
        <v>0.50694444444444442</v>
      </c>
      <c r="AS550" t="s">
        <v>201</v>
      </c>
      <c r="AT550" t="s">
        <v>927</v>
      </c>
      <c r="AU550" t="s">
        <v>1531</v>
      </c>
      <c r="AV550" t="s">
        <v>812</v>
      </c>
      <c r="AX550">
        <v>1</v>
      </c>
      <c r="AY550" t="s">
        <v>89</v>
      </c>
      <c r="AZ550" t="s">
        <v>67</v>
      </c>
      <c r="BA550" t="s">
        <v>217</v>
      </c>
      <c r="BB550" t="s">
        <v>899</v>
      </c>
      <c r="BE550">
        <v>1</v>
      </c>
    </row>
    <row r="551" spans="1:57" x14ac:dyDescent="0.3">
      <c r="A551" s="204">
        <v>46293</v>
      </c>
      <c r="B551" t="s">
        <v>142</v>
      </c>
      <c r="C551" t="s">
        <v>345</v>
      </c>
      <c r="D551" t="s">
        <v>48</v>
      </c>
      <c r="E551" t="s">
        <v>68</v>
      </c>
      <c r="F551" t="s">
        <v>309</v>
      </c>
      <c r="G551" t="s">
        <v>1364</v>
      </c>
      <c r="H551" t="s">
        <v>827</v>
      </c>
      <c r="I551" t="s">
        <v>400</v>
      </c>
      <c r="J551">
        <v>1</v>
      </c>
      <c r="K551">
        <v>1</v>
      </c>
      <c r="L551" t="s">
        <v>1365</v>
      </c>
      <c r="M551" s="15">
        <v>46308.656006944446</v>
      </c>
      <c r="N551" s="15">
        <v>0</v>
      </c>
      <c r="O551" s="15">
        <v>46309.353472222225</v>
      </c>
      <c r="P551" s="15">
        <v>46310.447916666664</v>
      </c>
      <c r="Q551" s="15"/>
      <c r="S551" t="s">
        <v>354</v>
      </c>
      <c r="T551" t="s">
        <v>820</v>
      </c>
      <c r="V551" t="s">
        <v>354</v>
      </c>
      <c r="W551">
        <v>50</v>
      </c>
      <c r="X551" t="s">
        <v>368</v>
      </c>
      <c r="Y551" t="s">
        <v>239</v>
      </c>
      <c r="Z551" t="s">
        <v>809</v>
      </c>
      <c r="AB551" t="s">
        <v>348</v>
      </c>
      <c r="AC551" t="s">
        <v>348</v>
      </c>
      <c r="AD551" t="s">
        <v>368</v>
      </c>
      <c r="AE551" t="s">
        <v>239</v>
      </c>
      <c r="AF551" t="s">
        <v>2098</v>
      </c>
      <c r="AG551" t="s">
        <v>249</v>
      </c>
      <c r="AH551">
        <v>1</v>
      </c>
      <c r="AI551" t="s">
        <v>250</v>
      </c>
      <c r="AJ551" t="s">
        <v>248</v>
      </c>
      <c r="AK551" t="s">
        <v>810</v>
      </c>
      <c r="AL551" t="s">
        <v>156</v>
      </c>
      <c r="AM551" t="s">
        <v>815</v>
      </c>
      <c r="AN551">
        <v>1</v>
      </c>
      <c r="AO551">
        <v>46309</v>
      </c>
      <c r="AP551">
        <v>0.35347222222222224</v>
      </c>
      <c r="AQ551">
        <v>46310</v>
      </c>
      <c r="AR551">
        <v>0.44791666666666669</v>
      </c>
      <c r="AS551" t="s">
        <v>201</v>
      </c>
      <c r="AT551" t="s">
        <v>927</v>
      </c>
      <c r="AU551" t="s">
        <v>1531</v>
      </c>
      <c r="AV551" t="s">
        <v>816</v>
      </c>
      <c r="AX551">
        <v>1</v>
      </c>
      <c r="AY551" t="s">
        <v>89</v>
      </c>
      <c r="AZ551" t="s">
        <v>90</v>
      </c>
      <c r="BA551" t="s">
        <v>217</v>
      </c>
      <c r="BB551" t="s">
        <v>825</v>
      </c>
      <c r="BC551">
        <v>16.3</v>
      </c>
    </row>
    <row r="552" spans="1:57" x14ac:dyDescent="0.3">
      <c r="A552" s="204">
        <v>46293</v>
      </c>
      <c r="B552" t="s">
        <v>142</v>
      </c>
      <c r="C552" t="s">
        <v>345</v>
      </c>
      <c r="D552" t="s">
        <v>45</v>
      </c>
      <c r="E552" t="s">
        <v>68</v>
      </c>
      <c r="F552" t="s">
        <v>309</v>
      </c>
      <c r="G552" t="s">
        <v>1366</v>
      </c>
      <c r="H552" t="s">
        <v>868</v>
      </c>
      <c r="I552" t="s">
        <v>396</v>
      </c>
      <c r="J552">
        <v>5</v>
      </c>
      <c r="K552">
        <v>5</v>
      </c>
      <c r="L552" t="s">
        <v>1367</v>
      </c>
      <c r="M552" s="15">
        <v>46308.456226851849</v>
      </c>
      <c r="N552" s="15">
        <v>0</v>
      </c>
      <c r="O552" s="15">
        <v>46309.615972222222</v>
      </c>
      <c r="P552" s="15">
        <v>46310.458333333336</v>
      </c>
      <c r="Q552" s="15"/>
      <c r="S552" t="s">
        <v>353</v>
      </c>
      <c r="T552" t="s">
        <v>820</v>
      </c>
      <c r="U552" t="s">
        <v>2099</v>
      </c>
      <c r="V552" t="s">
        <v>353</v>
      </c>
      <c r="W552">
        <v>2100</v>
      </c>
      <c r="X552" t="s">
        <v>367</v>
      </c>
      <c r="Y552" t="s">
        <v>239</v>
      </c>
      <c r="Z552" t="s">
        <v>809</v>
      </c>
      <c r="AB552" t="s">
        <v>348</v>
      </c>
      <c r="AC552" t="s">
        <v>348</v>
      </c>
      <c r="AD552" t="s">
        <v>368</v>
      </c>
      <c r="AE552" t="s">
        <v>239</v>
      </c>
      <c r="AF552" t="s">
        <v>2100</v>
      </c>
      <c r="AG552" t="s">
        <v>249</v>
      </c>
      <c r="AH552">
        <v>1</v>
      </c>
      <c r="AI552" t="s">
        <v>250</v>
      </c>
      <c r="AJ552" t="s">
        <v>248</v>
      </c>
      <c r="AK552" t="s">
        <v>860</v>
      </c>
      <c r="AL552" t="s">
        <v>203</v>
      </c>
      <c r="AM552" t="s">
        <v>862</v>
      </c>
      <c r="AN552">
        <v>2</v>
      </c>
      <c r="AO552">
        <v>46309</v>
      </c>
      <c r="AP552">
        <v>0.61597222222222225</v>
      </c>
      <c r="AQ552">
        <v>46310</v>
      </c>
      <c r="AR552">
        <v>0.45833333333333331</v>
      </c>
      <c r="AS552" t="s">
        <v>201</v>
      </c>
      <c r="AT552" t="s">
        <v>979</v>
      </c>
      <c r="AU552" t="s">
        <v>1531</v>
      </c>
      <c r="AV552" t="s">
        <v>812</v>
      </c>
      <c r="AX552">
        <v>1</v>
      </c>
      <c r="AY552" t="s">
        <v>89</v>
      </c>
      <c r="AZ552" t="s">
        <v>67</v>
      </c>
      <c r="BA552" t="s">
        <v>217</v>
      </c>
      <c r="BB552" t="s">
        <v>866</v>
      </c>
      <c r="BC552">
        <v>203</v>
      </c>
    </row>
    <row r="553" spans="1:57" x14ac:dyDescent="0.3">
      <c r="A553" s="204">
        <v>46293</v>
      </c>
      <c r="B553" t="s">
        <v>142</v>
      </c>
      <c r="C553" t="s">
        <v>345</v>
      </c>
      <c r="D553" t="s">
        <v>45</v>
      </c>
      <c r="E553" t="s">
        <v>68</v>
      </c>
      <c r="F553" t="s">
        <v>309</v>
      </c>
      <c r="G553" t="s">
        <v>1368</v>
      </c>
      <c r="H553" t="s">
        <v>868</v>
      </c>
      <c r="I553" t="s">
        <v>396</v>
      </c>
      <c r="J553">
        <v>4</v>
      </c>
      <c r="K553">
        <v>4</v>
      </c>
      <c r="L553" t="s">
        <v>1367</v>
      </c>
      <c r="M553" s="15">
        <v>46308.454432870371</v>
      </c>
      <c r="N553" s="15">
        <v>0</v>
      </c>
      <c r="O553" s="15">
        <v>46309.615972222222</v>
      </c>
      <c r="P553" s="15">
        <v>46310.458333333336</v>
      </c>
      <c r="Q553" s="15"/>
      <c r="S553" t="s">
        <v>353</v>
      </c>
      <c r="T553" t="s">
        <v>820</v>
      </c>
      <c r="U553" t="s">
        <v>2101</v>
      </c>
      <c r="V553" t="s">
        <v>353</v>
      </c>
      <c r="W553">
        <v>2100</v>
      </c>
      <c r="X553" t="s">
        <v>367</v>
      </c>
      <c r="Y553" t="s">
        <v>239</v>
      </c>
      <c r="Z553" t="s">
        <v>809</v>
      </c>
      <c r="AB553" t="s">
        <v>348</v>
      </c>
      <c r="AC553" t="s">
        <v>348</v>
      </c>
      <c r="AD553" t="s">
        <v>368</v>
      </c>
      <c r="AE553" t="s">
        <v>239</v>
      </c>
      <c r="AF553" t="s">
        <v>2102</v>
      </c>
      <c r="AG553" t="s">
        <v>249</v>
      </c>
      <c r="AH553">
        <v>1</v>
      </c>
      <c r="AI553" t="s">
        <v>250</v>
      </c>
      <c r="AJ553" t="s">
        <v>248</v>
      </c>
      <c r="AK553" t="s">
        <v>860</v>
      </c>
      <c r="AL553" t="s">
        <v>203</v>
      </c>
      <c r="AM553" t="s">
        <v>862</v>
      </c>
      <c r="AN553">
        <v>2</v>
      </c>
      <c r="AO553">
        <v>46309</v>
      </c>
      <c r="AP553">
        <v>0.61597222222222225</v>
      </c>
      <c r="AQ553">
        <v>46310</v>
      </c>
      <c r="AR553">
        <v>0.45833333333333331</v>
      </c>
      <c r="AS553" t="s">
        <v>201</v>
      </c>
      <c r="AT553" t="s">
        <v>979</v>
      </c>
      <c r="AU553" t="s">
        <v>1531</v>
      </c>
      <c r="AV553" t="s">
        <v>812</v>
      </c>
      <c r="AX553">
        <v>1</v>
      </c>
      <c r="AY553" t="s">
        <v>89</v>
      </c>
      <c r="AZ553" t="s">
        <v>67</v>
      </c>
      <c r="BA553" t="s">
        <v>217</v>
      </c>
      <c r="BB553" t="s">
        <v>866</v>
      </c>
      <c r="BC553">
        <v>203</v>
      </c>
    </row>
    <row r="554" spans="1:57" x14ac:dyDescent="0.3">
      <c r="A554" s="204">
        <v>46293</v>
      </c>
      <c r="B554" t="s">
        <v>142</v>
      </c>
      <c r="C554" t="s">
        <v>345</v>
      </c>
      <c r="D554" t="s">
        <v>285</v>
      </c>
      <c r="E554" t="s">
        <v>95</v>
      </c>
      <c r="F554" t="s">
        <v>309</v>
      </c>
      <c r="G554" t="s">
        <v>1369</v>
      </c>
      <c r="H554" t="s">
        <v>1577</v>
      </c>
      <c r="I554" t="s">
        <v>403</v>
      </c>
      <c r="J554">
        <v>1</v>
      </c>
      <c r="K554">
        <v>1</v>
      </c>
      <c r="L554" t="s">
        <v>1370</v>
      </c>
      <c r="M554" s="15">
        <v>46308.338946759257</v>
      </c>
      <c r="N554" s="15">
        <v>0</v>
      </c>
      <c r="O554" s="15">
        <v>46308.37222222222</v>
      </c>
      <c r="P554" s="15">
        <v>46310.729861111111</v>
      </c>
      <c r="Q554" s="15"/>
      <c r="S554" t="s">
        <v>355</v>
      </c>
      <c r="U554" t="s">
        <v>2103</v>
      </c>
      <c r="V554" t="s">
        <v>355</v>
      </c>
      <c r="W554">
        <v>2200</v>
      </c>
      <c r="X554" t="s">
        <v>368</v>
      </c>
      <c r="Y554" t="s">
        <v>239</v>
      </c>
      <c r="Z554" t="s">
        <v>834</v>
      </c>
      <c r="AB554" t="s">
        <v>348</v>
      </c>
      <c r="AC554" t="s">
        <v>7</v>
      </c>
      <c r="AD554" t="s">
        <v>7</v>
      </c>
      <c r="AE554" t="s">
        <v>7</v>
      </c>
      <c r="AF554" t="s">
        <v>2104</v>
      </c>
      <c r="AG554" t="s">
        <v>249</v>
      </c>
      <c r="AH554">
        <v>1</v>
      </c>
      <c r="AI554" t="s">
        <v>250</v>
      </c>
      <c r="AJ554" t="s">
        <v>248</v>
      </c>
      <c r="AK554" t="s">
        <v>810</v>
      </c>
      <c r="AL554" t="s">
        <v>156</v>
      </c>
      <c r="AM554" t="s">
        <v>1530</v>
      </c>
      <c r="AN554">
        <v>1</v>
      </c>
      <c r="AO554">
        <v>46308</v>
      </c>
      <c r="AP554">
        <v>0.37222222222222223</v>
      </c>
      <c r="AQ554">
        <v>46310</v>
      </c>
      <c r="AR554">
        <v>0.72986111111111107</v>
      </c>
      <c r="AS554" t="s">
        <v>201</v>
      </c>
      <c r="AT554" t="s">
        <v>927</v>
      </c>
      <c r="AU554" t="s">
        <v>1531</v>
      </c>
      <c r="AV554" t="s">
        <v>1532</v>
      </c>
      <c r="AX554">
        <v>1</v>
      </c>
      <c r="AY554" t="s">
        <v>103</v>
      </c>
      <c r="AZ554" t="s">
        <v>96</v>
      </c>
      <c r="BA554" t="s">
        <v>220</v>
      </c>
      <c r="BB554" t="s">
        <v>841</v>
      </c>
    </row>
    <row r="555" spans="1:57" x14ac:dyDescent="0.3">
      <c r="A555" s="204">
        <v>46293</v>
      </c>
      <c r="B555" t="s">
        <v>142</v>
      </c>
      <c r="C555" t="s">
        <v>345</v>
      </c>
      <c r="D555" t="s">
        <v>57</v>
      </c>
      <c r="E555" t="s">
        <v>117</v>
      </c>
      <c r="F555" t="s">
        <v>309</v>
      </c>
      <c r="G555" t="s">
        <v>1369</v>
      </c>
      <c r="H555" t="s">
        <v>1577</v>
      </c>
      <c r="I555" t="s">
        <v>403</v>
      </c>
      <c r="J555">
        <v>1</v>
      </c>
      <c r="K555">
        <v>1</v>
      </c>
      <c r="L555" t="s">
        <v>1370</v>
      </c>
      <c r="M555" s="15">
        <v>46308.338946759257</v>
      </c>
      <c r="N555" s="15">
        <v>0</v>
      </c>
      <c r="O555" s="15">
        <v>46308.37222222222</v>
      </c>
      <c r="P555" s="15">
        <v>46310.729861111111</v>
      </c>
      <c r="Q555" s="15">
        <v>46310.729861111111</v>
      </c>
      <c r="S555" t="s">
        <v>355</v>
      </c>
      <c r="U555" t="s">
        <v>2103</v>
      </c>
      <c r="V555" t="s">
        <v>355</v>
      </c>
      <c r="W555">
        <v>2200</v>
      </c>
      <c r="X555" t="s">
        <v>368</v>
      </c>
      <c r="Y555" t="s">
        <v>239</v>
      </c>
      <c r="Z555" t="s">
        <v>834</v>
      </c>
      <c r="AB555" t="s">
        <v>348</v>
      </c>
      <c r="AC555" t="s">
        <v>7</v>
      </c>
      <c r="AD555" t="s">
        <v>7</v>
      </c>
      <c r="AE555" t="s">
        <v>7</v>
      </c>
      <c r="AF555" t="s">
        <v>2105</v>
      </c>
      <c r="AG555" t="s">
        <v>249</v>
      </c>
      <c r="AH555">
        <v>2</v>
      </c>
      <c r="AI555" t="s">
        <v>250</v>
      </c>
      <c r="AJ555" t="s">
        <v>251</v>
      </c>
      <c r="AK555" t="s">
        <v>810</v>
      </c>
      <c r="AL555" t="s">
        <v>156</v>
      </c>
      <c r="AM555" t="s">
        <v>843</v>
      </c>
      <c r="AO555">
        <v>46308</v>
      </c>
      <c r="AP555">
        <v>0.37222222222222223</v>
      </c>
      <c r="AQ555">
        <v>46310</v>
      </c>
      <c r="AR555">
        <v>0.72986111111111107</v>
      </c>
      <c r="AS555" t="s">
        <v>201</v>
      </c>
      <c r="AT555" t="s">
        <v>979</v>
      </c>
      <c r="AU555" t="s">
        <v>1531</v>
      </c>
      <c r="AV555" t="s">
        <v>844</v>
      </c>
      <c r="AX555">
        <v>1</v>
      </c>
      <c r="AY555" t="s">
        <v>126</v>
      </c>
      <c r="AZ555" t="s">
        <v>127</v>
      </c>
      <c r="BA555" t="s">
        <v>233</v>
      </c>
      <c r="BB555" t="s">
        <v>841</v>
      </c>
    </row>
    <row r="556" spans="1:57" x14ac:dyDescent="0.3">
      <c r="A556" s="204">
        <v>46293</v>
      </c>
      <c r="B556" t="s">
        <v>142</v>
      </c>
      <c r="C556" t="s">
        <v>345</v>
      </c>
      <c r="D556" t="s">
        <v>279</v>
      </c>
      <c r="E556" t="s">
        <v>192</v>
      </c>
      <c r="F556" t="s">
        <v>309</v>
      </c>
      <c r="G556" t="s">
        <v>1369</v>
      </c>
      <c r="H556" t="s">
        <v>1577</v>
      </c>
      <c r="I556" t="s">
        <v>403</v>
      </c>
      <c r="J556">
        <v>370</v>
      </c>
      <c r="K556">
        <v>370</v>
      </c>
      <c r="L556" t="s">
        <v>1370</v>
      </c>
      <c r="M556" s="15">
        <v>46308.338946759257</v>
      </c>
      <c r="N556" s="15">
        <v>0</v>
      </c>
      <c r="O556" s="15">
        <v>46308.37222222222</v>
      </c>
      <c r="P556" s="15">
        <v>46310.729861111111</v>
      </c>
      <c r="Q556" s="15"/>
      <c r="S556" t="s">
        <v>355</v>
      </c>
      <c r="U556" t="s">
        <v>2103</v>
      </c>
      <c r="V556" t="s">
        <v>355</v>
      </c>
      <c r="W556">
        <v>2200</v>
      </c>
      <c r="X556" t="s">
        <v>368</v>
      </c>
      <c r="Y556" t="s">
        <v>239</v>
      </c>
      <c r="Z556" t="s">
        <v>834</v>
      </c>
      <c r="AB556" t="s">
        <v>348</v>
      </c>
      <c r="AC556" t="s">
        <v>7</v>
      </c>
      <c r="AD556" t="s">
        <v>7</v>
      </c>
      <c r="AE556" t="s">
        <v>7</v>
      </c>
      <c r="AF556" t="s">
        <v>2106</v>
      </c>
      <c r="AG556" t="s">
        <v>249</v>
      </c>
      <c r="AH556">
        <v>2</v>
      </c>
      <c r="AI556" t="s">
        <v>250</v>
      </c>
      <c r="AJ556" t="s">
        <v>248</v>
      </c>
      <c r="AK556" t="s">
        <v>810</v>
      </c>
      <c r="AL556" t="s">
        <v>156</v>
      </c>
      <c r="AM556" t="s">
        <v>838</v>
      </c>
      <c r="AN556">
        <v>3</v>
      </c>
      <c r="AO556">
        <v>46308</v>
      </c>
      <c r="AP556">
        <v>0.37222222222222223</v>
      </c>
      <c r="AQ556">
        <v>46310</v>
      </c>
      <c r="AR556">
        <v>0.72986111111111107</v>
      </c>
      <c r="AS556" t="s">
        <v>201</v>
      </c>
      <c r="AT556" t="s">
        <v>979</v>
      </c>
      <c r="AU556" t="s">
        <v>1531</v>
      </c>
      <c r="AV556" t="s">
        <v>839</v>
      </c>
      <c r="AW556">
        <v>1</v>
      </c>
      <c r="AX556">
        <v>370</v>
      </c>
      <c r="AY556" t="s">
        <v>125</v>
      </c>
      <c r="AZ556" t="s">
        <v>122</v>
      </c>
      <c r="BA556" t="s">
        <v>232</v>
      </c>
      <c r="BB556" t="s">
        <v>841</v>
      </c>
    </row>
    <row r="557" spans="1:57" x14ac:dyDescent="0.3">
      <c r="A557" s="204">
        <v>46293</v>
      </c>
      <c r="B557" t="s">
        <v>142</v>
      </c>
      <c r="C557" t="s">
        <v>345</v>
      </c>
      <c r="D557" t="s">
        <v>48</v>
      </c>
      <c r="E557" t="s">
        <v>68</v>
      </c>
      <c r="F557" t="s">
        <v>309</v>
      </c>
      <c r="G557" t="s">
        <v>1371</v>
      </c>
      <c r="H557" t="s">
        <v>826</v>
      </c>
      <c r="I557" t="s">
        <v>399</v>
      </c>
      <c r="J557">
        <v>1</v>
      </c>
      <c r="K557">
        <v>1</v>
      </c>
      <c r="L557" t="s">
        <v>1372</v>
      </c>
      <c r="M557" s="15">
        <v>46303.637152777781</v>
      </c>
      <c r="N557" s="15">
        <v>0</v>
      </c>
      <c r="O557" s="15">
        <v>46304.352083333331</v>
      </c>
      <c r="P557" s="15">
        <v>46308.512499999997</v>
      </c>
      <c r="Q557" s="15"/>
      <c r="S557" t="s">
        <v>357</v>
      </c>
      <c r="T557" t="s">
        <v>820</v>
      </c>
      <c r="V557" t="s">
        <v>357</v>
      </c>
      <c r="W557">
        <v>101</v>
      </c>
      <c r="X557" t="s">
        <v>368</v>
      </c>
      <c r="Y557" t="s">
        <v>239</v>
      </c>
      <c r="Z557" t="s">
        <v>809</v>
      </c>
      <c r="AB557" t="s">
        <v>348</v>
      </c>
      <c r="AC557" t="s">
        <v>348</v>
      </c>
      <c r="AD557" t="s">
        <v>368</v>
      </c>
      <c r="AE557" t="s">
        <v>239</v>
      </c>
      <c r="AF557" t="s">
        <v>2107</v>
      </c>
      <c r="AG557" t="s">
        <v>249</v>
      </c>
      <c r="AH557">
        <v>1</v>
      </c>
      <c r="AI557" t="s">
        <v>250</v>
      </c>
      <c r="AJ557" t="s">
        <v>248</v>
      </c>
      <c r="AK557" t="s">
        <v>810</v>
      </c>
      <c r="AL557" t="s">
        <v>156</v>
      </c>
      <c r="AM557" t="s">
        <v>815</v>
      </c>
      <c r="AN557">
        <v>1</v>
      </c>
      <c r="AO557">
        <v>46304</v>
      </c>
      <c r="AP557">
        <v>0.35208333333333336</v>
      </c>
      <c r="AQ557">
        <v>46308</v>
      </c>
      <c r="AR557">
        <v>0.51249999999999996</v>
      </c>
      <c r="AU557" t="s">
        <v>823</v>
      </c>
      <c r="AV557" t="s">
        <v>816</v>
      </c>
      <c r="AX557">
        <v>1</v>
      </c>
      <c r="AY557" t="s">
        <v>89</v>
      </c>
      <c r="AZ557" t="s">
        <v>90</v>
      </c>
      <c r="BA557" t="s">
        <v>217</v>
      </c>
      <c r="BB557" t="s">
        <v>831</v>
      </c>
      <c r="BC557">
        <v>23</v>
      </c>
      <c r="BD557">
        <v>0</v>
      </c>
    </row>
    <row r="558" spans="1:57" x14ac:dyDescent="0.3">
      <c r="A558" s="204">
        <v>46293</v>
      </c>
      <c r="B558" t="s">
        <v>142</v>
      </c>
      <c r="C558" t="s">
        <v>345</v>
      </c>
      <c r="D558" t="s">
        <v>57</v>
      </c>
      <c r="E558" t="s">
        <v>117</v>
      </c>
      <c r="F558" t="s">
        <v>309</v>
      </c>
      <c r="G558" t="s">
        <v>1336</v>
      </c>
      <c r="H558" t="s">
        <v>829</v>
      </c>
      <c r="I558" t="s">
        <v>400</v>
      </c>
      <c r="J558">
        <v>1</v>
      </c>
      <c r="K558">
        <v>1</v>
      </c>
      <c r="L558" t="s">
        <v>1337</v>
      </c>
      <c r="M558" s="15">
        <v>46303.5546875</v>
      </c>
      <c r="N558" s="15">
        <v>0</v>
      </c>
      <c r="O558" s="15">
        <v>46310.477777777778</v>
      </c>
      <c r="P558" s="15">
        <v>46311.585416666669</v>
      </c>
      <c r="Q558" s="15">
        <v>46311.585416666669</v>
      </c>
      <c r="S558" t="s">
        <v>355</v>
      </c>
      <c r="U558" t="s">
        <v>2108</v>
      </c>
      <c r="V558" t="s">
        <v>355</v>
      </c>
      <c r="W558">
        <v>2200</v>
      </c>
      <c r="X558" t="s">
        <v>368</v>
      </c>
      <c r="Y558" t="s">
        <v>239</v>
      </c>
      <c r="Z558" t="s">
        <v>834</v>
      </c>
      <c r="AB558" t="s">
        <v>348</v>
      </c>
      <c r="AC558" t="s">
        <v>7</v>
      </c>
      <c r="AD558" t="s">
        <v>7</v>
      </c>
      <c r="AE558" t="s">
        <v>7</v>
      </c>
      <c r="AF558" t="s">
        <v>2054</v>
      </c>
      <c r="AG558" t="s">
        <v>250</v>
      </c>
      <c r="AH558">
        <v>2</v>
      </c>
      <c r="AI558" t="s">
        <v>250</v>
      </c>
      <c r="AJ558" t="s">
        <v>251</v>
      </c>
      <c r="AK558" t="s">
        <v>810</v>
      </c>
      <c r="AL558" t="s">
        <v>156</v>
      </c>
      <c r="AM558" t="s">
        <v>843</v>
      </c>
      <c r="AO558">
        <v>46310</v>
      </c>
      <c r="AP558">
        <v>0.4777777777777778</v>
      </c>
      <c r="AQ558">
        <v>46311</v>
      </c>
      <c r="AR558">
        <v>0.5854166666666667</v>
      </c>
      <c r="AS558" t="s">
        <v>931</v>
      </c>
      <c r="AU558" t="s">
        <v>1531</v>
      </c>
      <c r="AV558" t="s">
        <v>844</v>
      </c>
      <c r="AX558">
        <v>1</v>
      </c>
      <c r="AY558" t="s">
        <v>126</v>
      </c>
      <c r="AZ558" t="s">
        <v>127</v>
      </c>
      <c r="BA558" t="s">
        <v>233</v>
      </c>
      <c r="BB558" t="s">
        <v>841</v>
      </c>
    </row>
    <row r="559" spans="1:57" x14ac:dyDescent="0.3">
      <c r="A559" s="204">
        <v>46293</v>
      </c>
      <c r="B559" t="s">
        <v>142</v>
      </c>
      <c r="C559" t="s">
        <v>345</v>
      </c>
      <c r="D559" t="s">
        <v>279</v>
      </c>
      <c r="E559" t="s">
        <v>192</v>
      </c>
      <c r="F559" t="s">
        <v>309</v>
      </c>
      <c r="G559" t="s">
        <v>1336</v>
      </c>
      <c r="H559" t="s">
        <v>829</v>
      </c>
      <c r="I559" t="s">
        <v>400</v>
      </c>
      <c r="J559">
        <v>1</v>
      </c>
      <c r="K559">
        <v>1</v>
      </c>
      <c r="L559" t="s">
        <v>1337</v>
      </c>
      <c r="M559" s="15">
        <v>46303.5546875</v>
      </c>
      <c r="N559" s="15">
        <v>0</v>
      </c>
      <c r="O559" s="15">
        <v>46310.477777777778</v>
      </c>
      <c r="P559" s="15">
        <v>46311.585416666669</v>
      </c>
      <c r="Q559" s="15"/>
      <c r="S559" t="s">
        <v>355</v>
      </c>
      <c r="U559" t="s">
        <v>2108</v>
      </c>
      <c r="V559" t="s">
        <v>355</v>
      </c>
      <c r="W559">
        <v>2200</v>
      </c>
      <c r="X559" t="s">
        <v>368</v>
      </c>
      <c r="Y559" t="s">
        <v>239</v>
      </c>
      <c r="Z559" t="s">
        <v>834</v>
      </c>
      <c r="AB559" t="s">
        <v>348</v>
      </c>
      <c r="AC559" t="s">
        <v>7</v>
      </c>
      <c r="AD559" t="s">
        <v>7</v>
      </c>
      <c r="AE559" t="s">
        <v>7</v>
      </c>
      <c r="AF559" t="s">
        <v>2052</v>
      </c>
      <c r="AG559" t="s">
        <v>250</v>
      </c>
      <c r="AH559">
        <v>2</v>
      </c>
      <c r="AI559" t="s">
        <v>250</v>
      </c>
      <c r="AJ559" t="s">
        <v>248</v>
      </c>
      <c r="AK559" t="s">
        <v>810</v>
      </c>
      <c r="AL559" t="s">
        <v>156</v>
      </c>
      <c r="AM559" t="s">
        <v>838</v>
      </c>
      <c r="AN559">
        <v>3</v>
      </c>
      <c r="AO559">
        <v>46310</v>
      </c>
      <c r="AP559">
        <v>0.4777777777777778</v>
      </c>
      <c r="AQ559">
        <v>46311</v>
      </c>
      <c r="AR559">
        <v>0.5854166666666667</v>
      </c>
      <c r="AS559" t="s">
        <v>931</v>
      </c>
      <c r="AU559" t="s">
        <v>1531</v>
      </c>
      <c r="AV559" t="s">
        <v>839</v>
      </c>
      <c r="AW559">
        <v>1</v>
      </c>
      <c r="AX559">
        <v>1</v>
      </c>
      <c r="AY559" t="s">
        <v>125</v>
      </c>
      <c r="AZ559" t="s">
        <v>122</v>
      </c>
      <c r="BA559" t="s">
        <v>232</v>
      </c>
      <c r="BB559" t="s">
        <v>841</v>
      </c>
    </row>
    <row r="560" spans="1:57" x14ac:dyDescent="0.3">
      <c r="A560" s="204">
        <v>46293</v>
      </c>
      <c r="B560" t="s">
        <v>142</v>
      </c>
      <c r="C560" t="s">
        <v>345</v>
      </c>
      <c r="D560" t="s">
        <v>57</v>
      </c>
      <c r="E560" t="s">
        <v>117</v>
      </c>
      <c r="F560" t="s">
        <v>309</v>
      </c>
      <c r="G560" t="s">
        <v>1336</v>
      </c>
      <c r="H560" t="s">
        <v>829</v>
      </c>
      <c r="I560" t="s">
        <v>400</v>
      </c>
      <c r="J560">
        <v>1</v>
      </c>
      <c r="K560">
        <v>1</v>
      </c>
      <c r="L560" t="s">
        <v>1337</v>
      </c>
      <c r="M560" s="15">
        <v>46303.5546875</v>
      </c>
      <c r="N560" s="15">
        <v>0</v>
      </c>
      <c r="O560" s="15">
        <v>46310.477777777778</v>
      </c>
      <c r="P560" s="15">
        <v>46311.585416666669</v>
      </c>
      <c r="Q560" s="15">
        <v>46311.585416666669</v>
      </c>
      <c r="S560" t="s">
        <v>355</v>
      </c>
      <c r="U560" t="s">
        <v>2109</v>
      </c>
      <c r="V560" t="s">
        <v>355</v>
      </c>
      <c r="W560">
        <v>2200</v>
      </c>
      <c r="X560" t="s">
        <v>368</v>
      </c>
      <c r="Y560" t="s">
        <v>239</v>
      </c>
      <c r="Z560" t="s">
        <v>834</v>
      </c>
      <c r="AB560" t="s">
        <v>348</v>
      </c>
      <c r="AC560" t="s">
        <v>7</v>
      </c>
      <c r="AD560" t="s">
        <v>7</v>
      </c>
      <c r="AE560" t="s">
        <v>7</v>
      </c>
      <c r="AF560" t="s">
        <v>2054</v>
      </c>
      <c r="AG560" t="s">
        <v>250</v>
      </c>
      <c r="AH560">
        <v>2</v>
      </c>
      <c r="AI560" t="s">
        <v>250</v>
      </c>
      <c r="AJ560" t="s">
        <v>251</v>
      </c>
      <c r="AK560" t="s">
        <v>810</v>
      </c>
      <c r="AL560" t="s">
        <v>156</v>
      </c>
      <c r="AM560" t="s">
        <v>843</v>
      </c>
      <c r="AO560">
        <v>46310</v>
      </c>
      <c r="AP560">
        <v>0.4777777777777778</v>
      </c>
      <c r="AQ560">
        <v>46311</v>
      </c>
      <c r="AR560">
        <v>0.5854166666666667</v>
      </c>
      <c r="AS560" t="s">
        <v>931</v>
      </c>
      <c r="AU560" t="s">
        <v>1531</v>
      </c>
      <c r="AV560" t="s">
        <v>844</v>
      </c>
      <c r="AX560">
        <v>1</v>
      </c>
      <c r="AY560" t="s">
        <v>126</v>
      </c>
      <c r="AZ560" t="s">
        <v>127</v>
      </c>
      <c r="BA560" t="s">
        <v>233</v>
      </c>
      <c r="BB560" t="s">
        <v>841</v>
      </c>
    </row>
    <row r="561" spans="1:57" x14ac:dyDescent="0.3">
      <c r="A561" s="204">
        <v>46293</v>
      </c>
      <c r="B561" t="s">
        <v>142</v>
      </c>
      <c r="C561" t="s">
        <v>345</v>
      </c>
      <c r="D561" t="s">
        <v>279</v>
      </c>
      <c r="E561" t="s">
        <v>192</v>
      </c>
      <c r="F561" t="s">
        <v>309</v>
      </c>
      <c r="G561" t="s">
        <v>1336</v>
      </c>
      <c r="H561" t="s">
        <v>829</v>
      </c>
      <c r="I561" t="s">
        <v>400</v>
      </c>
      <c r="J561">
        <v>1</v>
      </c>
      <c r="K561">
        <v>1</v>
      </c>
      <c r="L561" t="s">
        <v>1337</v>
      </c>
      <c r="M561" s="15">
        <v>46303.5546875</v>
      </c>
      <c r="N561" s="15">
        <v>0</v>
      </c>
      <c r="O561" s="15">
        <v>46310.477777777778</v>
      </c>
      <c r="P561" s="15">
        <v>46311.585416666669</v>
      </c>
      <c r="Q561" s="15"/>
      <c r="S561" t="s">
        <v>355</v>
      </c>
      <c r="U561" t="s">
        <v>2109</v>
      </c>
      <c r="V561" t="s">
        <v>355</v>
      </c>
      <c r="W561">
        <v>2200</v>
      </c>
      <c r="X561" t="s">
        <v>368</v>
      </c>
      <c r="Y561" t="s">
        <v>239</v>
      </c>
      <c r="Z561" t="s">
        <v>834</v>
      </c>
      <c r="AB561" t="s">
        <v>348</v>
      </c>
      <c r="AC561" t="s">
        <v>7</v>
      </c>
      <c r="AD561" t="s">
        <v>7</v>
      </c>
      <c r="AE561" t="s">
        <v>7</v>
      </c>
      <c r="AF561" t="s">
        <v>2052</v>
      </c>
      <c r="AG561" t="s">
        <v>250</v>
      </c>
      <c r="AH561">
        <v>2</v>
      </c>
      <c r="AI561" t="s">
        <v>250</v>
      </c>
      <c r="AJ561" t="s">
        <v>248</v>
      </c>
      <c r="AK561" t="s">
        <v>810</v>
      </c>
      <c r="AL561" t="s">
        <v>156</v>
      </c>
      <c r="AM561" t="s">
        <v>838</v>
      </c>
      <c r="AN561">
        <v>3</v>
      </c>
      <c r="AO561">
        <v>46310</v>
      </c>
      <c r="AP561">
        <v>0.4777777777777778</v>
      </c>
      <c r="AQ561">
        <v>46311</v>
      </c>
      <c r="AR561">
        <v>0.5854166666666667</v>
      </c>
      <c r="AS561" t="s">
        <v>931</v>
      </c>
      <c r="AU561" t="s">
        <v>1531</v>
      </c>
      <c r="AV561" t="s">
        <v>839</v>
      </c>
      <c r="AW561">
        <v>1</v>
      </c>
      <c r="AX561">
        <v>1</v>
      </c>
      <c r="AY561" t="s">
        <v>125</v>
      </c>
      <c r="AZ561" t="s">
        <v>122</v>
      </c>
      <c r="BA561" t="s">
        <v>232</v>
      </c>
      <c r="BB561" t="s">
        <v>841</v>
      </c>
    </row>
    <row r="562" spans="1:57" x14ac:dyDescent="0.3">
      <c r="A562" s="204">
        <v>46293</v>
      </c>
      <c r="B562" t="s">
        <v>142</v>
      </c>
      <c r="C562" t="s">
        <v>345</v>
      </c>
      <c r="D562" t="s">
        <v>57</v>
      </c>
      <c r="E562" t="s">
        <v>117</v>
      </c>
      <c r="F562" t="s">
        <v>309</v>
      </c>
      <c r="G562" t="s">
        <v>1336</v>
      </c>
      <c r="H562" t="s">
        <v>829</v>
      </c>
      <c r="I562" t="s">
        <v>400</v>
      </c>
      <c r="J562">
        <v>1</v>
      </c>
      <c r="K562">
        <v>1</v>
      </c>
      <c r="L562" t="s">
        <v>1337</v>
      </c>
      <c r="M562" s="15">
        <v>46303.5546875</v>
      </c>
      <c r="N562" s="15">
        <v>0</v>
      </c>
      <c r="O562" s="15">
        <v>46310.477777777778</v>
      </c>
      <c r="P562" s="15">
        <v>46311.585416666669</v>
      </c>
      <c r="Q562" s="15">
        <v>46311.585416666669</v>
      </c>
      <c r="S562" t="s">
        <v>355</v>
      </c>
      <c r="U562" t="s">
        <v>2110</v>
      </c>
      <c r="V562" t="s">
        <v>355</v>
      </c>
      <c r="W562">
        <v>2200</v>
      </c>
      <c r="X562" t="s">
        <v>368</v>
      </c>
      <c r="Y562" t="s">
        <v>239</v>
      </c>
      <c r="Z562" t="s">
        <v>834</v>
      </c>
      <c r="AB562" t="s">
        <v>348</v>
      </c>
      <c r="AC562" t="s">
        <v>7</v>
      </c>
      <c r="AD562" t="s">
        <v>7</v>
      </c>
      <c r="AE562" t="s">
        <v>7</v>
      </c>
      <c r="AF562" t="s">
        <v>2054</v>
      </c>
      <c r="AG562" t="s">
        <v>250</v>
      </c>
      <c r="AH562">
        <v>2</v>
      </c>
      <c r="AI562" t="s">
        <v>250</v>
      </c>
      <c r="AJ562" t="s">
        <v>251</v>
      </c>
      <c r="AK562" t="s">
        <v>810</v>
      </c>
      <c r="AL562" t="s">
        <v>156</v>
      </c>
      <c r="AM562" t="s">
        <v>843</v>
      </c>
      <c r="AO562">
        <v>46310</v>
      </c>
      <c r="AP562">
        <v>0.4777777777777778</v>
      </c>
      <c r="AQ562">
        <v>46311</v>
      </c>
      <c r="AR562">
        <v>0.5854166666666667</v>
      </c>
      <c r="AS562" t="s">
        <v>931</v>
      </c>
      <c r="AU562" t="s">
        <v>1531</v>
      </c>
      <c r="AV562" t="s">
        <v>844</v>
      </c>
      <c r="AX562">
        <v>1</v>
      </c>
      <c r="AY562" t="s">
        <v>126</v>
      </c>
      <c r="AZ562" t="s">
        <v>127</v>
      </c>
      <c r="BA562" t="s">
        <v>233</v>
      </c>
      <c r="BB562" t="s">
        <v>841</v>
      </c>
    </row>
    <row r="563" spans="1:57" x14ac:dyDescent="0.3">
      <c r="A563" s="204">
        <v>46293</v>
      </c>
      <c r="B563" t="s">
        <v>142</v>
      </c>
      <c r="C563" t="s">
        <v>345</v>
      </c>
      <c r="D563" t="s">
        <v>279</v>
      </c>
      <c r="E563" t="s">
        <v>192</v>
      </c>
      <c r="F563" t="s">
        <v>309</v>
      </c>
      <c r="G563" t="s">
        <v>1336</v>
      </c>
      <c r="H563" t="s">
        <v>829</v>
      </c>
      <c r="I563" t="s">
        <v>400</v>
      </c>
      <c r="J563">
        <v>5</v>
      </c>
      <c r="K563">
        <v>5</v>
      </c>
      <c r="L563" t="s">
        <v>1337</v>
      </c>
      <c r="M563" s="15">
        <v>46303.5546875</v>
      </c>
      <c r="N563" s="15">
        <v>0</v>
      </c>
      <c r="O563" s="15">
        <v>46310.477777777778</v>
      </c>
      <c r="P563" s="15">
        <v>46311.585416666669</v>
      </c>
      <c r="Q563" s="15"/>
      <c r="S563" t="s">
        <v>355</v>
      </c>
      <c r="U563" t="s">
        <v>2110</v>
      </c>
      <c r="V563" t="s">
        <v>355</v>
      </c>
      <c r="W563">
        <v>2200</v>
      </c>
      <c r="X563" t="s">
        <v>368</v>
      </c>
      <c r="Y563" t="s">
        <v>239</v>
      </c>
      <c r="Z563" t="s">
        <v>834</v>
      </c>
      <c r="AB563" t="s">
        <v>348</v>
      </c>
      <c r="AC563" t="s">
        <v>7</v>
      </c>
      <c r="AD563" t="s">
        <v>7</v>
      </c>
      <c r="AE563" t="s">
        <v>7</v>
      </c>
      <c r="AF563" t="s">
        <v>2052</v>
      </c>
      <c r="AG563" t="s">
        <v>250</v>
      </c>
      <c r="AH563">
        <v>2</v>
      </c>
      <c r="AI563" t="s">
        <v>250</v>
      </c>
      <c r="AJ563" t="s">
        <v>248</v>
      </c>
      <c r="AK563" t="s">
        <v>810</v>
      </c>
      <c r="AL563" t="s">
        <v>156</v>
      </c>
      <c r="AM563" t="s">
        <v>838</v>
      </c>
      <c r="AN563">
        <v>3</v>
      </c>
      <c r="AO563">
        <v>46310</v>
      </c>
      <c r="AP563">
        <v>0.4777777777777778</v>
      </c>
      <c r="AQ563">
        <v>46311</v>
      </c>
      <c r="AR563">
        <v>0.5854166666666667</v>
      </c>
      <c r="AS563" t="s">
        <v>931</v>
      </c>
      <c r="AU563" t="s">
        <v>1531</v>
      </c>
      <c r="AV563" t="s">
        <v>839</v>
      </c>
      <c r="AW563">
        <v>1</v>
      </c>
      <c r="AX563">
        <v>5</v>
      </c>
      <c r="AY563" t="s">
        <v>125</v>
      </c>
      <c r="AZ563" t="s">
        <v>122</v>
      </c>
      <c r="BA563" t="s">
        <v>232</v>
      </c>
      <c r="BB563" t="s">
        <v>841</v>
      </c>
    </row>
    <row r="564" spans="1:57" x14ac:dyDescent="0.3">
      <c r="A564" s="204">
        <v>46293</v>
      </c>
      <c r="B564" t="s">
        <v>142</v>
      </c>
      <c r="C564" t="s">
        <v>345</v>
      </c>
      <c r="D564" t="s">
        <v>45</v>
      </c>
      <c r="E564" t="s">
        <v>68</v>
      </c>
      <c r="F564" t="s">
        <v>309</v>
      </c>
      <c r="G564" t="s">
        <v>1362</v>
      </c>
      <c r="H564" t="s">
        <v>2095</v>
      </c>
      <c r="I564" t="s">
        <v>409</v>
      </c>
      <c r="J564">
        <v>25</v>
      </c>
      <c r="K564">
        <v>25</v>
      </c>
      <c r="L564" t="s">
        <v>1363</v>
      </c>
      <c r="M564" s="15">
        <v>46309.378009259257</v>
      </c>
      <c r="N564" s="15">
        <v>0</v>
      </c>
      <c r="O564" s="15">
        <v>46310.542361111111</v>
      </c>
      <c r="P564" s="15">
        <v>46314.524305555555</v>
      </c>
      <c r="Q564" s="15"/>
      <c r="S564" t="s">
        <v>361</v>
      </c>
      <c r="T564" t="s">
        <v>820</v>
      </c>
      <c r="U564" t="s">
        <v>2096</v>
      </c>
      <c r="V564" t="s">
        <v>361</v>
      </c>
      <c r="W564">
        <v>1100</v>
      </c>
      <c r="X564" t="s">
        <v>371</v>
      </c>
      <c r="Y564" t="s">
        <v>240</v>
      </c>
      <c r="Z564" t="s">
        <v>809</v>
      </c>
      <c r="AB564" t="s">
        <v>347</v>
      </c>
      <c r="AC564" t="s">
        <v>347</v>
      </c>
      <c r="AD564" t="s">
        <v>351</v>
      </c>
      <c r="AE564" t="s">
        <v>240</v>
      </c>
      <c r="AF564" t="s">
        <v>2097</v>
      </c>
      <c r="AG564" t="s">
        <v>249</v>
      </c>
      <c r="AH564">
        <v>1</v>
      </c>
      <c r="AI564" t="s">
        <v>250</v>
      </c>
      <c r="AJ564" t="s">
        <v>248</v>
      </c>
      <c r="AK564" t="s">
        <v>882</v>
      </c>
      <c r="AL564" t="s">
        <v>203</v>
      </c>
      <c r="AM564" t="s">
        <v>862</v>
      </c>
      <c r="AN564">
        <v>2</v>
      </c>
      <c r="AO564">
        <v>46310</v>
      </c>
      <c r="AP564">
        <v>0.54236111111111107</v>
      </c>
      <c r="AQ564">
        <v>46314</v>
      </c>
      <c r="AR564">
        <v>0.52430555555555558</v>
      </c>
      <c r="AS564" t="s">
        <v>201</v>
      </c>
      <c r="AT564" t="s">
        <v>979</v>
      </c>
      <c r="AU564" t="s">
        <v>1531</v>
      </c>
      <c r="AV564" t="s">
        <v>812</v>
      </c>
      <c r="AX564">
        <v>2.5</v>
      </c>
      <c r="AY564" t="s">
        <v>89</v>
      </c>
      <c r="AZ564" t="s">
        <v>67</v>
      </c>
      <c r="BA564" t="s">
        <v>217</v>
      </c>
      <c r="BB564" t="s">
        <v>1916</v>
      </c>
      <c r="BC564">
        <v>140</v>
      </c>
      <c r="BD564">
        <v>40</v>
      </c>
      <c r="BE564">
        <v>1</v>
      </c>
    </row>
    <row r="565" spans="1:57" x14ac:dyDescent="0.3">
      <c r="A565" s="204">
        <v>46293</v>
      </c>
      <c r="B565" t="s">
        <v>142</v>
      </c>
      <c r="C565" t="s">
        <v>345</v>
      </c>
      <c r="D565" t="s">
        <v>57</v>
      </c>
      <c r="E565" t="s">
        <v>117</v>
      </c>
      <c r="F565" t="s">
        <v>309</v>
      </c>
      <c r="G565" t="s">
        <v>1341</v>
      </c>
      <c r="H565" t="s">
        <v>2028</v>
      </c>
      <c r="I565" t="s">
        <v>400</v>
      </c>
      <c r="J565">
        <v>5</v>
      </c>
      <c r="K565">
        <v>5</v>
      </c>
      <c r="L565" t="s">
        <v>1342</v>
      </c>
      <c r="M565" s="15">
        <v>46301.381689814814</v>
      </c>
      <c r="N565" s="15">
        <v>0</v>
      </c>
      <c r="O565" s="15">
        <v>46303.544444444444</v>
      </c>
      <c r="P565" s="15">
        <v>46309.711805555555</v>
      </c>
      <c r="Q565" s="15">
        <v>46309.711805555555</v>
      </c>
      <c r="S565" t="s">
        <v>355</v>
      </c>
      <c r="U565" t="s">
        <v>2094</v>
      </c>
      <c r="V565" t="s">
        <v>355</v>
      </c>
      <c r="W565">
        <v>2200</v>
      </c>
      <c r="X565" t="s">
        <v>368</v>
      </c>
      <c r="Y565" t="s">
        <v>239</v>
      </c>
      <c r="Z565" t="s">
        <v>834</v>
      </c>
      <c r="AB565" t="s">
        <v>348</v>
      </c>
      <c r="AC565" t="s">
        <v>7</v>
      </c>
      <c r="AD565" t="s">
        <v>7</v>
      </c>
      <c r="AE565" t="s">
        <v>7</v>
      </c>
      <c r="AF565" t="s">
        <v>2062</v>
      </c>
      <c r="AG565" t="s">
        <v>250</v>
      </c>
      <c r="AH565">
        <v>2</v>
      </c>
      <c r="AI565" t="s">
        <v>250</v>
      </c>
      <c r="AJ565" t="s">
        <v>251</v>
      </c>
      <c r="AK565" t="s">
        <v>810</v>
      </c>
      <c r="AL565" t="s">
        <v>156</v>
      </c>
      <c r="AM565" t="s">
        <v>843</v>
      </c>
      <c r="AO565">
        <v>46303</v>
      </c>
      <c r="AP565">
        <v>0.5444444444444444</v>
      </c>
      <c r="AQ565">
        <v>46309</v>
      </c>
      <c r="AR565">
        <v>0.71180555555555558</v>
      </c>
      <c r="AS565" t="s">
        <v>931</v>
      </c>
      <c r="AU565" t="s">
        <v>1531</v>
      </c>
      <c r="AV565" t="s">
        <v>844</v>
      </c>
      <c r="AX565">
        <v>1</v>
      </c>
      <c r="AY565" t="s">
        <v>126</v>
      </c>
      <c r="AZ565" t="s">
        <v>127</v>
      </c>
      <c r="BA565" t="s">
        <v>233</v>
      </c>
      <c r="BB565" t="s">
        <v>841</v>
      </c>
    </row>
    <row r="566" spans="1:57" x14ac:dyDescent="0.3">
      <c r="A566" s="204">
        <v>46293</v>
      </c>
      <c r="B566" t="s">
        <v>142</v>
      </c>
      <c r="C566" t="s">
        <v>345</v>
      </c>
      <c r="D566" t="s">
        <v>285</v>
      </c>
      <c r="E566" t="s">
        <v>95</v>
      </c>
      <c r="F566" t="s">
        <v>309</v>
      </c>
      <c r="G566" t="s">
        <v>1341</v>
      </c>
      <c r="H566" t="s">
        <v>2028</v>
      </c>
      <c r="I566" t="s">
        <v>400</v>
      </c>
      <c r="J566">
        <v>5</v>
      </c>
      <c r="K566">
        <v>5</v>
      </c>
      <c r="L566" t="s">
        <v>1342</v>
      </c>
      <c r="M566" s="15">
        <v>46301.381689814814</v>
      </c>
      <c r="N566" s="15">
        <v>0</v>
      </c>
      <c r="O566" s="15">
        <v>46303.544444444444</v>
      </c>
      <c r="P566" s="15">
        <v>46309.711805555555</v>
      </c>
      <c r="Q566" s="15"/>
      <c r="S566" t="s">
        <v>355</v>
      </c>
      <c r="U566" t="s">
        <v>2065</v>
      </c>
      <c r="V566" t="s">
        <v>355</v>
      </c>
      <c r="W566">
        <v>2200</v>
      </c>
      <c r="X566" t="s">
        <v>368</v>
      </c>
      <c r="Y566" t="s">
        <v>239</v>
      </c>
      <c r="Z566" t="s">
        <v>834</v>
      </c>
      <c r="AB566" t="s">
        <v>348</v>
      </c>
      <c r="AC566" t="s">
        <v>7</v>
      </c>
      <c r="AD566" t="s">
        <v>7</v>
      </c>
      <c r="AE566" t="s">
        <v>7</v>
      </c>
      <c r="AF566" t="s">
        <v>2061</v>
      </c>
      <c r="AG566" t="s">
        <v>250</v>
      </c>
      <c r="AH566">
        <v>1</v>
      </c>
      <c r="AI566" t="s">
        <v>250</v>
      </c>
      <c r="AJ566" t="s">
        <v>248</v>
      </c>
      <c r="AK566" t="s">
        <v>810</v>
      </c>
      <c r="AL566" t="s">
        <v>156</v>
      </c>
      <c r="AM566" t="s">
        <v>1530</v>
      </c>
      <c r="AN566">
        <v>1</v>
      </c>
      <c r="AO566">
        <v>46303</v>
      </c>
      <c r="AP566">
        <v>0.5444444444444444</v>
      </c>
      <c r="AQ566">
        <v>46309</v>
      </c>
      <c r="AR566">
        <v>0.71180555555555558</v>
      </c>
      <c r="AS566" t="s">
        <v>931</v>
      </c>
      <c r="AU566" t="s">
        <v>1531</v>
      </c>
      <c r="AV566" t="s">
        <v>1532</v>
      </c>
      <c r="AX566">
        <v>5</v>
      </c>
      <c r="AY566" t="s">
        <v>103</v>
      </c>
      <c r="AZ566" t="s">
        <v>96</v>
      </c>
      <c r="BA566" t="s">
        <v>220</v>
      </c>
      <c r="BB566" t="s">
        <v>841</v>
      </c>
    </row>
    <row r="567" spans="1:57" x14ac:dyDescent="0.3">
      <c r="A567" s="204">
        <v>46293</v>
      </c>
      <c r="B567" t="s">
        <v>142</v>
      </c>
      <c r="C567" t="s">
        <v>345</v>
      </c>
      <c r="D567" t="s">
        <v>285</v>
      </c>
      <c r="E567" t="s">
        <v>95</v>
      </c>
      <c r="F567" t="s">
        <v>309</v>
      </c>
      <c r="G567" t="s">
        <v>1341</v>
      </c>
      <c r="H567" t="s">
        <v>2028</v>
      </c>
      <c r="I567" t="s">
        <v>400</v>
      </c>
      <c r="J567">
        <v>7</v>
      </c>
      <c r="K567">
        <v>7</v>
      </c>
      <c r="L567" t="s">
        <v>1342</v>
      </c>
      <c r="M567" s="15">
        <v>46301.381689814814</v>
      </c>
      <c r="N567" s="15">
        <v>0</v>
      </c>
      <c r="O567" s="15">
        <v>46303.544444444444</v>
      </c>
      <c r="P567" s="15">
        <v>46309.711805555555</v>
      </c>
      <c r="Q567" s="15"/>
      <c r="S567" t="s">
        <v>355</v>
      </c>
      <c r="U567" t="s">
        <v>2114</v>
      </c>
      <c r="V567" t="s">
        <v>355</v>
      </c>
      <c r="W567">
        <v>2200</v>
      </c>
      <c r="X567" t="s">
        <v>368</v>
      </c>
      <c r="Y567" t="s">
        <v>239</v>
      </c>
      <c r="Z567" t="s">
        <v>834</v>
      </c>
      <c r="AB567" t="s">
        <v>348</v>
      </c>
      <c r="AC567" t="s">
        <v>7</v>
      </c>
      <c r="AD567" t="s">
        <v>7</v>
      </c>
      <c r="AE567" t="s">
        <v>7</v>
      </c>
      <c r="AF567" t="s">
        <v>2061</v>
      </c>
      <c r="AG567" t="s">
        <v>250</v>
      </c>
      <c r="AH567">
        <v>1</v>
      </c>
      <c r="AI567" t="s">
        <v>250</v>
      </c>
      <c r="AJ567" t="s">
        <v>248</v>
      </c>
      <c r="AK567" t="s">
        <v>810</v>
      </c>
      <c r="AL567" t="s">
        <v>156</v>
      </c>
      <c r="AM567" t="s">
        <v>1530</v>
      </c>
      <c r="AN567">
        <v>1</v>
      </c>
      <c r="AO567">
        <v>46303</v>
      </c>
      <c r="AP567">
        <v>0.5444444444444444</v>
      </c>
      <c r="AQ567">
        <v>46309</v>
      </c>
      <c r="AR567">
        <v>0.71180555555555558</v>
      </c>
      <c r="AS567" t="s">
        <v>931</v>
      </c>
      <c r="AU567" t="s">
        <v>1531</v>
      </c>
      <c r="AV567" t="s">
        <v>1532</v>
      </c>
      <c r="AX567">
        <v>7</v>
      </c>
      <c r="AY567" t="s">
        <v>103</v>
      </c>
      <c r="AZ567" t="s">
        <v>96</v>
      </c>
      <c r="BA567" t="s">
        <v>220</v>
      </c>
      <c r="BB567" t="s">
        <v>841</v>
      </c>
    </row>
    <row r="568" spans="1:57" x14ac:dyDescent="0.3">
      <c r="A568" s="204">
        <v>46296</v>
      </c>
      <c r="B568" t="s">
        <v>142</v>
      </c>
      <c r="C568" t="s">
        <v>345</v>
      </c>
      <c r="D568" t="s">
        <v>51</v>
      </c>
      <c r="E568" t="s">
        <v>258</v>
      </c>
      <c r="F568" t="s">
        <v>309</v>
      </c>
      <c r="G568" t="s">
        <v>1375</v>
      </c>
      <c r="H568" t="s">
        <v>832</v>
      </c>
      <c r="I568" t="s">
        <v>405</v>
      </c>
      <c r="J568">
        <v>20</v>
      </c>
      <c r="K568">
        <v>20</v>
      </c>
      <c r="L568" t="s">
        <v>1376</v>
      </c>
      <c r="M568" s="15">
        <v>46293.466053240743</v>
      </c>
      <c r="N568" s="15">
        <v>0</v>
      </c>
      <c r="O568" s="15">
        <v>46293.596053240741</v>
      </c>
      <c r="P568" s="15">
        <v>46294.440972222219</v>
      </c>
      <c r="Q568" s="15"/>
      <c r="S568" t="s">
        <v>462</v>
      </c>
      <c r="V568" t="s">
        <v>462</v>
      </c>
      <c r="W568">
        <v>288</v>
      </c>
      <c r="X568" t="s">
        <v>368</v>
      </c>
      <c r="Y568" t="s">
        <v>239</v>
      </c>
      <c r="Z568" t="s">
        <v>834</v>
      </c>
      <c r="AB568" t="s">
        <v>348</v>
      </c>
      <c r="AC568" t="s">
        <v>7</v>
      </c>
      <c r="AD568" t="s">
        <v>7</v>
      </c>
      <c r="AE568" t="s">
        <v>7</v>
      </c>
      <c r="AF568" t="s">
        <v>2115</v>
      </c>
      <c r="AG568" t="s">
        <v>249</v>
      </c>
      <c r="AH568">
        <v>1</v>
      </c>
      <c r="AI568" t="s">
        <v>250</v>
      </c>
      <c r="AJ568" t="s">
        <v>248</v>
      </c>
      <c r="AK568" t="s">
        <v>810</v>
      </c>
      <c r="AL568" t="s">
        <v>156</v>
      </c>
      <c r="AM568" t="s">
        <v>835</v>
      </c>
      <c r="AN568">
        <v>1</v>
      </c>
      <c r="AO568">
        <v>46293</v>
      </c>
      <c r="AP568">
        <v>0.59605324074074073</v>
      </c>
      <c r="AQ568">
        <v>46294</v>
      </c>
      <c r="AR568">
        <v>0.44097222222222221</v>
      </c>
      <c r="AS568" t="s">
        <v>201</v>
      </c>
      <c r="AT568" t="s">
        <v>979</v>
      </c>
      <c r="AU568" t="s">
        <v>1531</v>
      </c>
      <c r="AV568" t="s">
        <v>836</v>
      </c>
      <c r="AY568" t="s">
        <v>7</v>
      </c>
      <c r="AZ568" t="s">
        <v>238</v>
      </c>
      <c r="BA568" t="s">
        <v>7</v>
      </c>
      <c r="BB568" t="s">
        <v>2116</v>
      </c>
      <c r="BE568">
        <v>0</v>
      </c>
    </row>
    <row r="569" spans="1:57" x14ac:dyDescent="0.3">
      <c r="A569" s="204">
        <v>46293</v>
      </c>
      <c r="B569" t="s">
        <v>142</v>
      </c>
      <c r="C569" t="s">
        <v>345</v>
      </c>
      <c r="D569" t="s">
        <v>279</v>
      </c>
      <c r="E569" t="s">
        <v>192</v>
      </c>
      <c r="F569" t="s">
        <v>309</v>
      </c>
      <c r="G569" t="s">
        <v>1341</v>
      </c>
      <c r="H569" t="s">
        <v>2028</v>
      </c>
      <c r="I569" t="s">
        <v>400</v>
      </c>
      <c r="J569">
        <v>2469</v>
      </c>
      <c r="K569">
        <v>2469</v>
      </c>
      <c r="L569" t="s">
        <v>1342</v>
      </c>
      <c r="M569" s="15">
        <v>46301.381689814814</v>
      </c>
      <c r="N569" s="15">
        <v>0</v>
      </c>
      <c r="O569" s="15">
        <v>46303.544444444444</v>
      </c>
      <c r="P569" s="15">
        <v>46309.711805555555</v>
      </c>
      <c r="Q569" s="15"/>
      <c r="S569" t="s">
        <v>355</v>
      </c>
      <c r="U569" t="s">
        <v>2117</v>
      </c>
      <c r="V569" t="s">
        <v>355</v>
      </c>
      <c r="W569">
        <v>2200</v>
      </c>
      <c r="X569" t="s">
        <v>368</v>
      </c>
      <c r="Y569" t="s">
        <v>239</v>
      </c>
      <c r="Z569" t="s">
        <v>834</v>
      </c>
      <c r="AB569" t="s">
        <v>348</v>
      </c>
      <c r="AC569" t="s">
        <v>7</v>
      </c>
      <c r="AD569" t="s">
        <v>7</v>
      </c>
      <c r="AE569" t="s">
        <v>7</v>
      </c>
      <c r="AF569" t="s">
        <v>2063</v>
      </c>
      <c r="AG569" t="s">
        <v>250</v>
      </c>
      <c r="AH569">
        <v>2</v>
      </c>
      <c r="AI569" t="s">
        <v>250</v>
      </c>
      <c r="AJ569" t="s">
        <v>248</v>
      </c>
      <c r="AK569" t="s">
        <v>810</v>
      </c>
      <c r="AL569" t="s">
        <v>156</v>
      </c>
      <c r="AM569" t="s">
        <v>838</v>
      </c>
      <c r="AN569">
        <v>3</v>
      </c>
      <c r="AO569">
        <v>46303</v>
      </c>
      <c r="AP569">
        <v>0.5444444444444444</v>
      </c>
      <c r="AQ569">
        <v>46309</v>
      </c>
      <c r="AR569">
        <v>0.71180555555555558</v>
      </c>
      <c r="AS569" t="s">
        <v>931</v>
      </c>
      <c r="AU569" t="s">
        <v>1531</v>
      </c>
      <c r="AV569" t="s">
        <v>839</v>
      </c>
      <c r="AW569">
        <v>1</v>
      </c>
      <c r="AX569">
        <v>2469</v>
      </c>
      <c r="AY569" t="s">
        <v>125</v>
      </c>
      <c r="AZ569" t="s">
        <v>122</v>
      </c>
      <c r="BA569" t="s">
        <v>232</v>
      </c>
      <c r="BB569" t="s">
        <v>841</v>
      </c>
    </row>
    <row r="570" spans="1:57" x14ac:dyDescent="0.3">
      <c r="A570" s="204">
        <v>46296</v>
      </c>
      <c r="B570" t="s">
        <v>142</v>
      </c>
      <c r="C570" t="s">
        <v>345</v>
      </c>
      <c r="D570" t="s">
        <v>51</v>
      </c>
      <c r="E570" t="s">
        <v>258</v>
      </c>
      <c r="F570" t="s">
        <v>309</v>
      </c>
      <c r="G570" t="s">
        <v>1377</v>
      </c>
      <c r="H570" t="s">
        <v>832</v>
      </c>
      <c r="I570" t="s">
        <v>405</v>
      </c>
      <c r="J570">
        <v>23</v>
      </c>
      <c r="K570">
        <v>23</v>
      </c>
      <c r="L570" t="s">
        <v>1376</v>
      </c>
      <c r="M570" s="15">
        <v>46293.468009259261</v>
      </c>
      <c r="N570" s="15">
        <v>0</v>
      </c>
      <c r="O570" s="15">
        <v>46293.596053240741</v>
      </c>
      <c r="P570" s="15">
        <v>46294.440972222219</v>
      </c>
      <c r="Q570" s="15"/>
      <c r="S570" t="s">
        <v>462</v>
      </c>
      <c r="V570" t="s">
        <v>462</v>
      </c>
      <c r="W570">
        <v>288</v>
      </c>
      <c r="X570" t="s">
        <v>368</v>
      </c>
      <c r="Y570" t="s">
        <v>239</v>
      </c>
      <c r="Z570" t="s">
        <v>834</v>
      </c>
      <c r="AB570" t="s">
        <v>348</v>
      </c>
      <c r="AC570" t="s">
        <v>7</v>
      </c>
      <c r="AD570" t="s">
        <v>7</v>
      </c>
      <c r="AE570" t="s">
        <v>7</v>
      </c>
      <c r="AF570" t="s">
        <v>2118</v>
      </c>
      <c r="AG570" t="s">
        <v>249</v>
      </c>
      <c r="AH570">
        <v>1</v>
      </c>
      <c r="AI570" t="s">
        <v>250</v>
      </c>
      <c r="AJ570" t="s">
        <v>248</v>
      </c>
      <c r="AK570" t="s">
        <v>810</v>
      </c>
      <c r="AL570" t="s">
        <v>156</v>
      </c>
      <c r="AM570" t="s">
        <v>835</v>
      </c>
      <c r="AN570">
        <v>1</v>
      </c>
      <c r="AO570">
        <v>46293</v>
      </c>
      <c r="AP570">
        <v>0.59605324074074073</v>
      </c>
      <c r="AQ570">
        <v>46294</v>
      </c>
      <c r="AR570">
        <v>0.44097222222222221</v>
      </c>
      <c r="AS570" t="s">
        <v>201</v>
      </c>
      <c r="AT570" t="s">
        <v>979</v>
      </c>
      <c r="AU570" t="s">
        <v>1531</v>
      </c>
      <c r="AV570" t="s">
        <v>836</v>
      </c>
      <c r="AY570" t="s">
        <v>7</v>
      </c>
      <c r="AZ570" t="s">
        <v>238</v>
      </c>
      <c r="BA570" t="s">
        <v>7</v>
      </c>
      <c r="BB570" t="s">
        <v>2116</v>
      </c>
    </row>
    <row r="571" spans="1:57" x14ac:dyDescent="0.3">
      <c r="A571" s="204">
        <v>46296</v>
      </c>
      <c r="B571" t="s">
        <v>142</v>
      </c>
      <c r="C571" t="s">
        <v>345</v>
      </c>
      <c r="D571" t="s">
        <v>279</v>
      </c>
      <c r="E571" t="s">
        <v>192</v>
      </c>
      <c r="F571" t="s">
        <v>309</v>
      </c>
      <c r="G571" t="s">
        <v>1378</v>
      </c>
      <c r="H571" t="s">
        <v>1858</v>
      </c>
      <c r="I571" t="s">
        <v>397</v>
      </c>
      <c r="J571">
        <v>55</v>
      </c>
      <c r="K571">
        <v>55</v>
      </c>
      <c r="L571" t="s">
        <v>1379</v>
      </c>
      <c r="M571" s="15">
        <v>46294.58321759259</v>
      </c>
      <c r="N571" s="15">
        <v>0</v>
      </c>
      <c r="O571" s="15">
        <v>46294.683287037034</v>
      </c>
      <c r="P571" s="15">
        <v>46300.40902777778</v>
      </c>
      <c r="Q571" s="15"/>
      <c r="S571" t="s">
        <v>353</v>
      </c>
      <c r="U571" t="s">
        <v>2119</v>
      </c>
      <c r="V571" t="s">
        <v>353</v>
      </c>
      <c r="W571">
        <v>2100</v>
      </c>
      <c r="X571" t="s">
        <v>367</v>
      </c>
      <c r="Y571" t="s">
        <v>239</v>
      </c>
      <c r="Z571" t="s">
        <v>834</v>
      </c>
      <c r="AB571" t="s">
        <v>348</v>
      </c>
      <c r="AC571" t="s">
        <v>7</v>
      </c>
      <c r="AD571" t="s">
        <v>7</v>
      </c>
      <c r="AE571" t="s">
        <v>7</v>
      </c>
      <c r="AF571" t="s">
        <v>2120</v>
      </c>
      <c r="AG571" t="s">
        <v>249</v>
      </c>
      <c r="AH571">
        <v>2</v>
      </c>
      <c r="AI571" t="s">
        <v>250</v>
      </c>
      <c r="AJ571" t="s">
        <v>248</v>
      </c>
      <c r="AK571" t="s">
        <v>860</v>
      </c>
      <c r="AL571" t="s">
        <v>203</v>
      </c>
      <c r="AM571" t="s">
        <v>872</v>
      </c>
      <c r="AN571">
        <v>3</v>
      </c>
      <c r="AO571">
        <v>46294</v>
      </c>
      <c r="AP571">
        <v>0.68328703703703708</v>
      </c>
      <c r="AQ571">
        <v>46300</v>
      </c>
      <c r="AR571">
        <v>0.40902777777777777</v>
      </c>
      <c r="AS571" t="s">
        <v>201</v>
      </c>
      <c r="AT571" t="s">
        <v>927</v>
      </c>
      <c r="AU571" t="s">
        <v>1531</v>
      </c>
      <c r="AV571" t="s">
        <v>839</v>
      </c>
      <c r="AW571">
        <v>1</v>
      </c>
      <c r="AX571">
        <v>55</v>
      </c>
      <c r="AY571" t="s">
        <v>125</v>
      </c>
      <c r="AZ571" t="s">
        <v>122</v>
      </c>
      <c r="BA571" t="s">
        <v>232</v>
      </c>
      <c r="BB571" t="s">
        <v>864</v>
      </c>
    </row>
    <row r="572" spans="1:57" x14ac:dyDescent="0.3">
      <c r="A572" s="204">
        <v>46293</v>
      </c>
      <c r="B572" t="s">
        <v>142</v>
      </c>
      <c r="C572" t="s">
        <v>345</v>
      </c>
      <c r="D572" t="s">
        <v>285</v>
      </c>
      <c r="E572" t="s">
        <v>95</v>
      </c>
      <c r="F572" t="s">
        <v>309</v>
      </c>
      <c r="G572" t="s">
        <v>1341</v>
      </c>
      <c r="H572" t="s">
        <v>2028</v>
      </c>
      <c r="I572" t="s">
        <v>400</v>
      </c>
      <c r="J572">
        <v>12</v>
      </c>
      <c r="K572">
        <v>12</v>
      </c>
      <c r="L572" t="s">
        <v>1342</v>
      </c>
      <c r="M572" s="15">
        <v>46301.381689814814</v>
      </c>
      <c r="N572" s="15">
        <v>0</v>
      </c>
      <c r="O572" s="15">
        <v>46303.544444444444</v>
      </c>
      <c r="P572" s="15">
        <v>46309.711805555555</v>
      </c>
      <c r="Q572" s="15"/>
      <c r="S572" t="s">
        <v>355</v>
      </c>
      <c r="U572" t="s">
        <v>2121</v>
      </c>
      <c r="V572" t="s">
        <v>355</v>
      </c>
      <c r="W572">
        <v>2200</v>
      </c>
      <c r="X572" t="s">
        <v>368</v>
      </c>
      <c r="Y572" t="s">
        <v>239</v>
      </c>
      <c r="Z572" t="s">
        <v>834</v>
      </c>
      <c r="AB572" t="s">
        <v>348</v>
      </c>
      <c r="AC572" t="s">
        <v>7</v>
      </c>
      <c r="AD572" t="s">
        <v>7</v>
      </c>
      <c r="AE572" t="s">
        <v>7</v>
      </c>
      <c r="AF572" t="s">
        <v>2061</v>
      </c>
      <c r="AG572" t="s">
        <v>250</v>
      </c>
      <c r="AH572">
        <v>1</v>
      </c>
      <c r="AI572" t="s">
        <v>250</v>
      </c>
      <c r="AJ572" t="s">
        <v>248</v>
      </c>
      <c r="AK572" t="s">
        <v>810</v>
      </c>
      <c r="AL572" t="s">
        <v>156</v>
      </c>
      <c r="AM572" t="s">
        <v>1530</v>
      </c>
      <c r="AN572">
        <v>1</v>
      </c>
      <c r="AO572">
        <v>46303</v>
      </c>
      <c r="AP572">
        <v>0.5444444444444444</v>
      </c>
      <c r="AQ572">
        <v>46309</v>
      </c>
      <c r="AR572">
        <v>0.71180555555555558</v>
      </c>
      <c r="AS572" t="s">
        <v>931</v>
      </c>
      <c r="AU572" t="s">
        <v>1531</v>
      </c>
      <c r="AV572" t="s">
        <v>1532</v>
      </c>
      <c r="AX572">
        <v>12</v>
      </c>
      <c r="AY572" t="s">
        <v>103</v>
      </c>
      <c r="AZ572" t="s">
        <v>96</v>
      </c>
      <c r="BA572" t="s">
        <v>220</v>
      </c>
      <c r="BB572" t="s">
        <v>841</v>
      </c>
    </row>
    <row r="573" spans="1:57" x14ac:dyDescent="0.3">
      <c r="A573" s="204">
        <v>46293</v>
      </c>
      <c r="B573" t="s">
        <v>142</v>
      </c>
      <c r="C573" t="s">
        <v>345</v>
      </c>
      <c r="D573" t="s">
        <v>57</v>
      </c>
      <c r="E573" t="s">
        <v>117</v>
      </c>
      <c r="F573" t="s">
        <v>309</v>
      </c>
      <c r="G573" t="s">
        <v>1341</v>
      </c>
      <c r="H573" t="s">
        <v>2028</v>
      </c>
      <c r="I573" t="s">
        <v>400</v>
      </c>
      <c r="J573">
        <v>12</v>
      </c>
      <c r="K573">
        <v>12</v>
      </c>
      <c r="L573" t="s">
        <v>1342</v>
      </c>
      <c r="M573" s="15">
        <v>46301.381689814814</v>
      </c>
      <c r="N573" s="15">
        <v>0</v>
      </c>
      <c r="O573" s="15">
        <v>46303.544444444444</v>
      </c>
      <c r="P573" s="15">
        <v>46309.711805555555</v>
      </c>
      <c r="Q573" s="15">
        <v>46309.711805555555</v>
      </c>
      <c r="S573" t="s">
        <v>355</v>
      </c>
      <c r="U573" t="s">
        <v>2121</v>
      </c>
      <c r="V573" t="s">
        <v>355</v>
      </c>
      <c r="W573">
        <v>2200</v>
      </c>
      <c r="X573" t="s">
        <v>368</v>
      </c>
      <c r="Y573" t="s">
        <v>239</v>
      </c>
      <c r="Z573" t="s">
        <v>834</v>
      </c>
      <c r="AB573" t="s">
        <v>348</v>
      </c>
      <c r="AC573" t="s">
        <v>7</v>
      </c>
      <c r="AD573" t="s">
        <v>7</v>
      </c>
      <c r="AE573" t="s">
        <v>7</v>
      </c>
      <c r="AF573" t="s">
        <v>2062</v>
      </c>
      <c r="AG573" t="s">
        <v>250</v>
      </c>
      <c r="AH573">
        <v>2</v>
      </c>
      <c r="AI573" t="s">
        <v>250</v>
      </c>
      <c r="AJ573" t="s">
        <v>251</v>
      </c>
      <c r="AK573" t="s">
        <v>810</v>
      </c>
      <c r="AL573" t="s">
        <v>156</v>
      </c>
      <c r="AM573" t="s">
        <v>843</v>
      </c>
      <c r="AO573">
        <v>46303</v>
      </c>
      <c r="AP573">
        <v>0.5444444444444444</v>
      </c>
      <c r="AQ573">
        <v>46309</v>
      </c>
      <c r="AR573">
        <v>0.71180555555555558</v>
      </c>
      <c r="AS573" t="s">
        <v>931</v>
      </c>
      <c r="AU573" t="s">
        <v>1531</v>
      </c>
      <c r="AV573" t="s">
        <v>844</v>
      </c>
      <c r="AX573">
        <v>1.2</v>
      </c>
      <c r="AY573" t="s">
        <v>126</v>
      </c>
      <c r="AZ573" t="s">
        <v>127</v>
      </c>
      <c r="BA573" t="s">
        <v>233</v>
      </c>
      <c r="BB573" t="s">
        <v>841</v>
      </c>
    </row>
    <row r="574" spans="1:57" x14ac:dyDescent="0.3">
      <c r="A574" s="204">
        <v>46293</v>
      </c>
      <c r="B574" t="s">
        <v>142</v>
      </c>
      <c r="C574" t="s">
        <v>345</v>
      </c>
      <c r="D574" t="s">
        <v>279</v>
      </c>
      <c r="E574" t="s">
        <v>192</v>
      </c>
      <c r="F574" t="s">
        <v>309</v>
      </c>
      <c r="G574" t="s">
        <v>1341</v>
      </c>
      <c r="H574" t="s">
        <v>2028</v>
      </c>
      <c r="I574" t="s">
        <v>400</v>
      </c>
      <c r="J574">
        <v>1834</v>
      </c>
      <c r="K574">
        <v>1834</v>
      </c>
      <c r="L574" t="s">
        <v>1342</v>
      </c>
      <c r="M574" s="15">
        <v>46301.381689814814</v>
      </c>
      <c r="N574" s="15">
        <v>0</v>
      </c>
      <c r="O574" s="15">
        <v>46303.544444444444</v>
      </c>
      <c r="P574" s="15">
        <v>46309.711805555555</v>
      </c>
      <c r="Q574" s="15"/>
      <c r="S574" t="s">
        <v>355</v>
      </c>
      <c r="U574" t="s">
        <v>2121</v>
      </c>
      <c r="V574" t="s">
        <v>355</v>
      </c>
      <c r="W574">
        <v>2200</v>
      </c>
      <c r="X574" t="s">
        <v>368</v>
      </c>
      <c r="Y574" t="s">
        <v>239</v>
      </c>
      <c r="Z574" t="s">
        <v>834</v>
      </c>
      <c r="AB574" t="s">
        <v>348</v>
      </c>
      <c r="AC574" t="s">
        <v>7</v>
      </c>
      <c r="AD574" t="s">
        <v>7</v>
      </c>
      <c r="AE574" t="s">
        <v>7</v>
      </c>
      <c r="AF574" t="s">
        <v>2063</v>
      </c>
      <c r="AG574" t="s">
        <v>250</v>
      </c>
      <c r="AH574">
        <v>2</v>
      </c>
      <c r="AI574" t="s">
        <v>250</v>
      </c>
      <c r="AJ574" t="s">
        <v>248</v>
      </c>
      <c r="AK574" t="s">
        <v>810</v>
      </c>
      <c r="AL574" t="s">
        <v>156</v>
      </c>
      <c r="AM574" t="s">
        <v>838</v>
      </c>
      <c r="AN574">
        <v>3</v>
      </c>
      <c r="AO574">
        <v>46303</v>
      </c>
      <c r="AP574">
        <v>0.5444444444444444</v>
      </c>
      <c r="AQ574">
        <v>46309</v>
      </c>
      <c r="AR574">
        <v>0.71180555555555558</v>
      </c>
      <c r="AS574" t="s">
        <v>931</v>
      </c>
      <c r="AU574" t="s">
        <v>1531</v>
      </c>
      <c r="AV574" t="s">
        <v>839</v>
      </c>
      <c r="AW574">
        <v>1</v>
      </c>
      <c r="AX574">
        <v>1834</v>
      </c>
      <c r="AY574" t="s">
        <v>125</v>
      </c>
      <c r="AZ574" t="s">
        <v>122</v>
      </c>
      <c r="BA574" t="s">
        <v>232</v>
      </c>
      <c r="BB574" t="s">
        <v>841</v>
      </c>
    </row>
    <row r="575" spans="1:57" x14ac:dyDescent="0.3">
      <c r="A575" s="204">
        <v>46293</v>
      </c>
      <c r="B575" t="s">
        <v>142</v>
      </c>
      <c r="C575" t="s">
        <v>345</v>
      </c>
      <c r="D575" t="s">
        <v>48</v>
      </c>
      <c r="E575" t="s">
        <v>68</v>
      </c>
      <c r="F575" t="s">
        <v>309</v>
      </c>
      <c r="G575" t="s">
        <v>1380</v>
      </c>
      <c r="H575" t="s">
        <v>817</v>
      </c>
      <c r="I575" t="s">
        <v>739</v>
      </c>
      <c r="J575">
        <v>1</v>
      </c>
      <c r="K575">
        <v>1</v>
      </c>
      <c r="L575" t="s">
        <v>1381</v>
      </c>
      <c r="M575" s="15">
        <v>46300.695474537039</v>
      </c>
      <c r="N575" s="15">
        <v>0</v>
      </c>
      <c r="O575" s="15">
        <v>46301.351388888892</v>
      </c>
      <c r="P575" s="15">
        <v>46302.432638888888</v>
      </c>
      <c r="Q575" s="15"/>
      <c r="S575" t="s">
        <v>356</v>
      </c>
      <c r="T575" t="s">
        <v>820</v>
      </c>
      <c r="V575" t="s">
        <v>356</v>
      </c>
      <c r="W575">
        <v>109</v>
      </c>
      <c r="X575" t="s">
        <v>368</v>
      </c>
      <c r="Y575" t="s">
        <v>239</v>
      </c>
      <c r="Z575" t="s">
        <v>809</v>
      </c>
      <c r="AB575" t="s">
        <v>348</v>
      </c>
      <c r="AC575" t="s">
        <v>348</v>
      </c>
      <c r="AD575" t="s">
        <v>368</v>
      </c>
      <c r="AE575" t="s">
        <v>239</v>
      </c>
      <c r="AF575" t="s">
        <v>2122</v>
      </c>
      <c r="AG575" t="s">
        <v>249</v>
      </c>
      <c r="AH575">
        <v>1</v>
      </c>
      <c r="AI575" t="s">
        <v>250</v>
      </c>
      <c r="AJ575" t="s">
        <v>248</v>
      </c>
      <c r="AK575" t="s">
        <v>810</v>
      </c>
      <c r="AL575" t="s">
        <v>156</v>
      </c>
      <c r="AM575" t="s">
        <v>815</v>
      </c>
      <c r="AN575">
        <v>1</v>
      </c>
      <c r="AO575">
        <v>46301</v>
      </c>
      <c r="AP575">
        <v>0.35138888888888886</v>
      </c>
      <c r="AQ575">
        <v>46302</v>
      </c>
      <c r="AR575">
        <v>0.43263888888888891</v>
      </c>
      <c r="AS575" t="s">
        <v>201</v>
      </c>
      <c r="AT575" t="s">
        <v>927</v>
      </c>
      <c r="AU575" t="s">
        <v>1531</v>
      </c>
      <c r="AV575" t="s">
        <v>816</v>
      </c>
      <c r="AX575">
        <v>1</v>
      </c>
      <c r="AY575" t="s">
        <v>89</v>
      </c>
      <c r="AZ575" t="s">
        <v>90</v>
      </c>
      <c r="BA575" t="s">
        <v>217</v>
      </c>
      <c r="BB575" t="s">
        <v>813</v>
      </c>
      <c r="BC575">
        <v>23.5</v>
      </c>
    </row>
    <row r="576" spans="1:57" x14ac:dyDescent="0.3">
      <c r="A576" s="204">
        <v>46293</v>
      </c>
      <c r="B576" t="s">
        <v>142</v>
      </c>
      <c r="C576" t="s">
        <v>345</v>
      </c>
      <c r="D576" t="s">
        <v>51</v>
      </c>
      <c r="E576" t="s">
        <v>258</v>
      </c>
      <c r="F576" t="s">
        <v>309</v>
      </c>
      <c r="G576" t="s">
        <v>1382</v>
      </c>
      <c r="H576" t="s">
        <v>913</v>
      </c>
      <c r="I576" t="s">
        <v>400</v>
      </c>
      <c r="J576">
        <v>50</v>
      </c>
      <c r="K576">
        <v>50</v>
      </c>
      <c r="L576" t="s">
        <v>1383</v>
      </c>
      <c r="M576" s="15">
        <v>46300.603877314818</v>
      </c>
      <c r="N576" s="15">
        <v>0</v>
      </c>
      <c r="O576" s="15">
        <v>46301.344444444447</v>
      </c>
      <c r="P576" s="15">
        <v>46303.503472222219</v>
      </c>
      <c r="Q576" s="15"/>
      <c r="S576" t="s">
        <v>360</v>
      </c>
      <c r="T576" t="s">
        <v>820</v>
      </c>
      <c r="V576" t="s">
        <v>360</v>
      </c>
      <c r="W576">
        <v>2480</v>
      </c>
      <c r="X576" t="s">
        <v>370</v>
      </c>
      <c r="Y576" t="s">
        <v>240</v>
      </c>
      <c r="Z576" t="s">
        <v>834</v>
      </c>
      <c r="AB576" t="s">
        <v>347</v>
      </c>
      <c r="AC576" t="s">
        <v>7</v>
      </c>
      <c r="AD576" t="s">
        <v>7</v>
      </c>
      <c r="AE576" t="s">
        <v>7</v>
      </c>
      <c r="AF576" t="s">
        <v>2123</v>
      </c>
      <c r="AG576" t="s">
        <v>249</v>
      </c>
      <c r="AH576">
        <v>1</v>
      </c>
      <c r="AI576" t="s">
        <v>250</v>
      </c>
      <c r="AJ576" t="s">
        <v>248</v>
      </c>
      <c r="AK576" t="s">
        <v>884</v>
      </c>
      <c r="AL576" t="s">
        <v>203</v>
      </c>
      <c r="AM576" t="s">
        <v>861</v>
      </c>
      <c r="AN576">
        <v>2</v>
      </c>
      <c r="AO576">
        <v>46301</v>
      </c>
      <c r="AP576">
        <v>0.34444444444444444</v>
      </c>
      <c r="AQ576">
        <v>46303</v>
      </c>
      <c r="AR576">
        <v>0.50347222222222221</v>
      </c>
      <c r="AS576" t="s">
        <v>201</v>
      </c>
      <c r="AT576" t="s">
        <v>927</v>
      </c>
      <c r="AU576" t="s">
        <v>1531</v>
      </c>
      <c r="AV576" t="s">
        <v>836</v>
      </c>
      <c r="AY576" t="s">
        <v>7</v>
      </c>
      <c r="AZ576" t="s">
        <v>238</v>
      </c>
      <c r="BA576" t="s">
        <v>7</v>
      </c>
      <c r="BB576" t="s">
        <v>885</v>
      </c>
      <c r="BE576">
        <v>0</v>
      </c>
    </row>
    <row r="577" spans="1:57" x14ac:dyDescent="0.3">
      <c r="A577" s="204">
        <v>46293</v>
      </c>
      <c r="B577" t="s">
        <v>142</v>
      </c>
      <c r="C577" t="s">
        <v>345</v>
      </c>
      <c r="D577" t="s">
        <v>51</v>
      </c>
      <c r="E577" t="s">
        <v>258</v>
      </c>
      <c r="F577" t="s">
        <v>309</v>
      </c>
      <c r="G577" t="s">
        <v>1384</v>
      </c>
      <c r="H577" t="s">
        <v>913</v>
      </c>
      <c r="I577" t="s">
        <v>400</v>
      </c>
      <c r="J577">
        <v>50</v>
      </c>
      <c r="K577">
        <v>50</v>
      </c>
      <c r="L577" t="s">
        <v>1383</v>
      </c>
      <c r="M577" s="15">
        <v>46300.60328703704</v>
      </c>
      <c r="N577" s="15">
        <v>0</v>
      </c>
      <c r="O577" s="15">
        <v>46301.344444444447</v>
      </c>
      <c r="P577" s="15">
        <v>46303.503472222219</v>
      </c>
      <c r="Q577" s="15"/>
      <c r="S577" t="s">
        <v>360</v>
      </c>
      <c r="V577" t="s">
        <v>360</v>
      </c>
      <c r="W577">
        <v>2480</v>
      </c>
      <c r="X577" t="s">
        <v>370</v>
      </c>
      <c r="Y577" t="s">
        <v>240</v>
      </c>
      <c r="Z577" t="s">
        <v>834</v>
      </c>
      <c r="AB577" t="s">
        <v>347</v>
      </c>
      <c r="AC577" t="s">
        <v>7</v>
      </c>
      <c r="AD577" t="s">
        <v>7</v>
      </c>
      <c r="AE577" t="s">
        <v>7</v>
      </c>
      <c r="AF577" t="s">
        <v>2124</v>
      </c>
      <c r="AG577" t="s">
        <v>249</v>
      </c>
      <c r="AH577">
        <v>1</v>
      </c>
      <c r="AI577" t="s">
        <v>250</v>
      </c>
      <c r="AJ577" t="s">
        <v>248</v>
      </c>
      <c r="AK577" t="s">
        <v>884</v>
      </c>
      <c r="AL577" t="s">
        <v>203</v>
      </c>
      <c r="AM577" t="s">
        <v>861</v>
      </c>
      <c r="AN577">
        <v>2</v>
      </c>
      <c r="AO577">
        <v>46301</v>
      </c>
      <c r="AP577">
        <v>0.34444444444444444</v>
      </c>
      <c r="AQ577">
        <v>46303</v>
      </c>
      <c r="AR577">
        <v>0.50347222222222221</v>
      </c>
      <c r="AS577" t="s">
        <v>201</v>
      </c>
      <c r="AT577" t="s">
        <v>927</v>
      </c>
      <c r="AU577" t="s">
        <v>1531</v>
      </c>
      <c r="AV577" t="s">
        <v>836</v>
      </c>
      <c r="AY577" t="s">
        <v>7</v>
      </c>
      <c r="AZ577" t="s">
        <v>238</v>
      </c>
      <c r="BA577" t="s">
        <v>7</v>
      </c>
      <c r="BB577" t="s">
        <v>885</v>
      </c>
    </row>
    <row r="578" spans="1:57" x14ac:dyDescent="0.3">
      <c r="A578" s="204">
        <v>46296</v>
      </c>
      <c r="B578" t="s">
        <v>142</v>
      </c>
      <c r="C578" t="s">
        <v>345</v>
      </c>
      <c r="D578" t="s">
        <v>57</v>
      </c>
      <c r="E578" t="s">
        <v>117</v>
      </c>
      <c r="F578" t="s">
        <v>309</v>
      </c>
      <c r="G578" t="s">
        <v>1378</v>
      </c>
      <c r="H578" t="s">
        <v>1858</v>
      </c>
      <c r="I578" t="s">
        <v>397</v>
      </c>
      <c r="J578">
        <v>1</v>
      </c>
      <c r="K578">
        <v>1</v>
      </c>
      <c r="L578" t="s">
        <v>1379</v>
      </c>
      <c r="M578" s="15">
        <v>46294.58321759259</v>
      </c>
      <c r="N578" s="15">
        <v>0</v>
      </c>
      <c r="O578" s="15">
        <v>46294.683287037034</v>
      </c>
      <c r="P578" s="15">
        <v>46300.40902777778</v>
      </c>
      <c r="Q578" s="15">
        <v>46300.40902777778</v>
      </c>
      <c r="S578" t="s">
        <v>353</v>
      </c>
      <c r="U578" t="s">
        <v>2119</v>
      </c>
      <c r="V578" t="s">
        <v>353</v>
      </c>
      <c r="W578">
        <v>2100</v>
      </c>
      <c r="X578" t="s">
        <v>367</v>
      </c>
      <c r="Y578" t="s">
        <v>239</v>
      </c>
      <c r="Z578" t="s">
        <v>834</v>
      </c>
      <c r="AB578" t="s">
        <v>348</v>
      </c>
      <c r="AC578" t="s">
        <v>7</v>
      </c>
      <c r="AD578" t="s">
        <v>7</v>
      </c>
      <c r="AE578" t="s">
        <v>7</v>
      </c>
      <c r="AF578" t="s">
        <v>2125</v>
      </c>
      <c r="AG578" t="s">
        <v>249</v>
      </c>
      <c r="AH578">
        <v>2</v>
      </c>
      <c r="AI578" t="s">
        <v>250</v>
      </c>
      <c r="AJ578" t="s">
        <v>251</v>
      </c>
      <c r="AK578" t="s">
        <v>860</v>
      </c>
      <c r="AL578" t="s">
        <v>203</v>
      </c>
      <c r="AM578" t="s">
        <v>871</v>
      </c>
      <c r="AO578">
        <v>46294</v>
      </c>
      <c r="AP578">
        <v>0.68328703703703708</v>
      </c>
      <c r="AQ578">
        <v>46300</v>
      </c>
      <c r="AR578">
        <v>0.40902777777777777</v>
      </c>
      <c r="AS578" t="s">
        <v>201</v>
      </c>
      <c r="AT578" t="s">
        <v>979</v>
      </c>
      <c r="AU578" t="s">
        <v>1531</v>
      </c>
      <c r="AV578" t="s">
        <v>844</v>
      </c>
      <c r="AX578">
        <v>1</v>
      </c>
      <c r="AY578" t="s">
        <v>126</v>
      </c>
      <c r="AZ578" t="s">
        <v>127</v>
      </c>
      <c r="BA578" t="s">
        <v>233</v>
      </c>
      <c r="BB578" t="s">
        <v>864</v>
      </c>
    </row>
    <row r="579" spans="1:57" x14ac:dyDescent="0.3">
      <c r="A579" s="204">
        <v>46296</v>
      </c>
      <c r="B579" t="s">
        <v>142</v>
      </c>
      <c r="C579" t="s">
        <v>345</v>
      </c>
      <c r="D579" t="s">
        <v>285</v>
      </c>
      <c r="E579" t="s">
        <v>95</v>
      </c>
      <c r="F579" t="s">
        <v>309</v>
      </c>
      <c r="G579" t="s">
        <v>1378</v>
      </c>
      <c r="H579" t="s">
        <v>1858</v>
      </c>
      <c r="I579" t="s">
        <v>397</v>
      </c>
      <c r="J579">
        <v>1</v>
      </c>
      <c r="K579">
        <v>1</v>
      </c>
      <c r="L579" t="s">
        <v>1379</v>
      </c>
      <c r="M579" s="15">
        <v>46294.58321759259</v>
      </c>
      <c r="N579" s="15">
        <v>0</v>
      </c>
      <c r="O579" s="15">
        <v>46294.683287037034</v>
      </c>
      <c r="P579" s="15">
        <v>46300.40902777778</v>
      </c>
      <c r="Q579" s="15"/>
      <c r="S579" t="s">
        <v>353</v>
      </c>
      <c r="U579" t="s">
        <v>2119</v>
      </c>
      <c r="V579" t="s">
        <v>353</v>
      </c>
      <c r="W579">
        <v>2100</v>
      </c>
      <c r="X579" t="s">
        <v>367</v>
      </c>
      <c r="Y579" t="s">
        <v>239</v>
      </c>
      <c r="Z579" t="s">
        <v>834</v>
      </c>
      <c r="AB579" t="s">
        <v>348</v>
      </c>
      <c r="AC579" t="s">
        <v>7</v>
      </c>
      <c r="AD579" t="s">
        <v>7</v>
      </c>
      <c r="AE579" t="s">
        <v>7</v>
      </c>
      <c r="AF579" t="s">
        <v>2126</v>
      </c>
      <c r="AG579" t="s">
        <v>249</v>
      </c>
      <c r="AH579">
        <v>1</v>
      </c>
      <c r="AI579" t="s">
        <v>250</v>
      </c>
      <c r="AJ579" t="s">
        <v>248</v>
      </c>
      <c r="AK579" t="s">
        <v>860</v>
      </c>
      <c r="AL579" t="s">
        <v>203</v>
      </c>
      <c r="AM579" t="s">
        <v>1796</v>
      </c>
      <c r="AN579">
        <v>1</v>
      </c>
      <c r="AO579">
        <v>46294</v>
      </c>
      <c r="AP579">
        <v>0.68328703703703708</v>
      </c>
      <c r="AQ579">
        <v>46300</v>
      </c>
      <c r="AR579">
        <v>0.40902777777777777</v>
      </c>
      <c r="AS579" t="s">
        <v>201</v>
      </c>
      <c r="AT579" t="s">
        <v>927</v>
      </c>
      <c r="AU579" t="s">
        <v>1531</v>
      </c>
      <c r="AV579" t="s">
        <v>1532</v>
      </c>
      <c r="AX579">
        <v>1</v>
      </c>
      <c r="AY579" t="s">
        <v>103</v>
      </c>
      <c r="AZ579" t="s">
        <v>96</v>
      </c>
      <c r="BA579" t="s">
        <v>220</v>
      </c>
      <c r="BB579" t="s">
        <v>864</v>
      </c>
    </row>
    <row r="580" spans="1:57" x14ac:dyDescent="0.3">
      <c r="A580" s="204">
        <v>46296</v>
      </c>
      <c r="B580" t="s">
        <v>142</v>
      </c>
      <c r="C580" t="s">
        <v>345</v>
      </c>
      <c r="D580" t="s">
        <v>48</v>
      </c>
      <c r="E580" t="s">
        <v>68</v>
      </c>
      <c r="F580" t="s">
        <v>309</v>
      </c>
      <c r="G580" t="s">
        <v>1385</v>
      </c>
      <c r="H580" t="s">
        <v>826</v>
      </c>
      <c r="I580" t="s">
        <v>399</v>
      </c>
      <c r="J580">
        <v>1</v>
      </c>
      <c r="K580">
        <v>1</v>
      </c>
      <c r="L580" t="s">
        <v>1386</v>
      </c>
      <c r="M580" s="15">
        <v>46295.38958333333</v>
      </c>
      <c r="N580" s="15">
        <v>0</v>
      </c>
      <c r="O580" s="15">
        <v>46295.429895833331</v>
      </c>
      <c r="P580" s="15">
        <v>46296.615277777775</v>
      </c>
      <c r="Q580" s="15"/>
      <c r="S580" t="s">
        <v>357</v>
      </c>
      <c r="V580" t="s">
        <v>357</v>
      </c>
      <c r="W580">
        <v>101</v>
      </c>
      <c r="X580" t="s">
        <v>368</v>
      </c>
      <c r="Y580" t="s">
        <v>239</v>
      </c>
      <c r="Z580" t="s">
        <v>809</v>
      </c>
      <c r="AB580" t="s">
        <v>348</v>
      </c>
      <c r="AC580" t="s">
        <v>348</v>
      </c>
      <c r="AD580" t="s">
        <v>368</v>
      </c>
      <c r="AE580" t="s">
        <v>239</v>
      </c>
      <c r="AF580" t="s">
        <v>2127</v>
      </c>
      <c r="AG580" t="s">
        <v>249</v>
      </c>
      <c r="AH580">
        <v>1</v>
      </c>
      <c r="AI580" t="s">
        <v>250</v>
      </c>
      <c r="AJ580" t="s">
        <v>248</v>
      </c>
      <c r="AK580" t="s">
        <v>810</v>
      </c>
      <c r="AL580" t="s">
        <v>156</v>
      </c>
      <c r="AM580" t="s">
        <v>815</v>
      </c>
      <c r="AN580">
        <v>1</v>
      </c>
      <c r="AO580">
        <v>46295</v>
      </c>
      <c r="AP580">
        <v>0.42989583333333331</v>
      </c>
      <c r="AQ580">
        <v>46296</v>
      </c>
      <c r="AR580">
        <v>0.61527777777777781</v>
      </c>
      <c r="AS580" t="s">
        <v>201</v>
      </c>
      <c r="AT580" t="s">
        <v>927</v>
      </c>
      <c r="AU580" t="s">
        <v>1531</v>
      </c>
      <c r="AV580" t="s">
        <v>816</v>
      </c>
      <c r="AX580">
        <v>1</v>
      </c>
      <c r="AY580" t="s">
        <v>89</v>
      </c>
      <c r="AZ580" t="s">
        <v>90</v>
      </c>
      <c r="BA580" t="s">
        <v>217</v>
      </c>
      <c r="BB580" t="s">
        <v>831</v>
      </c>
      <c r="BC580">
        <v>23</v>
      </c>
    </row>
    <row r="581" spans="1:57" x14ac:dyDescent="0.3">
      <c r="A581" s="204">
        <v>46296</v>
      </c>
      <c r="B581" t="s">
        <v>142</v>
      </c>
      <c r="C581" t="s">
        <v>345</v>
      </c>
      <c r="D581" t="s">
        <v>45</v>
      </c>
      <c r="E581" t="s">
        <v>68</v>
      </c>
      <c r="F581" t="s">
        <v>309</v>
      </c>
      <c r="G581" t="s">
        <v>1387</v>
      </c>
      <c r="H581" t="s">
        <v>832</v>
      </c>
      <c r="I581" t="s">
        <v>405</v>
      </c>
      <c r="J581">
        <v>10</v>
      </c>
      <c r="K581">
        <v>10</v>
      </c>
      <c r="L581" t="s">
        <v>1388</v>
      </c>
      <c r="M581" s="15">
        <v>46293.46429398148</v>
      </c>
      <c r="N581" s="15">
        <v>0</v>
      </c>
      <c r="O581" s="15">
        <v>46293.593159722222</v>
      </c>
      <c r="P581" s="15">
        <v>46294.440972222219</v>
      </c>
      <c r="Q581" s="15"/>
      <c r="S581" t="s">
        <v>462</v>
      </c>
      <c r="U581" t="s">
        <v>2128</v>
      </c>
      <c r="V581" t="s">
        <v>462</v>
      </c>
      <c r="W581">
        <v>288</v>
      </c>
      <c r="X581" t="s">
        <v>368</v>
      </c>
      <c r="Y581" t="s">
        <v>239</v>
      </c>
      <c r="Z581" t="s">
        <v>809</v>
      </c>
      <c r="AB581" t="s">
        <v>348</v>
      </c>
      <c r="AC581" t="s">
        <v>348</v>
      </c>
      <c r="AD581" t="s">
        <v>368</v>
      </c>
      <c r="AE581" t="s">
        <v>239</v>
      </c>
      <c r="AF581" t="s">
        <v>2129</v>
      </c>
      <c r="AG581" t="s">
        <v>249</v>
      </c>
      <c r="AH581">
        <v>1</v>
      </c>
      <c r="AI581" t="s">
        <v>250</v>
      </c>
      <c r="AJ581" t="s">
        <v>248</v>
      </c>
      <c r="AK581" t="s">
        <v>810</v>
      </c>
      <c r="AL581" t="s">
        <v>156</v>
      </c>
      <c r="AM581" t="s">
        <v>811</v>
      </c>
      <c r="AN581">
        <v>1</v>
      </c>
      <c r="AO581">
        <v>46293</v>
      </c>
      <c r="AP581">
        <v>0.59315972222222224</v>
      </c>
      <c r="AQ581">
        <v>46294</v>
      </c>
      <c r="AR581">
        <v>0.44097222222222221</v>
      </c>
      <c r="AS581" t="s">
        <v>201</v>
      </c>
      <c r="AT581" t="s">
        <v>979</v>
      </c>
      <c r="AU581" t="s">
        <v>1531</v>
      </c>
      <c r="AV581" t="s">
        <v>812</v>
      </c>
      <c r="AX581">
        <v>1</v>
      </c>
      <c r="AY581" t="s">
        <v>89</v>
      </c>
      <c r="AZ581" t="s">
        <v>67</v>
      </c>
      <c r="BA581" t="s">
        <v>217</v>
      </c>
      <c r="BB581" t="s">
        <v>833</v>
      </c>
      <c r="BE581">
        <v>1</v>
      </c>
    </row>
    <row r="582" spans="1:57" x14ac:dyDescent="0.3">
      <c r="A582" s="204">
        <v>46293</v>
      </c>
      <c r="B582" t="s">
        <v>142</v>
      </c>
      <c r="C582" t="s">
        <v>345</v>
      </c>
      <c r="D582" t="s">
        <v>279</v>
      </c>
      <c r="E582" t="s">
        <v>192</v>
      </c>
      <c r="F582" t="s">
        <v>309</v>
      </c>
      <c r="G582" t="s">
        <v>1341</v>
      </c>
      <c r="H582" t="s">
        <v>2028</v>
      </c>
      <c r="I582" t="s">
        <v>400</v>
      </c>
      <c r="J582">
        <v>1018</v>
      </c>
      <c r="K582">
        <v>1018</v>
      </c>
      <c r="L582" t="s">
        <v>1342</v>
      </c>
      <c r="M582" s="15">
        <v>46301.381689814814</v>
      </c>
      <c r="N582" s="15">
        <v>0</v>
      </c>
      <c r="O582" s="15">
        <v>46303.544444444444</v>
      </c>
      <c r="P582" s="15">
        <v>46309.711805555555</v>
      </c>
      <c r="Q582" s="15"/>
      <c r="S582" t="s">
        <v>355</v>
      </c>
      <c r="U582" t="s">
        <v>2094</v>
      </c>
      <c r="V582" t="s">
        <v>355</v>
      </c>
      <c r="W582">
        <v>2200</v>
      </c>
      <c r="X582" t="s">
        <v>368</v>
      </c>
      <c r="Y582" t="s">
        <v>239</v>
      </c>
      <c r="Z582" t="s">
        <v>834</v>
      </c>
      <c r="AB582" t="s">
        <v>348</v>
      </c>
      <c r="AC582" t="s">
        <v>7</v>
      </c>
      <c r="AD582" t="s">
        <v>7</v>
      </c>
      <c r="AE582" t="s">
        <v>7</v>
      </c>
      <c r="AF582" t="s">
        <v>2063</v>
      </c>
      <c r="AG582" t="s">
        <v>250</v>
      </c>
      <c r="AH582">
        <v>2</v>
      </c>
      <c r="AI582" t="s">
        <v>250</v>
      </c>
      <c r="AJ582" t="s">
        <v>248</v>
      </c>
      <c r="AK582" t="s">
        <v>810</v>
      </c>
      <c r="AL582" t="s">
        <v>156</v>
      </c>
      <c r="AM582" t="s">
        <v>838</v>
      </c>
      <c r="AN582">
        <v>3</v>
      </c>
      <c r="AO582">
        <v>46303</v>
      </c>
      <c r="AP582">
        <v>0.5444444444444444</v>
      </c>
      <c r="AQ582">
        <v>46309</v>
      </c>
      <c r="AR582">
        <v>0.71180555555555558</v>
      </c>
      <c r="AS582" t="s">
        <v>931</v>
      </c>
      <c r="AU582" t="s">
        <v>1531</v>
      </c>
      <c r="AV582" t="s">
        <v>839</v>
      </c>
      <c r="AW582">
        <v>1</v>
      </c>
      <c r="AX582">
        <v>1018</v>
      </c>
      <c r="AY582" t="s">
        <v>125</v>
      </c>
      <c r="AZ582" t="s">
        <v>122</v>
      </c>
      <c r="BA582" t="s">
        <v>232</v>
      </c>
      <c r="BB582" t="s">
        <v>841</v>
      </c>
    </row>
    <row r="583" spans="1:57" x14ac:dyDescent="0.3">
      <c r="A583" s="204">
        <v>46293</v>
      </c>
      <c r="B583" t="s">
        <v>142</v>
      </c>
      <c r="C583" t="s">
        <v>345</v>
      </c>
      <c r="D583" t="s">
        <v>285</v>
      </c>
      <c r="E583" t="s">
        <v>95</v>
      </c>
      <c r="F583" t="s">
        <v>309</v>
      </c>
      <c r="G583" t="s">
        <v>1389</v>
      </c>
      <c r="H583" t="s">
        <v>2130</v>
      </c>
      <c r="I583" t="s">
        <v>1390</v>
      </c>
      <c r="J583">
        <v>1</v>
      </c>
      <c r="K583">
        <v>1</v>
      </c>
      <c r="L583" t="s">
        <v>1391</v>
      </c>
      <c r="M583" s="15">
        <v>46300.458182870374</v>
      </c>
      <c r="N583" s="15">
        <v>0</v>
      </c>
      <c r="O583" s="15">
        <v>46300.540185185186</v>
      </c>
      <c r="P583" s="15">
        <v>46302.4375</v>
      </c>
      <c r="Q583" s="15"/>
      <c r="S583" t="s">
        <v>1392</v>
      </c>
      <c r="U583" t="s">
        <v>2131</v>
      </c>
      <c r="V583" t="s">
        <v>1392</v>
      </c>
      <c r="W583">
        <v>1550</v>
      </c>
      <c r="X583" t="s">
        <v>1393</v>
      </c>
      <c r="Y583" t="s">
        <v>266</v>
      </c>
      <c r="Z583" t="s">
        <v>834</v>
      </c>
      <c r="AB583" t="s">
        <v>350</v>
      </c>
      <c r="AC583" t="s">
        <v>7</v>
      </c>
      <c r="AD583" t="s">
        <v>7</v>
      </c>
      <c r="AE583" t="s">
        <v>7</v>
      </c>
      <c r="AF583" t="s">
        <v>2132</v>
      </c>
      <c r="AG583" t="s">
        <v>249</v>
      </c>
      <c r="AH583">
        <v>1</v>
      </c>
      <c r="AI583" t="s">
        <v>250</v>
      </c>
      <c r="AJ583" t="s">
        <v>248</v>
      </c>
      <c r="AK583" t="s">
        <v>2133</v>
      </c>
      <c r="AL583" t="s">
        <v>204</v>
      </c>
      <c r="AM583" t="s">
        <v>2134</v>
      </c>
      <c r="AN583">
        <v>1</v>
      </c>
      <c r="AO583">
        <v>46300</v>
      </c>
      <c r="AP583">
        <v>0.54018518518518521</v>
      </c>
      <c r="AQ583">
        <v>46302</v>
      </c>
      <c r="AR583">
        <v>0.4375</v>
      </c>
      <c r="AS583" t="s">
        <v>201</v>
      </c>
      <c r="AT583" t="s">
        <v>927</v>
      </c>
      <c r="AU583" t="s">
        <v>1531</v>
      </c>
      <c r="AV583" t="s">
        <v>1532</v>
      </c>
      <c r="AX583">
        <v>1</v>
      </c>
      <c r="AY583" t="s">
        <v>103</v>
      </c>
      <c r="AZ583" t="s">
        <v>96</v>
      </c>
      <c r="BA583" t="s">
        <v>220</v>
      </c>
      <c r="BB583" t="s">
        <v>2135</v>
      </c>
      <c r="BE583">
        <v>1</v>
      </c>
    </row>
    <row r="584" spans="1:57" x14ac:dyDescent="0.3">
      <c r="A584" s="204">
        <v>46293</v>
      </c>
      <c r="B584" t="s">
        <v>142</v>
      </c>
      <c r="C584" t="s">
        <v>345</v>
      </c>
      <c r="D584" t="s">
        <v>57</v>
      </c>
      <c r="E584" t="s">
        <v>117</v>
      </c>
      <c r="F584" t="s">
        <v>309</v>
      </c>
      <c r="G584" t="s">
        <v>1389</v>
      </c>
      <c r="H584" t="s">
        <v>2130</v>
      </c>
      <c r="I584" t="s">
        <v>1390</v>
      </c>
      <c r="J584">
        <v>1</v>
      </c>
      <c r="K584">
        <v>1</v>
      </c>
      <c r="L584" t="s">
        <v>1391</v>
      </c>
      <c r="M584" s="15">
        <v>46300.458182870374</v>
      </c>
      <c r="N584" s="15">
        <v>0</v>
      </c>
      <c r="O584" s="15">
        <v>46300.540185185186</v>
      </c>
      <c r="P584" s="15">
        <v>46302.4375</v>
      </c>
      <c r="Q584" s="15">
        <v>46302.4375</v>
      </c>
      <c r="S584" t="s">
        <v>1392</v>
      </c>
      <c r="U584" t="s">
        <v>2131</v>
      </c>
      <c r="V584" t="s">
        <v>1392</v>
      </c>
      <c r="W584">
        <v>1550</v>
      </c>
      <c r="X584" t="s">
        <v>1393</v>
      </c>
      <c r="Y584" t="s">
        <v>266</v>
      </c>
      <c r="Z584" t="s">
        <v>834</v>
      </c>
      <c r="AB584" t="s">
        <v>350</v>
      </c>
      <c r="AC584" t="s">
        <v>7</v>
      </c>
      <c r="AD584" t="s">
        <v>7</v>
      </c>
      <c r="AE584" t="s">
        <v>7</v>
      </c>
      <c r="AF584" t="s">
        <v>2136</v>
      </c>
      <c r="AG584" t="s">
        <v>249</v>
      </c>
      <c r="AH584">
        <v>2</v>
      </c>
      <c r="AI584" t="s">
        <v>250</v>
      </c>
      <c r="AJ584" t="s">
        <v>251</v>
      </c>
      <c r="AK584" t="s">
        <v>2133</v>
      </c>
      <c r="AL584" t="s">
        <v>204</v>
      </c>
      <c r="AM584" t="s">
        <v>2137</v>
      </c>
      <c r="AO584">
        <v>46300</v>
      </c>
      <c r="AP584">
        <v>0.54018518518518521</v>
      </c>
      <c r="AQ584">
        <v>46302</v>
      </c>
      <c r="AR584">
        <v>0.4375</v>
      </c>
      <c r="AS584" t="s">
        <v>201</v>
      </c>
      <c r="AT584" t="s">
        <v>979</v>
      </c>
      <c r="AU584" t="s">
        <v>1531</v>
      </c>
      <c r="AV584" t="s">
        <v>844</v>
      </c>
      <c r="AX584">
        <v>1</v>
      </c>
      <c r="AY584" t="s">
        <v>126</v>
      </c>
      <c r="AZ584" t="s">
        <v>127</v>
      </c>
      <c r="BA584" t="s">
        <v>233</v>
      </c>
      <c r="BB584" t="s">
        <v>2135</v>
      </c>
      <c r="BE584">
        <v>1</v>
      </c>
    </row>
    <row r="585" spans="1:57" x14ac:dyDescent="0.3">
      <c r="A585" s="204">
        <v>46293</v>
      </c>
      <c r="B585" t="s">
        <v>142</v>
      </c>
      <c r="C585" t="s">
        <v>345</v>
      </c>
      <c r="D585" t="s">
        <v>279</v>
      </c>
      <c r="E585" t="s">
        <v>192</v>
      </c>
      <c r="F585" t="s">
        <v>309</v>
      </c>
      <c r="G585" t="s">
        <v>1389</v>
      </c>
      <c r="H585" t="s">
        <v>2130</v>
      </c>
      <c r="I585" t="s">
        <v>1390</v>
      </c>
      <c r="J585">
        <v>124</v>
      </c>
      <c r="K585">
        <v>124</v>
      </c>
      <c r="L585" t="s">
        <v>1391</v>
      </c>
      <c r="M585" s="15">
        <v>46300.458182870374</v>
      </c>
      <c r="N585" s="15">
        <v>0</v>
      </c>
      <c r="O585" s="15">
        <v>46300.540185185186</v>
      </c>
      <c r="P585" s="15">
        <v>46302.4375</v>
      </c>
      <c r="Q585" s="15"/>
      <c r="S585" t="s">
        <v>1392</v>
      </c>
      <c r="U585" t="s">
        <v>2131</v>
      </c>
      <c r="V585" t="s">
        <v>1392</v>
      </c>
      <c r="W585">
        <v>1550</v>
      </c>
      <c r="X585" t="s">
        <v>1393</v>
      </c>
      <c r="Y585" t="s">
        <v>266</v>
      </c>
      <c r="Z585" t="s">
        <v>834</v>
      </c>
      <c r="AB585" t="s">
        <v>350</v>
      </c>
      <c r="AC585" t="s">
        <v>7</v>
      </c>
      <c r="AD585" t="s">
        <v>7</v>
      </c>
      <c r="AE585" t="s">
        <v>7</v>
      </c>
      <c r="AF585" t="s">
        <v>2138</v>
      </c>
      <c r="AG585" t="s">
        <v>249</v>
      </c>
      <c r="AH585">
        <v>2</v>
      </c>
      <c r="AI585" t="s">
        <v>250</v>
      </c>
      <c r="AJ585" t="s">
        <v>248</v>
      </c>
      <c r="AK585" t="s">
        <v>2133</v>
      </c>
      <c r="AL585" t="s">
        <v>204</v>
      </c>
      <c r="AM585" t="s">
        <v>2139</v>
      </c>
      <c r="AN585">
        <v>3</v>
      </c>
      <c r="AO585">
        <v>46300</v>
      </c>
      <c r="AP585">
        <v>0.54018518518518521</v>
      </c>
      <c r="AQ585">
        <v>46302</v>
      </c>
      <c r="AR585">
        <v>0.4375</v>
      </c>
      <c r="AS585" t="s">
        <v>201</v>
      </c>
      <c r="AT585" t="s">
        <v>979</v>
      </c>
      <c r="AU585" t="s">
        <v>1531</v>
      </c>
      <c r="AV585" t="s">
        <v>839</v>
      </c>
      <c r="AW585">
        <v>1</v>
      </c>
      <c r="AX585">
        <v>124</v>
      </c>
      <c r="AY585" t="s">
        <v>125</v>
      </c>
      <c r="AZ585" t="s">
        <v>122</v>
      </c>
      <c r="BA585" t="s">
        <v>232</v>
      </c>
      <c r="BB585" t="s">
        <v>2135</v>
      </c>
      <c r="BE585">
        <v>12.4</v>
      </c>
    </row>
    <row r="586" spans="1:57" x14ac:dyDescent="0.3">
      <c r="A586" s="204">
        <v>46293</v>
      </c>
      <c r="B586" t="s">
        <v>142</v>
      </c>
      <c r="C586" t="s">
        <v>345</v>
      </c>
      <c r="D586" t="s">
        <v>285</v>
      </c>
      <c r="E586" t="s">
        <v>95</v>
      </c>
      <c r="F586" t="s">
        <v>309</v>
      </c>
      <c r="G586" t="s">
        <v>1389</v>
      </c>
      <c r="H586" t="s">
        <v>2130</v>
      </c>
      <c r="I586" t="s">
        <v>1390</v>
      </c>
      <c r="J586">
        <v>1</v>
      </c>
      <c r="K586">
        <v>1</v>
      </c>
      <c r="L586" t="s">
        <v>1394</v>
      </c>
      <c r="M586" s="15">
        <v>46300.458182870374</v>
      </c>
      <c r="N586" s="15">
        <v>0</v>
      </c>
      <c r="O586" s="15">
        <v>46308.390972222223</v>
      </c>
      <c r="P586" s="15">
        <v>46311.665972222225</v>
      </c>
      <c r="Q586" s="15"/>
      <c r="S586" t="s">
        <v>1392</v>
      </c>
      <c r="U586" t="s">
        <v>2140</v>
      </c>
      <c r="V586" t="s">
        <v>1392</v>
      </c>
      <c r="W586">
        <v>1550</v>
      </c>
      <c r="X586" t="s">
        <v>1393</v>
      </c>
      <c r="Y586" t="s">
        <v>266</v>
      </c>
      <c r="Z586" t="s">
        <v>834</v>
      </c>
      <c r="AB586" t="s">
        <v>350</v>
      </c>
      <c r="AC586" t="s">
        <v>7</v>
      </c>
      <c r="AD586" t="s">
        <v>7</v>
      </c>
      <c r="AE586" t="s">
        <v>7</v>
      </c>
      <c r="AF586" t="s">
        <v>2141</v>
      </c>
      <c r="AG586" t="s">
        <v>249</v>
      </c>
      <c r="AH586">
        <v>1</v>
      </c>
      <c r="AI586" t="s">
        <v>250</v>
      </c>
      <c r="AJ586" t="s">
        <v>248</v>
      </c>
      <c r="AK586" t="s">
        <v>2133</v>
      </c>
      <c r="AL586" t="s">
        <v>204</v>
      </c>
      <c r="AM586" t="s">
        <v>2134</v>
      </c>
      <c r="AN586">
        <v>1</v>
      </c>
      <c r="AO586">
        <v>46308</v>
      </c>
      <c r="AP586">
        <v>0.39097222222222222</v>
      </c>
      <c r="AQ586">
        <v>46311</v>
      </c>
      <c r="AR586">
        <v>0.66597222222222219</v>
      </c>
      <c r="AS586" t="s">
        <v>201</v>
      </c>
      <c r="AT586" t="s">
        <v>927</v>
      </c>
      <c r="AU586" t="s">
        <v>1531</v>
      </c>
      <c r="AV586" t="s">
        <v>1532</v>
      </c>
      <c r="AX586">
        <v>1</v>
      </c>
      <c r="AY586" t="s">
        <v>103</v>
      </c>
      <c r="AZ586" t="s">
        <v>96</v>
      </c>
      <c r="BA586" t="s">
        <v>220</v>
      </c>
      <c r="BB586" t="s">
        <v>2135</v>
      </c>
      <c r="BE586">
        <v>1</v>
      </c>
    </row>
    <row r="587" spans="1:57" x14ac:dyDescent="0.3">
      <c r="A587" s="204">
        <v>46293</v>
      </c>
      <c r="B587" t="s">
        <v>142</v>
      </c>
      <c r="C587" t="s">
        <v>345</v>
      </c>
      <c r="D587" t="s">
        <v>57</v>
      </c>
      <c r="E587" t="s">
        <v>117</v>
      </c>
      <c r="F587" t="s">
        <v>309</v>
      </c>
      <c r="G587" t="s">
        <v>1389</v>
      </c>
      <c r="H587" t="s">
        <v>2130</v>
      </c>
      <c r="I587" t="s">
        <v>1390</v>
      </c>
      <c r="J587">
        <v>1</v>
      </c>
      <c r="K587">
        <v>1</v>
      </c>
      <c r="L587" t="s">
        <v>1394</v>
      </c>
      <c r="M587" s="15">
        <v>46300.458182870374</v>
      </c>
      <c r="N587" s="15">
        <v>0</v>
      </c>
      <c r="O587" s="15">
        <v>46308.390972222223</v>
      </c>
      <c r="P587" s="15">
        <v>46311.665972222225</v>
      </c>
      <c r="Q587" s="15">
        <v>46311.665972222225</v>
      </c>
      <c r="S587" t="s">
        <v>1392</v>
      </c>
      <c r="U587" t="s">
        <v>2140</v>
      </c>
      <c r="V587" t="s">
        <v>1392</v>
      </c>
      <c r="W587">
        <v>1550</v>
      </c>
      <c r="X587" t="s">
        <v>1393</v>
      </c>
      <c r="Y587" t="s">
        <v>266</v>
      </c>
      <c r="Z587" t="s">
        <v>834</v>
      </c>
      <c r="AB587" t="s">
        <v>350</v>
      </c>
      <c r="AC587" t="s">
        <v>7</v>
      </c>
      <c r="AD587" t="s">
        <v>7</v>
      </c>
      <c r="AE587" t="s">
        <v>7</v>
      </c>
      <c r="AF587" t="s">
        <v>2142</v>
      </c>
      <c r="AG587" t="s">
        <v>249</v>
      </c>
      <c r="AH587">
        <v>2</v>
      </c>
      <c r="AI587" t="s">
        <v>250</v>
      </c>
      <c r="AJ587" t="s">
        <v>251</v>
      </c>
      <c r="AK587" t="s">
        <v>2133</v>
      </c>
      <c r="AL587" t="s">
        <v>204</v>
      </c>
      <c r="AM587" t="s">
        <v>2137</v>
      </c>
      <c r="AO587">
        <v>46308</v>
      </c>
      <c r="AP587">
        <v>0.39097222222222222</v>
      </c>
      <c r="AQ587">
        <v>46311</v>
      </c>
      <c r="AR587">
        <v>0.66597222222222219</v>
      </c>
      <c r="AS587" t="s">
        <v>201</v>
      </c>
      <c r="AT587" t="s">
        <v>979</v>
      </c>
      <c r="AU587" t="s">
        <v>1531</v>
      </c>
      <c r="AV587" t="s">
        <v>844</v>
      </c>
      <c r="AX587">
        <v>1</v>
      </c>
      <c r="AY587" t="s">
        <v>126</v>
      </c>
      <c r="AZ587" t="s">
        <v>127</v>
      </c>
      <c r="BA587" t="s">
        <v>233</v>
      </c>
      <c r="BB587" t="s">
        <v>2135</v>
      </c>
      <c r="BE587">
        <v>1</v>
      </c>
    </row>
    <row r="588" spans="1:57" x14ac:dyDescent="0.3">
      <c r="A588" s="204">
        <v>46293</v>
      </c>
      <c r="B588" t="s">
        <v>142</v>
      </c>
      <c r="C588" t="s">
        <v>345</v>
      </c>
      <c r="D588" t="s">
        <v>279</v>
      </c>
      <c r="E588" t="s">
        <v>192</v>
      </c>
      <c r="F588" t="s">
        <v>309</v>
      </c>
      <c r="G588" t="s">
        <v>1389</v>
      </c>
      <c r="H588" t="s">
        <v>2130</v>
      </c>
      <c r="I588" t="s">
        <v>1390</v>
      </c>
      <c r="J588">
        <v>299</v>
      </c>
      <c r="K588">
        <v>299</v>
      </c>
      <c r="L588" t="s">
        <v>1394</v>
      </c>
      <c r="M588" s="15">
        <v>46300.458182870374</v>
      </c>
      <c r="N588" s="15">
        <v>0</v>
      </c>
      <c r="O588" s="15">
        <v>46308.390972222223</v>
      </c>
      <c r="P588" s="15">
        <v>46311.665972222225</v>
      </c>
      <c r="Q588" s="15"/>
      <c r="S588" t="s">
        <v>1392</v>
      </c>
      <c r="U588" t="s">
        <v>2140</v>
      </c>
      <c r="V588" t="s">
        <v>1392</v>
      </c>
      <c r="W588">
        <v>1550</v>
      </c>
      <c r="X588" t="s">
        <v>1393</v>
      </c>
      <c r="Y588" t="s">
        <v>266</v>
      </c>
      <c r="Z588" t="s">
        <v>834</v>
      </c>
      <c r="AB588" t="s">
        <v>350</v>
      </c>
      <c r="AC588" t="s">
        <v>7</v>
      </c>
      <c r="AD588" t="s">
        <v>7</v>
      </c>
      <c r="AE588" t="s">
        <v>7</v>
      </c>
      <c r="AF588" t="s">
        <v>2143</v>
      </c>
      <c r="AG588" t="s">
        <v>249</v>
      </c>
      <c r="AH588">
        <v>2</v>
      </c>
      <c r="AI588" t="s">
        <v>250</v>
      </c>
      <c r="AJ588" t="s">
        <v>248</v>
      </c>
      <c r="AK588" t="s">
        <v>2133</v>
      </c>
      <c r="AL588" t="s">
        <v>204</v>
      </c>
      <c r="AM588" t="s">
        <v>2139</v>
      </c>
      <c r="AN588">
        <v>3</v>
      </c>
      <c r="AO588">
        <v>46308</v>
      </c>
      <c r="AP588">
        <v>0.39097222222222222</v>
      </c>
      <c r="AQ588">
        <v>46311</v>
      </c>
      <c r="AR588">
        <v>0.66597222222222219</v>
      </c>
      <c r="AS588" t="s">
        <v>201</v>
      </c>
      <c r="AT588" t="s">
        <v>927</v>
      </c>
      <c r="AU588" t="s">
        <v>1531</v>
      </c>
      <c r="AV588" t="s">
        <v>839</v>
      </c>
      <c r="AW588">
        <v>1</v>
      </c>
      <c r="AX588">
        <v>299</v>
      </c>
      <c r="AY588" t="s">
        <v>125</v>
      </c>
      <c r="AZ588" t="s">
        <v>122</v>
      </c>
      <c r="BA588" t="s">
        <v>232</v>
      </c>
      <c r="BB588" t="s">
        <v>2135</v>
      </c>
      <c r="BE588">
        <v>29.9</v>
      </c>
    </row>
    <row r="589" spans="1:57" x14ac:dyDescent="0.3">
      <c r="A589" s="204">
        <v>46293</v>
      </c>
      <c r="B589" t="s">
        <v>142</v>
      </c>
      <c r="C589" t="s">
        <v>345</v>
      </c>
      <c r="D589" t="s">
        <v>285</v>
      </c>
      <c r="E589" t="s">
        <v>95</v>
      </c>
      <c r="F589" t="s">
        <v>309</v>
      </c>
      <c r="G589" t="s">
        <v>1395</v>
      </c>
      <c r="H589" t="s">
        <v>826</v>
      </c>
      <c r="I589" t="s">
        <v>399</v>
      </c>
      <c r="J589">
        <v>1</v>
      </c>
      <c r="K589">
        <v>1</v>
      </c>
      <c r="L589" t="s">
        <v>1396</v>
      </c>
      <c r="M589" s="15">
        <v>46297.365694444445</v>
      </c>
      <c r="N589" s="15">
        <v>0</v>
      </c>
      <c r="O589" s="15">
        <v>46297.399305555555</v>
      </c>
      <c r="P589" s="15">
        <v>46302.434027777781</v>
      </c>
      <c r="Q589" s="15"/>
      <c r="S589" t="s">
        <v>357</v>
      </c>
      <c r="U589" t="s">
        <v>2144</v>
      </c>
      <c r="V589" t="s">
        <v>357</v>
      </c>
      <c r="W589">
        <v>101</v>
      </c>
      <c r="X589" t="s">
        <v>368</v>
      </c>
      <c r="Y589" t="s">
        <v>239</v>
      </c>
      <c r="Z589" t="s">
        <v>834</v>
      </c>
      <c r="AB589" t="s">
        <v>348</v>
      </c>
      <c r="AC589" t="s">
        <v>7</v>
      </c>
      <c r="AD589" t="s">
        <v>7</v>
      </c>
      <c r="AE589" t="s">
        <v>7</v>
      </c>
      <c r="AF589" t="s">
        <v>2145</v>
      </c>
      <c r="AG589" t="s">
        <v>249</v>
      </c>
      <c r="AH589">
        <v>1</v>
      </c>
      <c r="AI589" t="s">
        <v>250</v>
      </c>
      <c r="AJ589" t="s">
        <v>248</v>
      </c>
      <c r="AK589" t="s">
        <v>810</v>
      </c>
      <c r="AL589" t="s">
        <v>156</v>
      </c>
      <c r="AM589" t="s">
        <v>1530</v>
      </c>
      <c r="AN589">
        <v>1</v>
      </c>
      <c r="AO589">
        <v>46297</v>
      </c>
      <c r="AP589">
        <v>0.39930555555555558</v>
      </c>
      <c r="AQ589">
        <v>46302</v>
      </c>
      <c r="AR589">
        <v>0.43402777777777779</v>
      </c>
      <c r="AS589" t="s">
        <v>201</v>
      </c>
      <c r="AT589" t="s">
        <v>927</v>
      </c>
      <c r="AU589" t="s">
        <v>1531</v>
      </c>
      <c r="AV589" t="s">
        <v>1532</v>
      </c>
      <c r="AX589">
        <v>1</v>
      </c>
      <c r="AY589" t="s">
        <v>103</v>
      </c>
      <c r="AZ589" t="s">
        <v>96</v>
      </c>
      <c r="BA589" t="s">
        <v>220</v>
      </c>
      <c r="BB589" t="s">
        <v>845</v>
      </c>
    </row>
    <row r="590" spans="1:57" x14ac:dyDescent="0.3">
      <c r="A590" s="204">
        <v>46293</v>
      </c>
      <c r="B590" t="s">
        <v>142</v>
      </c>
      <c r="C590" t="s">
        <v>345</v>
      </c>
      <c r="D590" t="s">
        <v>285</v>
      </c>
      <c r="E590" t="s">
        <v>95</v>
      </c>
      <c r="F590" t="s">
        <v>309</v>
      </c>
      <c r="G590" t="s">
        <v>1397</v>
      </c>
      <c r="H590" t="s">
        <v>826</v>
      </c>
      <c r="I590" t="s">
        <v>399</v>
      </c>
      <c r="J590">
        <v>1</v>
      </c>
      <c r="K590">
        <v>1</v>
      </c>
      <c r="L590" t="s">
        <v>1398</v>
      </c>
      <c r="M590" s="15">
        <v>46296.630023148151</v>
      </c>
      <c r="N590" s="15">
        <v>0</v>
      </c>
      <c r="O590" s="15">
        <v>46296.689583333333</v>
      </c>
      <c r="P590" s="15">
        <v>46300.427083333336</v>
      </c>
      <c r="Q590" s="15"/>
      <c r="S590" t="s">
        <v>357</v>
      </c>
      <c r="U590" t="s">
        <v>2146</v>
      </c>
      <c r="V590" t="s">
        <v>357</v>
      </c>
      <c r="W590">
        <v>101</v>
      </c>
      <c r="X590" t="s">
        <v>368</v>
      </c>
      <c r="Y590" t="s">
        <v>239</v>
      </c>
      <c r="Z590" t="s">
        <v>834</v>
      </c>
      <c r="AB590" t="s">
        <v>348</v>
      </c>
      <c r="AC590" t="s">
        <v>7</v>
      </c>
      <c r="AD590" t="s">
        <v>7</v>
      </c>
      <c r="AE590" t="s">
        <v>7</v>
      </c>
      <c r="AF590" t="s">
        <v>2147</v>
      </c>
      <c r="AG590" t="s">
        <v>249</v>
      </c>
      <c r="AH590">
        <v>1</v>
      </c>
      <c r="AI590" t="s">
        <v>250</v>
      </c>
      <c r="AJ590" t="s">
        <v>248</v>
      </c>
      <c r="AK590" t="s">
        <v>810</v>
      </c>
      <c r="AL590" t="s">
        <v>156</v>
      </c>
      <c r="AM590" t="s">
        <v>1530</v>
      </c>
      <c r="AN590">
        <v>1</v>
      </c>
      <c r="AO590">
        <v>46296</v>
      </c>
      <c r="AP590">
        <v>0.68958333333333333</v>
      </c>
      <c r="AQ590">
        <v>46300</v>
      </c>
      <c r="AR590">
        <v>0.42708333333333331</v>
      </c>
      <c r="AS590" t="s">
        <v>201</v>
      </c>
      <c r="AT590" t="s">
        <v>927</v>
      </c>
      <c r="AU590" t="s">
        <v>1531</v>
      </c>
      <c r="AV590" t="s">
        <v>1532</v>
      </c>
      <c r="AX590">
        <v>1</v>
      </c>
      <c r="AY590" t="s">
        <v>103</v>
      </c>
      <c r="AZ590" t="s">
        <v>96</v>
      </c>
      <c r="BA590" t="s">
        <v>220</v>
      </c>
      <c r="BB590" t="s">
        <v>845</v>
      </c>
      <c r="BE590">
        <v>1</v>
      </c>
    </row>
    <row r="591" spans="1:57" x14ac:dyDescent="0.3">
      <c r="A591" s="204">
        <v>46293</v>
      </c>
      <c r="B591" t="s">
        <v>142</v>
      </c>
      <c r="C591" t="s">
        <v>345</v>
      </c>
      <c r="D591" t="s">
        <v>285</v>
      </c>
      <c r="E591" t="s">
        <v>95</v>
      </c>
      <c r="F591" t="s">
        <v>309</v>
      </c>
      <c r="G591" t="s">
        <v>1399</v>
      </c>
      <c r="H591" t="s">
        <v>1858</v>
      </c>
      <c r="I591" t="s">
        <v>397</v>
      </c>
      <c r="J591">
        <v>1</v>
      </c>
      <c r="K591">
        <v>1</v>
      </c>
      <c r="L591" t="s">
        <v>1400</v>
      </c>
      <c r="M591" s="15">
        <v>46296.570254629631</v>
      </c>
      <c r="N591" s="15">
        <v>0</v>
      </c>
      <c r="O591" s="15">
        <v>46296.682638888888</v>
      </c>
      <c r="P591" s="15">
        <v>46302.418055555558</v>
      </c>
      <c r="Q591" s="15"/>
      <c r="S591" t="s">
        <v>353</v>
      </c>
      <c r="U591" t="s">
        <v>2148</v>
      </c>
      <c r="V591" t="s">
        <v>353</v>
      </c>
      <c r="W591">
        <v>2100</v>
      </c>
      <c r="X591" t="s">
        <v>367</v>
      </c>
      <c r="Y591" t="s">
        <v>239</v>
      </c>
      <c r="Z591" t="s">
        <v>834</v>
      </c>
      <c r="AB591" t="s">
        <v>348</v>
      </c>
      <c r="AC591" t="s">
        <v>7</v>
      </c>
      <c r="AD591" t="s">
        <v>7</v>
      </c>
      <c r="AE591" t="s">
        <v>7</v>
      </c>
      <c r="AF591" t="s">
        <v>2149</v>
      </c>
      <c r="AG591" t="s">
        <v>249</v>
      </c>
      <c r="AH591">
        <v>1</v>
      </c>
      <c r="AI591" t="s">
        <v>250</v>
      </c>
      <c r="AJ591" t="s">
        <v>248</v>
      </c>
      <c r="AK591" t="s">
        <v>860</v>
      </c>
      <c r="AL591" t="s">
        <v>203</v>
      </c>
      <c r="AM591" t="s">
        <v>1796</v>
      </c>
      <c r="AN591">
        <v>1</v>
      </c>
      <c r="AO591">
        <v>46296</v>
      </c>
      <c r="AP591">
        <v>0.68263888888888891</v>
      </c>
      <c r="AQ591">
        <v>46302</v>
      </c>
      <c r="AR591">
        <v>0.41805555555555557</v>
      </c>
      <c r="AS591" t="s">
        <v>201</v>
      </c>
      <c r="AT591" t="s">
        <v>927</v>
      </c>
      <c r="AU591" t="s">
        <v>1531</v>
      </c>
      <c r="AV591" t="s">
        <v>1532</v>
      </c>
      <c r="AX591">
        <v>1</v>
      </c>
      <c r="AY591" t="s">
        <v>103</v>
      </c>
      <c r="AZ591" t="s">
        <v>96</v>
      </c>
      <c r="BA591" t="s">
        <v>220</v>
      </c>
      <c r="BB591" t="s">
        <v>864</v>
      </c>
      <c r="BE591">
        <v>1</v>
      </c>
    </row>
    <row r="592" spans="1:57" x14ac:dyDescent="0.3">
      <c r="A592" s="204">
        <v>46293</v>
      </c>
      <c r="B592" t="s">
        <v>142</v>
      </c>
      <c r="C592" t="s">
        <v>345</v>
      </c>
      <c r="D592" t="s">
        <v>57</v>
      </c>
      <c r="E592" t="s">
        <v>117</v>
      </c>
      <c r="F592" t="s">
        <v>309</v>
      </c>
      <c r="G592" t="s">
        <v>1399</v>
      </c>
      <c r="H592" t="s">
        <v>1858</v>
      </c>
      <c r="I592" t="s">
        <v>397</v>
      </c>
      <c r="J592">
        <v>1</v>
      </c>
      <c r="K592">
        <v>1</v>
      </c>
      <c r="L592" t="s">
        <v>1400</v>
      </c>
      <c r="M592" s="15">
        <v>46296.570254629631</v>
      </c>
      <c r="N592" s="15">
        <v>0</v>
      </c>
      <c r="O592" s="15">
        <v>46296.682638888888</v>
      </c>
      <c r="P592" s="15">
        <v>46302.418055555558</v>
      </c>
      <c r="Q592" s="15">
        <v>46302.418055555558</v>
      </c>
      <c r="S592" t="s">
        <v>353</v>
      </c>
      <c r="U592" t="s">
        <v>2148</v>
      </c>
      <c r="V592" t="s">
        <v>353</v>
      </c>
      <c r="W592">
        <v>2100</v>
      </c>
      <c r="X592" t="s">
        <v>367</v>
      </c>
      <c r="Y592" t="s">
        <v>239</v>
      </c>
      <c r="Z592" t="s">
        <v>834</v>
      </c>
      <c r="AB592" t="s">
        <v>348</v>
      </c>
      <c r="AC592" t="s">
        <v>7</v>
      </c>
      <c r="AD592" t="s">
        <v>7</v>
      </c>
      <c r="AE592" t="s">
        <v>7</v>
      </c>
      <c r="AF592" t="s">
        <v>2150</v>
      </c>
      <c r="AG592" t="s">
        <v>249</v>
      </c>
      <c r="AH592">
        <v>2</v>
      </c>
      <c r="AI592" t="s">
        <v>250</v>
      </c>
      <c r="AJ592" t="s">
        <v>251</v>
      </c>
      <c r="AK592" t="s">
        <v>860</v>
      </c>
      <c r="AL592" t="s">
        <v>203</v>
      </c>
      <c r="AM592" t="s">
        <v>871</v>
      </c>
      <c r="AO592">
        <v>46296</v>
      </c>
      <c r="AP592">
        <v>0.68263888888888891</v>
      </c>
      <c r="AQ592">
        <v>46302</v>
      </c>
      <c r="AR592">
        <v>0.41805555555555557</v>
      </c>
      <c r="AS592" t="s">
        <v>201</v>
      </c>
      <c r="AT592" t="s">
        <v>979</v>
      </c>
      <c r="AU592" t="s">
        <v>1531</v>
      </c>
      <c r="AV592" t="s">
        <v>844</v>
      </c>
      <c r="AX592">
        <v>1</v>
      </c>
      <c r="AY592" t="s">
        <v>126</v>
      </c>
      <c r="AZ592" t="s">
        <v>127</v>
      </c>
      <c r="BA592" t="s">
        <v>233</v>
      </c>
      <c r="BB592" t="s">
        <v>864</v>
      </c>
      <c r="BE592">
        <v>1</v>
      </c>
    </row>
    <row r="593" spans="1:57" x14ac:dyDescent="0.3">
      <c r="A593" s="204">
        <v>46293</v>
      </c>
      <c r="B593" t="s">
        <v>142</v>
      </c>
      <c r="C593" t="s">
        <v>345</v>
      </c>
      <c r="D593" t="s">
        <v>279</v>
      </c>
      <c r="E593" t="s">
        <v>192</v>
      </c>
      <c r="F593" t="s">
        <v>309</v>
      </c>
      <c r="G593" t="s">
        <v>1399</v>
      </c>
      <c r="H593" t="s">
        <v>1858</v>
      </c>
      <c r="I593" t="s">
        <v>397</v>
      </c>
      <c r="J593">
        <v>448</v>
      </c>
      <c r="K593">
        <v>448</v>
      </c>
      <c r="L593" t="s">
        <v>1400</v>
      </c>
      <c r="M593" s="15">
        <v>46296.570254629631</v>
      </c>
      <c r="N593" s="15">
        <v>0</v>
      </c>
      <c r="O593" s="15">
        <v>46296.682638888888</v>
      </c>
      <c r="P593" s="15">
        <v>46302.418055555558</v>
      </c>
      <c r="Q593" s="15"/>
      <c r="S593" t="s">
        <v>353</v>
      </c>
      <c r="U593" t="s">
        <v>2148</v>
      </c>
      <c r="V593" t="s">
        <v>353</v>
      </c>
      <c r="W593">
        <v>2100</v>
      </c>
      <c r="X593" t="s">
        <v>367</v>
      </c>
      <c r="Y593" t="s">
        <v>239</v>
      </c>
      <c r="Z593" t="s">
        <v>834</v>
      </c>
      <c r="AB593" t="s">
        <v>348</v>
      </c>
      <c r="AC593" t="s">
        <v>7</v>
      </c>
      <c r="AD593" t="s">
        <v>7</v>
      </c>
      <c r="AE593" t="s">
        <v>7</v>
      </c>
      <c r="AF593" t="s">
        <v>2151</v>
      </c>
      <c r="AG593" t="s">
        <v>249</v>
      </c>
      <c r="AH593">
        <v>2</v>
      </c>
      <c r="AI593" t="s">
        <v>250</v>
      </c>
      <c r="AJ593" t="s">
        <v>248</v>
      </c>
      <c r="AK593" t="s">
        <v>860</v>
      </c>
      <c r="AL593" t="s">
        <v>203</v>
      </c>
      <c r="AM593" t="s">
        <v>872</v>
      </c>
      <c r="AN593">
        <v>3</v>
      </c>
      <c r="AO593">
        <v>46296</v>
      </c>
      <c r="AP593">
        <v>0.68263888888888891</v>
      </c>
      <c r="AQ593">
        <v>46302</v>
      </c>
      <c r="AR593">
        <v>0.41805555555555557</v>
      </c>
      <c r="AS593" t="s">
        <v>201</v>
      </c>
      <c r="AT593" t="s">
        <v>927</v>
      </c>
      <c r="AU593" t="s">
        <v>1531</v>
      </c>
      <c r="AV593" t="s">
        <v>839</v>
      </c>
      <c r="AW593">
        <v>1</v>
      </c>
      <c r="AX593">
        <v>448</v>
      </c>
      <c r="AY593" t="s">
        <v>125</v>
      </c>
      <c r="AZ593" t="s">
        <v>122</v>
      </c>
      <c r="BA593" t="s">
        <v>232</v>
      </c>
      <c r="BB593" t="s">
        <v>864</v>
      </c>
      <c r="BE593">
        <v>44.8</v>
      </c>
    </row>
    <row r="594" spans="1:57" x14ac:dyDescent="0.3">
      <c r="A594" s="204">
        <v>46293</v>
      </c>
      <c r="B594" t="s">
        <v>142</v>
      </c>
      <c r="C594" t="s">
        <v>345</v>
      </c>
      <c r="D594" t="s">
        <v>43</v>
      </c>
      <c r="E594" t="s">
        <v>105</v>
      </c>
      <c r="F594" t="s">
        <v>309</v>
      </c>
      <c r="G594" t="s">
        <v>1401</v>
      </c>
      <c r="H594" t="s">
        <v>829</v>
      </c>
      <c r="I594" t="s">
        <v>400</v>
      </c>
      <c r="J594">
        <v>5</v>
      </c>
      <c r="K594">
        <v>5</v>
      </c>
      <c r="L594" t="s">
        <v>1402</v>
      </c>
      <c r="M594" s="15">
        <v>46295.631921296299</v>
      </c>
      <c r="N594" s="15">
        <v>0</v>
      </c>
      <c r="O594" s="15">
        <v>46296.452777777777</v>
      </c>
      <c r="P594" s="15">
        <v>46297.430555555555</v>
      </c>
      <c r="Q594" s="15"/>
      <c r="S594" t="s">
        <v>355</v>
      </c>
      <c r="T594" t="s">
        <v>820</v>
      </c>
      <c r="V594" t="s">
        <v>355</v>
      </c>
      <c r="W594">
        <v>2200</v>
      </c>
      <c r="X594" t="s">
        <v>368</v>
      </c>
      <c r="Y594" t="s">
        <v>239</v>
      </c>
      <c r="Z594" t="s">
        <v>809</v>
      </c>
      <c r="AB594" t="s">
        <v>348</v>
      </c>
      <c r="AC594" t="s">
        <v>348</v>
      </c>
      <c r="AD594" t="s">
        <v>368</v>
      </c>
      <c r="AE594" t="s">
        <v>239</v>
      </c>
      <c r="AF594" t="s">
        <v>2152</v>
      </c>
      <c r="AG594" t="s">
        <v>249</v>
      </c>
      <c r="AH594">
        <v>1</v>
      </c>
      <c r="AI594" t="s">
        <v>250</v>
      </c>
      <c r="AJ594" t="s">
        <v>248</v>
      </c>
      <c r="AK594" t="s">
        <v>810</v>
      </c>
      <c r="AL594" t="s">
        <v>156</v>
      </c>
      <c r="AM594" t="s">
        <v>821</v>
      </c>
      <c r="AN594">
        <v>2</v>
      </c>
      <c r="AO594">
        <v>46296</v>
      </c>
      <c r="AP594">
        <v>0.45277777777777778</v>
      </c>
      <c r="AQ594">
        <v>46297</v>
      </c>
      <c r="AR594">
        <v>0.43055555555555558</v>
      </c>
      <c r="AS594" t="s">
        <v>201</v>
      </c>
      <c r="AT594" t="s">
        <v>979</v>
      </c>
      <c r="AU594" t="s">
        <v>1531</v>
      </c>
      <c r="AV594" t="s">
        <v>822</v>
      </c>
      <c r="AX594">
        <v>1</v>
      </c>
      <c r="AY594" t="s">
        <v>89</v>
      </c>
      <c r="AZ594" t="s">
        <v>67</v>
      </c>
      <c r="BA594" t="s">
        <v>217</v>
      </c>
      <c r="BB594" t="s">
        <v>830</v>
      </c>
      <c r="BC594">
        <v>23.5</v>
      </c>
    </row>
    <row r="595" spans="1:57" x14ac:dyDescent="0.3">
      <c r="A595" s="204">
        <v>46293</v>
      </c>
      <c r="B595" t="s">
        <v>142</v>
      </c>
      <c r="C595" t="s">
        <v>345</v>
      </c>
      <c r="D595" t="s">
        <v>43</v>
      </c>
      <c r="E595" t="s">
        <v>105</v>
      </c>
      <c r="F595" t="s">
        <v>309</v>
      </c>
      <c r="G595" t="s">
        <v>1403</v>
      </c>
      <c r="H595" t="s">
        <v>829</v>
      </c>
      <c r="I595" t="s">
        <v>400</v>
      </c>
      <c r="J595">
        <v>4</v>
      </c>
      <c r="K595">
        <v>4</v>
      </c>
      <c r="L595" t="s">
        <v>1404</v>
      </c>
      <c r="M595" s="15">
        <v>46295.56521990741</v>
      </c>
      <c r="N595" s="15">
        <v>0</v>
      </c>
      <c r="O595" s="15">
        <v>46297.480555555558</v>
      </c>
      <c r="P595" s="15">
        <v>46300.59375</v>
      </c>
      <c r="Q595" s="15"/>
      <c r="S595" t="s">
        <v>355</v>
      </c>
      <c r="T595" t="s">
        <v>820</v>
      </c>
      <c r="V595" t="s">
        <v>355</v>
      </c>
      <c r="W595">
        <v>2200</v>
      </c>
      <c r="X595" t="s">
        <v>368</v>
      </c>
      <c r="Y595" t="s">
        <v>239</v>
      </c>
      <c r="Z595" t="s">
        <v>809</v>
      </c>
      <c r="AB595" t="s">
        <v>348</v>
      </c>
      <c r="AC595" t="s">
        <v>348</v>
      </c>
      <c r="AD595" t="s">
        <v>368</v>
      </c>
      <c r="AE595" t="s">
        <v>239</v>
      </c>
      <c r="AF595" t="s">
        <v>2153</v>
      </c>
      <c r="AG595" t="s">
        <v>249</v>
      </c>
      <c r="AH595">
        <v>1</v>
      </c>
      <c r="AI595" t="s">
        <v>250</v>
      </c>
      <c r="AJ595" t="s">
        <v>248</v>
      </c>
      <c r="AK595" t="s">
        <v>810</v>
      </c>
      <c r="AL595" t="s">
        <v>156</v>
      </c>
      <c r="AM595" t="s">
        <v>821</v>
      </c>
      <c r="AN595">
        <v>2</v>
      </c>
      <c r="AO595">
        <v>46297</v>
      </c>
      <c r="AP595">
        <v>0.48055555555555557</v>
      </c>
      <c r="AQ595">
        <v>46300</v>
      </c>
      <c r="AR595">
        <v>0.59375</v>
      </c>
      <c r="AS595" t="s">
        <v>201</v>
      </c>
      <c r="AT595" t="s">
        <v>979</v>
      </c>
      <c r="AU595" t="s">
        <v>1531</v>
      </c>
      <c r="AV595" t="s">
        <v>822</v>
      </c>
      <c r="AX595">
        <v>1</v>
      </c>
      <c r="AY595" t="s">
        <v>89</v>
      </c>
      <c r="AZ595" t="s">
        <v>67</v>
      </c>
      <c r="BA595" t="s">
        <v>217</v>
      </c>
      <c r="BB595" t="s">
        <v>830</v>
      </c>
      <c r="BC595">
        <v>23.5</v>
      </c>
    </row>
    <row r="596" spans="1:57" x14ac:dyDescent="0.3">
      <c r="A596" s="204">
        <v>46293</v>
      </c>
      <c r="B596" t="s">
        <v>142</v>
      </c>
      <c r="C596" t="s">
        <v>345</v>
      </c>
      <c r="D596" t="s">
        <v>43</v>
      </c>
      <c r="E596" t="s">
        <v>105</v>
      </c>
      <c r="F596" t="s">
        <v>309</v>
      </c>
      <c r="G596" t="s">
        <v>1405</v>
      </c>
      <c r="H596" t="s">
        <v>826</v>
      </c>
      <c r="I596" t="s">
        <v>399</v>
      </c>
      <c r="J596">
        <v>3</v>
      </c>
      <c r="K596">
        <v>3</v>
      </c>
      <c r="L596" t="s">
        <v>1406</v>
      </c>
      <c r="M596" s="15">
        <v>46300.497627314813</v>
      </c>
      <c r="N596" s="15">
        <v>0</v>
      </c>
      <c r="O596" s="15">
        <v>46300.533333333333</v>
      </c>
      <c r="P596" s="15">
        <v>46301.489583333336</v>
      </c>
      <c r="Q596" s="15"/>
      <c r="S596" t="s">
        <v>357</v>
      </c>
      <c r="T596" t="s">
        <v>820</v>
      </c>
      <c r="V596" t="s">
        <v>357</v>
      </c>
      <c r="W596">
        <v>101</v>
      </c>
      <c r="X596" t="s">
        <v>368</v>
      </c>
      <c r="Y596" t="s">
        <v>239</v>
      </c>
      <c r="Z596" t="s">
        <v>809</v>
      </c>
      <c r="AB596" t="s">
        <v>348</v>
      </c>
      <c r="AC596" t="s">
        <v>348</v>
      </c>
      <c r="AD596" t="s">
        <v>368</v>
      </c>
      <c r="AE596" t="s">
        <v>239</v>
      </c>
      <c r="AF596" t="s">
        <v>2154</v>
      </c>
      <c r="AG596" t="s">
        <v>249</v>
      </c>
      <c r="AH596">
        <v>1</v>
      </c>
      <c r="AI596" t="s">
        <v>250</v>
      </c>
      <c r="AJ596" t="s">
        <v>248</v>
      </c>
      <c r="AK596" t="s">
        <v>810</v>
      </c>
      <c r="AL596" t="s">
        <v>156</v>
      </c>
      <c r="AM596" t="s">
        <v>821</v>
      </c>
      <c r="AN596">
        <v>2</v>
      </c>
      <c r="AO596">
        <v>46300</v>
      </c>
      <c r="AP596">
        <v>0.53333333333333333</v>
      </c>
      <c r="AQ596">
        <v>46301</v>
      </c>
      <c r="AR596">
        <v>0.48958333333333331</v>
      </c>
      <c r="AS596" t="s">
        <v>201</v>
      </c>
      <c r="AT596" t="s">
        <v>979</v>
      </c>
      <c r="AU596" t="s">
        <v>1531</v>
      </c>
      <c r="AV596" t="s">
        <v>822</v>
      </c>
      <c r="AX596">
        <v>1</v>
      </c>
      <c r="AY596" t="s">
        <v>89</v>
      </c>
      <c r="AZ596" t="s">
        <v>67</v>
      </c>
      <c r="BA596" t="s">
        <v>217</v>
      </c>
      <c r="BB596" t="s">
        <v>831</v>
      </c>
      <c r="BC596">
        <v>23</v>
      </c>
      <c r="BD596">
        <v>0</v>
      </c>
      <c r="BE596">
        <v>1</v>
      </c>
    </row>
    <row r="597" spans="1:57" x14ac:dyDescent="0.3">
      <c r="A597" s="204">
        <v>46293</v>
      </c>
      <c r="B597" t="s">
        <v>142</v>
      </c>
      <c r="C597" t="s">
        <v>345</v>
      </c>
      <c r="D597" t="s">
        <v>57</v>
      </c>
      <c r="E597" t="s">
        <v>117</v>
      </c>
      <c r="F597" t="s">
        <v>309</v>
      </c>
      <c r="G597" t="s">
        <v>1341</v>
      </c>
      <c r="H597" t="s">
        <v>2028</v>
      </c>
      <c r="I597" t="s">
        <v>400</v>
      </c>
      <c r="J597">
        <v>10</v>
      </c>
      <c r="K597">
        <v>10</v>
      </c>
      <c r="L597" t="s">
        <v>1342</v>
      </c>
      <c r="M597" s="15">
        <v>46301.381689814814</v>
      </c>
      <c r="N597" s="15">
        <v>0</v>
      </c>
      <c r="O597" s="15">
        <v>46303.544444444444</v>
      </c>
      <c r="P597" s="15">
        <v>46309.711805555555</v>
      </c>
      <c r="Q597" s="15">
        <v>46309.711805555555</v>
      </c>
      <c r="S597" t="s">
        <v>355</v>
      </c>
      <c r="U597" t="s">
        <v>2117</v>
      </c>
      <c r="V597" t="s">
        <v>355</v>
      </c>
      <c r="W597">
        <v>2200</v>
      </c>
      <c r="X597" t="s">
        <v>368</v>
      </c>
      <c r="Y597" t="s">
        <v>239</v>
      </c>
      <c r="Z597" t="s">
        <v>834</v>
      </c>
      <c r="AB597" t="s">
        <v>348</v>
      </c>
      <c r="AC597" t="s">
        <v>7</v>
      </c>
      <c r="AD597" t="s">
        <v>7</v>
      </c>
      <c r="AE597" t="s">
        <v>7</v>
      </c>
      <c r="AF597" t="s">
        <v>2062</v>
      </c>
      <c r="AG597" t="s">
        <v>250</v>
      </c>
      <c r="AH597">
        <v>2</v>
      </c>
      <c r="AI597" t="s">
        <v>250</v>
      </c>
      <c r="AJ597" t="s">
        <v>251</v>
      </c>
      <c r="AK597" t="s">
        <v>810</v>
      </c>
      <c r="AL597" t="s">
        <v>156</v>
      </c>
      <c r="AM597" t="s">
        <v>843</v>
      </c>
      <c r="AO597">
        <v>46303</v>
      </c>
      <c r="AP597">
        <v>0.5444444444444444</v>
      </c>
      <c r="AQ597">
        <v>46309</v>
      </c>
      <c r="AR597">
        <v>0.71180555555555558</v>
      </c>
      <c r="AS597" t="s">
        <v>931</v>
      </c>
      <c r="AU597" t="s">
        <v>1531</v>
      </c>
      <c r="AV597" t="s">
        <v>844</v>
      </c>
      <c r="AX597">
        <v>1</v>
      </c>
      <c r="AY597" t="s">
        <v>126</v>
      </c>
      <c r="AZ597" t="s">
        <v>127</v>
      </c>
      <c r="BA597" t="s">
        <v>233</v>
      </c>
      <c r="BB597" t="s">
        <v>841</v>
      </c>
    </row>
    <row r="598" spans="1:57" x14ac:dyDescent="0.3">
      <c r="A598" s="204">
        <v>46296</v>
      </c>
      <c r="B598" t="s">
        <v>142</v>
      </c>
      <c r="C598" t="s">
        <v>345</v>
      </c>
      <c r="D598" t="s">
        <v>285</v>
      </c>
      <c r="E598" t="s">
        <v>95</v>
      </c>
      <c r="F598" t="s">
        <v>309</v>
      </c>
      <c r="G598" t="s">
        <v>1248</v>
      </c>
      <c r="H598" t="s">
        <v>1533</v>
      </c>
      <c r="I598" t="s">
        <v>929</v>
      </c>
      <c r="J598">
        <v>1</v>
      </c>
      <c r="K598">
        <v>1</v>
      </c>
      <c r="L598" t="s">
        <v>1249</v>
      </c>
      <c r="M598" s="15">
        <v>46300.492106481484</v>
      </c>
      <c r="N598" s="15">
        <v>0</v>
      </c>
      <c r="O598" s="15">
        <v>46301.482731481483</v>
      </c>
      <c r="P598" s="15">
        <v>46304.376388888886</v>
      </c>
      <c r="Q598" s="15"/>
      <c r="S598" t="s">
        <v>912</v>
      </c>
      <c r="U598" t="s">
        <v>1935</v>
      </c>
      <c r="V598" t="s">
        <v>912</v>
      </c>
      <c r="W598">
        <v>200</v>
      </c>
      <c r="X598" t="s">
        <v>351</v>
      </c>
      <c r="Y598" t="s">
        <v>240</v>
      </c>
      <c r="Z598" t="s">
        <v>834</v>
      </c>
      <c r="AB598" t="s">
        <v>347</v>
      </c>
      <c r="AC598" t="s">
        <v>7</v>
      </c>
      <c r="AD598" t="s">
        <v>7</v>
      </c>
      <c r="AE598" t="s">
        <v>7</v>
      </c>
      <c r="AF598" t="s">
        <v>1965</v>
      </c>
      <c r="AG598" t="s">
        <v>250</v>
      </c>
      <c r="AH598">
        <v>1</v>
      </c>
      <c r="AI598" t="s">
        <v>250</v>
      </c>
      <c r="AJ598" t="s">
        <v>248</v>
      </c>
      <c r="AK598" t="s">
        <v>922</v>
      </c>
      <c r="AL598" t="s">
        <v>203</v>
      </c>
      <c r="AM598" t="s">
        <v>1796</v>
      </c>
      <c r="AN598">
        <v>1</v>
      </c>
      <c r="AO598">
        <v>46301</v>
      </c>
      <c r="AP598">
        <v>0.48273148148148148</v>
      </c>
      <c r="AQ598">
        <v>46304</v>
      </c>
      <c r="AR598">
        <v>0.37638888888888888</v>
      </c>
      <c r="AS598" t="s">
        <v>931</v>
      </c>
      <c r="AU598" t="s">
        <v>1531</v>
      </c>
      <c r="AV598" t="s">
        <v>1532</v>
      </c>
      <c r="AX598">
        <v>1</v>
      </c>
      <c r="AY598" t="s">
        <v>103</v>
      </c>
      <c r="AZ598" t="s">
        <v>96</v>
      </c>
      <c r="BA598" t="s">
        <v>220</v>
      </c>
      <c r="BB598" t="s">
        <v>923</v>
      </c>
    </row>
    <row r="599" spans="1:57" x14ac:dyDescent="0.3">
      <c r="A599" s="204">
        <v>46296</v>
      </c>
      <c r="B599" t="s">
        <v>142</v>
      </c>
      <c r="C599" t="s">
        <v>345</v>
      </c>
      <c r="D599" t="s">
        <v>285</v>
      </c>
      <c r="E599" t="s">
        <v>95</v>
      </c>
      <c r="F599" t="s">
        <v>309</v>
      </c>
      <c r="G599" t="s">
        <v>1407</v>
      </c>
      <c r="H599" t="s">
        <v>817</v>
      </c>
      <c r="I599" t="s">
        <v>739</v>
      </c>
      <c r="J599">
        <v>1</v>
      </c>
      <c r="K599">
        <v>1</v>
      </c>
      <c r="L599" t="s">
        <v>1409</v>
      </c>
      <c r="M599" s="15">
        <v>46241.416215277779</v>
      </c>
      <c r="N599" s="15">
        <v>0</v>
      </c>
      <c r="O599" s="15">
        <v>46297.414004629631</v>
      </c>
      <c r="P599" s="15">
        <v>46300.447916666664</v>
      </c>
      <c r="Q599" s="15"/>
      <c r="S599" t="s">
        <v>356</v>
      </c>
      <c r="T599" t="s">
        <v>2160</v>
      </c>
      <c r="U599" t="s">
        <v>2165</v>
      </c>
      <c r="V599" t="s">
        <v>356</v>
      </c>
      <c r="W599">
        <v>109</v>
      </c>
      <c r="X599" t="s">
        <v>368</v>
      </c>
      <c r="Y599" t="s">
        <v>239</v>
      </c>
      <c r="Z599" t="s">
        <v>834</v>
      </c>
      <c r="AB599" t="s">
        <v>348</v>
      </c>
      <c r="AC599" t="s">
        <v>7</v>
      </c>
      <c r="AD599" t="s">
        <v>7</v>
      </c>
      <c r="AE599" t="s">
        <v>7</v>
      </c>
      <c r="AF599" t="s">
        <v>2166</v>
      </c>
      <c r="AG599" t="s">
        <v>249</v>
      </c>
      <c r="AH599">
        <v>1</v>
      </c>
      <c r="AI599" t="s">
        <v>250</v>
      </c>
      <c r="AJ599" t="s">
        <v>248</v>
      </c>
      <c r="AK599" t="s">
        <v>810</v>
      </c>
      <c r="AL599" t="s">
        <v>156</v>
      </c>
      <c r="AM599" t="s">
        <v>1530</v>
      </c>
      <c r="AN599">
        <v>1</v>
      </c>
      <c r="AO599">
        <v>46297</v>
      </c>
      <c r="AP599">
        <v>0.41400462962962964</v>
      </c>
      <c r="AQ599">
        <v>46300</v>
      </c>
      <c r="AR599">
        <v>0.44791666666666669</v>
      </c>
      <c r="AS599" t="s">
        <v>201</v>
      </c>
      <c r="AT599" t="s">
        <v>927</v>
      </c>
      <c r="AU599" t="s">
        <v>1531</v>
      </c>
      <c r="AV599" t="s">
        <v>1532</v>
      </c>
      <c r="AX599">
        <v>1</v>
      </c>
      <c r="AY599" t="s">
        <v>103</v>
      </c>
      <c r="AZ599" t="s">
        <v>96</v>
      </c>
      <c r="BA599" t="s">
        <v>220</v>
      </c>
      <c r="BB599" t="s">
        <v>837</v>
      </c>
      <c r="BE599">
        <v>1</v>
      </c>
    </row>
    <row r="600" spans="1:57" x14ac:dyDescent="0.3">
      <c r="A600" s="204">
        <v>46293</v>
      </c>
      <c r="B600" t="s">
        <v>142</v>
      </c>
      <c r="C600" t="s">
        <v>345</v>
      </c>
      <c r="D600" t="s">
        <v>285</v>
      </c>
      <c r="E600" t="s">
        <v>95</v>
      </c>
      <c r="F600" t="s">
        <v>309</v>
      </c>
      <c r="G600" t="s">
        <v>1341</v>
      </c>
      <c r="H600" t="s">
        <v>2028</v>
      </c>
      <c r="I600" t="s">
        <v>400</v>
      </c>
      <c r="J600">
        <v>7</v>
      </c>
      <c r="K600">
        <v>7</v>
      </c>
      <c r="L600" t="s">
        <v>1342</v>
      </c>
      <c r="M600" s="15">
        <v>46301.381689814814</v>
      </c>
      <c r="N600" s="15">
        <v>0</v>
      </c>
      <c r="O600" s="15">
        <v>46303.544444444444</v>
      </c>
      <c r="P600" s="15">
        <v>46309.711805555555</v>
      </c>
      <c r="Q600" s="15"/>
      <c r="S600" t="s">
        <v>355</v>
      </c>
      <c r="U600" t="s">
        <v>2158</v>
      </c>
      <c r="V600" t="s">
        <v>355</v>
      </c>
      <c r="W600">
        <v>2200</v>
      </c>
      <c r="X600" t="s">
        <v>368</v>
      </c>
      <c r="Y600" t="s">
        <v>239</v>
      </c>
      <c r="Z600" t="s">
        <v>834</v>
      </c>
      <c r="AB600" t="s">
        <v>348</v>
      </c>
      <c r="AC600" t="s">
        <v>7</v>
      </c>
      <c r="AD600" t="s">
        <v>7</v>
      </c>
      <c r="AE600" t="s">
        <v>7</v>
      </c>
      <c r="AF600" t="s">
        <v>2061</v>
      </c>
      <c r="AG600" t="s">
        <v>250</v>
      </c>
      <c r="AH600">
        <v>1</v>
      </c>
      <c r="AI600" t="s">
        <v>250</v>
      </c>
      <c r="AJ600" t="s">
        <v>248</v>
      </c>
      <c r="AK600" t="s">
        <v>810</v>
      </c>
      <c r="AL600" t="s">
        <v>156</v>
      </c>
      <c r="AM600" t="s">
        <v>1530</v>
      </c>
      <c r="AN600">
        <v>1</v>
      </c>
      <c r="AO600">
        <v>46303</v>
      </c>
      <c r="AP600">
        <v>0.5444444444444444</v>
      </c>
      <c r="AQ600">
        <v>46309</v>
      </c>
      <c r="AR600">
        <v>0.71180555555555558</v>
      </c>
      <c r="AS600" t="s">
        <v>931</v>
      </c>
      <c r="AU600" t="s">
        <v>1531</v>
      </c>
      <c r="AV600" t="s">
        <v>1532</v>
      </c>
      <c r="AX600">
        <v>7</v>
      </c>
      <c r="AY600" t="s">
        <v>103</v>
      </c>
      <c r="AZ600" t="s">
        <v>96</v>
      </c>
      <c r="BA600" t="s">
        <v>220</v>
      </c>
      <c r="BB600" t="s">
        <v>841</v>
      </c>
    </row>
    <row r="601" spans="1:57" x14ac:dyDescent="0.3">
      <c r="A601" s="204">
        <v>46293</v>
      </c>
      <c r="B601" t="s">
        <v>142</v>
      </c>
      <c r="C601" t="s">
        <v>345</v>
      </c>
      <c r="D601" t="s">
        <v>279</v>
      </c>
      <c r="E601" t="s">
        <v>192</v>
      </c>
      <c r="F601" t="s">
        <v>309</v>
      </c>
      <c r="G601" t="s">
        <v>1341</v>
      </c>
      <c r="H601" t="s">
        <v>2028</v>
      </c>
      <c r="I601" t="s">
        <v>400</v>
      </c>
      <c r="J601">
        <v>1586</v>
      </c>
      <c r="K601">
        <v>1586</v>
      </c>
      <c r="L601" t="s">
        <v>1342</v>
      </c>
      <c r="M601" s="15">
        <v>46301.381689814814</v>
      </c>
      <c r="N601" s="15">
        <v>0</v>
      </c>
      <c r="O601" s="15">
        <v>46303.544444444444</v>
      </c>
      <c r="P601" s="15">
        <v>46309.711805555555</v>
      </c>
      <c r="Q601" s="15"/>
      <c r="S601" t="s">
        <v>355</v>
      </c>
      <c r="U601" t="s">
        <v>2157</v>
      </c>
      <c r="V601" t="s">
        <v>355</v>
      </c>
      <c r="W601">
        <v>2200</v>
      </c>
      <c r="X601" t="s">
        <v>368</v>
      </c>
      <c r="Y601" t="s">
        <v>239</v>
      </c>
      <c r="Z601" t="s">
        <v>834</v>
      </c>
      <c r="AB601" t="s">
        <v>348</v>
      </c>
      <c r="AC601" t="s">
        <v>7</v>
      </c>
      <c r="AD601" t="s">
        <v>7</v>
      </c>
      <c r="AE601" t="s">
        <v>7</v>
      </c>
      <c r="AF601" t="s">
        <v>2063</v>
      </c>
      <c r="AG601" t="s">
        <v>250</v>
      </c>
      <c r="AH601">
        <v>2</v>
      </c>
      <c r="AI601" t="s">
        <v>250</v>
      </c>
      <c r="AJ601" t="s">
        <v>248</v>
      </c>
      <c r="AK601" t="s">
        <v>810</v>
      </c>
      <c r="AL601" t="s">
        <v>156</v>
      </c>
      <c r="AM601" t="s">
        <v>838</v>
      </c>
      <c r="AN601">
        <v>3</v>
      </c>
      <c r="AO601">
        <v>46303</v>
      </c>
      <c r="AP601">
        <v>0.5444444444444444</v>
      </c>
      <c r="AQ601">
        <v>46309</v>
      </c>
      <c r="AR601">
        <v>0.71180555555555558</v>
      </c>
      <c r="AS601" t="s">
        <v>931</v>
      </c>
      <c r="AU601" t="s">
        <v>1531</v>
      </c>
      <c r="AV601" t="s">
        <v>839</v>
      </c>
      <c r="AW601">
        <v>1</v>
      </c>
      <c r="AX601">
        <v>1586</v>
      </c>
      <c r="AY601" t="s">
        <v>125</v>
      </c>
      <c r="AZ601" t="s">
        <v>122</v>
      </c>
      <c r="BA601" t="s">
        <v>232</v>
      </c>
      <c r="BB601" t="s">
        <v>841</v>
      </c>
    </row>
    <row r="602" spans="1:57" x14ac:dyDescent="0.3">
      <c r="A602" s="204">
        <v>46293</v>
      </c>
      <c r="B602" t="s">
        <v>142</v>
      </c>
      <c r="C602" t="s">
        <v>345</v>
      </c>
      <c r="D602" t="s">
        <v>279</v>
      </c>
      <c r="E602" t="s">
        <v>198</v>
      </c>
      <c r="F602" t="s">
        <v>309</v>
      </c>
      <c r="G602" t="s">
        <v>1341</v>
      </c>
      <c r="H602" t="s">
        <v>2028</v>
      </c>
      <c r="I602" t="s">
        <v>400</v>
      </c>
      <c r="J602">
        <v>19</v>
      </c>
      <c r="K602">
        <v>19</v>
      </c>
      <c r="L602" t="s">
        <v>1342</v>
      </c>
      <c r="M602" s="15">
        <v>46301.381689814814</v>
      </c>
      <c r="N602" s="15">
        <v>0</v>
      </c>
      <c r="O602" s="15">
        <v>46303.544444444444</v>
      </c>
      <c r="P602" s="15">
        <v>46309.711805555555</v>
      </c>
      <c r="Q602" s="15"/>
      <c r="S602" t="s">
        <v>355</v>
      </c>
      <c r="U602" t="s">
        <v>2157</v>
      </c>
      <c r="V602" t="s">
        <v>355</v>
      </c>
      <c r="W602">
        <v>2200</v>
      </c>
      <c r="X602" t="s">
        <v>368</v>
      </c>
      <c r="Y602" t="s">
        <v>239</v>
      </c>
      <c r="Z602" t="s">
        <v>834</v>
      </c>
      <c r="AB602" t="s">
        <v>348</v>
      </c>
      <c r="AC602" t="s">
        <v>7</v>
      </c>
      <c r="AD602" t="s">
        <v>7</v>
      </c>
      <c r="AE602" t="s">
        <v>7</v>
      </c>
      <c r="AF602" t="s">
        <v>2063</v>
      </c>
      <c r="AG602" t="s">
        <v>250</v>
      </c>
      <c r="AH602">
        <v>2</v>
      </c>
      <c r="AI602" t="s">
        <v>250</v>
      </c>
      <c r="AJ602" t="s">
        <v>248</v>
      </c>
      <c r="AK602" t="s">
        <v>810</v>
      </c>
      <c r="AL602" t="s">
        <v>156</v>
      </c>
      <c r="AM602" t="s">
        <v>838</v>
      </c>
      <c r="AN602">
        <v>3</v>
      </c>
      <c r="AO602">
        <v>46303</v>
      </c>
      <c r="AP602">
        <v>0.5444444444444444</v>
      </c>
      <c r="AQ602">
        <v>46309</v>
      </c>
      <c r="AR602">
        <v>0.71180555555555558</v>
      </c>
      <c r="AS602" t="s">
        <v>931</v>
      </c>
      <c r="AU602" t="s">
        <v>1531</v>
      </c>
      <c r="AV602" t="s">
        <v>2002</v>
      </c>
      <c r="AW602">
        <v>13.45</v>
      </c>
      <c r="AX602">
        <v>255.55</v>
      </c>
      <c r="AY602" t="s">
        <v>125</v>
      </c>
      <c r="AZ602" t="s">
        <v>122</v>
      </c>
      <c r="BA602" t="s">
        <v>232</v>
      </c>
      <c r="BB602" t="s">
        <v>841</v>
      </c>
    </row>
    <row r="603" spans="1:57" x14ac:dyDescent="0.3">
      <c r="A603" s="204">
        <v>46293</v>
      </c>
      <c r="B603" t="s">
        <v>142</v>
      </c>
      <c r="C603" t="s">
        <v>345</v>
      </c>
      <c r="D603" t="s">
        <v>57</v>
      </c>
      <c r="E603" t="s">
        <v>117</v>
      </c>
      <c r="F603" t="s">
        <v>309</v>
      </c>
      <c r="G603" t="s">
        <v>1341</v>
      </c>
      <c r="H603" t="s">
        <v>2028</v>
      </c>
      <c r="I603" t="s">
        <v>400</v>
      </c>
      <c r="J603">
        <v>9</v>
      </c>
      <c r="K603">
        <v>9</v>
      </c>
      <c r="L603" t="s">
        <v>1342</v>
      </c>
      <c r="M603" s="15">
        <v>46301.381689814814</v>
      </c>
      <c r="N603" s="15">
        <v>0</v>
      </c>
      <c r="O603" s="15">
        <v>46303.544444444444</v>
      </c>
      <c r="P603" s="15">
        <v>46309.711805555555</v>
      </c>
      <c r="Q603" s="15">
        <v>46309.711805555555</v>
      </c>
      <c r="S603" t="s">
        <v>355</v>
      </c>
      <c r="U603" t="s">
        <v>2157</v>
      </c>
      <c r="V603" t="s">
        <v>355</v>
      </c>
      <c r="W603">
        <v>2200</v>
      </c>
      <c r="X603" t="s">
        <v>368</v>
      </c>
      <c r="Y603" t="s">
        <v>239</v>
      </c>
      <c r="Z603" t="s">
        <v>834</v>
      </c>
      <c r="AB603" t="s">
        <v>348</v>
      </c>
      <c r="AC603" t="s">
        <v>7</v>
      </c>
      <c r="AD603" t="s">
        <v>7</v>
      </c>
      <c r="AE603" t="s">
        <v>7</v>
      </c>
      <c r="AF603" t="s">
        <v>2062</v>
      </c>
      <c r="AG603" t="s">
        <v>250</v>
      </c>
      <c r="AH603">
        <v>2</v>
      </c>
      <c r="AI603" t="s">
        <v>250</v>
      </c>
      <c r="AJ603" t="s">
        <v>251</v>
      </c>
      <c r="AK603" t="s">
        <v>810</v>
      </c>
      <c r="AL603" t="s">
        <v>156</v>
      </c>
      <c r="AM603" t="s">
        <v>843</v>
      </c>
      <c r="AO603">
        <v>46303</v>
      </c>
      <c r="AP603">
        <v>0.5444444444444444</v>
      </c>
      <c r="AQ603">
        <v>46309</v>
      </c>
      <c r="AR603">
        <v>0.71180555555555558</v>
      </c>
      <c r="AS603" t="s">
        <v>931</v>
      </c>
      <c r="AU603" t="s">
        <v>1531</v>
      </c>
      <c r="AV603" t="s">
        <v>844</v>
      </c>
      <c r="AX603">
        <v>1</v>
      </c>
      <c r="AY603" t="s">
        <v>126</v>
      </c>
      <c r="AZ603" t="s">
        <v>127</v>
      </c>
      <c r="BA603" t="s">
        <v>233</v>
      </c>
      <c r="BB603" t="s">
        <v>841</v>
      </c>
    </row>
    <row r="604" spans="1:57" x14ac:dyDescent="0.3">
      <c r="A604" s="204">
        <v>46293</v>
      </c>
      <c r="B604" t="s">
        <v>142</v>
      </c>
      <c r="C604" t="s">
        <v>345</v>
      </c>
      <c r="D604" t="s">
        <v>285</v>
      </c>
      <c r="E604" t="s">
        <v>95</v>
      </c>
      <c r="F604" t="s">
        <v>309</v>
      </c>
      <c r="G604" t="s">
        <v>1341</v>
      </c>
      <c r="H604" t="s">
        <v>2028</v>
      </c>
      <c r="I604" t="s">
        <v>400</v>
      </c>
      <c r="J604">
        <v>9</v>
      </c>
      <c r="K604">
        <v>9</v>
      </c>
      <c r="L604" t="s">
        <v>1342</v>
      </c>
      <c r="M604" s="15">
        <v>46301.381689814814</v>
      </c>
      <c r="N604" s="15">
        <v>0</v>
      </c>
      <c r="O604" s="15">
        <v>46303.544444444444</v>
      </c>
      <c r="P604" s="15">
        <v>46309.711805555555</v>
      </c>
      <c r="Q604" s="15"/>
      <c r="S604" t="s">
        <v>355</v>
      </c>
      <c r="U604" t="s">
        <v>2157</v>
      </c>
      <c r="V604" t="s">
        <v>355</v>
      </c>
      <c r="W604">
        <v>2200</v>
      </c>
      <c r="X604" t="s">
        <v>368</v>
      </c>
      <c r="Y604" t="s">
        <v>239</v>
      </c>
      <c r="Z604" t="s">
        <v>834</v>
      </c>
      <c r="AB604" t="s">
        <v>348</v>
      </c>
      <c r="AC604" t="s">
        <v>7</v>
      </c>
      <c r="AD604" t="s">
        <v>7</v>
      </c>
      <c r="AE604" t="s">
        <v>7</v>
      </c>
      <c r="AF604" t="s">
        <v>2061</v>
      </c>
      <c r="AG604" t="s">
        <v>250</v>
      </c>
      <c r="AH604">
        <v>1</v>
      </c>
      <c r="AI604" t="s">
        <v>250</v>
      </c>
      <c r="AJ604" t="s">
        <v>248</v>
      </c>
      <c r="AK604" t="s">
        <v>810</v>
      </c>
      <c r="AL604" t="s">
        <v>156</v>
      </c>
      <c r="AM604" t="s">
        <v>1530</v>
      </c>
      <c r="AN604">
        <v>1</v>
      </c>
      <c r="AO604">
        <v>46303</v>
      </c>
      <c r="AP604">
        <v>0.5444444444444444</v>
      </c>
      <c r="AQ604">
        <v>46309</v>
      </c>
      <c r="AR604">
        <v>0.71180555555555558</v>
      </c>
      <c r="AS604" t="s">
        <v>931</v>
      </c>
      <c r="AU604" t="s">
        <v>1531</v>
      </c>
      <c r="AV604" t="s">
        <v>1532</v>
      </c>
      <c r="AX604">
        <v>9</v>
      </c>
      <c r="AY604" t="s">
        <v>103</v>
      </c>
      <c r="AZ604" t="s">
        <v>96</v>
      </c>
      <c r="BA604" t="s">
        <v>220</v>
      </c>
      <c r="BB604" t="s">
        <v>841</v>
      </c>
    </row>
    <row r="605" spans="1:57" x14ac:dyDescent="0.3">
      <c r="A605" s="204">
        <v>46293</v>
      </c>
      <c r="B605" t="s">
        <v>142</v>
      </c>
      <c r="C605" t="s">
        <v>345</v>
      </c>
      <c r="D605" t="s">
        <v>279</v>
      </c>
      <c r="E605" t="s">
        <v>192</v>
      </c>
      <c r="F605" t="s">
        <v>309</v>
      </c>
      <c r="G605" t="s">
        <v>1341</v>
      </c>
      <c r="H605" t="s">
        <v>2028</v>
      </c>
      <c r="I605" t="s">
        <v>400</v>
      </c>
      <c r="J605">
        <v>2311</v>
      </c>
      <c r="K605">
        <v>2311</v>
      </c>
      <c r="L605" t="s">
        <v>1342</v>
      </c>
      <c r="M605" s="15">
        <v>46301.381689814814</v>
      </c>
      <c r="N605" s="15">
        <v>0</v>
      </c>
      <c r="O605" s="15">
        <v>46303.544444444444</v>
      </c>
      <c r="P605" s="15">
        <v>46309.711805555555</v>
      </c>
      <c r="Q605" s="15"/>
      <c r="S605" t="s">
        <v>355</v>
      </c>
      <c r="U605" t="s">
        <v>2156</v>
      </c>
      <c r="V605" t="s">
        <v>355</v>
      </c>
      <c r="W605">
        <v>2200</v>
      </c>
      <c r="X605" t="s">
        <v>368</v>
      </c>
      <c r="Y605" t="s">
        <v>239</v>
      </c>
      <c r="Z605" t="s">
        <v>834</v>
      </c>
      <c r="AB605" t="s">
        <v>348</v>
      </c>
      <c r="AC605" t="s">
        <v>7</v>
      </c>
      <c r="AD605" t="s">
        <v>7</v>
      </c>
      <c r="AE605" t="s">
        <v>7</v>
      </c>
      <c r="AF605" t="s">
        <v>2063</v>
      </c>
      <c r="AG605" t="s">
        <v>250</v>
      </c>
      <c r="AH605">
        <v>2</v>
      </c>
      <c r="AI605" t="s">
        <v>250</v>
      </c>
      <c r="AJ605" t="s">
        <v>248</v>
      </c>
      <c r="AK605" t="s">
        <v>810</v>
      </c>
      <c r="AL605" t="s">
        <v>156</v>
      </c>
      <c r="AM605" t="s">
        <v>838</v>
      </c>
      <c r="AN605">
        <v>3</v>
      </c>
      <c r="AO605">
        <v>46303</v>
      </c>
      <c r="AP605">
        <v>0.5444444444444444</v>
      </c>
      <c r="AQ605">
        <v>46309</v>
      </c>
      <c r="AR605">
        <v>0.71180555555555558</v>
      </c>
      <c r="AS605" t="s">
        <v>931</v>
      </c>
      <c r="AU605" t="s">
        <v>1531</v>
      </c>
      <c r="AV605" t="s">
        <v>839</v>
      </c>
      <c r="AW605">
        <v>1</v>
      </c>
      <c r="AX605">
        <v>2311</v>
      </c>
      <c r="AY605" t="s">
        <v>125</v>
      </c>
      <c r="AZ605" t="s">
        <v>122</v>
      </c>
      <c r="BA605" t="s">
        <v>232</v>
      </c>
      <c r="BB605" t="s">
        <v>841</v>
      </c>
    </row>
    <row r="606" spans="1:57" x14ac:dyDescent="0.3">
      <c r="A606" s="204">
        <v>46293</v>
      </c>
      <c r="B606" t="s">
        <v>142</v>
      </c>
      <c r="C606" t="s">
        <v>345</v>
      </c>
      <c r="D606" t="s">
        <v>57</v>
      </c>
      <c r="E606" t="s">
        <v>117</v>
      </c>
      <c r="F606" t="s">
        <v>309</v>
      </c>
      <c r="G606" t="s">
        <v>1341</v>
      </c>
      <c r="H606" t="s">
        <v>2028</v>
      </c>
      <c r="I606" t="s">
        <v>400</v>
      </c>
      <c r="J606">
        <v>7</v>
      </c>
      <c r="K606">
        <v>7</v>
      </c>
      <c r="L606" t="s">
        <v>1342</v>
      </c>
      <c r="M606" s="15">
        <v>46301.381689814814</v>
      </c>
      <c r="N606" s="15">
        <v>0</v>
      </c>
      <c r="O606" s="15">
        <v>46303.544444444444</v>
      </c>
      <c r="P606" s="15">
        <v>46309.711805555555</v>
      </c>
      <c r="Q606" s="15">
        <v>46309.711805555555</v>
      </c>
      <c r="S606" t="s">
        <v>355</v>
      </c>
      <c r="U606" t="s">
        <v>2158</v>
      </c>
      <c r="V606" t="s">
        <v>355</v>
      </c>
      <c r="W606">
        <v>2200</v>
      </c>
      <c r="X606" t="s">
        <v>368</v>
      </c>
      <c r="Y606" t="s">
        <v>239</v>
      </c>
      <c r="Z606" t="s">
        <v>834</v>
      </c>
      <c r="AB606" t="s">
        <v>348</v>
      </c>
      <c r="AC606" t="s">
        <v>7</v>
      </c>
      <c r="AD606" t="s">
        <v>7</v>
      </c>
      <c r="AE606" t="s">
        <v>7</v>
      </c>
      <c r="AF606" t="s">
        <v>2062</v>
      </c>
      <c r="AG606" t="s">
        <v>250</v>
      </c>
      <c r="AH606">
        <v>2</v>
      </c>
      <c r="AI606" t="s">
        <v>250</v>
      </c>
      <c r="AJ606" t="s">
        <v>251</v>
      </c>
      <c r="AK606" t="s">
        <v>810</v>
      </c>
      <c r="AL606" t="s">
        <v>156</v>
      </c>
      <c r="AM606" t="s">
        <v>843</v>
      </c>
      <c r="AO606">
        <v>46303</v>
      </c>
      <c r="AP606">
        <v>0.5444444444444444</v>
      </c>
      <c r="AQ606">
        <v>46309</v>
      </c>
      <c r="AR606">
        <v>0.71180555555555558</v>
      </c>
      <c r="AS606" t="s">
        <v>931</v>
      </c>
      <c r="AU606" t="s">
        <v>1531</v>
      </c>
      <c r="AV606" t="s">
        <v>844</v>
      </c>
      <c r="AX606">
        <v>1</v>
      </c>
      <c r="AY606" t="s">
        <v>126</v>
      </c>
      <c r="AZ606" t="s">
        <v>127</v>
      </c>
      <c r="BA606" t="s">
        <v>233</v>
      </c>
      <c r="BB606" t="s">
        <v>841</v>
      </c>
    </row>
    <row r="607" spans="1:57" x14ac:dyDescent="0.3">
      <c r="A607" s="204">
        <v>46293</v>
      </c>
      <c r="B607" t="s">
        <v>142</v>
      </c>
      <c r="C607" t="s">
        <v>345</v>
      </c>
      <c r="D607" t="s">
        <v>57</v>
      </c>
      <c r="E607" t="s">
        <v>117</v>
      </c>
      <c r="F607" t="s">
        <v>309</v>
      </c>
      <c r="G607" t="s">
        <v>1341</v>
      </c>
      <c r="H607" t="s">
        <v>2028</v>
      </c>
      <c r="I607" t="s">
        <v>400</v>
      </c>
      <c r="J607">
        <v>5</v>
      </c>
      <c r="K607">
        <v>5</v>
      </c>
      <c r="L607" t="s">
        <v>1342</v>
      </c>
      <c r="M607" s="15">
        <v>46301.381689814814</v>
      </c>
      <c r="N607" s="15">
        <v>0</v>
      </c>
      <c r="O607" s="15">
        <v>46303.544444444444</v>
      </c>
      <c r="P607" s="15">
        <v>46309.711805555555</v>
      </c>
      <c r="Q607" s="15">
        <v>46309.711805555555</v>
      </c>
      <c r="S607" t="s">
        <v>355</v>
      </c>
      <c r="U607" t="s">
        <v>2156</v>
      </c>
      <c r="V607" t="s">
        <v>355</v>
      </c>
      <c r="W607">
        <v>2200</v>
      </c>
      <c r="X607" t="s">
        <v>368</v>
      </c>
      <c r="Y607" t="s">
        <v>239</v>
      </c>
      <c r="Z607" t="s">
        <v>834</v>
      </c>
      <c r="AB607" t="s">
        <v>348</v>
      </c>
      <c r="AC607" t="s">
        <v>7</v>
      </c>
      <c r="AD607" t="s">
        <v>7</v>
      </c>
      <c r="AE607" t="s">
        <v>7</v>
      </c>
      <c r="AF607" t="s">
        <v>2062</v>
      </c>
      <c r="AG607" t="s">
        <v>250</v>
      </c>
      <c r="AH607">
        <v>2</v>
      </c>
      <c r="AI607" t="s">
        <v>250</v>
      </c>
      <c r="AJ607" t="s">
        <v>251</v>
      </c>
      <c r="AK607" t="s">
        <v>810</v>
      </c>
      <c r="AL607" t="s">
        <v>156</v>
      </c>
      <c r="AM607" t="s">
        <v>843</v>
      </c>
      <c r="AO607">
        <v>46303</v>
      </c>
      <c r="AP607">
        <v>0.5444444444444444</v>
      </c>
      <c r="AQ607">
        <v>46309</v>
      </c>
      <c r="AR607">
        <v>0.71180555555555558</v>
      </c>
      <c r="AS607" t="s">
        <v>931</v>
      </c>
      <c r="AU607" t="s">
        <v>1531</v>
      </c>
      <c r="AV607" t="s">
        <v>844</v>
      </c>
      <c r="AX607">
        <v>1</v>
      </c>
      <c r="AY607" t="s">
        <v>126</v>
      </c>
      <c r="AZ607" t="s">
        <v>127</v>
      </c>
      <c r="BA607" t="s">
        <v>233</v>
      </c>
      <c r="BB607" t="s">
        <v>841</v>
      </c>
    </row>
    <row r="608" spans="1:57" x14ac:dyDescent="0.3">
      <c r="A608" s="204">
        <v>46296</v>
      </c>
      <c r="B608" t="s">
        <v>142</v>
      </c>
      <c r="C608" t="s">
        <v>345</v>
      </c>
      <c r="D608" t="s">
        <v>45</v>
      </c>
      <c r="E608" t="s">
        <v>68</v>
      </c>
      <c r="F608" t="s">
        <v>309</v>
      </c>
      <c r="G608" t="s">
        <v>1410</v>
      </c>
      <c r="H608" t="s">
        <v>859</v>
      </c>
      <c r="I608" t="s">
        <v>410</v>
      </c>
      <c r="J608">
        <v>17</v>
      </c>
      <c r="K608">
        <v>17</v>
      </c>
      <c r="L608" t="s">
        <v>1411</v>
      </c>
      <c r="M608" s="15">
        <v>46290.374432870369</v>
      </c>
      <c r="N608" s="15">
        <v>0</v>
      </c>
      <c r="O608" s="15">
        <v>46290.418055555558</v>
      </c>
      <c r="P608" s="15">
        <v>46294.445833333331</v>
      </c>
      <c r="Q608" s="15"/>
      <c r="S608" t="s">
        <v>463</v>
      </c>
      <c r="U608" t="s">
        <v>2172</v>
      </c>
      <c r="V608" t="s">
        <v>359</v>
      </c>
      <c r="W608">
        <v>289</v>
      </c>
      <c r="X608" t="s">
        <v>367</v>
      </c>
      <c r="Y608" t="s">
        <v>239</v>
      </c>
      <c r="Z608" t="s">
        <v>809</v>
      </c>
      <c r="AB608" t="s">
        <v>348</v>
      </c>
      <c r="AC608" t="s">
        <v>348</v>
      </c>
      <c r="AD608" t="s">
        <v>368</v>
      </c>
      <c r="AE608" t="s">
        <v>239</v>
      </c>
      <c r="AF608" t="s">
        <v>2173</v>
      </c>
      <c r="AG608" t="s">
        <v>249</v>
      </c>
      <c r="AH608">
        <v>1</v>
      </c>
      <c r="AI608" t="s">
        <v>250</v>
      </c>
      <c r="AJ608" t="s">
        <v>248</v>
      </c>
      <c r="AK608" t="s">
        <v>860</v>
      </c>
      <c r="AL608" t="s">
        <v>203</v>
      </c>
      <c r="AM608" t="s">
        <v>862</v>
      </c>
      <c r="AN608">
        <v>2</v>
      </c>
      <c r="AO608">
        <v>46290</v>
      </c>
      <c r="AP608">
        <v>0.41805555555555557</v>
      </c>
      <c r="AQ608">
        <v>46294</v>
      </c>
      <c r="AR608">
        <v>0.44583333333333336</v>
      </c>
      <c r="AS608" t="s">
        <v>201</v>
      </c>
      <c r="AT608" t="s">
        <v>927</v>
      </c>
      <c r="AU608" t="s">
        <v>1531</v>
      </c>
      <c r="AV608" t="s">
        <v>812</v>
      </c>
      <c r="AX608">
        <v>1.7</v>
      </c>
      <c r="AY608" t="s">
        <v>89</v>
      </c>
      <c r="AZ608" t="s">
        <v>67</v>
      </c>
      <c r="BA608" t="s">
        <v>217</v>
      </c>
      <c r="BB608" t="s">
        <v>863</v>
      </c>
      <c r="BC608">
        <v>193</v>
      </c>
      <c r="BD608">
        <v>93</v>
      </c>
      <c r="BE608">
        <v>1</v>
      </c>
    </row>
    <row r="609" spans="1:57" x14ac:dyDescent="0.3">
      <c r="A609" s="204">
        <v>46293</v>
      </c>
      <c r="B609" t="s">
        <v>142</v>
      </c>
      <c r="C609" t="s">
        <v>345</v>
      </c>
      <c r="D609" t="s">
        <v>57</v>
      </c>
      <c r="E609" t="s">
        <v>117</v>
      </c>
      <c r="F609" t="s">
        <v>309</v>
      </c>
      <c r="G609" t="s">
        <v>1341</v>
      </c>
      <c r="H609" t="s">
        <v>2028</v>
      </c>
      <c r="I609" t="s">
        <v>400</v>
      </c>
      <c r="J609">
        <v>7</v>
      </c>
      <c r="K609">
        <v>7</v>
      </c>
      <c r="L609" t="s">
        <v>1342</v>
      </c>
      <c r="M609" s="15">
        <v>46301.381689814814</v>
      </c>
      <c r="N609" s="15">
        <v>0</v>
      </c>
      <c r="O609" s="15">
        <v>46303.544444444444</v>
      </c>
      <c r="P609" s="15">
        <v>46309.711805555555</v>
      </c>
      <c r="Q609" s="15">
        <v>46309.711805555555</v>
      </c>
      <c r="S609" t="s">
        <v>355</v>
      </c>
      <c r="U609" t="s">
        <v>2155</v>
      </c>
      <c r="V609" t="s">
        <v>355</v>
      </c>
      <c r="W609">
        <v>2200</v>
      </c>
      <c r="X609" t="s">
        <v>368</v>
      </c>
      <c r="Y609" t="s">
        <v>239</v>
      </c>
      <c r="Z609" t="s">
        <v>834</v>
      </c>
      <c r="AB609" t="s">
        <v>348</v>
      </c>
      <c r="AC609" t="s">
        <v>7</v>
      </c>
      <c r="AD609" t="s">
        <v>7</v>
      </c>
      <c r="AE609" t="s">
        <v>7</v>
      </c>
      <c r="AF609" t="s">
        <v>2062</v>
      </c>
      <c r="AG609" t="s">
        <v>250</v>
      </c>
      <c r="AH609">
        <v>2</v>
      </c>
      <c r="AI609" t="s">
        <v>250</v>
      </c>
      <c r="AJ609" t="s">
        <v>251</v>
      </c>
      <c r="AK609" t="s">
        <v>810</v>
      </c>
      <c r="AL609" t="s">
        <v>156</v>
      </c>
      <c r="AM609" t="s">
        <v>843</v>
      </c>
      <c r="AO609">
        <v>46303</v>
      </c>
      <c r="AP609">
        <v>0.5444444444444444</v>
      </c>
      <c r="AQ609">
        <v>46309</v>
      </c>
      <c r="AR609">
        <v>0.71180555555555558</v>
      </c>
      <c r="AS609" t="s">
        <v>931</v>
      </c>
      <c r="AU609" t="s">
        <v>1531</v>
      </c>
      <c r="AV609" t="s">
        <v>844</v>
      </c>
      <c r="AX609">
        <v>1</v>
      </c>
      <c r="AY609" t="s">
        <v>126</v>
      </c>
      <c r="AZ609" t="s">
        <v>127</v>
      </c>
      <c r="BA609" t="s">
        <v>233</v>
      </c>
      <c r="BB609" t="s">
        <v>841</v>
      </c>
    </row>
    <row r="610" spans="1:57" x14ac:dyDescent="0.3">
      <c r="A610" s="204">
        <v>46293</v>
      </c>
      <c r="B610" t="s">
        <v>142</v>
      </c>
      <c r="C610" t="s">
        <v>345</v>
      </c>
      <c r="D610" t="s">
        <v>285</v>
      </c>
      <c r="E610" t="s">
        <v>95</v>
      </c>
      <c r="F610" t="s">
        <v>309</v>
      </c>
      <c r="G610" t="s">
        <v>1341</v>
      </c>
      <c r="H610" t="s">
        <v>2028</v>
      </c>
      <c r="I610" t="s">
        <v>400</v>
      </c>
      <c r="J610">
        <v>7</v>
      </c>
      <c r="K610">
        <v>7</v>
      </c>
      <c r="L610" t="s">
        <v>1342</v>
      </c>
      <c r="M610" s="15">
        <v>46301.381689814814</v>
      </c>
      <c r="N610" s="15">
        <v>0</v>
      </c>
      <c r="O610" s="15">
        <v>46303.544444444444</v>
      </c>
      <c r="P610" s="15">
        <v>46309.711805555555</v>
      </c>
      <c r="Q610" s="15"/>
      <c r="S610" t="s">
        <v>355</v>
      </c>
      <c r="U610" t="s">
        <v>2155</v>
      </c>
      <c r="V610" t="s">
        <v>355</v>
      </c>
      <c r="W610">
        <v>2200</v>
      </c>
      <c r="X610" t="s">
        <v>368</v>
      </c>
      <c r="Y610" t="s">
        <v>239</v>
      </c>
      <c r="Z610" t="s">
        <v>834</v>
      </c>
      <c r="AB610" t="s">
        <v>348</v>
      </c>
      <c r="AC610" t="s">
        <v>7</v>
      </c>
      <c r="AD610" t="s">
        <v>7</v>
      </c>
      <c r="AE610" t="s">
        <v>7</v>
      </c>
      <c r="AF610" t="s">
        <v>2061</v>
      </c>
      <c r="AG610" t="s">
        <v>250</v>
      </c>
      <c r="AH610">
        <v>1</v>
      </c>
      <c r="AI610" t="s">
        <v>250</v>
      </c>
      <c r="AJ610" t="s">
        <v>248</v>
      </c>
      <c r="AK610" t="s">
        <v>810</v>
      </c>
      <c r="AL610" t="s">
        <v>156</v>
      </c>
      <c r="AM610" t="s">
        <v>1530</v>
      </c>
      <c r="AN610">
        <v>1</v>
      </c>
      <c r="AO610">
        <v>46303</v>
      </c>
      <c r="AP610">
        <v>0.5444444444444444</v>
      </c>
      <c r="AQ610">
        <v>46309</v>
      </c>
      <c r="AR610">
        <v>0.71180555555555558</v>
      </c>
      <c r="AS610" t="s">
        <v>931</v>
      </c>
      <c r="AU610" t="s">
        <v>1531</v>
      </c>
      <c r="AV610" t="s">
        <v>1532</v>
      </c>
      <c r="AX610">
        <v>7</v>
      </c>
      <c r="AY610" t="s">
        <v>103</v>
      </c>
      <c r="AZ610" t="s">
        <v>96</v>
      </c>
      <c r="BA610" t="s">
        <v>220</v>
      </c>
      <c r="BB610" t="s">
        <v>841</v>
      </c>
    </row>
    <row r="611" spans="1:57" x14ac:dyDescent="0.3">
      <c r="A611" s="204">
        <v>46293</v>
      </c>
      <c r="B611" t="s">
        <v>142</v>
      </c>
      <c r="C611" t="s">
        <v>345</v>
      </c>
      <c r="D611" t="s">
        <v>279</v>
      </c>
      <c r="E611" t="s">
        <v>192</v>
      </c>
      <c r="F611" t="s">
        <v>309</v>
      </c>
      <c r="G611" t="s">
        <v>1341</v>
      </c>
      <c r="H611" t="s">
        <v>2028</v>
      </c>
      <c r="I611" t="s">
        <v>400</v>
      </c>
      <c r="J611">
        <v>2012</v>
      </c>
      <c r="K611">
        <v>2012</v>
      </c>
      <c r="L611" t="s">
        <v>1342</v>
      </c>
      <c r="M611" s="15">
        <v>46301.381689814814</v>
      </c>
      <c r="N611" s="15">
        <v>0</v>
      </c>
      <c r="O611" s="15">
        <v>46303.544444444444</v>
      </c>
      <c r="P611" s="15">
        <v>46309.711805555555</v>
      </c>
      <c r="Q611" s="15"/>
      <c r="S611" t="s">
        <v>355</v>
      </c>
      <c r="U611" t="s">
        <v>2114</v>
      </c>
      <c r="V611" t="s">
        <v>355</v>
      </c>
      <c r="W611">
        <v>2200</v>
      </c>
      <c r="X611" t="s">
        <v>368</v>
      </c>
      <c r="Y611" t="s">
        <v>239</v>
      </c>
      <c r="Z611" t="s">
        <v>834</v>
      </c>
      <c r="AB611" t="s">
        <v>348</v>
      </c>
      <c r="AC611" t="s">
        <v>7</v>
      </c>
      <c r="AD611" t="s">
        <v>7</v>
      </c>
      <c r="AE611" t="s">
        <v>7</v>
      </c>
      <c r="AF611" t="s">
        <v>2063</v>
      </c>
      <c r="AG611" t="s">
        <v>250</v>
      </c>
      <c r="AH611">
        <v>2</v>
      </c>
      <c r="AI611" t="s">
        <v>250</v>
      </c>
      <c r="AJ611" t="s">
        <v>248</v>
      </c>
      <c r="AK611" t="s">
        <v>810</v>
      </c>
      <c r="AL611" t="s">
        <v>156</v>
      </c>
      <c r="AM611" t="s">
        <v>838</v>
      </c>
      <c r="AN611">
        <v>3</v>
      </c>
      <c r="AO611">
        <v>46303</v>
      </c>
      <c r="AP611">
        <v>0.5444444444444444</v>
      </c>
      <c r="AQ611">
        <v>46309</v>
      </c>
      <c r="AR611">
        <v>0.71180555555555558</v>
      </c>
      <c r="AS611" t="s">
        <v>931</v>
      </c>
      <c r="AU611" t="s">
        <v>1531</v>
      </c>
      <c r="AV611" t="s">
        <v>839</v>
      </c>
      <c r="AW611">
        <v>1</v>
      </c>
      <c r="AX611">
        <v>2012</v>
      </c>
      <c r="AY611" t="s">
        <v>125</v>
      </c>
      <c r="AZ611" t="s">
        <v>122</v>
      </c>
      <c r="BA611" t="s">
        <v>232</v>
      </c>
      <c r="BB611" t="s">
        <v>841</v>
      </c>
    </row>
    <row r="612" spans="1:57" x14ac:dyDescent="0.3">
      <c r="A612" s="204">
        <v>46293</v>
      </c>
      <c r="B612" t="s">
        <v>142</v>
      </c>
      <c r="C612" t="s">
        <v>345</v>
      </c>
      <c r="D612" t="s">
        <v>279</v>
      </c>
      <c r="E612" t="s">
        <v>198</v>
      </c>
      <c r="F612" t="s">
        <v>309</v>
      </c>
      <c r="G612" t="s">
        <v>1341</v>
      </c>
      <c r="H612" t="s">
        <v>2028</v>
      </c>
      <c r="I612" t="s">
        <v>400</v>
      </c>
      <c r="J612">
        <v>8</v>
      </c>
      <c r="K612">
        <v>8</v>
      </c>
      <c r="L612" t="s">
        <v>1342</v>
      </c>
      <c r="M612" s="15">
        <v>46301.381689814814</v>
      </c>
      <c r="N612" s="15">
        <v>0</v>
      </c>
      <c r="O612" s="15">
        <v>46303.544444444444</v>
      </c>
      <c r="P612" s="15">
        <v>46309.711805555555</v>
      </c>
      <c r="Q612" s="15"/>
      <c r="S612" t="s">
        <v>355</v>
      </c>
      <c r="U612" t="s">
        <v>2114</v>
      </c>
      <c r="V612" t="s">
        <v>355</v>
      </c>
      <c r="W612">
        <v>2200</v>
      </c>
      <c r="X612" t="s">
        <v>368</v>
      </c>
      <c r="Y612" t="s">
        <v>239</v>
      </c>
      <c r="Z612" t="s">
        <v>834</v>
      </c>
      <c r="AB612" t="s">
        <v>348</v>
      </c>
      <c r="AC612" t="s">
        <v>7</v>
      </c>
      <c r="AD612" t="s">
        <v>7</v>
      </c>
      <c r="AE612" t="s">
        <v>7</v>
      </c>
      <c r="AF612" t="s">
        <v>2063</v>
      </c>
      <c r="AG612" t="s">
        <v>250</v>
      </c>
      <c r="AH612">
        <v>2</v>
      </c>
      <c r="AI612" t="s">
        <v>250</v>
      </c>
      <c r="AJ612" t="s">
        <v>248</v>
      </c>
      <c r="AK612" t="s">
        <v>810</v>
      </c>
      <c r="AL612" t="s">
        <v>156</v>
      </c>
      <c r="AM612" t="s">
        <v>838</v>
      </c>
      <c r="AN612">
        <v>3</v>
      </c>
      <c r="AO612">
        <v>46303</v>
      </c>
      <c r="AP612">
        <v>0.5444444444444444</v>
      </c>
      <c r="AQ612">
        <v>46309</v>
      </c>
      <c r="AR612">
        <v>0.71180555555555558</v>
      </c>
      <c r="AS612" t="s">
        <v>931</v>
      </c>
      <c r="AU612" t="s">
        <v>1531</v>
      </c>
      <c r="AV612" t="s">
        <v>2002</v>
      </c>
      <c r="AW612">
        <v>13.45</v>
      </c>
      <c r="AX612">
        <v>107.6</v>
      </c>
      <c r="AY612" t="s">
        <v>125</v>
      </c>
      <c r="AZ612" t="s">
        <v>122</v>
      </c>
      <c r="BA612" t="s">
        <v>232</v>
      </c>
      <c r="BB612" t="s">
        <v>841</v>
      </c>
    </row>
    <row r="613" spans="1:57" x14ac:dyDescent="0.3">
      <c r="A613" s="204">
        <v>46293</v>
      </c>
      <c r="B613" t="s">
        <v>142</v>
      </c>
      <c r="C613" t="s">
        <v>345</v>
      </c>
      <c r="D613" t="s">
        <v>57</v>
      </c>
      <c r="E613" t="s">
        <v>117</v>
      </c>
      <c r="F613" t="s">
        <v>309</v>
      </c>
      <c r="G613" t="s">
        <v>1341</v>
      </c>
      <c r="H613" t="s">
        <v>2028</v>
      </c>
      <c r="I613" t="s">
        <v>400</v>
      </c>
      <c r="J613">
        <v>7</v>
      </c>
      <c r="K613">
        <v>7</v>
      </c>
      <c r="L613" t="s">
        <v>1342</v>
      </c>
      <c r="M613" s="15">
        <v>46301.381689814814</v>
      </c>
      <c r="N613" s="15">
        <v>0</v>
      </c>
      <c r="O613" s="15">
        <v>46303.544444444444</v>
      </c>
      <c r="P613" s="15">
        <v>46309.711805555555</v>
      </c>
      <c r="Q613" s="15">
        <v>46309.711805555555</v>
      </c>
      <c r="S613" t="s">
        <v>355</v>
      </c>
      <c r="U613" t="s">
        <v>2114</v>
      </c>
      <c r="V613" t="s">
        <v>355</v>
      </c>
      <c r="W613">
        <v>2200</v>
      </c>
      <c r="X613" t="s">
        <v>368</v>
      </c>
      <c r="Y613" t="s">
        <v>239</v>
      </c>
      <c r="Z613" t="s">
        <v>834</v>
      </c>
      <c r="AB613" t="s">
        <v>348</v>
      </c>
      <c r="AC613" t="s">
        <v>7</v>
      </c>
      <c r="AD613" t="s">
        <v>7</v>
      </c>
      <c r="AE613" t="s">
        <v>7</v>
      </c>
      <c r="AF613" t="s">
        <v>2062</v>
      </c>
      <c r="AG613" t="s">
        <v>250</v>
      </c>
      <c r="AH613">
        <v>2</v>
      </c>
      <c r="AI613" t="s">
        <v>250</v>
      </c>
      <c r="AJ613" t="s">
        <v>251</v>
      </c>
      <c r="AK613" t="s">
        <v>810</v>
      </c>
      <c r="AL613" t="s">
        <v>156</v>
      </c>
      <c r="AM613" t="s">
        <v>843</v>
      </c>
      <c r="AO613">
        <v>46303</v>
      </c>
      <c r="AP613">
        <v>0.5444444444444444</v>
      </c>
      <c r="AQ613">
        <v>46309</v>
      </c>
      <c r="AR613">
        <v>0.71180555555555558</v>
      </c>
      <c r="AS613" t="s">
        <v>931</v>
      </c>
      <c r="AU613" t="s">
        <v>1531</v>
      </c>
      <c r="AV613" t="s">
        <v>844</v>
      </c>
      <c r="AX613">
        <v>1</v>
      </c>
      <c r="AY613" t="s">
        <v>126</v>
      </c>
      <c r="AZ613" t="s">
        <v>127</v>
      </c>
      <c r="BA613" t="s">
        <v>233</v>
      </c>
      <c r="BB613" t="s">
        <v>841</v>
      </c>
    </row>
    <row r="614" spans="1:57" x14ac:dyDescent="0.3">
      <c r="A614" s="204">
        <v>46293</v>
      </c>
      <c r="B614" t="s">
        <v>142</v>
      </c>
      <c r="C614" t="s">
        <v>345</v>
      </c>
      <c r="D614" t="s">
        <v>285</v>
      </c>
      <c r="E614" t="s">
        <v>95</v>
      </c>
      <c r="F614" t="s">
        <v>309</v>
      </c>
      <c r="G614" t="s">
        <v>1341</v>
      </c>
      <c r="H614" t="s">
        <v>2028</v>
      </c>
      <c r="I614" t="s">
        <v>400</v>
      </c>
      <c r="J614">
        <v>5</v>
      </c>
      <c r="K614">
        <v>5</v>
      </c>
      <c r="L614" t="s">
        <v>1342</v>
      </c>
      <c r="M614" s="15">
        <v>46301.381689814814</v>
      </c>
      <c r="N614" s="15">
        <v>0</v>
      </c>
      <c r="O614" s="15">
        <v>46303.544444444444</v>
      </c>
      <c r="P614" s="15">
        <v>46309.711805555555</v>
      </c>
      <c r="Q614" s="15"/>
      <c r="S614" t="s">
        <v>355</v>
      </c>
      <c r="U614" t="s">
        <v>2156</v>
      </c>
      <c r="V614" t="s">
        <v>355</v>
      </c>
      <c r="W614">
        <v>2200</v>
      </c>
      <c r="X614" t="s">
        <v>368</v>
      </c>
      <c r="Y614" t="s">
        <v>239</v>
      </c>
      <c r="Z614" t="s">
        <v>834</v>
      </c>
      <c r="AB614" t="s">
        <v>348</v>
      </c>
      <c r="AC614" t="s">
        <v>7</v>
      </c>
      <c r="AD614" t="s">
        <v>7</v>
      </c>
      <c r="AE614" t="s">
        <v>7</v>
      </c>
      <c r="AF614" t="s">
        <v>2061</v>
      </c>
      <c r="AG614" t="s">
        <v>250</v>
      </c>
      <c r="AH614">
        <v>1</v>
      </c>
      <c r="AI614" t="s">
        <v>250</v>
      </c>
      <c r="AJ614" t="s">
        <v>248</v>
      </c>
      <c r="AK614" t="s">
        <v>810</v>
      </c>
      <c r="AL614" t="s">
        <v>156</v>
      </c>
      <c r="AM614" t="s">
        <v>1530</v>
      </c>
      <c r="AN614">
        <v>1</v>
      </c>
      <c r="AO614">
        <v>46303</v>
      </c>
      <c r="AP614">
        <v>0.5444444444444444</v>
      </c>
      <c r="AQ614">
        <v>46309</v>
      </c>
      <c r="AR614">
        <v>0.71180555555555558</v>
      </c>
      <c r="AS614" t="s">
        <v>931</v>
      </c>
      <c r="AU614" t="s">
        <v>1531</v>
      </c>
      <c r="AV614" t="s">
        <v>1532</v>
      </c>
      <c r="AX614">
        <v>5</v>
      </c>
      <c r="AY614" t="s">
        <v>103</v>
      </c>
      <c r="AZ614" t="s">
        <v>96</v>
      </c>
      <c r="BA614" t="s">
        <v>220</v>
      </c>
      <c r="BB614" t="s">
        <v>841</v>
      </c>
    </row>
    <row r="615" spans="1:57" x14ac:dyDescent="0.3">
      <c r="A615" s="204">
        <v>46293</v>
      </c>
      <c r="B615" t="s">
        <v>142</v>
      </c>
      <c r="C615" t="s">
        <v>345</v>
      </c>
      <c r="D615" t="s">
        <v>279</v>
      </c>
      <c r="E615" t="s">
        <v>192</v>
      </c>
      <c r="F615" t="s">
        <v>309</v>
      </c>
      <c r="G615" t="s">
        <v>1341</v>
      </c>
      <c r="H615" t="s">
        <v>2028</v>
      </c>
      <c r="I615" t="s">
        <v>400</v>
      </c>
      <c r="J615">
        <v>1222</v>
      </c>
      <c r="K615">
        <v>1222</v>
      </c>
      <c r="L615" t="s">
        <v>1342</v>
      </c>
      <c r="M615" s="15">
        <v>46301.381689814814</v>
      </c>
      <c r="N615" s="15">
        <v>0</v>
      </c>
      <c r="O615" s="15">
        <v>46303.544444444444</v>
      </c>
      <c r="P615" s="15">
        <v>46309.711805555555</v>
      </c>
      <c r="Q615" s="15"/>
      <c r="S615" t="s">
        <v>355</v>
      </c>
      <c r="U615" t="s">
        <v>2158</v>
      </c>
      <c r="V615" t="s">
        <v>355</v>
      </c>
      <c r="W615">
        <v>2200</v>
      </c>
      <c r="X615" t="s">
        <v>368</v>
      </c>
      <c r="Y615" t="s">
        <v>239</v>
      </c>
      <c r="Z615" t="s">
        <v>834</v>
      </c>
      <c r="AB615" t="s">
        <v>348</v>
      </c>
      <c r="AC615" t="s">
        <v>7</v>
      </c>
      <c r="AD615" t="s">
        <v>7</v>
      </c>
      <c r="AE615" t="s">
        <v>7</v>
      </c>
      <c r="AF615" t="s">
        <v>2063</v>
      </c>
      <c r="AG615" t="s">
        <v>250</v>
      </c>
      <c r="AH615">
        <v>2</v>
      </c>
      <c r="AI615" t="s">
        <v>250</v>
      </c>
      <c r="AJ615" t="s">
        <v>248</v>
      </c>
      <c r="AK615" t="s">
        <v>810</v>
      </c>
      <c r="AL615" t="s">
        <v>156</v>
      </c>
      <c r="AM615" t="s">
        <v>838</v>
      </c>
      <c r="AN615">
        <v>3</v>
      </c>
      <c r="AO615">
        <v>46303</v>
      </c>
      <c r="AP615">
        <v>0.5444444444444444</v>
      </c>
      <c r="AQ615">
        <v>46309</v>
      </c>
      <c r="AR615">
        <v>0.71180555555555558</v>
      </c>
      <c r="AS615" t="s">
        <v>931</v>
      </c>
      <c r="AU615" t="s">
        <v>1531</v>
      </c>
      <c r="AV615" t="s">
        <v>839</v>
      </c>
      <c r="AW615">
        <v>1</v>
      </c>
      <c r="AX615">
        <v>1222</v>
      </c>
      <c r="AY615" t="s">
        <v>125</v>
      </c>
      <c r="AZ615" t="s">
        <v>122</v>
      </c>
      <c r="BA615" t="s">
        <v>232</v>
      </c>
      <c r="BB615" t="s">
        <v>841</v>
      </c>
    </row>
    <row r="616" spans="1:57" x14ac:dyDescent="0.3">
      <c r="A616" s="204">
        <v>46293</v>
      </c>
      <c r="B616" t="s">
        <v>142</v>
      </c>
      <c r="C616" t="s">
        <v>345</v>
      </c>
      <c r="D616" t="s">
        <v>279</v>
      </c>
      <c r="E616" t="s">
        <v>192</v>
      </c>
      <c r="F616" t="s">
        <v>309</v>
      </c>
      <c r="G616" t="s">
        <v>1341</v>
      </c>
      <c r="H616" t="s">
        <v>2028</v>
      </c>
      <c r="I616" t="s">
        <v>400</v>
      </c>
      <c r="J616">
        <v>1505</v>
      </c>
      <c r="K616">
        <v>1505</v>
      </c>
      <c r="L616" t="s">
        <v>1342</v>
      </c>
      <c r="M616" s="15">
        <v>46301.381689814814</v>
      </c>
      <c r="N616" s="15">
        <v>0</v>
      </c>
      <c r="O616" s="15">
        <v>46303.544444444444</v>
      </c>
      <c r="P616" s="15">
        <v>46309.711805555555</v>
      </c>
      <c r="Q616" s="15"/>
      <c r="S616" t="s">
        <v>355</v>
      </c>
      <c r="U616" t="s">
        <v>2155</v>
      </c>
      <c r="V616" t="s">
        <v>355</v>
      </c>
      <c r="W616">
        <v>2200</v>
      </c>
      <c r="X616" t="s">
        <v>368</v>
      </c>
      <c r="Y616" t="s">
        <v>239</v>
      </c>
      <c r="Z616" t="s">
        <v>834</v>
      </c>
      <c r="AB616" t="s">
        <v>348</v>
      </c>
      <c r="AC616" t="s">
        <v>7</v>
      </c>
      <c r="AD616" t="s">
        <v>7</v>
      </c>
      <c r="AE616" t="s">
        <v>7</v>
      </c>
      <c r="AF616" t="s">
        <v>2063</v>
      </c>
      <c r="AG616" t="s">
        <v>250</v>
      </c>
      <c r="AH616">
        <v>2</v>
      </c>
      <c r="AI616" t="s">
        <v>250</v>
      </c>
      <c r="AJ616" t="s">
        <v>248</v>
      </c>
      <c r="AK616" t="s">
        <v>810</v>
      </c>
      <c r="AL616" t="s">
        <v>156</v>
      </c>
      <c r="AM616" t="s">
        <v>838</v>
      </c>
      <c r="AN616">
        <v>3</v>
      </c>
      <c r="AO616">
        <v>46303</v>
      </c>
      <c r="AP616">
        <v>0.5444444444444444</v>
      </c>
      <c r="AQ616">
        <v>46309</v>
      </c>
      <c r="AR616">
        <v>0.71180555555555558</v>
      </c>
      <c r="AS616" t="s">
        <v>931</v>
      </c>
      <c r="AU616" t="s">
        <v>1531</v>
      </c>
      <c r="AV616" t="s">
        <v>839</v>
      </c>
      <c r="AW616">
        <v>1</v>
      </c>
      <c r="AX616">
        <v>1505</v>
      </c>
      <c r="AY616" t="s">
        <v>125</v>
      </c>
      <c r="AZ616" t="s">
        <v>122</v>
      </c>
      <c r="BA616" t="s">
        <v>232</v>
      </c>
      <c r="BB616" t="s">
        <v>841</v>
      </c>
    </row>
    <row r="617" spans="1:57" x14ac:dyDescent="0.3">
      <c r="A617" s="204">
        <v>46293</v>
      </c>
      <c r="B617" t="s">
        <v>142</v>
      </c>
      <c r="C617" t="s">
        <v>345</v>
      </c>
      <c r="D617" t="s">
        <v>57</v>
      </c>
      <c r="E617" t="s">
        <v>117</v>
      </c>
      <c r="F617" t="s">
        <v>309</v>
      </c>
      <c r="G617" t="s">
        <v>1341</v>
      </c>
      <c r="H617" t="s">
        <v>2028</v>
      </c>
      <c r="I617" t="s">
        <v>400</v>
      </c>
      <c r="J617">
        <v>4</v>
      </c>
      <c r="K617">
        <v>4</v>
      </c>
      <c r="L617" t="s">
        <v>1342</v>
      </c>
      <c r="M617" s="15">
        <v>46301.381689814814</v>
      </c>
      <c r="N617" s="15">
        <v>0</v>
      </c>
      <c r="O617" s="15">
        <v>46303.544444444444</v>
      </c>
      <c r="P617" s="15">
        <v>46309.711805555555</v>
      </c>
      <c r="Q617" s="15">
        <v>46309.711805555555</v>
      </c>
      <c r="S617" t="s">
        <v>355</v>
      </c>
      <c r="U617" t="s">
        <v>2159</v>
      </c>
      <c r="V617" t="s">
        <v>355</v>
      </c>
      <c r="W617">
        <v>2200</v>
      </c>
      <c r="X617" t="s">
        <v>368</v>
      </c>
      <c r="Y617" t="s">
        <v>239</v>
      </c>
      <c r="Z617" t="s">
        <v>834</v>
      </c>
      <c r="AB617" t="s">
        <v>348</v>
      </c>
      <c r="AC617" t="s">
        <v>7</v>
      </c>
      <c r="AD617" t="s">
        <v>7</v>
      </c>
      <c r="AE617" t="s">
        <v>7</v>
      </c>
      <c r="AF617" t="s">
        <v>2062</v>
      </c>
      <c r="AG617" t="s">
        <v>250</v>
      </c>
      <c r="AH617">
        <v>2</v>
      </c>
      <c r="AI617" t="s">
        <v>250</v>
      </c>
      <c r="AJ617" t="s">
        <v>251</v>
      </c>
      <c r="AK617" t="s">
        <v>810</v>
      </c>
      <c r="AL617" t="s">
        <v>156</v>
      </c>
      <c r="AM617" t="s">
        <v>843</v>
      </c>
      <c r="AO617">
        <v>46303</v>
      </c>
      <c r="AP617">
        <v>0.5444444444444444</v>
      </c>
      <c r="AQ617">
        <v>46309</v>
      </c>
      <c r="AR617">
        <v>0.71180555555555558</v>
      </c>
      <c r="AS617" t="s">
        <v>931</v>
      </c>
      <c r="AU617" t="s">
        <v>1531</v>
      </c>
      <c r="AV617" t="s">
        <v>844</v>
      </c>
      <c r="AX617">
        <v>1</v>
      </c>
      <c r="AY617" t="s">
        <v>126</v>
      </c>
      <c r="AZ617" t="s">
        <v>127</v>
      </c>
      <c r="BA617" t="s">
        <v>233</v>
      </c>
      <c r="BB617" t="s">
        <v>841</v>
      </c>
    </row>
    <row r="618" spans="1:57" x14ac:dyDescent="0.3">
      <c r="A618" s="204">
        <v>46296</v>
      </c>
      <c r="B618" t="s">
        <v>142</v>
      </c>
      <c r="C618" t="s">
        <v>345</v>
      </c>
      <c r="D618" t="s">
        <v>61</v>
      </c>
      <c r="E618" t="s">
        <v>92</v>
      </c>
      <c r="F618" t="s">
        <v>309</v>
      </c>
      <c r="G618" t="s">
        <v>1407</v>
      </c>
      <c r="H618" t="s">
        <v>817</v>
      </c>
      <c r="I618" t="s">
        <v>739</v>
      </c>
      <c r="J618">
        <v>1</v>
      </c>
      <c r="K618">
        <v>1</v>
      </c>
      <c r="L618" t="s">
        <v>1409</v>
      </c>
      <c r="M618" s="15">
        <v>46241.416215277779</v>
      </c>
      <c r="N618" s="15">
        <v>0</v>
      </c>
      <c r="O618" s="15">
        <v>46297.414004629631</v>
      </c>
      <c r="P618" s="15">
        <v>46300.447916666664</v>
      </c>
      <c r="Q618" s="15">
        <v>46300.447916666664</v>
      </c>
      <c r="S618" t="s">
        <v>356</v>
      </c>
      <c r="T618" t="s">
        <v>2160</v>
      </c>
      <c r="U618" t="s">
        <v>2165</v>
      </c>
      <c r="V618" t="s">
        <v>356</v>
      </c>
      <c r="W618">
        <v>109</v>
      </c>
      <c r="X618" t="s">
        <v>368</v>
      </c>
      <c r="Y618" t="s">
        <v>239</v>
      </c>
      <c r="Z618" t="s">
        <v>834</v>
      </c>
      <c r="AB618" t="s">
        <v>348</v>
      </c>
      <c r="AC618" t="s">
        <v>7</v>
      </c>
      <c r="AD618" t="s">
        <v>7</v>
      </c>
      <c r="AE618" t="s">
        <v>7</v>
      </c>
      <c r="AF618" t="s">
        <v>2168</v>
      </c>
      <c r="AG618" t="s">
        <v>249</v>
      </c>
      <c r="AH618">
        <v>2</v>
      </c>
      <c r="AI618" t="s">
        <v>250</v>
      </c>
      <c r="AJ618" t="s">
        <v>251</v>
      </c>
      <c r="AK618" t="s">
        <v>810</v>
      </c>
      <c r="AL618" t="s">
        <v>156</v>
      </c>
      <c r="AM618" t="s">
        <v>2163</v>
      </c>
      <c r="AO618">
        <v>46297</v>
      </c>
      <c r="AP618">
        <v>0.41400462962962964</v>
      </c>
      <c r="AQ618">
        <v>46300</v>
      </c>
      <c r="AR618">
        <v>0.44791666666666669</v>
      </c>
      <c r="AS618" t="s">
        <v>201</v>
      </c>
      <c r="AT618" t="s">
        <v>979</v>
      </c>
      <c r="AU618" t="s">
        <v>1531</v>
      </c>
      <c r="AV618" t="s">
        <v>2164</v>
      </c>
      <c r="AX618">
        <v>1</v>
      </c>
      <c r="AY618" t="s">
        <v>131</v>
      </c>
      <c r="AZ618" t="s">
        <v>92</v>
      </c>
      <c r="BA618" t="s">
        <v>237</v>
      </c>
      <c r="BB618" t="s">
        <v>837</v>
      </c>
      <c r="BE618">
        <v>1</v>
      </c>
    </row>
    <row r="619" spans="1:57" x14ac:dyDescent="0.3">
      <c r="A619" s="204">
        <v>46296</v>
      </c>
      <c r="B619" t="s">
        <v>142</v>
      </c>
      <c r="C619" t="s">
        <v>345</v>
      </c>
      <c r="D619" t="s">
        <v>57</v>
      </c>
      <c r="E619" t="s">
        <v>117</v>
      </c>
      <c r="F619" t="s">
        <v>309</v>
      </c>
      <c r="G619" t="s">
        <v>1407</v>
      </c>
      <c r="H619" t="s">
        <v>817</v>
      </c>
      <c r="I619" t="s">
        <v>739</v>
      </c>
      <c r="J619">
        <v>5</v>
      </c>
      <c r="K619">
        <v>5</v>
      </c>
      <c r="L619" t="s">
        <v>1408</v>
      </c>
      <c r="M619" s="15">
        <v>46241.416215277779</v>
      </c>
      <c r="N619" s="15">
        <v>0</v>
      </c>
      <c r="O619" s="15">
        <v>46295.416539351849</v>
      </c>
      <c r="P619" s="15">
        <v>46300.42083333333</v>
      </c>
      <c r="Q619" s="15">
        <v>46300.42083333333</v>
      </c>
      <c r="S619" t="s">
        <v>356</v>
      </c>
      <c r="T619" t="s">
        <v>2160</v>
      </c>
      <c r="U619" t="s">
        <v>2161</v>
      </c>
      <c r="V619" t="s">
        <v>356</v>
      </c>
      <c r="W619">
        <v>109</v>
      </c>
      <c r="X619" t="s">
        <v>368</v>
      </c>
      <c r="Y619" t="s">
        <v>239</v>
      </c>
      <c r="Z619" t="s">
        <v>834</v>
      </c>
      <c r="AB619" t="s">
        <v>348</v>
      </c>
      <c r="AC619" t="s">
        <v>7</v>
      </c>
      <c r="AD619" t="s">
        <v>7</v>
      </c>
      <c r="AE619" t="s">
        <v>7</v>
      </c>
      <c r="AF619" t="s">
        <v>2171</v>
      </c>
      <c r="AG619" t="s">
        <v>249</v>
      </c>
      <c r="AH619">
        <v>2</v>
      </c>
      <c r="AI619" t="s">
        <v>250</v>
      </c>
      <c r="AJ619" t="s">
        <v>251</v>
      </c>
      <c r="AK619" t="s">
        <v>810</v>
      </c>
      <c r="AL619" t="s">
        <v>156</v>
      </c>
      <c r="AM619" t="s">
        <v>843</v>
      </c>
      <c r="AO619">
        <v>46295</v>
      </c>
      <c r="AP619">
        <v>0.41653935185185187</v>
      </c>
      <c r="AQ619">
        <v>46300</v>
      </c>
      <c r="AR619">
        <v>0.42083333333333334</v>
      </c>
      <c r="AS619" t="s">
        <v>201</v>
      </c>
      <c r="AT619" t="s">
        <v>979</v>
      </c>
      <c r="AU619" t="s">
        <v>1531</v>
      </c>
      <c r="AV619" t="s">
        <v>844</v>
      </c>
      <c r="AX619">
        <v>1</v>
      </c>
      <c r="AY619" t="s">
        <v>126</v>
      </c>
      <c r="AZ619" t="s">
        <v>127</v>
      </c>
      <c r="BA619" t="s">
        <v>233</v>
      </c>
      <c r="BB619" t="s">
        <v>837</v>
      </c>
      <c r="BE619">
        <v>1</v>
      </c>
    </row>
    <row r="620" spans="1:57" x14ac:dyDescent="0.3">
      <c r="A620" s="204">
        <v>46296</v>
      </c>
      <c r="B620" t="s">
        <v>142</v>
      </c>
      <c r="C620" t="s">
        <v>345</v>
      </c>
      <c r="D620" t="s">
        <v>57</v>
      </c>
      <c r="E620" t="s">
        <v>117</v>
      </c>
      <c r="F620" t="s">
        <v>309</v>
      </c>
      <c r="G620" t="s">
        <v>1407</v>
      </c>
      <c r="H620" t="s">
        <v>817</v>
      </c>
      <c r="I620" t="s">
        <v>739</v>
      </c>
      <c r="J620">
        <v>1</v>
      </c>
      <c r="K620">
        <v>1</v>
      </c>
      <c r="L620" t="s">
        <v>1409</v>
      </c>
      <c r="M620" s="15">
        <v>46241.416215277779</v>
      </c>
      <c r="N620" s="15">
        <v>0</v>
      </c>
      <c r="O620" s="15">
        <v>46297.414004629631</v>
      </c>
      <c r="P620" s="15">
        <v>46300.447916666664</v>
      </c>
      <c r="Q620" s="15">
        <v>46300.447916666664</v>
      </c>
      <c r="S620" t="s">
        <v>356</v>
      </c>
      <c r="T620" t="s">
        <v>2160</v>
      </c>
      <c r="U620" t="s">
        <v>2165</v>
      </c>
      <c r="V620" t="s">
        <v>356</v>
      </c>
      <c r="W620">
        <v>109</v>
      </c>
      <c r="X620" t="s">
        <v>368</v>
      </c>
      <c r="Y620" t="s">
        <v>239</v>
      </c>
      <c r="Z620" t="s">
        <v>834</v>
      </c>
      <c r="AB620" t="s">
        <v>348</v>
      </c>
      <c r="AC620" t="s">
        <v>7</v>
      </c>
      <c r="AD620" t="s">
        <v>7</v>
      </c>
      <c r="AE620" t="s">
        <v>7</v>
      </c>
      <c r="AF620" t="s">
        <v>2167</v>
      </c>
      <c r="AG620" t="s">
        <v>249</v>
      </c>
      <c r="AH620">
        <v>2</v>
      </c>
      <c r="AI620" t="s">
        <v>250</v>
      </c>
      <c r="AJ620" t="s">
        <v>251</v>
      </c>
      <c r="AK620" t="s">
        <v>810</v>
      </c>
      <c r="AL620" t="s">
        <v>156</v>
      </c>
      <c r="AM620" t="s">
        <v>843</v>
      </c>
      <c r="AO620">
        <v>46297</v>
      </c>
      <c r="AP620">
        <v>0.41400462962962964</v>
      </c>
      <c r="AQ620">
        <v>46300</v>
      </c>
      <c r="AR620">
        <v>0.44791666666666669</v>
      </c>
      <c r="AS620" t="s">
        <v>201</v>
      </c>
      <c r="AT620" t="s">
        <v>979</v>
      </c>
      <c r="AU620" t="s">
        <v>1531</v>
      </c>
      <c r="AV620" t="s">
        <v>844</v>
      </c>
      <c r="AX620">
        <v>1</v>
      </c>
      <c r="AY620" t="s">
        <v>126</v>
      </c>
      <c r="AZ620" t="s">
        <v>127</v>
      </c>
      <c r="BA620" t="s">
        <v>233</v>
      </c>
      <c r="BB620" t="s">
        <v>837</v>
      </c>
    </row>
    <row r="621" spans="1:57" x14ac:dyDescent="0.3">
      <c r="A621" s="204">
        <v>46296</v>
      </c>
      <c r="B621" t="s">
        <v>142</v>
      </c>
      <c r="C621" t="s">
        <v>345</v>
      </c>
      <c r="D621" t="s">
        <v>61</v>
      </c>
      <c r="E621" t="s">
        <v>92</v>
      </c>
      <c r="F621" t="s">
        <v>309</v>
      </c>
      <c r="G621" t="s">
        <v>1407</v>
      </c>
      <c r="H621" t="s">
        <v>817</v>
      </c>
      <c r="I621" t="s">
        <v>739</v>
      </c>
      <c r="J621">
        <v>5</v>
      </c>
      <c r="K621">
        <v>5</v>
      </c>
      <c r="L621" t="s">
        <v>1408</v>
      </c>
      <c r="M621" s="15">
        <v>46241.416215277779</v>
      </c>
      <c r="N621" s="15">
        <v>0</v>
      </c>
      <c r="O621" s="15">
        <v>46295.416539351849</v>
      </c>
      <c r="P621" s="15">
        <v>46300.42083333333</v>
      </c>
      <c r="Q621" s="15">
        <v>46300.42083333333</v>
      </c>
      <c r="S621" t="s">
        <v>356</v>
      </c>
      <c r="T621" t="s">
        <v>2160</v>
      </c>
      <c r="U621" t="s">
        <v>2161</v>
      </c>
      <c r="V621" t="s">
        <v>356</v>
      </c>
      <c r="W621">
        <v>109</v>
      </c>
      <c r="X621" t="s">
        <v>368</v>
      </c>
      <c r="Y621" t="s">
        <v>239</v>
      </c>
      <c r="Z621" t="s">
        <v>834</v>
      </c>
      <c r="AB621" t="s">
        <v>348</v>
      </c>
      <c r="AC621" t="s">
        <v>7</v>
      </c>
      <c r="AD621" t="s">
        <v>7</v>
      </c>
      <c r="AE621" t="s">
        <v>7</v>
      </c>
      <c r="AF621" t="s">
        <v>2162</v>
      </c>
      <c r="AG621" t="s">
        <v>249</v>
      </c>
      <c r="AH621">
        <v>2</v>
      </c>
      <c r="AI621" t="s">
        <v>250</v>
      </c>
      <c r="AJ621" t="s">
        <v>251</v>
      </c>
      <c r="AK621" t="s">
        <v>810</v>
      </c>
      <c r="AL621" t="s">
        <v>156</v>
      </c>
      <c r="AM621" t="s">
        <v>2163</v>
      </c>
      <c r="AO621">
        <v>46295</v>
      </c>
      <c r="AP621">
        <v>0.41653935185185187</v>
      </c>
      <c r="AQ621">
        <v>46300</v>
      </c>
      <c r="AR621">
        <v>0.42083333333333334</v>
      </c>
      <c r="AS621" t="s">
        <v>201</v>
      </c>
      <c r="AT621" t="s">
        <v>979</v>
      </c>
      <c r="AU621" t="s">
        <v>1531</v>
      </c>
      <c r="AV621" t="s">
        <v>2164</v>
      </c>
      <c r="AX621">
        <v>5</v>
      </c>
      <c r="AY621" t="s">
        <v>131</v>
      </c>
      <c r="AZ621" t="s">
        <v>92</v>
      </c>
      <c r="BA621" t="s">
        <v>237</v>
      </c>
      <c r="BB621" t="s">
        <v>837</v>
      </c>
    </row>
    <row r="622" spans="1:57" x14ac:dyDescent="0.3">
      <c r="A622" s="204">
        <v>46296</v>
      </c>
      <c r="B622" t="s">
        <v>142</v>
      </c>
      <c r="C622" t="s">
        <v>345</v>
      </c>
      <c r="D622" t="s">
        <v>285</v>
      </c>
      <c r="E622" t="s">
        <v>95</v>
      </c>
      <c r="F622" t="s">
        <v>309</v>
      </c>
      <c r="G622" t="s">
        <v>1407</v>
      </c>
      <c r="H622" t="s">
        <v>817</v>
      </c>
      <c r="I622" t="s">
        <v>739</v>
      </c>
      <c r="J622">
        <v>1</v>
      </c>
      <c r="K622">
        <v>1</v>
      </c>
      <c r="L622" t="s">
        <v>1409</v>
      </c>
      <c r="M622" s="15">
        <v>46241.416215277779</v>
      </c>
      <c r="N622" s="15">
        <v>0</v>
      </c>
      <c r="O622" s="15">
        <v>46297.414004629631</v>
      </c>
      <c r="P622" s="15">
        <v>46300.447916666664</v>
      </c>
      <c r="Q622" s="15"/>
      <c r="S622" t="s">
        <v>356</v>
      </c>
      <c r="T622" t="s">
        <v>2160</v>
      </c>
      <c r="U622" t="s">
        <v>2169</v>
      </c>
      <c r="V622" t="s">
        <v>356</v>
      </c>
      <c r="W622">
        <v>109</v>
      </c>
      <c r="X622" t="s">
        <v>368</v>
      </c>
      <c r="Y622" t="s">
        <v>239</v>
      </c>
      <c r="Z622" t="s">
        <v>834</v>
      </c>
      <c r="AB622" t="s">
        <v>348</v>
      </c>
      <c r="AC622" t="s">
        <v>7</v>
      </c>
      <c r="AD622" t="s">
        <v>7</v>
      </c>
      <c r="AE622" t="s">
        <v>7</v>
      </c>
      <c r="AF622" t="s">
        <v>2166</v>
      </c>
      <c r="AG622" t="s">
        <v>250</v>
      </c>
      <c r="AH622">
        <v>1</v>
      </c>
      <c r="AI622" t="s">
        <v>250</v>
      </c>
      <c r="AJ622" t="s">
        <v>248</v>
      </c>
      <c r="AK622" t="s">
        <v>810</v>
      </c>
      <c r="AL622" t="s">
        <v>156</v>
      </c>
      <c r="AM622" t="s">
        <v>1530</v>
      </c>
      <c r="AN622">
        <v>1</v>
      </c>
      <c r="AO622">
        <v>46297</v>
      </c>
      <c r="AP622">
        <v>0.41400462962962964</v>
      </c>
      <c r="AQ622">
        <v>46300</v>
      </c>
      <c r="AR622">
        <v>0.44791666666666669</v>
      </c>
      <c r="AS622" t="s">
        <v>931</v>
      </c>
      <c r="AU622" t="s">
        <v>1531</v>
      </c>
      <c r="AV622" t="s">
        <v>1532</v>
      </c>
      <c r="AX622">
        <v>1</v>
      </c>
      <c r="AY622" t="s">
        <v>103</v>
      </c>
      <c r="AZ622" t="s">
        <v>96</v>
      </c>
      <c r="BA622" t="s">
        <v>220</v>
      </c>
      <c r="BB622" t="s">
        <v>837</v>
      </c>
    </row>
    <row r="623" spans="1:57" x14ac:dyDescent="0.3">
      <c r="A623" s="204">
        <v>46293</v>
      </c>
      <c r="B623" t="s">
        <v>142</v>
      </c>
      <c r="C623" t="s">
        <v>345</v>
      </c>
      <c r="D623" t="s">
        <v>285</v>
      </c>
      <c r="E623" t="s">
        <v>95</v>
      </c>
      <c r="F623" t="s">
        <v>309</v>
      </c>
      <c r="G623" t="s">
        <v>1341</v>
      </c>
      <c r="H623" t="s">
        <v>2028</v>
      </c>
      <c r="I623" t="s">
        <v>400</v>
      </c>
      <c r="J623">
        <v>10</v>
      </c>
      <c r="K623">
        <v>10</v>
      </c>
      <c r="L623" t="s">
        <v>1342</v>
      </c>
      <c r="M623" s="15">
        <v>46301.381689814814</v>
      </c>
      <c r="N623" s="15">
        <v>0</v>
      </c>
      <c r="O623" s="15">
        <v>46303.544444444444</v>
      </c>
      <c r="P623" s="15">
        <v>46309.711805555555</v>
      </c>
      <c r="Q623" s="15"/>
      <c r="S623" t="s">
        <v>355</v>
      </c>
      <c r="U623" t="s">
        <v>2117</v>
      </c>
      <c r="V623" t="s">
        <v>355</v>
      </c>
      <c r="W623">
        <v>2200</v>
      </c>
      <c r="X623" t="s">
        <v>368</v>
      </c>
      <c r="Y623" t="s">
        <v>239</v>
      </c>
      <c r="Z623" t="s">
        <v>834</v>
      </c>
      <c r="AB623" t="s">
        <v>348</v>
      </c>
      <c r="AC623" t="s">
        <v>7</v>
      </c>
      <c r="AD623" t="s">
        <v>7</v>
      </c>
      <c r="AE623" t="s">
        <v>7</v>
      </c>
      <c r="AF623" t="s">
        <v>2061</v>
      </c>
      <c r="AG623" t="s">
        <v>250</v>
      </c>
      <c r="AH623">
        <v>1</v>
      </c>
      <c r="AI623" t="s">
        <v>250</v>
      </c>
      <c r="AJ623" t="s">
        <v>248</v>
      </c>
      <c r="AK623" t="s">
        <v>810</v>
      </c>
      <c r="AL623" t="s">
        <v>156</v>
      </c>
      <c r="AM623" t="s">
        <v>1530</v>
      </c>
      <c r="AN623">
        <v>1</v>
      </c>
      <c r="AO623">
        <v>46303</v>
      </c>
      <c r="AP623">
        <v>0.5444444444444444</v>
      </c>
      <c r="AQ623">
        <v>46309</v>
      </c>
      <c r="AR623">
        <v>0.71180555555555558</v>
      </c>
      <c r="AS623" t="s">
        <v>931</v>
      </c>
      <c r="AU623" t="s">
        <v>1531</v>
      </c>
      <c r="AV623" t="s">
        <v>1532</v>
      </c>
      <c r="AX623">
        <v>10</v>
      </c>
      <c r="AY623" t="s">
        <v>103</v>
      </c>
      <c r="AZ623" t="s">
        <v>96</v>
      </c>
      <c r="BA623" t="s">
        <v>220</v>
      </c>
      <c r="BB623" t="s">
        <v>841</v>
      </c>
    </row>
    <row r="624" spans="1:57" x14ac:dyDescent="0.3">
      <c r="A624" s="204">
        <v>46296</v>
      </c>
      <c r="B624" t="s">
        <v>142</v>
      </c>
      <c r="C624" t="s">
        <v>345</v>
      </c>
      <c r="D624" t="s">
        <v>48</v>
      </c>
      <c r="E624" t="s">
        <v>73</v>
      </c>
      <c r="F624" t="s">
        <v>309</v>
      </c>
      <c r="G624" t="s">
        <v>1412</v>
      </c>
      <c r="H624" t="s">
        <v>1526</v>
      </c>
      <c r="I624" t="s">
        <v>400</v>
      </c>
      <c r="J624">
        <v>1</v>
      </c>
      <c r="K624">
        <v>1</v>
      </c>
      <c r="L624" t="s">
        <v>1413</v>
      </c>
      <c r="M624" s="15">
        <v>46225.916562500002</v>
      </c>
      <c r="N624" s="15">
        <v>0</v>
      </c>
      <c r="O624" s="15">
        <v>46300.429861111108</v>
      </c>
      <c r="P624" s="15">
        <v>46301.46875</v>
      </c>
      <c r="Q624" s="15"/>
      <c r="S624" t="s">
        <v>355</v>
      </c>
      <c r="T624" t="s">
        <v>2174</v>
      </c>
      <c r="U624" t="s">
        <v>2175</v>
      </c>
      <c r="V624" t="s">
        <v>355</v>
      </c>
      <c r="W624">
        <v>2200</v>
      </c>
      <c r="X624" t="s">
        <v>368</v>
      </c>
      <c r="Y624" t="s">
        <v>239</v>
      </c>
      <c r="Z624" t="s">
        <v>809</v>
      </c>
      <c r="AB624" t="s">
        <v>348</v>
      </c>
      <c r="AC624" t="s">
        <v>348</v>
      </c>
      <c r="AD624" t="s">
        <v>368</v>
      </c>
      <c r="AE624" t="s">
        <v>239</v>
      </c>
      <c r="AF624" t="s">
        <v>2176</v>
      </c>
      <c r="AG624" t="s">
        <v>249</v>
      </c>
      <c r="AH624">
        <v>1</v>
      </c>
      <c r="AI624" t="s">
        <v>250</v>
      </c>
      <c r="AJ624" t="s">
        <v>248</v>
      </c>
      <c r="AK624" t="s">
        <v>810</v>
      </c>
      <c r="AL624" t="s">
        <v>156</v>
      </c>
      <c r="AM624" t="s">
        <v>815</v>
      </c>
      <c r="AN624">
        <v>1</v>
      </c>
      <c r="AO624">
        <v>46300</v>
      </c>
      <c r="AP624">
        <v>0.42986111111111114</v>
      </c>
      <c r="AQ624">
        <v>46301</v>
      </c>
      <c r="AR624">
        <v>0.46875</v>
      </c>
      <c r="AS624" t="s">
        <v>201</v>
      </c>
      <c r="AT624" t="s">
        <v>927</v>
      </c>
      <c r="AU624" t="s">
        <v>1531</v>
      </c>
      <c r="AV624" t="s">
        <v>1987</v>
      </c>
      <c r="AX624">
        <v>1</v>
      </c>
      <c r="AY624" t="s">
        <v>89</v>
      </c>
      <c r="AZ624" t="s">
        <v>90</v>
      </c>
      <c r="BA624" t="s">
        <v>217</v>
      </c>
      <c r="BB624" t="s">
        <v>830</v>
      </c>
      <c r="BC624">
        <v>23.5</v>
      </c>
    </row>
    <row r="625" spans="1:57" x14ac:dyDescent="0.3">
      <c r="A625" s="204">
        <v>46293</v>
      </c>
      <c r="B625" t="s">
        <v>142</v>
      </c>
      <c r="C625" t="s">
        <v>345</v>
      </c>
      <c r="D625" t="s">
        <v>285</v>
      </c>
      <c r="E625" t="s">
        <v>95</v>
      </c>
      <c r="F625" t="s">
        <v>309</v>
      </c>
      <c r="G625" t="s">
        <v>1341</v>
      </c>
      <c r="H625" t="s">
        <v>2028</v>
      </c>
      <c r="I625" t="s">
        <v>400</v>
      </c>
      <c r="J625">
        <v>4</v>
      </c>
      <c r="K625">
        <v>4</v>
      </c>
      <c r="L625" t="s">
        <v>1342</v>
      </c>
      <c r="M625" s="15">
        <v>46301.381689814814</v>
      </c>
      <c r="N625" s="15">
        <v>0</v>
      </c>
      <c r="O625" s="15">
        <v>46303.544444444444</v>
      </c>
      <c r="P625" s="15">
        <v>46309.711805555555</v>
      </c>
      <c r="Q625" s="15"/>
      <c r="S625" t="s">
        <v>355</v>
      </c>
      <c r="U625" t="s">
        <v>2159</v>
      </c>
      <c r="V625" t="s">
        <v>355</v>
      </c>
      <c r="W625">
        <v>2200</v>
      </c>
      <c r="X625" t="s">
        <v>368</v>
      </c>
      <c r="Y625" t="s">
        <v>239</v>
      </c>
      <c r="Z625" t="s">
        <v>834</v>
      </c>
      <c r="AB625" t="s">
        <v>348</v>
      </c>
      <c r="AC625" t="s">
        <v>7</v>
      </c>
      <c r="AD625" t="s">
        <v>7</v>
      </c>
      <c r="AE625" t="s">
        <v>7</v>
      </c>
      <c r="AF625" t="s">
        <v>2061</v>
      </c>
      <c r="AG625" t="s">
        <v>250</v>
      </c>
      <c r="AH625">
        <v>1</v>
      </c>
      <c r="AI625" t="s">
        <v>250</v>
      </c>
      <c r="AJ625" t="s">
        <v>248</v>
      </c>
      <c r="AK625" t="s">
        <v>810</v>
      </c>
      <c r="AL625" t="s">
        <v>156</v>
      </c>
      <c r="AM625" t="s">
        <v>1530</v>
      </c>
      <c r="AN625">
        <v>1</v>
      </c>
      <c r="AO625">
        <v>46303</v>
      </c>
      <c r="AP625">
        <v>0.5444444444444444</v>
      </c>
      <c r="AQ625">
        <v>46309</v>
      </c>
      <c r="AR625">
        <v>0.71180555555555558</v>
      </c>
      <c r="AS625" t="s">
        <v>931</v>
      </c>
      <c r="AU625" t="s">
        <v>1531</v>
      </c>
      <c r="AV625" t="s">
        <v>1532</v>
      </c>
      <c r="AX625">
        <v>4</v>
      </c>
      <c r="AY625" t="s">
        <v>103</v>
      </c>
      <c r="AZ625" t="s">
        <v>96</v>
      </c>
      <c r="BA625" t="s">
        <v>220</v>
      </c>
      <c r="BB625" t="s">
        <v>841</v>
      </c>
    </row>
    <row r="626" spans="1:57" x14ac:dyDescent="0.3">
      <c r="A626" s="204">
        <v>46293</v>
      </c>
      <c r="B626" t="s">
        <v>142</v>
      </c>
      <c r="C626" t="s">
        <v>345</v>
      </c>
      <c r="D626" t="s">
        <v>279</v>
      </c>
      <c r="E626" t="s">
        <v>192</v>
      </c>
      <c r="F626" t="s">
        <v>309</v>
      </c>
      <c r="G626" t="s">
        <v>1341</v>
      </c>
      <c r="H626" t="s">
        <v>2028</v>
      </c>
      <c r="I626" t="s">
        <v>400</v>
      </c>
      <c r="J626">
        <v>1052</v>
      </c>
      <c r="K626">
        <v>1052</v>
      </c>
      <c r="L626" t="s">
        <v>1342</v>
      </c>
      <c r="M626" s="15">
        <v>46301.381689814814</v>
      </c>
      <c r="N626" s="15">
        <v>0</v>
      </c>
      <c r="O626" s="15">
        <v>46303.544444444444</v>
      </c>
      <c r="P626" s="15">
        <v>46309.711805555555</v>
      </c>
      <c r="Q626" s="15"/>
      <c r="S626" t="s">
        <v>355</v>
      </c>
      <c r="U626" t="s">
        <v>2159</v>
      </c>
      <c r="V626" t="s">
        <v>355</v>
      </c>
      <c r="W626">
        <v>2200</v>
      </c>
      <c r="X626" t="s">
        <v>368</v>
      </c>
      <c r="Y626" t="s">
        <v>239</v>
      </c>
      <c r="Z626" t="s">
        <v>834</v>
      </c>
      <c r="AB626" t="s">
        <v>348</v>
      </c>
      <c r="AC626" t="s">
        <v>7</v>
      </c>
      <c r="AD626" t="s">
        <v>7</v>
      </c>
      <c r="AE626" t="s">
        <v>7</v>
      </c>
      <c r="AF626" t="s">
        <v>2063</v>
      </c>
      <c r="AG626" t="s">
        <v>250</v>
      </c>
      <c r="AH626">
        <v>2</v>
      </c>
      <c r="AI626" t="s">
        <v>250</v>
      </c>
      <c r="AJ626" t="s">
        <v>248</v>
      </c>
      <c r="AK626" t="s">
        <v>810</v>
      </c>
      <c r="AL626" t="s">
        <v>156</v>
      </c>
      <c r="AM626" t="s">
        <v>838</v>
      </c>
      <c r="AN626">
        <v>3</v>
      </c>
      <c r="AO626">
        <v>46303</v>
      </c>
      <c r="AP626">
        <v>0.5444444444444444</v>
      </c>
      <c r="AQ626">
        <v>46309</v>
      </c>
      <c r="AR626">
        <v>0.71180555555555558</v>
      </c>
      <c r="AS626" t="s">
        <v>931</v>
      </c>
      <c r="AU626" t="s">
        <v>1531</v>
      </c>
      <c r="AV626" t="s">
        <v>839</v>
      </c>
      <c r="AW626">
        <v>1</v>
      </c>
      <c r="AX626">
        <v>1052</v>
      </c>
      <c r="AY626" t="s">
        <v>125</v>
      </c>
      <c r="AZ626" t="s">
        <v>122</v>
      </c>
      <c r="BA626" t="s">
        <v>232</v>
      </c>
      <c r="BB626" t="s">
        <v>841</v>
      </c>
    </row>
    <row r="627" spans="1:57" x14ac:dyDescent="0.3">
      <c r="A627" s="204">
        <v>46296</v>
      </c>
      <c r="B627" t="s">
        <v>142</v>
      </c>
      <c r="C627" t="s">
        <v>345</v>
      </c>
      <c r="D627" t="s">
        <v>285</v>
      </c>
      <c r="E627" t="s">
        <v>95</v>
      </c>
      <c r="F627" t="s">
        <v>309</v>
      </c>
      <c r="G627" t="s">
        <v>1407</v>
      </c>
      <c r="H627" t="s">
        <v>817</v>
      </c>
      <c r="I627" t="s">
        <v>739</v>
      </c>
      <c r="J627">
        <v>5</v>
      </c>
      <c r="K627">
        <v>5</v>
      </c>
      <c r="L627" t="s">
        <v>1408</v>
      </c>
      <c r="M627" s="15">
        <v>46241.416215277779</v>
      </c>
      <c r="N627" s="15">
        <v>0</v>
      </c>
      <c r="O627" s="15">
        <v>46295.416539351849</v>
      </c>
      <c r="P627" s="15">
        <v>46300.42083333333</v>
      </c>
      <c r="Q627" s="15"/>
      <c r="S627" t="s">
        <v>356</v>
      </c>
      <c r="T627" t="s">
        <v>2160</v>
      </c>
      <c r="U627" t="s">
        <v>2161</v>
      </c>
      <c r="V627" t="s">
        <v>356</v>
      </c>
      <c r="W627">
        <v>109</v>
      </c>
      <c r="X627" t="s">
        <v>368</v>
      </c>
      <c r="Y627" t="s">
        <v>239</v>
      </c>
      <c r="Z627" t="s">
        <v>834</v>
      </c>
      <c r="AB627" t="s">
        <v>348</v>
      </c>
      <c r="AC627" t="s">
        <v>7</v>
      </c>
      <c r="AD627" t="s">
        <v>7</v>
      </c>
      <c r="AE627" t="s">
        <v>7</v>
      </c>
      <c r="AF627" t="s">
        <v>2170</v>
      </c>
      <c r="AG627" t="s">
        <v>249</v>
      </c>
      <c r="AH627">
        <v>1</v>
      </c>
      <c r="AI627" t="s">
        <v>250</v>
      </c>
      <c r="AJ627" t="s">
        <v>248</v>
      </c>
      <c r="AK627" t="s">
        <v>810</v>
      </c>
      <c r="AL627" t="s">
        <v>156</v>
      </c>
      <c r="AM627" t="s">
        <v>1530</v>
      </c>
      <c r="AN627">
        <v>1</v>
      </c>
      <c r="AO627">
        <v>46295</v>
      </c>
      <c r="AP627">
        <v>0.41653935185185187</v>
      </c>
      <c r="AQ627">
        <v>46300</v>
      </c>
      <c r="AR627">
        <v>0.42083333333333334</v>
      </c>
      <c r="AS627" t="s">
        <v>201</v>
      </c>
      <c r="AT627" t="s">
        <v>927</v>
      </c>
      <c r="AU627" t="s">
        <v>1531</v>
      </c>
      <c r="AV627" t="s">
        <v>1532</v>
      </c>
      <c r="AX627">
        <v>5</v>
      </c>
      <c r="AY627" t="s">
        <v>103</v>
      </c>
      <c r="AZ627" t="s">
        <v>96</v>
      </c>
      <c r="BA627" t="s">
        <v>220</v>
      </c>
      <c r="BB627" t="s">
        <v>837</v>
      </c>
    </row>
    <row r="628" spans="1:57" x14ac:dyDescent="0.3">
      <c r="A628" s="204">
        <v>46293</v>
      </c>
      <c r="B628" t="s">
        <v>142</v>
      </c>
      <c r="C628" t="s">
        <v>346</v>
      </c>
      <c r="D628" t="s">
        <v>279</v>
      </c>
      <c r="E628" t="s">
        <v>192</v>
      </c>
      <c r="F628" t="s">
        <v>309</v>
      </c>
      <c r="G628" t="s">
        <v>1414</v>
      </c>
      <c r="H628" t="s">
        <v>814</v>
      </c>
      <c r="I628" t="s">
        <v>401</v>
      </c>
      <c r="J628">
        <v>2939</v>
      </c>
      <c r="K628">
        <v>2939</v>
      </c>
      <c r="L628" t="s">
        <v>1415</v>
      </c>
      <c r="M628" s="15">
        <v>46302.606249999997</v>
      </c>
      <c r="N628" s="15">
        <v>0</v>
      </c>
      <c r="O628" s="15">
        <v>46302.662499999999</v>
      </c>
      <c r="P628" s="15">
        <v>46304.631944444445</v>
      </c>
      <c r="Q628" s="15"/>
      <c r="S628" t="s">
        <v>394</v>
      </c>
      <c r="V628" t="s">
        <v>363</v>
      </c>
      <c r="W628">
        <v>2011</v>
      </c>
      <c r="X628" t="s">
        <v>352</v>
      </c>
      <c r="Y628" t="s">
        <v>262</v>
      </c>
      <c r="Z628" t="s">
        <v>834</v>
      </c>
      <c r="AB628" t="s">
        <v>350</v>
      </c>
      <c r="AC628" t="s">
        <v>7</v>
      </c>
      <c r="AD628" t="s">
        <v>7</v>
      </c>
      <c r="AE628" t="s">
        <v>7</v>
      </c>
      <c r="AF628" t="s">
        <v>2177</v>
      </c>
      <c r="AG628" t="s">
        <v>249</v>
      </c>
      <c r="AH628">
        <v>2</v>
      </c>
      <c r="AI628" t="s">
        <v>250</v>
      </c>
      <c r="AJ628" t="s">
        <v>248</v>
      </c>
      <c r="AK628" t="s">
        <v>889</v>
      </c>
      <c r="AL628" t="s">
        <v>156</v>
      </c>
      <c r="AM628" t="s">
        <v>895</v>
      </c>
      <c r="AN628">
        <v>4</v>
      </c>
      <c r="AO628">
        <v>46302</v>
      </c>
      <c r="AP628">
        <v>0.66249999999999998</v>
      </c>
      <c r="AQ628">
        <v>46304</v>
      </c>
      <c r="AR628">
        <v>0.63194444444444442</v>
      </c>
      <c r="AU628" t="s">
        <v>823</v>
      </c>
      <c r="AV628" t="s">
        <v>839</v>
      </c>
      <c r="AW628">
        <v>1</v>
      </c>
      <c r="AX628">
        <v>2939</v>
      </c>
      <c r="AY628" t="s">
        <v>125</v>
      </c>
      <c r="AZ628" t="s">
        <v>122</v>
      </c>
      <c r="BA628" t="s">
        <v>232</v>
      </c>
      <c r="BB628" t="s">
        <v>891</v>
      </c>
      <c r="BE628">
        <v>933.6</v>
      </c>
    </row>
    <row r="629" spans="1:57" x14ac:dyDescent="0.3">
      <c r="A629" s="204">
        <v>46293</v>
      </c>
      <c r="B629" t="s">
        <v>142</v>
      </c>
      <c r="C629" t="s">
        <v>346</v>
      </c>
      <c r="D629" t="s">
        <v>57</v>
      </c>
      <c r="E629" t="s">
        <v>117</v>
      </c>
      <c r="F629" t="s">
        <v>309</v>
      </c>
      <c r="G629" t="s">
        <v>1414</v>
      </c>
      <c r="H629" t="s">
        <v>814</v>
      </c>
      <c r="I629" t="s">
        <v>401</v>
      </c>
      <c r="J629">
        <v>36</v>
      </c>
      <c r="K629">
        <v>36</v>
      </c>
      <c r="L629" t="s">
        <v>1415</v>
      </c>
      <c r="M629" s="15">
        <v>46302.606249999997</v>
      </c>
      <c r="N629" s="15">
        <v>0</v>
      </c>
      <c r="O629" s="15">
        <v>46302.662499999999</v>
      </c>
      <c r="P629" s="15">
        <v>46304.631944444445</v>
      </c>
      <c r="Q629" s="15">
        <v>46294.506249999999</v>
      </c>
      <c r="S629" t="s">
        <v>394</v>
      </c>
      <c r="V629" t="s">
        <v>363</v>
      </c>
      <c r="W629">
        <v>2011</v>
      </c>
      <c r="X629" t="s">
        <v>352</v>
      </c>
      <c r="Y629" t="s">
        <v>262</v>
      </c>
      <c r="Z629" t="s">
        <v>834</v>
      </c>
      <c r="AB629" t="s">
        <v>350</v>
      </c>
      <c r="AC629" t="s">
        <v>7</v>
      </c>
      <c r="AD629" t="s">
        <v>7</v>
      </c>
      <c r="AE629" t="s">
        <v>7</v>
      </c>
      <c r="AF629" t="s">
        <v>2178</v>
      </c>
      <c r="AG629" t="s">
        <v>249</v>
      </c>
      <c r="AH629">
        <v>2</v>
      </c>
      <c r="AI629" t="s">
        <v>250</v>
      </c>
      <c r="AJ629" t="s">
        <v>251</v>
      </c>
      <c r="AK629" t="s">
        <v>889</v>
      </c>
      <c r="AL629" t="s">
        <v>156</v>
      </c>
      <c r="AM629" t="s">
        <v>890</v>
      </c>
      <c r="AO629">
        <v>46302</v>
      </c>
      <c r="AP629">
        <v>0.66249999999999998</v>
      </c>
      <c r="AQ629">
        <v>46304</v>
      </c>
      <c r="AR629">
        <v>0.63194444444444442</v>
      </c>
      <c r="AS629" t="s">
        <v>201</v>
      </c>
      <c r="AT629" t="s">
        <v>927</v>
      </c>
      <c r="AU629" t="s">
        <v>1531</v>
      </c>
      <c r="AV629" t="s">
        <v>844</v>
      </c>
      <c r="AX629">
        <v>3.6</v>
      </c>
      <c r="AY629" t="s">
        <v>126</v>
      </c>
      <c r="AZ629" t="s">
        <v>127</v>
      </c>
      <c r="BA629" t="s">
        <v>233</v>
      </c>
      <c r="BB629" t="s">
        <v>891</v>
      </c>
      <c r="BE629">
        <v>1.64</v>
      </c>
    </row>
    <row r="630" spans="1:57" x14ac:dyDescent="0.3">
      <c r="A630" s="204">
        <v>46293</v>
      </c>
      <c r="B630" t="s">
        <v>142</v>
      </c>
      <c r="C630" t="s">
        <v>346</v>
      </c>
      <c r="D630" t="s">
        <v>279</v>
      </c>
      <c r="E630" t="s">
        <v>192</v>
      </c>
      <c r="F630" t="s">
        <v>309</v>
      </c>
      <c r="G630" t="s">
        <v>1414</v>
      </c>
      <c r="H630" t="s">
        <v>814</v>
      </c>
      <c r="I630" t="s">
        <v>401</v>
      </c>
      <c r="J630">
        <v>292</v>
      </c>
      <c r="K630">
        <v>292</v>
      </c>
      <c r="L630" t="s">
        <v>1415</v>
      </c>
      <c r="M630" s="15">
        <v>46302.606249999997</v>
      </c>
      <c r="N630" s="15">
        <v>0</v>
      </c>
      <c r="O630" s="15">
        <v>46302.662499999999</v>
      </c>
      <c r="P630" s="15">
        <v>46304.631944444445</v>
      </c>
      <c r="Q630" s="15"/>
      <c r="S630" t="s">
        <v>394</v>
      </c>
      <c r="V630" t="s">
        <v>363</v>
      </c>
      <c r="W630">
        <v>2011</v>
      </c>
      <c r="X630" t="s">
        <v>352</v>
      </c>
      <c r="Y630" t="s">
        <v>262</v>
      </c>
      <c r="Z630" t="s">
        <v>834</v>
      </c>
      <c r="AB630" t="s">
        <v>350</v>
      </c>
      <c r="AC630" t="s">
        <v>7</v>
      </c>
      <c r="AD630" t="s">
        <v>7</v>
      </c>
      <c r="AE630" t="s">
        <v>7</v>
      </c>
      <c r="AF630" t="s">
        <v>2177</v>
      </c>
      <c r="AG630" t="s">
        <v>250</v>
      </c>
      <c r="AH630">
        <v>2</v>
      </c>
      <c r="AI630" t="s">
        <v>250</v>
      </c>
      <c r="AJ630" t="s">
        <v>248</v>
      </c>
      <c r="AK630" t="s">
        <v>889</v>
      </c>
      <c r="AL630" t="s">
        <v>156</v>
      </c>
      <c r="AM630" t="s">
        <v>895</v>
      </c>
      <c r="AN630">
        <v>4</v>
      </c>
      <c r="AO630">
        <v>46302</v>
      </c>
      <c r="AP630">
        <v>0.66249999999999998</v>
      </c>
      <c r="AQ630">
        <v>46304</v>
      </c>
      <c r="AR630">
        <v>0.63194444444444442</v>
      </c>
      <c r="AS630" t="s">
        <v>931</v>
      </c>
      <c r="AU630" t="s">
        <v>1531</v>
      </c>
      <c r="AV630" t="s">
        <v>839</v>
      </c>
      <c r="AW630">
        <v>1</v>
      </c>
      <c r="AX630">
        <v>292</v>
      </c>
      <c r="AY630" t="s">
        <v>125</v>
      </c>
      <c r="AZ630" t="s">
        <v>122</v>
      </c>
      <c r="BA630" t="s">
        <v>232</v>
      </c>
      <c r="BB630" t="s">
        <v>891</v>
      </c>
    </row>
    <row r="631" spans="1:57" x14ac:dyDescent="0.3">
      <c r="A631" s="204">
        <v>46293</v>
      </c>
      <c r="B631" t="s">
        <v>142</v>
      </c>
      <c r="C631" t="s">
        <v>346</v>
      </c>
      <c r="D631" t="s">
        <v>57</v>
      </c>
      <c r="E631" t="s">
        <v>117</v>
      </c>
      <c r="F631" t="s">
        <v>309</v>
      </c>
      <c r="G631" t="s">
        <v>1414</v>
      </c>
      <c r="H631" t="s">
        <v>814</v>
      </c>
      <c r="I631" t="s">
        <v>401</v>
      </c>
      <c r="J631">
        <v>17</v>
      </c>
      <c r="K631">
        <v>17</v>
      </c>
      <c r="L631" t="s">
        <v>1415</v>
      </c>
      <c r="M631" s="15">
        <v>46302.606249999997</v>
      </c>
      <c r="N631" s="15">
        <v>0</v>
      </c>
      <c r="O631" s="15">
        <v>46302.662499999999</v>
      </c>
      <c r="P631" s="15">
        <v>46304.631944444445</v>
      </c>
      <c r="Q631" s="15">
        <v>46294.506249999999</v>
      </c>
      <c r="S631" t="s">
        <v>394</v>
      </c>
      <c r="V631" t="s">
        <v>363</v>
      </c>
      <c r="W631">
        <v>2011</v>
      </c>
      <c r="X631" t="s">
        <v>352</v>
      </c>
      <c r="Y631" t="s">
        <v>262</v>
      </c>
      <c r="Z631" t="s">
        <v>834</v>
      </c>
      <c r="AB631" t="s">
        <v>350</v>
      </c>
      <c r="AC631" t="s">
        <v>7</v>
      </c>
      <c r="AD631" t="s">
        <v>7</v>
      </c>
      <c r="AE631" t="s">
        <v>7</v>
      </c>
      <c r="AF631" t="s">
        <v>2178</v>
      </c>
      <c r="AG631" t="s">
        <v>250</v>
      </c>
      <c r="AH631">
        <v>2</v>
      </c>
      <c r="AI631" t="s">
        <v>250</v>
      </c>
      <c r="AJ631" t="s">
        <v>251</v>
      </c>
      <c r="AK631" t="s">
        <v>889</v>
      </c>
      <c r="AL631" t="s">
        <v>156</v>
      </c>
      <c r="AM631" t="s">
        <v>890</v>
      </c>
      <c r="AO631">
        <v>46302</v>
      </c>
      <c r="AP631">
        <v>0.66249999999999998</v>
      </c>
      <c r="AQ631">
        <v>46304</v>
      </c>
      <c r="AR631">
        <v>0.63194444444444442</v>
      </c>
      <c r="AS631" t="s">
        <v>931</v>
      </c>
      <c r="AU631" t="s">
        <v>1531</v>
      </c>
      <c r="AV631" t="s">
        <v>844</v>
      </c>
      <c r="AX631">
        <v>1.7</v>
      </c>
      <c r="AY631" t="s">
        <v>126</v>
      </c>
      <c r="AZ631" t="s">
        <v>127</v>
      </c>
      <c r="BA631" t="s">
        <v>233</v>
      </c>
      <c r="BB631" t="s">
        <v>891</v>
      </c>
    </row>
    <row r="632" spans="1:57" x14ac:dyDescent="0.3">
      <c r="A632" s="204">
        <v>46293</v>
      </c>
      <c r="B632" t="s">
        <v>142</v>
      </c>
      <c r="C632" t="s">
        <v>346</v>
      </c>
      <c r="D632" t="s">
        <v>279</v>
      </c>
      <c r="E632" t="s">
        <v>192</v>
      </c>
      <c r="F632" t="s">
        <v>309</v>
      </c>
      <c r="G632" t="s">
        <v>1414</v>
      </c>
      <c r="H632" t="s">
        <v>814</v>
      </c>
      <c r="I632" t="s">
        <v>401</v>
      </c>
      <c r="J632">
        <v>1224</v>
      </c>
      <c r="K632">
        <v>1224</v>
      </c>
      <c r="L632" t="s">
        <v>1415</v>
      </c>
      <c r="M632" s="15">
        <v>46302.606249999997</v>
      </c>
      <c r="N632" s="15">
        <v>0</v>
      </c>
      <c r="O632" s="15">
        <v>46302.662499999999</v>
      </c>
      <c r="P632" s="15">
        <v>46304.631944444445</v>
      </c>
      <c r="Q632" s="15"/>
      <c r="S632" t="s">
        <v>394</v>
      </c>
      <c r="V632" t="s">
        <v>363</v>
      </c>
      <c r="W632">
        <v>2011</v>
      </c>
      <c r="X632" t="s">
        <v>352</v>
      </c>
      <c r="Y632" t="s">
        <v>262</v>
      </c>
      <c r="Z632" t="s">
        <v>834</v>
      </c>
      <c r="AB632" t="s">
        <v>350</v>
      </c>
      <c r="AC632" t="s">
        <v>7</v>
      </c>
      <c r="AD632" t="s">
        <v>7</v>
      </c>
      <c r="AE632" t="s">
        <v>7</v>
      </c>
      <c r="AF632" t="s">
        <v>2177</v>
      </c>
      <c r="AG632" t="s">
        <v>250</v>
      </c>
      <c r="AH632">
        <v>2</v>
      </c>
      <c r="AI632" t="s">
        <v>250</v>
      </c>
      <c r="AJ632" t="s">
        <v>248</v>
      </c>
      <c r="AK632" t="s">
        <v>889</v>
      </c>
      <c r="AL632" t="s">
        <v>156</v>
      </c>
      <c r="AM632" t="s">
        <v>895</v>
      </c>
      <c r="AN632">
        <v>4</v>
      </c>
      <c r="AO632">
        <v>46302</v>
      </c>
      <c r="AP632">
        <v>0.66249999999999998</v>
      </c>
      <c r="AQ632">
        <v>46304</v>
      </c>
      <c r="AR632">
        <v>0.63194444444444442</v>
      </c>
      <c r="AS632" t="s">
        <v>931</v>
      </c>
      <c r="AU632" t="s">
        <v>1531</v>
      </c>
      <c r="AV632" t="s">
        <v>839</v>
      </c>
      <c r="AW632">
        <v>1</v>
      </c>
      <c r="AX632">
        <v>1224</v>
      </c>
      <c r="AY632" t="s">
        <v>125</v>
      </c>
      <c r="AZ632" t="s">
        <v>122</v>
      </c>
      <c r="BA632" t="s">
        <v>232</v>
      </c>
      <c r="BB632" t="s">
        <v>891</v>
      </c>
    </row>
    <row r="633" spans="1:57" x14ac:dyDescent="0.3">
      <c r="A633" s="204">
        <v>46293</v>
      </c>
      <c r="B633" t="s">
        <v>142</v>
      </c>
      <c r="C633" t="s">
        <v>346</v>
      </c>
      <c r="D633" t="s">
        <v>279</v>
      </c>
      <c r="E633" t="s">
        <v>194</v>
      </c>
      <c r="F633" t="s">
        <v>309</v>
      </c>
      <c r="G633" t="s">
        <v>1414</v>
      </c>
      <c r="H633" t="s">
        <v>814</v>
      </c>
      <c r="I633" t="s">
        <v>401</v>
      </c>
      <c r="J633">
        <v>37</v>
      </c>
      <c r="K633">
        <v>37</v>
      </c>
      <c r="L633" t="s">
        <v>1415</v>
      </c>
      <c r="M633" s="15">
        <v>46302.606249999997</v>
      </c>
      <c r="N633" s="15">
        <v>0</v>
      </c>
      <c r="O633" s="15">
        <v>46302.662499999999</v>
      </c>
      <c r="P633" s="15">
        <v>46304.631944444445</v>
      </c>
      <c r="Q633" s="15"/>
      <c r="S633" t="s">
        <v>394</v>
      </c>
      <c r="V633" t="s">
        <v>363</v>
      </c>
      <c r="W633">
        <v>2011</v>
      </c>
      <c r="X633" t="s">
        <v>352</v>
      </c>
      <c r="Y633" t="s">
        <v>262</v>
      </c>
      <c r="Z633" t="s">
        <v>834</v>
      </c>
      <c r="AB633" t="s">
        <v>350</v>
      </c>
      <c r="AC633" t="s">
        <v>7</v>
      </c>
      <c r="AD633" t="s">
        <v>7</v>
      </c>
      <c r="AE633" t="s">
        <v>7</v>
      </c>
      <c r="AF633" t="s">
        <v>2177</v>
      </c>
      <c r="AG633" t="s">
        <v>250</v>
      </c>
      <c r="AH633">
        <v>2</v>
      </c>
      <c r="AI633" t="s">
        <v>250</v>
      </c>
      <c r="AJ633" t="s">
        <v>248</v>
      </c>
      <c r="AK633" t="s">
        <v>889</v>
      </c>
      <c r="AL633" t="s">
        <v>156</v>
      </c>
      <c r="AM633" t="s">
        <v>895</v>
      </c>
      <c r="AN633">
        <v>4</v>
      </c>
      <c r="AO633">
        <v>46302</v>
      </c>
      <c r="AP633">
        <v>0.66249999999999998</v>
      </c>
      <c r="AQ633">
        <v>46304</v>
      </c>
      <c r="AR633">
        <v>0.63194444444444442</v>
      </c>
      <c r="AS633" t="s">
        <v>931</v>
      </c>
      <c r="AU633" t="s">
        <v>1531</v>
      </c>
      <c r="AV633" t="s">
        <v>2179</v>
      </c>
      <c r="AW633">
        <v>2</v>
      </c>
      <c r="AX633">
        <v>74</v>
      </c>
      <c r="AY633" t="s">
        <v>125</v>
      </c>
      <c r="AZ633" t="s">
        <v>122</v>
      </c>
      <c r="BA633" t="s">
        <v>232</v>
      </c>
      <c r="BB633" t="s">
        <v>891</v>
      </c>
    </row>
    <row r="634" spans="1:57" x14ac:dyDescent="0.3">
      <c r="A634" s="204">
        <v>46293</v>
      </c>
      <c r="B634" t="s">
        <v>142</v>
      </c>
      <c r="C634" t="s">
        <v>346</v>
      </c>
      <c r="D634" t="s">
        <v>57</v>
      </c>
      <c r="E634" t="s">
        <v>117</v>
      </c>
      <c r="F634" t="s">
        <v>309</v>
      </c>
      <c r="G634" t="s">
        <v>1414</v>
      </c>
      <c r="H634" t="s">
        <v>814</v>
      </c>
      <c r="I634" t="s">
        <v>401</v>
      </c>
      <c r="J634">
        <v>1</v>
      </c>
      <c r="K634">
        <v>1</v>
      </c>
      <c r="L634" t="s">
        <v>1415</v>
      </c>
      <c r="M634" s="15">
        <v>46302.606249999997</v>
      </c>
      <c r="N634" s="15">
        <v>0</v>
      </c>
      <c r="O634" s="15">
        <v>46302.662499999999</v>
      </c>
      <c r="P634" s="15">
        <v>46304.631944444445</v>
      </c>
      <c r="Q634" s="15">
        <v>46294.506249999999</v>
      </c>
      <c r="S634" t="s">
        <v>394</v>
      </c>
      <c r="V634" t="s">
        <v>363</v>
      </c>
      <c r="W634">
        <v>2011</v>
      </c>
      <c r="X634" t="s">
        <v>352</v>
      </c>
      <c r="Y634" t="s">
        <v>262</v>
      </c>
      <c r="Z634" t="s">
        <v>834</v>
      </c>
      <c r="AB634" t="s">
        <v>350</v>
      </c>
      <c r="AC634" t="s">
        <v>7</v>
      </c>
      <c r="AD634" t="s">
        <v>7</v>
      </c>
      <c r="AE634" t="s">
        <v>7</v>
      </c>
      <c r="AF634" t="s">
        <v>2178</v>
      </c>
      <c r="AG634" t="s">
        <v>250</v>
      </c>
      <c r="AH634">
        <v>2</v>
      </c>
      <c r="AI634" t="s">
        <v>250</v>
      </c>
      <c r="AJ634" t="s">
        <v>251</v>
      </c>
      <c r="AK634" t="s">
        <v>889</v>
      </c>
      <c r="AL634" t="s">
        <v>156</v>
      </c>
      <c r="AM634" t="s">
        <v>890</v>
      </c>
      <c r="AO634">
        <v>46302</v>
      </c>
      <c r="AP634">
        <v>0.66249999999999998</v>
      </c>
      <c r="AQ634">
        <v>46304</v>
      </c>
      <c r="AR634">
        <v>0.63194444444444442</v>
      </c>
      <c r="AS634" t="s">
        <v>931</v>
      </c>
      <c r="AU634" t="s">
        <v>1531</v>
      </c>
      <c r="AV634" t="s">
        <v>844</v>
      </c>
      <c r="AX634">
        <v>1</v>
      </c>
      <c r="AY634" t="s">
        <v>126</v>
      </c>
      <c r="AZ634" t="s">
        <v>127</v>
      </c>
      <c r="BA634" t="s">
        <v>233</v>
      </c>
      <c r="BB634" t="s">
        <v>891</v>
      </c>
    </row>
    <row r="635" spans="1:57" x14ac:dyDescent="0.3">
      <c r="A635" s="204">
        <v>46293</v>
      </c>
      <c r="B635" t="s">
        <v>142</v>
      </c>
      <c r="C635" t="s">
        <v>346</v>
      </c>
      <c r="D635" t="s">
        <v>279</v>
      </c>
      <c r="E635" t="s">
        <v>192</v>
      </c>
      <c r="F635" t="s">
        <v>309</v>
      </c>
      <c r="G635" t="s">
        <v>1414</v>
      </c>
      <c r="H635" t="s">
        <v>814</v>
      </c>
      <c r="I635" t="s">
        <v>401</v>
      </c>
      <c r="J635">
        <v>4</v>
      </c>
      <c r="K635">
        <v>4</v>
      </c>
      <c r="L635" t="s">
        <v>1415</v>
      </c>
      <c r="M635" s="15">
        <v>46302.606249999997</v>
      </c>
      <c r="N635" s="15">
        <v>0</v>
      </c>
      <c r="O635" s="15">
        <v>46302.662499999999</v>
      </c>
      <c r="P635" s="15">
        <v>46304.631944444445</v>
      </c>
      <c r="Q635" s="15"/>
      <c r="S635" t="s">
        <v>394</v>
      </c>
      <c r="V635" t="s">
        <v>363</v>
      </c>
      <c r="W635">
        <v>2011</v>
      </c>
      <c r="X635" t="s">
        <v>352</v>
      </c>
      <c r="Y635" t="s">
        <v>262</v>
      </c>
      <c r="Z635" t="s">
        <v>834</v>
      </c>
      <c r="AB635" t="s">
        <v>350</v>
      </c>
      <c r="AC635" t="s">
        <v>7</v>
      </c>
      <c r="AD635" t="s">
        <v>7</v>
      </c>
      <c r="AE635" t="s">
        <v>7</v>
      </c>
      <c r="AF635" t="s">
        <v>2177</v>
      </c>
      <c r="AG635" t="s">
        <v>250</v>
      </c>
      <c r="AH635">
        <v>2</v>
      </c>
      <c r="AI635" t="s">
        <v>250</v>
      </c>
      <c r="AJ635" t="s">
        <v>248</v>
      </c>
      <c r="AK635" t="s">
        <v>889</v>
      </c>
      <c r="AL635" t="s">
        <v>156</v>
      </c>
      <c r="AM635" t="s">
        <v>895</v>
      </c>
      <c r="AN635">
        <v>4</v>
      </c>
      <c r="AO635">
        <v>46302</v>
      </c>
      <c r="AP635">
        <v>0.66249999999999998</v>
      </c>
      <c r="AQ635">
        <v>46304</v>
      </c>
      <c r="AR635">
        <v>0.63194444444444442</v>
      </c>
      <c r="AS635" t="s">
        <v>931</v>
      </c>
      <c r="AU635" t="s">
        <v>1531</v>
      </c>
      <c r="AV635" t="s">
        <v>839</v>
      </c>
      <c r="AW635">
        <v>1</v>
      </c>
      <c r="AX635">
        <v>4</v>
      </c>
      <c r="AY635" t="s">
        <v>125</v>
      </c>
      <c r="AZ635" t="s">
        <v>122</v>
      </c>
      <c r="BA635" t="s">
        <v>232</v>
      </c>
      <c r="BB635" t="s">
        <v>891</v>
      </c>
    </row>
    <row r="636" spans="1:57" x14ac:dyDescent="0.3">
      <c r="A636" s="204">
        <v>46293</v>
      </c>
      <c r="B636" t="s">
        <v>142</v>
      </c>
      <c r="C636" t="s">
        <v>346</v>
      </c>
      <c r="D636" t="s">
        <v>57</v>
      </c>
      <c r="E636" t="s">
        <v>117</v>
      </c>
      <c r="F636" t="s">
        <v>309</v>
      </c>
      <c r="G636" t="s">
        <v>1414</v>
      </c>
      <c r="H636" t="s">
        <v>814</v>
      </c>
      <c r="I636" t="s">
        <v>401</v>
      </c>
      <c r="J636">
        <v>1</v>
      </c>
      <c r="K636">
        <v>1</v>
      </c>
      <c r="L636" t="s">
        <v>1415</v>
      </c>
      <c r="M636" s="15">
        <v>46302.606249999997</v>
      </c>
      <c r="N636" s="15">
        <v>0</v>
      </c>
      <c r="O636" s="15">
        <v>46302.662499999999</v>
      </c>
      <c r="P636" s="15">
        <v>46304.631944444445</v>
      </c>
      <c r="Q636" s="15">
        <v>46294.506249999999</v>
      </c>
      <c r="S636" t="s">
        <v>394</v>
      </c>
      <c r="V636" t="s">
        <v>363</v>
      </c>
      <c r="W636">
        <v>2011</v>
      </c>
      <c r="X636" t="s">
        <v>352</v>
      </c>
      <c r="Y636" t="s">
        <v>262</v>
      </c>
      <c r="Z636" t="s">
        <v>834</v>
      </c>
      <c r="AB636" t="s">
        <v>350</v>
      </c>
      <c r="AC636" t="s">
        <v>7</v>
      </c>
      <c r="AD636" t="s">
        <v>7</v>
      </c>
      <c r="AE636" t="s">
        <v>7</v>
      </c>
      <c r="AF636" t="s">
        <v>2178</v>
      </c>
      <c r="AG636" t="s">
        <v>250</v>
      </c>
      <c r="AH636">
        <v>2</v>
      </c>
      <c r="AI636" t="s">
        <v>250</v>
      </c>
      <c r="AJ636" t="s">
        <v>251</v>
      </c>
      <c r="AK636" t="s">
        <v>889</v>
      </c>
      <c r="AL636" t="s">
        <v>156</v>
      </c>
      <c r="AM636" t="s">
        <v>890</v>
      </c>
      <c r="AO636">
        <v>46302</v>
      </c>
      <c r="AP636">
        <v>0.66249999999999998</v>
      </c>
      <c r="AQ636">
        <v>46304</v>
      </c>
      <c r="AR636">
        <v>0.63194444444444442</v>
      </c>
      <c r="AS636" t="s">
        <v>931</v>
      </c>
      <c r="AU636" t="s">
        <v>1531</v>
      </c>
      <c r="AV636" t="s">
        <v>844</v>
      </c>
      <c r="AX636">
        <v>1</v>
      </c>
      <c r="AY636" t="s">
        <v>126</v>
      </c>
      <c r="AZ636" t="s">
        <v>127</v>
      </c>
      <c r="BA636" t="s">
        <v>233</v>
      </c>
      <c r="BB636" t="s">
        <v>891</v>
      </c>
    </row>
    <row r="637" spans="1:57" x14ac:dyDescent="0.3">
      <c r="A637" s="204">
        <v>46293</v>
      </c>
      <c r="B637" t="s">
        <v>142</v>
      </c>
      <c r="C637" t="s">
        <v>346</v>
      </c>
      <c r="D637" t="s">
        <v>279</v>
      </c>
      <c r="E637" t="s">
        <v>192</v>
      </c>
      <c r="F637" t="s">
        <v>309</v>
      </c>
      <c r="G637" t="s">
        <v>1414</v>
      </c>
      <c r="H637" t="s">
        <v>814</v>
      </c>
      <c r="I637" t="s">
        <v>401</v>
      </c>
      <c r="J637">
        <v>636</v>
      </c>
      <c r="K637">
        <v>636</v>
      </c>
      <c r="L637" t="s">
        <v>1415</v>
      </c>
      <c r="M637" s="15">
        <v>46302.606249999997</v>
      </c>
      <c r="N637" s="15">
        <v>0</v>
      </c>
      <c r="O637" s="15">
        <v>46302.662499999999</v>
      </c>
      <c r="P637" s="15">
        <v>46304.631944444445</v>
      </c>
      <c r="Q637" s="15"/>
      <c r="S637" t="s">
        <v>394</v>
      </c>
      <c r="V637" t="s">
        <v>363</v>
      </c>
      <c r="W637">
        <v>2011</v>
      </c>
      <c r="X637" t="s">
        <v>352</v>
      </c>
      <c r="Y637" t="s">
        <v>262</v>
      </c>
      <c r="Z637" t="s">
        <v>834</v>
      </c>
      <c r="AB637" t="s">
        <v>350</v>
      </c>
      <c r="AC637" t="s">
        <v>7</v>
      </c>
      <c r="AD637" t="s">
        <v>7</v>
      </c>
      <c r="AE637" t="s">
        <v>7</v>
      </c>
      <c r="AF637" t="s">
        <v>2177</v>
      </c>
      <c r="AG637" t="s">
        <v>250</v>
      </c>
      <c r="AH637">
        <v>2</v>
      </c>
      <c r="AI637" t="s">
        <v>250</v>
      </c>
      <c r="AJ637" t="s">
        <v>248</v>
      </c>
      <c r="AK637" t="s">
        <v>889</v>
      </c>
      <c r="AL637" t="s">
        <v>156</v>
      </c>
      <c r="AM637" t="s">
        <v>895</v>
      </c>
      <c r="AN637">
        <v>4</v>
      </c>
      <c r="AO637">
        <v>46302</v>
      </c>
      <c r="AP637">
        <v>0.66249999999999998</v>
      </c>
      <c r="AQ637">
        <v>46304</v>
      </c>
      <c r="AR637">
        <v>0.63194444444444442</v>
      </c>
      <c r="AS637" t="s">
        <v>931</v>
      </c>
      <c r="AU637" t="s">
        <v>1531</v>
      </c>
      <c r="AV637" t="s">
        <v>839</v>
      </c>
      <c r="AW637">
        <v>1</v>
      </c>
      <c r="AX637">
        <v>636</v>
      </c>
      <c r="AY637" t="s">
        <v>125</v>
      </c>
      <c r="AZ637" t="s">
        <v>122</v>
      </c>
      <c r="BA637" t="s">
        <v>232</v>
      </c>
      <c r="BB637" t="s">
        <v>891</v>
      </c>
    </row>
    <row r="638" spans="1:57" x14ac:dyDescent="0.3">
      <c r="A638" s="204">
        <v>46293</v>
      </c>
      <c r="B638" t="s">
        <v>142</v>
      </c>
      <c r="C638" t="s">
        <v>346</v>
      </c>
      <c r="D638" t="s">
        <v>45</v>
      </c>
      <c r="E638" t="s">
        <v>68</v>
      </c>
      <c r="F638" t="s">
        <v>309</v>
      </c>
      <c r="G638" t="s">
        <v>1418</v>
      </c>
      <c r="H638" t="s">
        <v>2180</v>
      </c>
      <c r="I638" t="s">
        <v>419</v>
      </c>
      <c r="J638">
        <v>13</v>
      </c>
      <c r="K638">
        <v>13</v>
      </c>
      <c r="L638" t="s">
        <v>1417</v>
      </c>
      <c r="M638" s="15">
        <v>46309.345833333333</v>
      </c>
      <c r="N638" s="15">
        <v>0</v>
      </c>
      <c r="O638" s="15">
        <v>46309.48333333333</v>
      </c>
      <c r="P638" s="15">
        <v>46315.513194444444</v>
      </c>
      <c r="Q638" s="15"/>
      <c r="S638" t="s">
        <v>393</v>
      </c>
      <c r="U638" t="s">
        <v>2183</v>
      </c>
      <c r="V638" t="s">
        <v>393</v>
      </c>
      <c r="X638" t="s">
        <v>374</v>
      </c>
      <c r="Y638" t="s">
        <v>295</v>
      </c>
      <c r="Z638" t="s">
        <v>809</v>
      </c>
      <c r="AB638" t="s">
        <v>350</v>
      </c>
      <c r="AC638" t="s">
        <v>350</v>
      </c>
      <c r="AD638" t="s">
        <v>373</v>
      </c>
      <c r="AE638" t="s">
        <v>262</v>
      </c>
      <c r="AF638" t="s">
        <v>2184</v>
      </c>
      <c r="AG638" t="s">
        <v>249</v>
      </c>
      <c r="AH638">
        <v>1</v>
      </c>
      <c r="AI638" t="s">
        <v>250</v>
      </c>
      <c r="AJ638" t="s">
        <v>248</v>
      </c>
      <c r="AK638" t="s">
        <v>897</v>
      </c>
      <c r="AL638" t="s">
        <v>204</v>
      </c>
      <c r="AM638" t="s">
        <v>898</v>
      </c>
      <c r="AN638">
        <v>3</v>
      </c>
      <c r="AO638">
        <v>46309</v>
      </c>
      <c r="AP638">
        <v>0.48333333333333334</v>
      </c>
      <c r="AQ638">
        <v>46315</v>
      </c>
      <c r="AR638">
        <v>0.5131944444444444</v>
      </c>
      <c r="AS638" t="s">
        <v>201</v>
      </c>
      <c r="AT638" t="s">
        <v>927</v>
      </c>
      <c r="AU638" t="s">
        <v>1531</v>
      </c>
      <c r="AV638" t="s">
        <v>812</v>
      </c>
      <c r="AX638">
        <v>1.3</v>
      </c>
      <c r="AY638" t="s">
        <v>89</v>
      </c>
      <c r="AZ638" t="s">
        <v>67</v>
      </c>
      <c r="BA638" t="s">
        <v>217</v>
      </c>
      <c r="BB638" t="s">
        <v>899</v>
      </c>
    </row>
    <row r="639" spans="1:57" x14ac:dyDescent="0.3">
      <c r="A639" s="204">
        <v>46293</v>
      </c>
      <c r="B639" t="s">
        <v>142</v>
      </c>
      <c r="C639" t="s">
        <v>346</v>
      </c>
      <c r="D639" t="s">
        <v>45</v>
      </c>
      <c r="E639" t="s">
        <v>68</v>
      </c>
      <c r="F639" t="s">
        <v>309</v>
      </c>
      <c r="G639" t="s">
        <v>1416</v>
      </c>
      <c r="H639" t="s">
        <v>2180</v>
      </c>
      <c r="I639" t="s">
        <v>419</v>
      </c>
      <c r="J639">
        <v>9</v>
      </c>
      <c r="K639">
        <v>9</v>
      </c>
      <c r="L639" t="s">
        <v>1417</v>
      </c>
      <c r="M639" s="15">
        <v>46309.349305555559</v>
      </c>
      <c r="N639" s="15">
        <v>0</v>
      </c>
      <c r="O639" s="15">
        <v>46309.48333333333</v>
      </c>
      <c r="P639" s="15">
        <v>46315.513194444444</v>
      </c>
      <c r="Q639" s="15"/>
      <c r="S639" t="s">
        <v>393</v>
      </c>
      <c r="U639" t="s">
        <v>2181</v>
      </c>
      <c r="V639" t="s">
        <v>393</v>
      </c>
      <c r="X639" t="s">
        <v>374</v>
      </c>
      <c r="Y639" t="s">
        <v>295</v>
      </c>
      <c r="Z639" t="s">
        <v>809</v>
      </c>
      <c r="AB639" t="s">
        <v>350</v>
      </c>
      <c r="AC639" t="s">
        <v>350</v>
      </c>
      <c r="AD639" t="s">
        <v>373</v>
      </c>
      <c r="AE639" t="s">
        <v>262</v>
      </c>
      <c r="AF639" t="s">
        <v>2182</v>
      </c>
      <c r="AG639" t="s">
        <v>249</v>
      </c>
      <c r="AH639">
        <v>1</v>
      </c>
      <c r="AI639" t="s">
        <v>250</v>
      </c>
      <c r="AJ639" t="s">
        <v>248</v>
      </c>
      <c r="AK639" t="s">
        <v>897</v>
      </c>
      <c r="AL639" t="s">
        <v>204</v>
      </c>
      <c r="AM639" t="s">
        <v>898</v>
      </c>
      <c r="AN639">
        <v>3</v>
      </c>
      <c r="AO639">
        <v>46309</v>
      </c>
      <c r="AP639">
        <v>0.48333333333333334</v>
      </c>
      <c r="AQ639">
        <v>46315</v>
      </c>
      <c r="AR639">
        <v>0.5131944444444444</v>
      </c>
      <c r="AS639" t="s">
        <v>201</v>
      </c>
      <c r="AT639" t="s">
        <v>927</v>
      </c>
      <c r="AU639" t="s">
        <v>1531</v>
      </c>
      <c r="AV639" t="s">
        <v>812</v>
      </c>
      <c r="AX639">
        <v>1</v>
      </c>
      <c r="AY639" t="s">
        <v>89</v>
      </c>
      <c r="AZ639" t="s">
        <v>67</v>
      </c>
      <c r="BA639" t="s">
        <v>217</v>
      </c>
      <c r="BB639" t="s">
        <v>899</v>
      </c>
    </row>
    <row r="640" spans="1:57" x14ac:dyDescent="0.3">
      <c r="A640" s="204">
        <v>46293</v>
      </c>
      <c r="B640" t="s">
        <v>142</v>
      </c>
      <c r="C640" t="s">
        <v>346</v>
      </c>
      <c r="D640" t="s">
        <v>57</v>
      </c>
      <c r="E640" t="s">
        <v>117</v>
      </c>
      <c r="F640" t="s">
        <v>309</v>
      </c>
      <c r="G640" t="s">
        <v>1414</v>
      </c>
      <c r="H640" t="s">
        <v>814</v>
      </c>
      <c r="I640" t="s">
        <v>401</v>
      </c>
      <c r="J640">
        <v>9</v>
      </c>
      <c r="K640">
        <v>9</v>
      </c>
      <c r="L640" t="s">
        <v>1415</v>
      </c>
      <c r="M640" s="15">
        <v>46302.606249999997</v>
      </c>
      <c r="N640" s="15">
        <v>0</v>
      </c>
      <c r="O640" s="15">
        <v>46302.662499999999</v>
      </c>
      <c r="P640" s="15">
        <v>46304.631944444445</v>
      </c>
      <c r="Q640" s="15">
        <v>46294.506249999999</v>
      </c>
      <c r="S640" t="s">
        <v>394</v>
      </c>
      <c r="V640" t="s">
        <v>363</v>
      </c>
      <c r="W640">
        <v>2011</v>
      </c>
      <c r="X640" t="s">
        <v>352</v>
      </c>
      <c r="Y640" t="s">
        <v>262</v>
      </c>
      <c r="Z640" t="s">
        <v>834</v>
      </c>
      <c r="AB640" t="s">
        <v>350</v>
      </c>
      <c r="AC640" t="s">
        <v>7</v>
      </c>
      <c r="AD640" t="s">
        <v>7</v>
      </c>
      <c r="AE640" t="s">
        <v>7</v>
      </c>
      <c r="AF640" t="s">
        <v>2178</v>
      </c>
      <c r="AG640" t="s">
        <v>250</v>
      </c>
      <c r="AH640">
        <v>2</v>
      </c>
      <c r="AI640" t="s">
        <v>250</v>
      </c>
      <c r="AJ640" t="s">
        <v>251</v>
      </c>
      <c r="AK640" t="s">
        <v>889</v>
      </c>
      <c r="AL640" t="s">
        <v>156</v>
      </c>
      <c r="AM640" t="s">
        <v>890</v>
      </c>
      <c r="AO640">
        <v>46302</v>
      </c>
      <c r="AP640">
        <v>0.66249999999999998</v>
      </c>
      <c r="AQ640">
        <v>46304</v>
      </c>
      <c r="AR640">
        <v>0.63194444444444442</v>
      </c>
      <c r="AS640" t="s">
        <v>931</v>
      </c>
      <c r="AU640" t="s">
        <v>1531</v>
      </c>
      <c r="AV640" t="s">
        <v>844</v>
      </c>
      <c r="AX640">
        <v>1</v>
      </c>
      <c r="AY640" t="s">
        <v>126</v>
      </c>
      <c r="AZ640" t="s">
        <v>127</v>
      </c>
      <c r="BA640" t="s">
        <v>233</v>
      </c>
      <c r="BB640" t="s">
        <v>891</v>
      </c>
    </row>
    <row r="641" spans="1:57" x14ac:dyDescent="0.3">
      <c r="A641" s="204">
        <v>46293</v>
      </c>
      <c r="B641" t="s">
        <v>142</v>
      </c>
      <c r="C641" t="s">
        <v>346</v>
      </c>
      <c r="D641" t="s">
        <v>279</v>
      </c>
      <c r="E641" t="s">
        <v>192</v>
      </c>
      <c r="F641" t="s">
        <v>309</v>
      </c>
      <c r="G641" t="s">
        <v>1419</v>
      </c>
      <c r="H641" t="s">
        <v>826</v>
      </c>
      <c r="I641" t="s">
        <v>399</v>
      </c>
      <c r="J641">
        <v>13</v>
      </c>
      <c r="K641">
        <v>13</v>
      </c>
      <c r="L641" t="s">
        <v>1420</v>
      </c>
      <c r="M641" s="15">
        <v>46316.630555555559</v>
      </c>
      <c r="N641" s="15">
        <v>0</v>
      </c>
      <c r="O641" s="15">
        <v>46317.484027777777</v>
      </c>
      <c r="P641" s="15">
        <v>46317.603472222225</v>
      </c>
      <c r="Q641" s="15"/>
      <c r="S641" t="s">
        <v>394</v>
      </c>
      <c r="V641" t="s">
        <v>363</v>
      </c>
      <c r="W641">
        <v>2011</v>
      </c>
      <c r="X641" t="s">
        <v>352</v>
      </c>
      <c r="Y641" t="s">
        <v>262</v>
      </c>
      <c r="Z641" t="s">
        <v>834</v>
      </c>
      <c r="AB641" t="s">
        <v>350</v>
      </c>
      <c r="AC641" t="s">
        <v>7</v>
      </c>
      <c r="AD641" t="s">
        <v>7</v>
      </c>
      <c r="AE641" t="s">
        <v>7</v>
      </c>
      <c r="AF641" t="s">
        <v>2185</v>
      </c>
      <c r="AG641" t="s">
        <v>249</v>
      </c>
      <c r="AH641">
        <v>2</v>
      </c>
      <c r="AI641" t="s">
        <v>250</v>
      </c>
      <c r="AJ641" t="s">
        <v>248</v>
      </c>
      <c r="AK641" t="s">
        <v>889</v>
      </c>
      <c r="AL641" t="s">
        <v>156</v>
      </c>
      <c r="AM641" t="s">
        <v>895</v>
      </c>
      <c r="AN641">
        <v>4</v>
      </c>
      <c r="AO641">
        <v>46317</v>
      </c>
      <c r="AP641">
        <v>0.48402777777777778</v>
      </c>
      <c r="AQ641">
        <v>46317</v>
      </c>
      <c r="AR641">
        <v>0.60347222222222219</v>
      </c>
      <c r="AS641" t="s">
        <v>201</v>
      </c>
      <c r="AT641" t="s">
        <v>979</v>
      </c>
      <c r="AU641" t="s">
        <v>1531</v>
      </c>
      <c r="AV641" t="s">
        <v>839</v>
      </c>
      <c r="AW641">
        <v>1</v>
      </c>
      <c r="AX641">
        <v>13</v>
      </c>
      <c r="AY641" t="s">
        <v>125</v>
      </c>
      <c r="AZ641" t="s">
        <v>122</v>
      </c>
      <c r="BA641" t="s">
        <v>232</v>
      </c>
      <c r="BB641" t="s">
        <v>891</v>
      </c>
      <c r="BE641">
        <v>88.1</v>
      </c>
    </row>
    <row r="642" spans="1:57" x14ac:dyDescent="0.3">
      <c r="A642" s="204">
        <v>46293</v>
      </c>
      <c r="B642" t="s">
        <v>142</v>
      </c>
      <c r="C642" t="s">
        <v>346</v>
      </c>
      <c r="D642" t="s">
        <v>57</v>
      </c>
      <c r="E642" t="s">
        <v>117</v>
      </c>
      <c r="F642" t="s">
        <v>309</v>
      </c>
      <c r="G642" t="s">
        <v>1419</v>
      </c>
      <c r="H642" t="s">
        <v>826</v>
      </c>
      <c r="I642" t="s">
        <v>399</v>
      </c>
      <c r="J642">
        <v>1</v>
      </c>
      <c r="K642">
        <v>1</v>
      </c>
      <c r="L642" t="s">
        <v>1420</v>
      </c>
      <c r="M642" s="15">
        <v>46316.630555555559</v>
      </c>
      <c r="N642" s="15">
        <v>0</v>
      </c>
      <c r="O642" s="15">
        <v>46317.484027777777</v>
      </c>
      <c r="P642" s="15">
        <v>46317.603472222225</v>
      </c>
      <c r="Q642" s="15">
        <v>46294.506249999999</v>
      </c>
      <c r="S642" t="s">
        <v>394</v>
      </c>
      <c r="V642" t="s">
        <v>363</v>
      </c>
      <c r="W642">
        <v>2011</v>
      </c>
      <c r="X642" t="s">
        <v>352</v>
      </c>
      <c r="Y642" t="s">
        <v>262</v>
      </c>
      <c r="Z642" t="s">
        <v>834</v>
      </c>
      <c r="AB642" t="s">
        <v>350</v>
      </c>
      <c r="AC642" t="s">
        <v>7</v>
      </c>
      <c r="AD642" t="s">
        <v>7</v>
      </c>
      <c r="AE642" t="s">
        <v>7</v>
      </c>
      <c r="AF642" t="s">
        <v>2186</v>
      </c>
      <c r="AG642" t="s">
        <v>249</v>
      </c>
      <c r="AH642">
        <v>2</v>
      </c>
      <c r="AI642" t="s">
        <v>250</v>
      </c>
      <c r="AJ642" t="s">
        <v>251</v>
      </c>
      <c r="AK642" t="s">
        <v>889</v>
      </c>
      <c r="AL642" t="s">
        <v>156</v>
      </c>
      <c r="AM642" t="s">
        <v>890</v>
      </c>
      <c r="AO642">
        <v>46317</v>
      </c>
      <c r="AP642">
        <v>0.48402777777777778</v>
      </c>
      <c r="AQ642">
        <v>46317</v>
      </c>
      <c r="AR642">
        <v>0.60347222222222219</v>
      </c>
      <c r="AS642" t="s">
        <v>201</v>
      </c>
      <c r="AT642" t="s">
        <v>927</v>
      </c>
      <c r="AU642" t="s">
        <v>1531</v>
      </c>
      <c r="AV642" t="s">
        <v>844</v>
      </c>
      <c r="AX642">
        <v>1</v>
      </c>
      <c r="AY642" t="s">
        <v>126</v>
      </c>
      <c r="AZ642" t="s">
        <v>127</v>
      </c>
      <c r="BA642" t="s">
        <v>233</v>
      </c>
      <c r="BB642" t="s">
        <v>891</v>
      </c>
      <c r="BE642">
        <v>1</v>
      </c>
    </row>
    <row r="643" spans="1:57" x14ac:dyDescent="0.3">
      <c r="A643" s="204">
        <v>46293</v>
      </c>
      <c r="B643" t="s">
        <v>142</v>
      </c>
      <c r="C643" t="s">
        <v>346</v>
      </c>
      <c r="D643" t="s">
        <v>279</v>
      </c>
      <c r="E643" t="s">
        <v>192</v>
      </c>
      <c r="F643" t="s">
        <v>309</v>
      </c>
      <c r="G643" t="s">
        <v>1421</v>
      </c>
      <c r="H643" t="s">
        <v>894</v>
      </c>
      <c r="I643" t="s">
        <v>403</v>
      </c>
      <c r="J643">
        <v>214</v>
      </c>
      <c r="K643">
        <v>214</v>
      </c>
      <c r="L643" t="s">
        <v>1422</v>
      </c>
      <c r="M643" s="15">
        <v>46317.383333333331</v>
      </c>
      <c r="N643" s="15">
        <v>0</v>
      </c>
      <c r="O643" s="15">
        <v>46317.488194444442</v>
      </c>
      <c r="P643" s="15">
        <v>46317.675000000003</v>
      </c>
      <c r="Q643" s="15"/>
      <c r="S643" t="s">
        <v>394</v>
      </c>
      <c r="V643" t="s">
        <v>363</v>
      </c>
      <c r="W643">
        <v>2011</v>
      </c>
      <c r="X643" t="s">
        <v>352</v>
      </c>
      <c r="Y643" t="s">
        <v>262</v>
      </c>
      <c r="Z643" t="s">
        <v>834</v>
      </c>
      <c r="AB643" t="s">
        <v>350</v>
      </c>
      <c r="AC643" t="s">
        <v>7</v>
      </c>
      <c r="AD643" t="s">
        <v>7</v>
      </c>
      <c r="AE643" t="s">
        <v>7</v>
      </c>
      <c r="AF643" t="s">
        <v>2187</v>
      </c>
      <c r="AG643" t="s">
        <v>249</v>
      </c>
      <c r="AH643">
        <v>2</v>
      </c>
      <c r="AI643" t="s">
        <v>250</v>
      </c>
      <c r="AJ643" t="s">
        <v>248</v>
      </c>
      <c r="AK643" t="s">
        <v>889</v>
      </c>
      <c r="AL643" t="s">
        <v>156</v>
      </c>
      <c r="AM643" t="s">
        <v>895</v>
      </c>
      <c r="AN643">
        <v>4</v>
      </c>
      <c r="AO643">
        <v>46317</v>
      </c>
      <c r="AP643">
        <v>0.48819444444444443</v>
      </c>
      <c r="AQ643">
        <v>46317</v>
      </c>
      <c r="AR643">
        <v>0.67500000000000004</v>
      </c>
      <c r="AS643" t="s">
        <v>201</v>
      </c>
      <c r="AT643" t="s">
        <v>979</v>
      </c>
      <c r="AU643" t="s">
        <v>1531</v>
      </c>
      <c r="AV643" t="s">
        <v>839</v>
      </c>
      <c r="AW643">
        <v>1</v>
      </c>
      <c r="AX643">
        <v>214</v>
      </c>
      <c r="AY643" t="s">
        <v>125</v>
      </c>
      <c r="AZ643" t="s">
        <v>122</v>
      </c>
      <c r="BA643" t="s">
        <v>232</v>
      </c>
      <c r="BB643" t="s">
        <v>891</v>
      </c>
    </row>
    <row r="644" spans="1:57" x14ac:dyDescent="0.3">
      <c r="A644" s="204">
        <v>46293</v>
      </c>
      <c r="B644" t="s">
        <v>142</v>
      </c>
      <c r="C644" t="s">
        <v>346</v>
      </c>
      <c r="D644" t="s">
        <v>57</v>
      </c>
      <c r="E644" t="s">
        <v>117</v>
      </c>
      <c r="F644" t="s">
        <v>309</v>
      </c>
      <c r="G644" t="s">
        <v>1421</v>
      </c>
      <c r="H644" t="s">
        <v>894</v>
      </c>
      <c r="I644" t="s">
        <v>403</v>
      </c>
      <c r="J644">
        <v>3</v>
      </c>
      <c r="K644">
        <v>3</v>
      </c>
      <c r="L644" t="s">
        <v>1422</v>
      </c>
      <c r="M644" s="15">
        <v>46317.383333333331</v>
      </c>
      <c r="N644" s="15">
        <v>0</v>
      </c>
      <c r="O644" s="15">
        <v>46317.488194444442</v>
      </c>
      <c r="P644" s="15">
        <v>46317.675000000003</v>
      </c>
      <c r="Q644" s="15">
        <v>46294.506249999999</v>
      </c>
      <c r="S644" t="s">
        <v>394</v>
      </c>
      <c r="V644" t="s">
        <v>363</v>
      </c>
      <c r="W644">
        <v>2011</v>
      </c>
      <c r="X644" t="s">
        <v>352</v>
      </c>
      <c r="Y644" t="s">
        <v>262</v>
      </c>
      <c r="Z644" t="s">
        <v>834</v>
      </c>
      <c r="AB644" t="s">
        <v>350</v>
      </c>
      <c r="AC644" t="s">
        <v>7</v>
      </c>
      <c r="AD644" t="s">
        <v>7</v>
      </c>
      <c r="AE644" t="s">
        <v>7</v>
      </c>
      <c r="AF644" t="s">
        <v>2188</v>
      </c>
      <c r="AG644" t="s">
        <v>249</v>
      </c>
      <c r="AH644">
        <v>2</v>
      </c>
      <c r="AI644" t="s">
        <v>250</v>
      </c>
      <c r="AJ644" t="s">
        <v>251</v>
      </c>
      <c r="AK644" t="s">
        <v>889</v>
      </c>
      <c r="AL644" t="s">
        <v>156</v>
      </c>
      <c r="AM644" t="s">
        <v>890</v>
      </c>
      <c r="AO644">
        <v>46317</v>
      </c>
      <c r="AP644">
        <v>0.48819444444444443</v>
      </c>
      <c r="AQ644">
        <v>46317</v>
      </c>
      <c r="AR644">
        <v>0.67500000000000004</v>
      </c>
      <c r="AS644" t="s">
        <v>201</v>
      </c>
      <c r="AT644" t="s">
        <v>927</v>
      </c>
      <c r="AU644" t="s">
        <v>1531</v>
      </c>
      <c r="AV644" t="s">
        <v>844</v>
      </c>
      <c r="AX644">
        <v>1</v>
      </c>
      <c r="AY644" t="s">
        <v>126</v>
      </c>
      <c r="AZ644" t="s">
        <v>127</v>
      </c>
      <c r="BA644" t="s">
        <v>233</v>
      </c>
      <c r="BB644" t="s">
        <v>891</v>
      </c>
    </row>
    <row r="645" spans="1:57" x14ac:dyDescent="0.3">
      <c r="A645" s="204">
        <v>46293</v>
      </c>
      <c r="B645" t="s">
        <v>142</v>
      </c>
      <c r="C645" t="s">
        <v>346</v>
      </c>
      <c r="D645" t="s">
        <v>57</v>
      </c>
      <c r="E645" t="s">
        <v>117</v>
      </c>
      <c r="F645" t="s">
        <v>309</v>
      </c>
      <c r="G645" t="s">
        <v>1414</v>
      </c>
      <c r="H645" t="s">
        <v>814</v>
      </c>
      <c r="I645" t="s">
        <v>401</v>
      </c>
      <c r="J645">
        <v>3</v>
      </c>
      <c r="K645">
        <v>3</v>
      </c>
      <c r="L645" t="s">
        <v>1415</v>
      </c>
      <c r="M645" s="15">
        <v>46302.606249999997</v>
      </c>
      <c r="N645" s="15">
        <v>0</v>
      </c>
      <c r="O645" s="15">
        <v>46302.662499999999</v>
      </c>
      <c r="P645" s="15">
        <v>46304.631944444445</v>
      </c>
      <c r="Q645" s="15">
        <v>46294.506249999999</v>
      </c>
      <c r="S645" t="s">
        <v>394</v>
      </c>
      <c r="V645" t="s">
        <v>363</v>
      </c>
      <c r="W645">
        <v>2011</v>
      </c>
      <c r="X645" t="s">
        <v>352</v>
      </c>
      <c r="Y645" t="s">
        <v>262</v>
      </c>
      <c r="Z645" t="s">
        <v>834</v>
      </c>
      <c r="AB645" t="s">
        <v>350</v>
      </c>
      <c r="AC645" t="s">
        <v>7</v>
      </c>
      <c r="AD645" t="s">
        <v>7</v>
      </c>
      <c r="AE645" t="s">
        <v>7</v>
      </c>
      <c r="AF645" t="s">
        <v>2178</v>
      </c>
      <c r="AG645" t="s">
        <v>250</v>
      </c>
      <c r="AH645">
        <v>2</v>
      </c>
      <c r="AI645" t="s">
        <v>250</v>
      </c>
      <c r="AJ645" t="s">
        <v>251</v>
      </c>
      <c r="AK645" t="s">
        <v>889</v>
      </c>
      <c r="AL645" t="s">
        <v>156</v>
      </c>
      <c r="AM645" t="s">
        <v>890</v>
      </c>
      <c r="AO645">
        <v>46302</v>
      </c>
      <c r="AP645">
        <v>0.66249999999999998</v>
      </c>
      <c r="AQ645">
        <v>46304</v>
      </c>
      <c r="AR645">
        <v>0.63194444444444442</v>
      </c>
      <c r="AS645" t="s">
        <v>931</v>
      </c>
      <c r="AU645" t="s">
        <v>1531</v>
      </c>
      <c r="AV645" t="s">
        <v>844</v>
      </c>
      <c r="AX645">
        <v>1</v>
      </c>
      <c r="AY645" t="s">
        <v>126</v>
      </c>
      <c r="AZ645" t="s">
        <v>127</v>
      </c>
      <c r="BA645" t="s">
        <v>233</v>
      </c>
      <c r="BB645" t="s">
        <v>891</v>
      </c>
    </row>
    <row r="646" spans="1:57" x14ac:dyDescent="0.3">
      <c r="A646" s="204">
        <v>46293</v>
      </c>
      <c r="B646" t="s">
        <v>142</v>
      </c>
      <c r="C646" t="s">
        <v>346</v>
      </c>
      <c r="D646" t="s">
        <v>279</v>
      </c>
      <c r="E646" t="s">
        <v>192</v>
      </c>
      <c r="F646" t="s">
        <v>309</v>
      </c>
      <c r="G646" t="s">
        <v>1423</v>
      </c>
      <c r="H646" t="s">
        <v>894</v>
      </c>
      <c r="I646" t="s">
        <v>403</v>
      </c>
      <c r="J646">
        <v>777</v>
      </c>
      <c r="K646">
        <v>777</v>
      </c>
      <c r="L646" t="s">
        <v>1424</v>
      </c>
      <c r="M646" s="15">
        <v>46303.591666666667</v>
      </c>
      <c r="N646" s="15">
        <v>0</v>
      </c>
      <c r="O646" s="15">
        <v>46303.674305555556</v>
      </c>
      <c r="P646" s="15">
        <v>46304.506944444445</v>
      </c>
      <c r="Q646" s="15"/>
      <c r="S646" t="s">
        <v>394</v>
      </c>
      <c r="V646" t="s">
        <v>363</v>
      </c>
      <c r="W646">
        <v>2011</v>
      </c>
      <c r="X646" t="s">
        <v>352</v>
      </c>
      <c r="Y646" t="s">
        <v>262</v>
      </c>
      <c r="Z646" t="s">
        <v>834</v>
      </c>
      <c r="AB646" t="s">
        <v>350</v>
      </c>
      <c r="AC646" t="s">
        <v>7</v>
      </c>
      <c r="AD646" t="s">
        <v>7</v>
      </c>
      <c r="AE646" t="s">
        <v>7</v>
      </c>
      <c r="AF646" t="s">
        <v>2189</v>
      </c>
      <c r="AG646" t="s">
        <v>249</v>
      </c>
      <c r="AH646">
        <v>2</v>
      </c>
      <c r="AI646" t="s">
        <v>250</v>
      </c>
      <c r="AJ646" t="s">
        <v>248</v>
      </c>
      <c r="AK646" t="s">
        <v>889</v>
      </c>
      <c r="AL646" t="s">
        <v>156</v>
      </c>
      <c r="AM646" t="s">
        <v>895</v>
      </c>
      <c r="AN646">
        <v>4</v>
      </c>
      <c r="AO646">
        <v>46303</v>
      </c>
      <c r="AP646">
        <v>0.6743055555555556</v>
      </c>
      <c r="AQ646">
        <v>46304</v>
      </c>
      <c r="AR646">
        <v>0.50694444444444442</v>
      </c>
      <c r="AU646" t="s">
        <v>823</v>
      </c>
      <c r="AV646" t="s">
        <v>839</v>
      </c>
      <c r="AW646">
        <v>1</v>
      </c>
      <c r="AX646">
        <v>777</v>
      </c>
      <c r="AY646" t="s">
        <v>125</v>
      </c>
      <c r="AZ646" t="s">
        <v>122</v>
      </c>
      <c r="BA646" t="s">
        <v>232</v>
      </c>
      <c r="BB646" t="s">
        <v>891</v>
      </c>
    </row>
    <row r="647" spans="1:57" x14ac:dyDescent="0.3">
      <c r="A647" s="204">
        <v>46293</v>
      </c>
      <c r="B647" t="s">
        <v>142</v>
      </c>
      <c r="C647" t="s">
        <v>346</v>
      </c>
      <c r="D647" t="s">
        <v>57</v>
      </c>
      <c r="E647" t="s">
        <v>117</v>
      </c>
      <c r="F647" t="s">
        <v>309</v>
      </c>
      <c r="G647" t="s">
        <v>1414</v>
      </c>
      <c r="H647" t="s">
        <v>814</v>
      </c>
      <c r="I647" t="s">
        <v>401</v>
      </c>
      <c r="J647">
        <v>5</v>
      </c>
      <c r="K647">
        <v>5</v>
      </c>
      <c r="L647" t="s">
        <v>1415</v>
      </c>
      <c r="M647" s="15">
        <v>46302.606249999997</v>
      </c>
      <c r="N647" s="15">
        <v>0</v>
      </c>
      <c r="O647" s="15">
        <v>46302.662499999999</v>
      </c>
      <c r="P647" s="15">
        <v>46304.631944444445</v>
      </c>
      <c r="Q647" s="15">
        <v>46294.506249999999</v>
      </c>
      <c r="S647" t="s">
        <v>394</v>
      </c>
      <c r="V647" t="s">
        <v>363</v>
      </c>
      <c r="W647">
        <v>2011</v>
      </c>
      <c r="X647" t="s">
        <v>352</v>
      </c>
      <c r="Y647" t="s">
        <v>262</v>
      </c>
      <c r="Z647" t="s">
        <v>834</v>
      </c>
      <c r="AB647" t="s">
        <v>350</v>
      </c>
      <c r="AC647" t="s">
        <v>7</v>
      </c>
      <c r="AD647" t="s">
        <v>7</v>
      </c>
      <c r="AE647" t="s">
        <v>7</v>
      </c>
      <c r="AF647" t="s">
        <v>2178</v>
      </c>
      <c r="AG647" t="s">
        <v>250</v>
      </c>
      <c r="AH647">
        <v>2</v>
      </c>
      <c r="AI647" t="s">
        <v>250</v>
      </c>
      <c r="AJ647" t="s">
        <v>251</v>
      </c>
      <c r="AK647" t="s">
        <v>889</v>
      </c>
      <c r="AL647" t="s">
        <v>156</v>
      </c>
      <c r="AM647" t="s">
        <v>890</v>
      </c>
      <c r="AO647">
        <v>46302</v>
      </c>
      <c r="AP647">
        <v>0.66249999999999998</v>
      </c>
      <c r="AQ647">
        <v>46304</v>
      </c>
      <c r="AR647">
        <v>0.63194444444444442</v>
      </c>
      <c r="AS647" t="s">
        <v>931</v>
      </c>
      <c r="AU647" t="s">
        <v>1531</v>
      </c>
      <c r="AV647" t="s">
        <v>844</v>
      </c>
      <c r="AX647">
        <v>1</v>
      </c>
      <c r="AY647" t="s">
        <v>126</v>
      </c>
      <c r="AZ647" t="s">
        <v>127</v>
      </c>
      <c r="BA647" t="s">
        <v>233</v>
      </c>
      <c r="BB647" t="s">
        <v>891</v>
      </c>
    </row>
    <row r="648" spans="1:57" x14ac:dyDescent="0.3">
      <c r="A648" s="204">
        <v>46293</v>
      </c>
      <c r="B648" t="s">
        <v>142</v>
      </c>
      <c r="C648" t="s">
        <v>346</v>
      </c>
      <c r="D648" t="s">
        <v>279</v>
      </c>
      <c r="E648" t="s">
        <v>192</v>
      </c>
      <c r="F648" t="s">
        <v>309</v>
      </c>
      <c r="G648" t="s">
        <v>1414</v>
      </c>
      <c r="H648" t="s">
        <v>814</v>
      </c>
      <c r="I648" t="s">
        <v>401</v>
      </c>
      <c r="J648">
        <v>21</v>
      </c>
      <c r="K648">
        <v>21</v>
      </c>
      <c r="L648" t="s">
        <v>1415</v>
      </c>
      <c r="M648" s="15">
        <v>46302.606249999997</v>
      </c>
      <c r="N648" s="15">
        <v>0</v>
      </c>
      <c r="O648" s="15">
        <v>46302.662499999999</v>
      </c>
      <c r="P648" s="15">
        <v>46304.631944444445</v>
      </c>
      <c r="Q648" s="15"/>
      <c r="S648" t="s">
        <v>394</v>
      </c>
      <c r="V648" t="s">
        <v>363</v>
      </c>
      <c r="W648">
        <v>2011</v>
      </c>
      <c r="X648" t="s">
        <v>352</v>
      </c>
      <c r="Y648" t="s">
        <v>262</v>
      </c>
      <c r="Z648" t="s">
        <v>834</v>
      </c>
      <c r="AB648" t="s">
        <v>350</v>
      </c>
      <c r="AC648" t="s">
        <v>7</v>
      </c>
      <c r="AD648" t="s">
        <v>7</v>
      </c>
      <c r="AE648" t="s">
        <v>7</v>
      </c>
      <c r="AF648" t="s">
        <v>2177</v>
      </c>
      <c r="AG648" t="s">
        <v>250</v>
      </c>
      <c r="AH648">
        <v>2</v>
      </c>
      <c r="AI648" t="s">
        <v>250</v>
      </c>
      <c r="AJ648" t="s">
        <v>248</v>
      </c>
      <c r="AK648" t="s">
        <v>889</v>
      </c>
      <c r="AL648" t="s">
        <v>156</v>
      </c>
      <c r="AM648" t="s">
        <v>895</v>
      </c>
      <c r="AN648">
        <v>4</v>
      </c>
      <c r="AO648">
        <v>46302</v>
      </c>
      <c r="AP648">
        <v>0.66249999999999998</v>
      </c>
      <c r="AQ648">
        <v>46304</v>
      </c>
      <c r="AR648">
        <v>0.63194444444444442</v>
      </c>
      <c r="AS648" t="s">
        <v>931</v>
      </c>
      <c r="AU648" t="s">
        <v>1531</v>
      </c>
      <c r="AV648" t="s">
        <v>839</v>
      </c>
      <c r="AW648">
        <v>1</v>
      </c>
      <c r="AX648">
        <v>21</v>
      </c>
      <c r="AY648" t="s">
        <v>125</v>
      </c>
      <c r="AZ648" t="s">
        <v>122</v>
      </c>
      <c r="BA648" t="s">
        <v>232</v>
      </c>
      <c r="BB648" t="s">
        <v>891</v>
      </c>
    </row>
    <row r="649" spans="1:57" x14ac:dyDescent="0.3">
      <c r="A649" s="204">
        <v>46296</v>
      </c>
      <c r="B649" t="s">
        <v>142</v>
      </c>
      <c r="C649" t="s">
        <v>346</v>
      </c>
      <c r="D649" t="s">
        <v>48</v>
      </c>
      <c r="E649" t="s">
        <v>68</v>
      </c>
      <c r="F649" t="s">
        <v>309</v>
      </c>
      <c r="G649" t="s">
        <v>1433</v>
      </c>
      <c r="H649" t="s">
        <v>894</v>
      </c>
      <c r="I649" t="s">
        <v>403</v>
      </c>
      <c r="J649">
        <v>1</v>
      </c>
      <c r="K649">
        <v>1</v>
      </c>
      <c r="L649" t="s">
        <v>1133</v>
      </c>
      <c r="M649" s="15">
        <v>46297.483865740738</v>
      </c>
      <c r="N649" s="15">
        <v>0</v>
      </c>
      <c r="O649" s="15">
        <v>46297.557615740741</v>
      </c>
      <c r="P649" s="15">
        <v>46304.625694444447</v>
      </c>
      <c r="Q649" s="15"/>
      <c r="S649" t="s">
        <v>394</v>
      </c>
      <c r="T649" t="s">
        <v>2197</v>
      </c>
      <c r="V649" t="s">
        <v>363</v>
      </c>
      <c r="W649">
        <v>2011</v>
      </c>
      <c r="X649" t="s">
        <v>352</v>
      </c>
      <c r="Y649" t="s">
        <v>262</v>
      </c>
      <c r="Z649" t="s">
        <v>809</v>
      </c>
      <c r="AB649" t="s">
        <v>350</v>
      </c>
      <c r="AC649" t="s">
        <v>350</v>
      </c>
      <c r="AD649" t="s">
        <v>373</v>
      </c>
      <c r="AE649" t="s">
        <v>262</v>
      </c>
      <c r="AF649" t="s">
        <v>2198</v>
      </c>
      <c r="AG649" t="s">
        <v>249</v>
      </c>
      <c r="AH649">
        <v>1</v>
      </c>
      <c r="AI649" t="s">
        <v>250</v>
      </c>
      <c r="AJ649" t="s">
        <v>248</v>
      </c>
      <c r="AK649" t="s">
        <v>889</v>
      </c>
      <c r="AL649" t="s">
        <v>156</v>
      </c>
      <c r="AM649" t="s">
        <v>2199</v>
      </c>
      <c r="AN649">
        <v>2</v>
      </c>
      <c r="AO649">
        <v>46297</v>
      </c>
      <c r="AP649">
        <v>0.55761574074074072</v>
      </c>
      <c r="AQ649">
        <v>46304</v>
      </c>
      <c r="AR649">
        <v>0.62569444444444444</v>
      </c>
      <c r="AS649" t="s">
        <v>201</v>
      </c>
      <c r="AT649" t="s">
        <v>927</v>
      </c>
      <c r="AU649" t="s">
        <v>1531</v>
      </c>
      <c r="AV649" t="s">
        <v>816</v>
      </c>
      <c r="AX649">
        <v>1</v>
      </c>
      <c r="AY649" t="s">
        <v>89</v>
      </c>
      <c r="AZ649" t="s">
        <v>90</v>
      </c>
      <c r="BA649" t="s">
        <v>217</v>
      </c>
      <c r="BB649" t="s">
        <v>1767</v>
      </c>
      <c r="BC649">
        <v>63.4</v>
      </c>
      <c r="BD649">
        <v>0</v>
      </c>
      <c r="BE649">
        <v>4.07</v>
      </c>
    </row>
    <row r="650" spans="1:57" x14ac:dyDescent="0.3">
      <c r="A650" s="204">
        <v>46293</v>
      </c>
      <c r="B650" t="s">
        <v>142</v>
      </c>
      <c r="C650" t="s">
        <v>346</v>
      </c>
      <c r="D650" t="s">
        <v>279</v>
      </c>
      <c r="E650" t="s">
        <v>192</v>
      </c>
      <c r="F650" t="s">
        <v>309</v>
      </c>
      <c r="G650" t="s">
        <v>1431</v>
      </c>
      <c r="H650" t="s">
        <v>2194</v>
      </c>
      <c r="I650" t="s">
        <v>397</v>
      </c>
      <c r="J650">
        <v>9</v>
      </c>
      <c r="K650">
        <v>9</v>
      </c>
      <c r="L650" t="s">
        <v>1432</v>
      </c>
      <c r="M650" s="15">
        <v>46316.431944444441</v>
      </c>
      <c r="N650" s="15">
        <v>0</v>
      </c>
      <c r="O650" s="15">
        <v>46316.615972222222</v>
      </c>
      <c r="P650" s="15">
        <v>46316.643055555556</v>
      </c>
      <c r="Q650" s="15"/>
      <c r="S650" t="s">
        <v>394</v>
      </c>
      <c r="V650" t="s">
        <v>363</v>
      </c>
      <c r="W650">
        <v>2011</v>
      </c>
      <c r="X650" t="s">
        <v>352</v>
      </c>
      <c r="Y650" t="s">
        <v>262</v>
      </c>
      <c r="Z650" t="s">
        <v>834</v>
      </c>
      <c r="AB650" t="s">
        <v>350</v>
      </c>
      <c r="AC650" t="s">
        <v>7</v>
      </c>
      <c r="AD650" t="s">
        <v>7</v>
      </c>
      <c r="AE650" t="s">
        <v>7</v>
      </c>
      <c r="AF650" t="s">
        <v>2195</v>
      </c>
      <c r="AG650" t="s">
        <v>249</v>
      </c>
      <c r="AH650">
        <v>2</v>
      </c>
      <c r="AI650" t="s">
        <v>250</v>
      </c>
      <c r="AJ650" t="s">
        <v>248</v>
      </c>
      <c r="AK650" t="s">
        <v>889</v>
      </c>
      <c r="AL650" t="s">
        <v>156</v>
      </c>
      <c r="AM650" t="s">
        <v>895</v>
      </c>
      <c r="AN650">
        <v>4</v>
      </c>
      <c r="AO650">
        <v>46316</v>
      </c>
      <c r="AP650">
        <v>0.61597222222222225</v>
      </c>
      <c r="AQ650">
        <v>46316</v>
      </c>
      <c r="AR650">
        <v>0.6430555555555556</v>
      </c>
      <c r="AS650" t="s">
        <v>201</v>
      </c>
      <c r="AT650" t="s">
        <v>979</v>
      </c>
      <c r="AU650" t="s">
        <v>1531</v>
      </c>
      <c r="AV650" t="s">
        <v>839</v>
      </c>
      <c r="AW650">
        <v>1</v>
      </c>
      <c r="AX650">
        <v>9</v>
      </c>
      <c r="AY650" t="s">
        <v>125</v>
      </c>
      <c r="AZ650" t="s">
        <v>122</v>
      </c>
      <c r="BA650" t="s">
        <v>232</v>
      </c>
      <c r="BB650" t="s">
        <v>891</v>
      </c>
      <c r="BE650">
        <v>10.4</v>
      </c>
    </row>
    <row r="651" spans="1:57" x14ac:dyDescent="0.3">
      <c r="A651" s="204">
        <v>46293</v>
      </c>
      <c r="B651" t="s">
        <v>142</v>
      </c>
      <c r="C651" t="s">
        <v>346</v>
      </c>
      <c r="D651" t="s">
        <v>57</v>
      </c>
      <c r="E651" t="s">
        <v>117</v>
      </c>
      <c r="F651" t="s">
        <v>309</v>
      </c>
      <c r="G651" t="s">
        <v>1431</v>
      </c>
      <c r="H651" t="s">
        <v>2194</v>
      </c>
      <c r="I651" t="s">
        <v>397</v>
      </c>
      <c r="J651">
        <v>1</v>
      </c>
      <c r="K651">
        <v>1</v>
      </c>
      <c r="L651" t="s">
        <v>1432</v>
      </c>
      <c r="M651" s="15">
        <v>46316.431944444441</v>
      </c>
      <c r="N651" s="15">
        <v>0</v>
      </c>
      <c r="O651" s="15">
        <v>46316.615972222222</v>
      </c>
      <c r="P651" s="15">
        <v>46316.643055555556</v>
      </c>
      <c r="Q651" s="15">
        <v>46294.506249999999</v>
      </c>
      <c r="S651" t="s">
        <v>394</v>
      </c>
      <c r="V651" t="s">
        <v>363</v>
      </c>
      <c r="W651">
        <v>2011</v>
      </c>
      <c r="X651" t="s">
        <v>352</v>
      </c>
      <c r="Y651" t="s">
        <v>262</v>
      </c>
      <c r="Z651" t="s">
        <v>834</v>
      </c>
      <c r="AB651" t="s">
        <v>350</v>
      </c>
      <c r="AC651" t="s">
        <v>7</v>
      </c>
      <c r="AD651" t="s">
        <v>7</v>
      </c>
      <c r="AE651" t="s">
        <v>7</v>
      </c>
      <c r="AF651" t="s">
        <v>2196</v>
      </c>
      <c r="AG651" t="s">
        <v>249</v>
      </c>
      <c r="AH651">
        <v>2</v>
      </c>
      <c r="AI651" t="s">
        <v>250</v>
      </c>
      <c r="AJ651" t="s">
        <v>251</v>
      </c>
      <c r="AK651" t="s">
        <v>889</v>
      </c>
      <c r="AL651" t="s">
        <v>156</v>
      </c>
      <c r="AM651" t="s">
        <v>890</v>
      </c>
      <c r="AO651">
        <v>46316</v>
      </c>
      <c r="AP651">
        <v>0.61597222222222225</v>
      </c>
      <c r="AQ651">
        <v>46316</v>
      </c>
      <c r="AR651">
        <v>0.6430555555555556</v>
      </c>
      <c r="AS651" t="s">
        <v>201</v>
      </c>
      <c r="AT651" t="s">
        <v>927</v>
      </c>
      <c r="AU651" t="s">
        <v>1531</v>
      </c>
      <c r="AV651" t="s">
        <v>844</v>
      </c>
      <c r="AX651">
        <v>1</v>
      </c>
      <c r="AY651" t="s">
        <v>126</v>
      </c>
      <c r="AZ651" t="s">
        <v>127</v>
      </c>
      <c r="BA651" t="s">
        <v>233</v>
      </c>
      <c r="BB651" t="s">
        <v>891</v>
      </c>
      <c r="BE651">
        <v>1</v>
      </c>
    </row>
    <row r="652" spans="1:57" x14ac:dyDescent="0.3">
      <c r="A652" s="204">
        <v>46296</v>
      </c>
      <c r="B652" t="s">
        <v>142</v>
      </c>
      <c r="C652" t="s">
        <v>346</v>
      </c>
      <c r="D652" t="s">
        <v>57</v>
      </c>
      <c r="E652" t="s">
        <v>117</v>
      </c>
      <c r="F652" t="s">
        <v>309</v>
      </c>
      <c r="G652" t="s">
        <v>1429</v>
      </c>
      <c r="H652" t="s">
        <v>814</v>
      </c>
      <c r="I652" t="s">
        <v>401</v>
      </c>
      <c r="J652">
        <v>21</v>
      </c>
      <c r="K652">
        <v>21</v>
      </c>
      <c r="L652" t="s">
        <v>1430</v>
      </c>
      <c r="M652" s="15">
        <v>46295.416550925926</v>
      </c>
      <c r="N652" s="15">
        <v>0</v>
      </c>
      <c r="O652" s="15">
        <v>46295.436909722222</v>
      </c>
      <c r="P652" s="15">
        <v>46296.3125</v>
      </c>
      <c r="Q652" s="15">
        <v>46296.3125</v>
      </c>
      <c r="S652" t="s">
        <v>394</v>
      </c>
      <c r="U652" t="s">
        <v>2200</v>
      </c>
      <c r="V652" t="s">
        <v>363</v>
      </c>
      <c r="W652">
        <v>2011</v>
      </c>
      <c r="X652" t="s">
        <v>352</v>
      </c>
      <c r="Y652" t="s">
        <v>262</v>
      </c>
      <c r="Z652" t="s">
        <v>834</v>
      </c>
      <c r="AB652" t="s">
        <v>350</v>
      </c>
      <c r="AC652" t="s">
        <v>7</v>
      </c>
      <c r="AD652" t="s">
        <v>7</v>
      </c>
      <c r="AE652" t="s">
        <v>7</v>
      </c>
      <c r="AF652" t="s">
        <v>2193</v>
      </c>
      <c r="AG652" t="s">
        <v>249</v>
      </c>
      <c r="AH652">
        <v>2</v>
      </c>
      <c r="AI652" t="s">
        <v>250</v>
      </c>
      <c r="AJ652" t="s">
        <v>251</v>
      </c>
      <c r="AK652" t="s">
        <v>889</v>
      </c>
      <c r="AL652" t="s">
        <v>156</v>
      </c>
      <c r="AM652" t="s">
        <v>890</v>
      </c>
      <c r="AO652">
        <v>46295</v>
      </c>
      <c r="AP652">
        <v>0.43690972222222224</v>
      </c>
      <c r="AQ652">
        <v>46296</v>
      </c>
      <c r="AR652">
        <v>0.3125</v>
      </c>
      <c r="AS652" t="s">
        <v>201</v>
      </c>
      <c r="AT652" t="s">
        <v>979</v>
      </c>
      <c r="AU652" t="s">
        <v>1531</v>
      </c>
      <c r="AV652" t="s">
        <v>844</v>
      </c>
      <c r="AX652">
        <v>2.1</v>
      </c>
      <c r="AY652" t="s">
        <v>126</v>
      </c>
      <c r="AZ652" t="s">
        <v>127</v>
      </c>
      <c r="BA652" t="s">
        <v>233</v>
      </c>
      <c r="BB652" t="s">
        <v>891</v>
      </c>
      <c r="BE652">
        <v>1</v>
      </c>
    </row>
    <row r="653" spans="1:57" x14ac:dyDescent="0.3">
      <c r="A653" s="204">
        <v>46293</v>
      </c>
      <c r="B653" t="s">
        <v>142</v>
      </c>
      <c r="C653" t="s">
        <v>346</v>
      </c>
      <c r="D653" t="s">
        <v>279</v>
      </c>
      <c r="E653" t="s">
        <v>192</v>
      </c>
      <c r="F653" t="s">
        <v>309</v>
      </c>
      <c r="G653" t="s">
        <v>1431</v>
      </c>
      <c r="H653" t="s">
        <v>2194</v>
      </c>
      <c r="I653" t="s">
        <v>397</v>
      </c>
      <c r="J653">
        <v>95</v>
      </c>
      <c r="K653">
        <v>95</v>
      </c>
      <c r="L653" t="s">
        <v>1432</v>
      </c>
      <c r="M653" s="15">
        <v>46316.431944444441</v>
      </c>
      <c r="N653" s="15">
        <v>0</v>
      </c>
      <c r="O653" s="15">
        <v>46316.615972222222</v>
      </c>
      <c r="P653" s="15">
        <v>46316.643055555556</v>
      </c>
      <c r="Q653" s="15"/>
      <c r="S653" t="s">
        <v>394</v>
      </c>
      <c r="V653" t="s">
        <v>363</v>
      </c>
      <c r="W653">
        <v>2011</v>
      </c>
      <c r="X653" t="s">
        <v>352</v>
      </c>
      <c r="Y653" t="s">
        <v>262</v>
      </c>
      <c r="Z653" t="s">
        <v>834</v>
      </c>
      <c r="AB653" t="s">
        <v>350</v>
      </c>
      <c r="AC653" t="s">
        <v>7</v>
      </c>
      <c r="AD653" t="s">
        <v>7</v>
      </c>
      <c r="AE653" t="s">
        <v>7</v>
      </c>
      <c r="AF653" t="s">
        <v>2195</v>
      </c>
      <c r="AG653" t="s">
        <v>250</v>
      </c>
      <c r="AH653">
        <v>2</v>
      </c>
      <c r="AI653" t="s">
        <v>250</v>
      </c>
      <c r="AJ653" t="s">
        <v>248</v>
      </c>
      <c r="AK653" t="s">
        <v>889</v>
      </c>
      <c r="AL653" t="s">
        <v>156</v>
      </c>
      <c r="AM653" t="s">
        <v>895</v>
      </c>
      <c r="AN653">
        <v>4</v>
      </c>
      <c r="AO653">
        <v>46316</v>
      </c>
      <c r="AP653">
        <v>0.61597222222222225</v>
      </c>
      <c r="AQ653">
        <v>46316</v>
      </c>
      <c r="AR653">
        <v>0.6430555555555556</v>
      </c>
      <c r="AS653" t="s">
        <v>931</v>
      </c>
      <c r="AU653" t="s">
        <v>1531</v>
      </c>
      <c r="AV653" t="s">
        <v>839</v>
      </c>
      <c r="AW653">
        <v>1</v>
      </c>
      <c r="AX653">
        <v>95</v>
      </c>
      <c r="AY653" t="s">
        <v>125</v>
      </c>
      <c r="AZ653" t="s">
        <v>122</v>
      </c>
      <c r="BA653" t="s">
        <v>232</v>
      </c>
      <c r="BB653" t="s">
        <v>891</v>
      </c>
    </row>
    <row r="654" spans="1:57" x14ac:dyDescent="0.3">
      <c r="A654" s="204">
        <v>46293</v>
      </c>
      <c r="B654" t="s">
        <v>142</v>
      </c>
      <c r="C654" t="s">
        <v>346</v>
      </c>
      <c r="D654" t="s">
        <v>57</v>
      </c>
      <c r="E654" t="s">
        <v>117</v>
      </c>
      <c r="F654" t="s">
        <v>309</v>
      </c>
      <c r="G654" t="s">
        <v>1431</v>
      </c>
      <c r="H654" t="s">
        <v>2194</v>
      </c>
      <c r="I654" t="s">
        <v>397</v>
      </c>
      <c r="J654">
        <v>1</v>
      </c>
      <c r="K654">
        <v>1</v>
      </c>
      <c r="L654" t="s">
        <v>1432</v>
      </c>
      <c r="M654" s="15">
        <v>46316.431944444441</v>
      </c>
      <c r="N654" s="15">
        <v>0</v>
      </c>
      <c r="O654" s="15">
        <v>46316.615972222222</v>
      </c>
      <c r="P654" s="15">
        <v>46316.643055555556</v>
      </c>
      <c r="Q654" s="15">
        <v>46294.506249999999</v>
      </c>
      <c r="S654" t="s">
        <v>394</v>
      </c>
      <c r="V654" t="s">
        <v>363</v>
      </c>
      <c r="W654">
        <v>2011</v>
      </c>
      <c r="X654" t="s">
        <v>352</v>
      </c>
      <c r="Y654" t="s">
        <v>262</v>
      </c>
      <c r="Z654" t="s">
        <v>834</v>
      </c>
      <c r="AB654" t="s">
        <v>350</v>
      </c>
      <c r="AC654" t="s">
        <v>7</v>
      </c>
      <c r="AD654" t="s">
        <v>7</v>
      </c>
      <c r="AE654" t="s">
        <v>7</v>
      </c>
      <c r="AF654" t="s">
        <v>2196</v>
      </c>
      <c r="AG654" t="s">
        <v>250</v>
      </c>
      <c r="AH654">
        <v>2</v>
      </c>
      <c r="AI654" t="s">
        <v>250</v>
      </c>
      <c r="AJ654" t="s">
        <v>251</v>
      </c>
      <c r="AK654" t="s">
        <v>889</v>
      </c>
      <c r="AL654" t="s">
        <v>156</v>
      </c>
      <c r="AM654" t="s">
        <v>890</v>
      </c>
      <c r="AO654">
        <v>46316</v>
      </c>
      <c r="AP654">
        <v>0.61597222222222225</v>
      </c>
      <c r="AQ654">
        <v>46316</v>
      </c>
      <c r="AR654">
        <v>0.6430555555555556</v>
      </c>
      <c r="AS654" t="s">
        <v>931</v>
      </c>
      <c r="AU654" t="s">
        <v>1531</v>
      </c>
      <c r="AV654" t="s">
        <v>844</v>
      </c>
      <c r="AX654">
        <v>1</v>
      </c>
      <c r="AY654" t="s">
        <v>126</v>
      </c>
      <c r="AZ654" t="s">
        <v>127</v>
      </c>
      <c r="BA654" t="s">
        <v>233</v>
      </c>
      <c r="BB654" t="s">
        <v>891</v>
      </c>
    </row>
    <row r="655" spans="1:57" x14ac:dyDescent="0.3">
      <c r="A655" s="204">
        <v>46296</v>
      </c>
      <c r="B655" t="s">
        <v>142</v>
      </c>
      <c r="C655" t="s">
        <v>346</v>
      </c>
      <c r="D655" t="s">
        <v>279</v>
      </c>
      <c r="E655" t="s">
        <v>192</v>
      </c>
      <c r="F655" t="s">
        <v>309</v>
      </c>
      <c r="G655" t="s">
        <v>1429</v>
      </c>
      <c r="H655" t="s">
        <v>814</v>
      </c>
      <c r="I655" t="s">
        <v>401</v>
      </c>
      <c r="J655">
        <v>8</v>
      </c>
      <c r="K655">
        <v>8</v>
      </c>
      <c r="L655" t="s">
        <v>1430</v>
      </c>
      <c r="M655" s="15">
        <v>46295.416550925926</v>
      </c>
      <c r="N655" s="15">
        <v>0</v>
      </c>
      <c r="O655" s="15">
        <v>46295.436909722222</v>
      </c>
      <c r="P655" s="15">
        <v>46296.3125</v>
      </c>
      <c r="Q655" s="15"/>
      <c r="S655" t="s">
        <v>394</v>
      </c>
      <c r="U655" t="s">
        <v>2201</v>
      </c>
      <c r="V655" t="s">
        <v>363</v>
      </c>
      <c r="W655">
        <v>2011</v>
      </c>
      <c r="X655" t="s">
        <v>352</v>
      </c>
      <c r="Y655" t="s">
        <v>262</v>
      </c>
      <c r="Z655" t="s">
        <v>834</v>
      </c>
      <c r="AB655" t="s">
        <v>350</v>
      </c>
      <c r="AC655" t="s">
        <v>7</v>
      </c>
      <c r="AD655" t="s">
        <v>7</v>
      </c>
      <c r="AE655" t="s">
        <v>7</v>
      </c>
      <c r="AF655" t="s">
        <v>2202</v>
      </c>
      <c r="AG655" t="s">
        <v>249</v>
      </c>
      <c r="AH655">
        <v>2</v>
      </c>
      <c r="AI655" t="s">
        <v>250</v>
      </c>
      <c r="AJ655" t="s">
        <v>248</v>
      </c>
      <c r="AK655" t="s">
        <v>889</v>
      </c>
      <c r="AL655" t="s">
        <v>156</v>
      </c>
      <c r="AM655" t="s">
        <v>895</v>
      </c>
      <c r="AN655">
        <v>4</v>
      </c>
      <c r="AO655">
        <v>46295</v>
      </c>
      <c r="AP655">
        <v>0.43690972222222224</v>
      </c>
      <c r="AQ655">
        <v>46296</v>
      </c>
      <c r="AR655">
        <v>0.3125</v>
      </c>
      <c r="AS655" t="s">
        <v>201</v>
      </c>
      <c r="AT655" t="s">
        <v>979</v>
      </c>
      <c r="AU655" t="s">
        <v>1531</v>
      </c>
      <c r="AV655" t="s">
        <v>839</v>
      </c>
      <c r="AW655">
        <v>1</v>
      </c>
      <c r="AX655">
        <v>8</v>
      </c>
      <c r="AY655" t="s">
        <v>125</v>
      </c>
      <c r="AZ655" t="s">
        <v>122</v>
      </c>
      <c r="BA655" t="s">
        <v>232</v>
      </c>
      <c r="BB655" t="s">
        <v>891</v>
      </c>
      <c r="BE655">
        <v>173.9</v>
      </c>
    </row>
    <row r="656" spans="1:57" x14ac:dyDescent="0.3">
      <c r="A656" s="204">
        <v>46296</v>
      </c>
      <c r="B656" t="s">
        <v>142</v>
      </c>
      <c r="C656" t="s">
        <v>346</v>
      </c>
      <c r="D656" t="s">
        <v>57</v>
      </c>
      <c r="E656" t="s">
        <v>117</v>
      </c>
      <c r="F656" t="s">
        <v>309</v>
      </c>
      <c r="G656" t="s">
        <v>1429</v>
      </c>
      <c r="H656" t="s">
        <v>814</v>
      </c>
      <c r="I656" t="s">
        <v>401</v>
      </c>
      <c r="J656">
        <v>1</v>
      </c>
      <c r="K656">
        <v>1</v>
      </c>
      <c r="L656" t="s">
        <v>1430</v>
      </c>
      <c r="M656" s="15">
        <v>46295.416550925926</v>
      </c>
      <c r="N656" s="15">
        <v>0</v>
      </c>
      <c r="O656" s="15">
        <v>46295.436909722222</v>
      </c>
      <c r="P656" s="15">
        <v>46296.3125</v>
      </c>
      <c r="Q656" s="15">
        <v>46296.3125</v>
      </c>
      <c r="S656" t="s">
        <v>394</v>
      </c>
      <c r="U656" t="s">
        <v>2201</v>
      </c>
      <c r="V656" t="s">
        <v>363</v>
      </c>
      <c r="W656">
        <v>2011</v>
      </c>
      <c r="X656" t="s">
        <v>352</v>
      </c>
      <c r="Y656" t="s">
        <v>262</v>
      </c>
      <c r="Z656" t="s">
        <v>834</v>
      </c>
      <c r="AB656" t="s">
        <v>350</v>
      </c>
      <c r="AC656" t="s">
        <v>7</v>
      </c>
      <c r="AD656" t="s">
        <v>7</v>
      </c>
      <c r="AE656" t="s">
        <v>7</v>
      </c>
      <c r="AF656" t="s">
        <v>2193</v>
      </c>
      <c r="AG656" t="s">
        <v>250</v>
      </c>
      <c r="AH656">
        <v>2</v>
      </c>
      <c r="AI656" t="s">
        <v>250</v>
      </c>
      <c r="AJ656" t="s">
        <v>251</v>
      </c>
      <c r="AK656" t="s">
        <v>889</v>
      </c>
      <c r="AL656" t="s">
        <v>156</v>
      </c>
      <c r="AM656" t="s">
        <v>890</v>
      </c>
      <c r="AO656">
        <v>46295</v>
      </c>
      <c r="AP656">
        <v>0.43690972222222224</v>
      </c>
      <c r="AQ656">
        <v>46296</v>
      </c>
      <c r="AR656">
        <v>0.3125</v>
      </c>
      <c r="AS656" t="s">
        <v>931</v>
      </c>
      <c r="AU656" t="s">
        <v>1531</v>
      </c>
      <c r="AV656" t="s">
        <v>844</v>
      </c>
      <c r="AX656">
        <v>1</v>
      </c>
      <c r="AY656" t="s">
        <v>126</v>
      </c>
      <c r="AZ656" t="s">
        <v>127</v>
      </c>
      <c r="BA656" t="s">
        <v>233</v>
      </c>
      <c r="BB656" t="s">
        <v>891</v>
      </c>
    </row>
    <row r="657" spans="1:57" x14ac:dyDescent="0.3">
      <c r="A657" s="204">
        <v>46296</v>
      </c>
      <c r="B657" t="s">
        <v>142</v>
      </c>
      <c r="C657" t="s">
        <v>346</v>
      </c>
      <c r="D657" t="s">
        <v>279</v>
      </c>
      <c r="E657" t="s">
        <v>192</v>
      </c>
      <c r="F657" t="s">
        <v>309</v>
      </c>
      <c r="G657" t="s">
        <v>1429</v>
      </c>
      <c r="H657" t="s">
        <v>814</v>
      </c>
      <c r="I657" t="s">
        <v>401</v>
      </c>
      <c r="J657">
        <v>13</v>
      </c>
      <c r="K657">
        <v>13</v>
      </c>
      <c r="L657" t="s">
        <v>1430</v>
      </c>
      <c r="M657" s="15">
        <v>46295.416550925926</v>
      </c>
      <c r="N657" s="15">
        <v>0</v>
      </c>
      <c r="O657" s="15">
        <v>46295.436909722222</v>
      </c>
      <c r="P657" s="15">
        <v>46296.3125</v>
      </c>
      <c r="Q657" s="15"/>
      <c r="S657" t="s">
        <v>394</v>
      </c>
      <c r="U657" t="s">
        <v>2192</v>
      </c>
      <c r="V657" t="s">
        <v>363</v>
      </c>
      <c r="W657">
        <v>2011</v>
      </c>
      <c r="X657" t="s">
        <v>352</v>
      </c>
      <c r="Y657" t="s">
        <v>262</v>
      </c>
      <c r="Z657" t="s">
        <v>834</v>
      </c>
      <c r="AB657" t="s">
        <v>350</v>
      </c>
      <c r="AC657" t="s">
        <v>7</v>
      </c>
      <c r="AD657" t="s">
        <v>7</v>
      </c>
      <c r="AE657" t="s">
        <v>7</v>
      </c>
      <c r="AF657" t="s">
        <v>2202</v>
      </c>
      <c r="AG657" t="s">
        <v>250</v>
      </c>
      <c r="AH657">
        <v>2</v>
      </c>
      <c r="AI657" t="s">
        <v>250</v>
      </c>
      <c r="AJ657" t="s">
        <v>248</v>
      </c>
      <c r="AK657" t="s">
        <v>889</v>
      </c>
      <c r="AL657" t="s">
        <v>156</v>
      </c>
      <c r="AM657" t="s">
        <v>895</v>
      </c>
      <c r="AN657">
        <v>4</v>
      </c>
      <c r="AO657">
        <v>46295</v>
      </c>
      <c r="AP657">
        <v>0.43690972222222224</v>
      </c>
      <c r="AQ657">
        <v>46296</v>
      </c>
      <c r="AR657">
        <v>0.3125</v>
      </c>
      <c r="AS657" t="s">
        <v>931</v>
      </c>
      <c r="AU657" t="s">
        <v>1531</v>
      </c>
      <c r="AV657" t="s">
        <v>839</v>
      </c>
      <c r="AW657">
        <v>1</v>
      </c>
      <c r="AX657">
        <v>13</v>
      </c>
      <c r="AY657" t="s">
        <v>125</v>
      </c>
      <c r="AZ657" t="s">
        <v>122</v>
      </c>
      <c r="BA657" t="s">
        <v>232</v>
      </c>
      <c r="BB657" t="s">
        <v>891</v>
      </c>
    </row>
    <row r="658" spans="1:57" x14ac:dyDescent="0.3">
      <c r="A658" s="204">
        <v>46293</v>
      </c>
      <c r="B658" t="s">
        <v>142</v>
      </c>
      <c r="C658" t="s">
        <v>346</v>
      </c>
      <c r="D658" t="s">
        <v>45</v>
      </c>
      <c r="E658" t="s">
        <v>68</v>
      </c>
      <c r="F658" t="s">
        <v>309</v>
      </c>
      <c r="G658" t="s">
        <v>1434</v>
      </c>
      <c r="H658" t="s">
        <v>2203</v>
      </c>
      <c r="I658" t="s">
        <v>1435</v>
      </c>
      <c r="J658">
        <v>25</v>
      </c>
      <c r="K658">
        <v>25</v>
      </c>
      <c r="L658" t="s">
        <v>1436</v>
      </c>
      <c r="M658" s="15">
        <v>46314.577777777777</v>
      </c>
      <c r="N658" s="15">
        <v>0</v>
      </c>
      <c r="O658" s="15">
        <v>46314.621527777781</v>
      </c>
      <c r="P658" s="15">
        <v>46318.4375</v>
      </c>
      <c r="Q658" s="15"/>
      <c r="S658" t="s">
        <v>1439</v>
      </c>
      <c r="U658" t="s">
        <v>2204</v>
      </c>
      <c r="V658" t="s">
        <v>1437</v>
      </c>
      <c r="W658">
        <v>1350</v>
      </c>
      <c r="X658" t="s">
        <v>1438</v>
      </c>
      <c r="Y658" t="s">
        <v>262</v>
      </c>
      <c r="Z658" t="s">
        <v>809</v>
      </c>
      <c r="AB658" t="s">
        <v>350</v>
      </c>
      <c r="AC658" t="s">
        <v>350</v>
      </c>
      <c r="AD658" t="s">
        <v>373</v>
      </c>
      <c r="AE658" t="s">
        <v>262</v>
      </c>
      <c r="AF658" t="s">
        <v>2205</v>
      </c>
      <c r="AG658" t="s">
        <v>249</v>
      </c>
      <c r="AH658">
        <v>1</v>
      </c>
      <c r="AI658" t="s">
        <v>250</v>
      </c>
      <c r="AJ658" t="s">
        <v>248</v>
      </c>
      <c r="AK658" t="s">
        <v>2206</v>
      </c>
      <c r="AL658" t="s">
        <v>156</v>
      </c>
      <c r="AM658" t="s">
        <v>2207</v>
      </c>
      <c r="AN658">
        <v>2</v>
      </c>
      <c r="AO658">
        <v>46314</v>
      </c>
      <c r="AP658">
        <v>0.62152777777777779</v>
      </c>
      <c r="AQ658">
        <v>46318</v>
      </c>
      <c r="AR658">
        <v>0.4375</v>
      </c>
      <c r="AS658" t="s">
        <v>201</v>
      </c>
      <c r="AT658" t="s">
        <v>927</v>
      </c>
      <c r="AU658" t="s">
        <v>1531</v>
      </c>
      <c r="AV658" t="s">
        <v>812</v>
      </c>
      <c r="AX658">
        <v>2.5</v>
      </c>
      <c r="AY658" t="s">
        <v>89</v>
      </c>
      <c r="AZ658" t="s">
        <v>67</v>
      </c>
      <c r="BA658" t="s">
        <v>217</v>
      </c>
      <c r="BB658" t="s">
        <v>2208</v>
      </c>
      <c r="BC658">
        <v>43.8</v>
      </c>
      <c r="BD658">
        <v>0</v>
      </c>
      <c r="BE658">
        <v>1</v>
      </c>
    </row>
    <row r="659" spans="1:57" x14ac:dyDescent="0.3">
      <c r="A659" s="204">
        <v>46296</v>
      </c>
      <c r="B659" t="s">
        <v>142</v>
      </c>
      <c r="C659" t="s">
        <v>346</v>
      </c>
      <c r="D659" t="s">
        <v>57</v>
      </c>
      <c r="E659" t="s">
        <v>117</v>
      </c>
      <c r="F659" t="s">
        <v>309</v>
      </c>
      <c r="G659" t="s">
        <v>1429</v>
      </c>
      <c r="H659" t="s">
        <v>814</v>
      </c>
      <c r="I659" t="s">
        <v>401</v>
      </c>
      <c r="J659">
        <v>1</v>
      </c>
      <c r="K659">
        <v>1</v>
      </c>
      <c r="L659" t="s">
        <v>1430</v>
      </c>
      <c r="M659" s="15">
        <v>46295.416550925926</v>
      </c>
      <c r="N659" s="15">
        <v>0</v>
      </c>
      <c r="O659" s="15">
        <v>46295.436909722222</v>
      </c>
      <c r="P659" s="15">
        <v>46296.3125</v>
      </c>
      <c r="Q659" s="15">
        <v>46296.3125</v>
      </c>
      <c r="S659" t="s">
        <v>394</v>
      </c>
      <c r="U659" t="s">
        <v>2192</v>
      </c>
      <c r="V659" t="s">
        <v>363</v>
      </c>
      <c r="W659">
        <v>2011</v>
      </c>
      <c r="X659" t="s">
        <v>352</v>
      </c>
      <c r="Y659" t="s">
        <v>262</v>
      </c>
      <c r="Z659" t="s">
        <v>834</v>
      </c>
      <c r="AB659" t="s">
        <v>350</v>
      </c>
      <c r="AC659" t="s">
        <v>7</v>
      </c>
      <c r="AD659" t="s">
        <v>7</v>
      </c>
      <c r="AE659" t="s">
        <v>7</v>
      </c>
      <c r="AF659" t="s">
        <v>2193</v>
      </c>
      <c r="AG659" t="s">
        <v>250</v>
      </c>
      <c r="AH659">
        <v>2</v>
      </c>
      <c r="AI659" t="s">
        <v>250</v>
      </c>
      <c r="AJ659" t="s">
        <v>251</v>
      </c>
      <c r="AK659" t="s">
        <v>889</v>
      </c>
      <c r="AL659" t="s">
        <v>156</v>
      </c>
      <c r="AM659" t="s">
        <v>890</v>
      </c>
      <c r="AO659">
        <v>46295</v>
      </c>
      <c r="AP659">
        <v>0.43690972222222224</v>
      </c>
      <c r="AQ659">
        <v>46296</v>
      </c>
      <c r="AR659">
        <v>0.3125</v>
      </c>
      <c r="AS659" t="s">
        <v>931</v>
      </c>
      <c r="AU659" t="s">
        <v>1531</v>
      </c>
      <c r="AV659" t="s">
        <v>844</v>
      </c>
      <c r="AX659">
        <v>1</v>
      </c>
      <c r="AY659" t="s">
        <v>126</v>
      </c>
      <c r="AZ659" t="s">
        <v>127</v>
      </c>
      <c r="BA659" t="s">
        <v>233</v>
      </c>
      <c r="BB659" t="s">
        <v>891</v>
      </c>
    </row>
    <row r="660" spans="1:57" x14ac:dyDescent="0.3">
      <c r="A660" s="204">
        <v>46296</v>
      </c>
      <c r="B660" t="s">
        <v>142</v>
      </c>
      <c r="C660" t="s">
        <v>346</v>
      </c>
      <c r="D660" t="s">
        <v>51</v>
      </c>
      <c r="E660" t="s">
        <v>258</v>
      </c>
      <c r="F660" t="s">
        <v>309</v>
      </c>
      <c r="G660" t="s">
        <v>1425</v>
      </c>
      <c r="H660" t="s">
        <v>2190</v>
      </c>
      <c r="I660" t="s">
        <v>1426</v>
      </c>
      <c r="J660">
        <v>3</v>
      </c>
      <c r="K660">
        <v>3</v>
      </c>
      <c r="L660" t="s">
        <v>1427</v>
      </c>
      <c r="M660" s="15">
        <v>46190.653333333335</v>
      </c>
      <c r="N660" s="15">
        <v>0</v>
      </c>
      <c r="O660" s="15">
        <v>46191.618923611109</v>
      </c>
      <c r="P660" s="15">
        <v>46290.541666666664</v>
      </c>
      <c r="Q660" s="15"/>
      <c r="S660" t="s">
        <v>1428</v>
      </c>
      <c r="T660" t="s">
        <v>896</v>
      </c>
      <c r="V660" t="s">
        <v>1428</v>
      </c>
      <c r="X660" t="s">
        <v>2351</v>
      </c>
      <c r="Y660" t="s">
        <v>264</v>
      </c>
      <c r="Z660" t="s">
        <v>834</v>
      </c>
      <c r="AB660" t="s">
        <v>350</v>
      </c>
      <c r="AC660" t="s">
        <v>7</v>
      </c>
      <c r="AD660" t="s">
        <v>7</v>
      </c>
      <c r="AE660" t="s">
        <v>7</v>
      </c>
      <c r="AF660" t="s">
        <v>2191</v>
      </c>
      <c r="AG660" t="s">
        <v>249</v>
      </c>
      <c r="AH660">
        <v>1</v>
      </c>
      <c r="AI660" t="s">
        <v>250</v>
      </c>
      <c r="AJ660" t="s">
        <v>248</v>
      </c>
      <c r="AK660" t="s">
        <v>2352</v>
      </c>
      <c r="AL660" t="s">
        <v>283</v>
      </c>
      <c r="AM660" t="s">
        <v>2353</v>
      </c>
      <c r="AN660">
        <v>5</v>
      </c>
      <c r="AO660">
        <v>46191</v>
      </c>
      <c r="AP660">
        <v>0.61892361111111116</v>
      </c>
      <c r="AQ660">
        <v>46290</v>
      </c>
      <c r="AR660">
        <v>0.54166666666666663</v>
      </c>
      <c r="AS660" t="s">
        <v>201</v>
      </c>
      <c r="AT660" t="s">
        <v>927</v>
      </c>
      <c r="AU660" t="s">
        <v>1531</v>
      </c>
      <c r="AV660" t="s">
        <v>836</v>
      </c>
      <c r="AY660" t="s">
        <v>7</v>
      </c>
      <c r="AZ660" t="s">
        <v>238</v>
      </c>
      <c r="BA660" t="s">
        <v>7</v>
      </c>
      <c r="BB660" t="s">
        <v>2354</v>
      </c>
      <c r="BE660">
        <v>0</v>
      </c>
    </row>
    <row r="661" spans="1:57" x14ac:dyDescent="0.3">
      <c r="A661" s="204">
        <v>46293</v>
      </c>
      <c r="B661" t="s">
        <v>142</v>
      </c>
      <c r="C661" t="s">
        <v>346</v>
      </c>
      <c r="D661" t="s">
        <v>279</v>
      </c>
      <c r="E661" t="s">
        <v>192</v>
      </c>
      <c r="F661" t="s">
        <v>309</v>
      </c>
      <c r="G661" t="s">
        <v>1414</v>
      </c>
      <c r="H661" t="s">
        <v>814</v>
      </c>
      <c r="I661" t="s">
        <v>401</v>
      </c>
      <c r="J661">
        <v>2818</v>
      </c>
      <c r="K661">
        <v>2818</v>
      </c>
      <c r="L661" t="s">
        <v>1415</v>
      </c>
      <c r="M661" s="15">
        <v>46302.606249999997</v>
      </c>
      <c r="N661" s="15">
        <v>0</v>
      </c>
      <c r="O661" s="15">
        <v>46302.662499999999</v>
      </c>
      <c r="P661" s="15">
        <v>46304.631944444445</v>
      </c>
      <c r="Q661" s="15"/>
      <c r="S661" t="s">
        <v>394</v>
      </c>
      <c r="V661" t="s">
        <v>363</v>
      </c>
      <c r="W661">
        <v>2011</v>
      </c>
      <c r="X661" t="s">
        <v>352</v>
      </c>
      <c r="Y661" t="s">
        <v>262</v>
      </c>
      <c r="Z661" t="s">
        <v>834</v>
      </c>
      <c r="AB661" t="s">
        <v>350</v>
      </c>
      <c r="AC661" t="s">
        <v>7</v>
      </c>
      <c r="AD661" t="s">
        <v>7</v>
      </c>
      <c r="AE661" t="s">
        <v>7</v>
      </c>
      <c r="AF661" t="s">
        <v>2177</v>
      </c>
      <c r="AG661" t="s">
        <v>250</v>
      </c>
      <c r="AH661">
        <v>2</v>
      </c>
      <c r="AI661" t="s">
        <v>250</v>
      </c>
      <c r="AJ661" t="s">
        <v>248</v>
      </c>
      <c r="AK661" t="s">
        <v>889</v>
      </c>
      <c r="AL661" t="s">
        <v>156</v>
      </c>
      <c r="AM661" t="s">
        <v>895</v>
      </c>
      <c r="AN661">
        <v>4</v>
      </c>
      <c r="AO661">
        <v>46302</v>
      </c>
      <c r="AP661">
        <v>0.66249999999999998</v>
      </c>
      <c r="AQ661">
        <v>46304</v>
      </c>
      <c r="AR661">
        <v>0.63194444444444442</v>
      </c>
      <c r="AS661" t="s">
        <v>931</v>
      </c>
      <c r="AU661" t="s">
        <v>1531</v>
      </c>
      <c r="AV661" t="s">
        <v>839</v>
      </c>
      <c r="AW661">
        <v>1</v>
      </c>
      <c r="AX661">
        <v>2818</v>
      </c>
      <c r="AY661" t="s">
        <v>125</v>
      </c>
      <c r="AZ661" t="s">
        <v>122</v>
      </c>
      <c r="BA661" t="s">
        <v>232</v>
      </c>
      <c r="BB661" t="s">
        <v>891</v>
      </c>
    </row>
    <row r="662" spans="1:57" x14ac:dyDescent="0.3">
      <c r="A662" s="204">
        <v>46293</v>
      </c>
      <c r="B662" t="s">
        <v>142</v>
      </c>
      <c r="C662" t="s">
        <v>346</v>
      </c>
      <c r="D662" t="s">
        <v>57</v>
      </c>
      <c r="E662" t="s">
        <v>117</v>
      </c>
      <c r="F662" t="s">
        <v>309</v>
      </c>
      <c r="G662" t="s">
        <v>1414</v>
      </c>
      <c r="H662" t="s">
        <v>814</v>
      </c>
      <c r="I662" t="s">
        <v>401</v>
      </c>
      <c r="J662">
        <v>31</v>
      </c>
      <c r="K662">
        <v>31</v>
      </c>
      <c r="L662" t="s">
        <v>1415</v>
      </c>
      <c r="M662" s="15">
        <v>46302.606249999997</v>
      </c>
      <c r="N662" s="15">
        <v>0</v>
      </c>
      <c r="O662" s="15">
        <v>46302.662499999999</v>
      </c>
      <c r="P662" s="15">
        <v>46304.631944444445</v>
      </c>
      <c r="Q662" s="15">
        <v>46294.506249999999</v>
      </c>
      <c r="S662" t="s">
        <v>394</v>
      </c>
      <c r="V662" t="s">
        <v>363</v>
      </c>
      <c r="W662">
        <v>2011</v>
      </c>
      <c r="X662" t="s">
        <v>352</v>
      </c>
      <c r="Y662" t="s">
        <v>262</v>
      </c>
      <c r="Z662" t="s">
        <v>834</v>
      </c>
      <c r="AB662" t="s">
        <v>350</v>
      </c>
      <c r="AC662" t="s">
        <v>7</v>
      </c>
      <c r="AD662" t="s">
        <v>7</v>
      </c>
      <c r="AE662" t="s">
        <v>7</v>
      </c>
      <c r="AF662" t="s">
        <v>2178</v>
      </c>
      <c r="AG662" t="s">
        <v>250</v>
      </c>
      <c r="AH662">
        <v>2</v>
      </c>
      <c r="AI662" t="s">
        <v>250</v>
      </c>
      <c r="AJ662" t="s">
        <v>251</v>
      </c>
      <c r="AK662" t="s">
        <v>889</v>
      </c>
      <c r="AL662" t="s">
        <v>156</v>
      </c>
      <c r="AM662" t="s">
        <v>890</v>
      </c>
      <c r="AO662">
        <v>46302</v>
      </c>
      <c r="AP662">
        <v>0.66249999999999998</v>
      </c>
      <c r="AQ662">
        <v>46304</v>
      </c>
      <c r="AR662">
        <v>0.63194444444444442</v>
      </c>
      <c r="AS662" t="s">
        <v>931</v>
      </c>
      <c r="AU662" t="s">
        <v>1531</v>
      </c>
      <c r="AV662" t="s">
        <v>844</v>
      </c>
      <c r="AX662">
        <v>3.1</v>
      </c>
      <c r="AY662" t="s">
        <v>126</v>
      </c>
      <c r="AZ662" t="s">
        <v>127</v>
      </c>
      <c r="BA662" t="s">
        <v>233</v>
      </c>
      <c r="BB662" t="s">
        <v>891</v>
      </c>
    </row>
    <row r="663" spans="1:57" x14ac:dyDescent="0.3">
      <c r="A663" s="204">
        <v>46293</v>
      </c>
      <c r="B663" t="s">
        <v>142</v>
      </c>
      <c r="C663" t="s">
        <v>346</v>
      </c>
      <c r="D663" t="s">
        <v>279</v>
      </c>
      <c r="E663" t="s">
        <v>192</v>
      </c>
      <c r="F663" t="s">
        <v>309</v>
      </c>
      <c r="G663" t="s">
        <v>1414</v>
      </c>
      <c r="H663" t="s">
        <v>814</v>
      </c>
      <c r="I663" t="s">
        <v>401</v>
      </c>
      <c r="J663">
        <v>274</v>
      </c>
      <c r="K663">
        <v>274</v>
      </c>
      <c r="L663" t="s">
        <v>1415</v>
      </c>
      <c r="M663" s="15">
        <v>46302.606249999997</v>
      </c>
      <c r="N663" s="15">
        <v>0</v>
      </c>
      <c r="O663" s="15">
        <v>46302.662499999999</v>
      </c>
      <c r="P663" s="15">
        <v>46304.631944444445</v>
      </c>
      <c r="Q663" s="15"/>
      <c r="S663" t="s">
        <v>394</v>
      </c>
      <c r="V663" t="s">
        <v>363</v>
      </c>
      <c r="W663">
        <v>2011</v>
      </c>
      <c r="X663" t="s">
        <v>352</v>
      </c>
      <c r="Y663" t="s">
        <v>262</v>
      </c>
      <c r="Z663" t="s">
        <v>834</v>
      </c>
      <c r="AB663" t="s">
        <v>350</v>
      </c>
      <c r="AC663" t="s">
        <v>7</v>
      </c>
      <c r="AD663" t="s">
        <v>7</v>
      </c>
      <c r="AE663" t="s">
        <v>7</v>
      </c>
      <c r="AF663" t="s">
        <v>2177</v>
      </c>
      <c r="AG663" t="s">
        <v>250</v>
      </c>
      <c r="AH663">
        <v>2</v>
      </c>
      <c r="AI663" t="s">
        <v>250</v>
      </c>
      <c r="AJ663" t="s">
        <v>248</v>
      </c>
      <c r="AK663" t="s">
        <v>889</v>
      </c>
      <c r="AL663" t="s">
        <v>156</v>
      </c>
      <c r="AM663" t="s">
        <v>895</v>
      </c>
      <c r="AN663">
        <v>4</v>
      </c>
      <c r="AO663">
        <v>46302</v>
      </c>
      <c r="AP663">
        <v>0.66249999999999998</v>
      </c>
      <c r="AQ663">
        <v>46304</v>
      </c>
      <c r="AR663">
        <v>0.63194444444444442</v>
      </c>
      <c r="AS663" t="s">
        <v>931</v>
      </c>
      <c r="AU663" t="s">
        <v>1531</v>
      </c>
      <c r="AV663" t="s">
        <v>839</v>
      </c>
      <c r="AW663">
        <v>1</v>
      </c>
      <c r="AX663">
        <v>274</v>
      </c>
      <c r="AY663" t="s">
        <v>125</v>
      </c>
      <c r="AZ663" t="s">
        <v>122</v>
      </c>
      <c r="BA663" t="s">
        <v>232</v>
      </c>
      <c r="BB663" t="s">
        <v>891</v>
      </c>
    </row>
    <row r="664" spans="1:57" x14ac:dyDescent="0.3">
      <c r="A664" s="204">
        <v>46293</v>
      </c>
      <c r="B664" t="s">
        <v>142</v>
      </c>
      <c r="C664" t="s">
        <v>346</v>
      </c>
      <c r="D664" t="s">
        <v>279</v>
      </c>
      <c r="E664" t="s">
        <v>192</v>
      </c>
      <c r="F664" t="s">
        <v>309</v>
      </c>
      <c r="G664" t="s">
        <v>1414</v>
      </c>
      <c r="H664" t="s">
        <v>814</v>
      </c>
      <c r="I664" t="s">
        <v>401</v>
      </c>
      <c r="J664">
        <v>268</v>
      </c>
      <c r="K664">
        <v>268</v>
      </c>
      <c r="L664" t="s">
        <v>1415</v>
      </c>
      <c r="M664" s="15">
        <v>46302.606249999997</v>
      </c>
      <c r="N664" s="15">
        <v>0</v>
      </c>
      <c r="O664" s="15">
        <v>46302.662499999999</v>
      </c>
      <c r="P664" s="15">
        <v>46304.631944444445</v>
      </c>
      <c r="Q664" s="15"/>
      <c r="S664" t="s">
        <v>394</v>
      </c>
      <c r="V664" t="s">
        <v>363</v>
      </c>
      <c r="W664">
        <v>2011</v>
      </c>
      <c r="X664" t="s">
        <v>352</v>
      </c>
      <c r="Y664" t="s">
        <v>262</v>
      </c>
      <c r="Z664" t="s">
        <v>834</v>
      </c>
      <c r="AB664" t="s">
        <v>350</v>
      </c>
      <c r="AC664" t="s">
        <v>7</v>
      </c>
      <c r="AD664" t="s">
        <v>7</v>
      </c>
      <c r="AE664" t="s">
        <v>7</v>
      </c>
      <c r="AF664" t="s">
        <v>2177</v>
      </c>
      <c r="AG664" t="s">
        <v>250</v>
      </c>
      <c r="AH664">
        <v>2</v>
      </c>
      <c r="AI664" t="s">
        <v>250</v>
      </c>
      <c r="AJ664" t="s">
        <v>248</v>
      </c>
      <c r="AK664" t="s">
        <v>889</v>
      </c>
      <c r="AL664" t="s">
        <v>156</v>
      </c>
      <c r="AM664" t="s">
        <v>895</v>
      </c>
      <c r="AN664">
        <v>4</v>
      </c>
      <c r="AO664">
        <v>46302</v>
      </c>
      <c r="AP664">
        <v>0.66249999999999998</v>
      </c>
      <c r="AQ664">
        <v>46304</v>
      </c>
      <c r="AR664">
        <v>0.63194444444444442</v>
      </c>
      <c r="AS664" t="s">
        <v>931</v>
      </c>
      <c r="AU664" t="s">
        <v>1531</v>
      </c>
      <c r="AV664" t="s">
        <v>839</v>
      </c>
      <c r="AW664">
        <v>1</v>
      </c>
      <c r="AX664">
        <v>268</v>
      </c>
      <c r="AY664" t="s">
        <v>125</v>
      </c>
      <c r="AZ664" t="s">
        <v>122</v>
      </c>
      <c r="BA664" t="s">
        <v>232</v>
      </c>
      <c r="BB664" t="s">
        <v>891</v>
      </c>
    </row>
    <row r="665" spans="1:57" x14ac:dyDescent="0.3">
      <c r="A665" s="204">
        <v>46293</v>
      </c>
      <c r="B665" t="s">
        <v>142</v>
      </c>
      <c r="C665" t="s">
        <v>346</v>
      </c>
      <c r="D665" t="s">
        <v>57</v>
      </c>
      <c r="E665" t="s">
        <v>117</v>
      </c>
      <c r="F665" t="s">
        <v>309</v>
      </c>
      <c r="G665" t="s">
        <v>1414</v>
      </c>
      <c r="H665" t="s">
        <v>814</v>
      </c>
      <c r="I665" t="s">
        <v>401</v>
      </c>
      <c r="J665">
        <v>3</v>
      </c>
      <c r="K665">
        <v>3</v>
      </c>
      <c r="L665" t="s">
        <v>1415</v>
      </c>
      <c r="M665" s="15">
        <v>46302.606249999997</v>
      </c>
      <c r="N665" s="15">
        <v>0</v>
      </c>
      <c r="O665" s="15">
        <v>46302.662499999999</v>
      </c>
      <c r="P665" s="15">
        <v>46304.631944444445</v>
      </c>
      <c r="Q665" s="15">
        <v>46294.506249999999</v>
      </c>
      <c r="S665" t="s">
        <v>394</v>
      </c>
      <c r="V665" t="s">
        <v>363</v>
      </c>
      <c r="W665">
        <v>2011</v>
      </c>
      <c r="X665" t="s">
        <v>352</v>
      </c>
      <c r="Y665" t="s">
        <v>262</v>
      </c>
      <c r="Z665" t="s">
        <v>834</v>
      </c>
      <c r="AB665" t="s">
        <v>350</v>
      </c>
      <c r="AC665" t="s">
        <v>7</v>
      </c>
      <c r="AD665" t="s">
        <v>7</v>
      </c>
      <c r="AE665" t="s">
        <v>7</v>
      </c>
      <c r="AF665" t="s">
        <v>2178</v>
      </c>
      <c r="AG665" t="s">
        <v>250</v>
      </c>
      <c r="AH665">
        <v>2</v>
      </c>
      <c r="AI665" t="s">
        <v>250</v>
      </c>
      <c r="AJ665" t="s">
        <v>251</v>
      </c>
      <c r="AK665" t="s">
        <v>889</v>
      </c>
      <c r="AL665" t="s">
        <v>156</v>
      </c>
      <c r="AM665" t="s">
        <v>890</v>
      </c>
      <c r="AO665">
        <v>46302</v>
      </c>
      <c r="AP665">
        <v>0.66249999999999998</v>
      </c>
      <c r="AQ665">
        <v>46304</v>
      </c>
      <c r="AR665">
        <v>0.63194444444444442</v>
      </c>
      <c r="AS665" t="s">
        <v>931</v>
      </c>
      <c r="AU665" t="s">
        <v>1531</v>
      </c>
      <c r="AV665" t="s">
        <v>844</v>
      </c>
      <c r="AX665">
        <v>1</v>
      </c>
      <c r="AY665" t="s">
        <v>126</v>
      </c>
      <c r="AZ665" t="s">
        <v>127</v>
      </c>
      <c r="BA665" t="s">
        <v>233</v>
      </c>
      <c r="BB665" t="s">
        <v>891</v>
      </c>
    </row>
    <row r="666" spans="1:57" x14ac:dyDescent="0.3">
      <c r="A666" s="204">
        <v>46293</v>
      </c>
      <c r="B666" t="s">
        <v>142</v>
      </c>
      <c r="C666" t="s">
        <v>346</v>
      </c>
      <c r="D666" t="s">
        <v>57</v>
      </c>
      <c r="E666" t="s">
        <v>117</v>
      </c>
      <c r="F666" t="s">
        <v>309</v>
      </c>
      <c r="G666" t="s">
        <v>1423</v>
      </c>
      <c r="H666" t="s">
        <v>894</v>
      </c>
      <c r="I666" t="s">
        <v>403</v>
      </c>
      <c r="J666">
        <v>10</v>
      </c>
      <c r="K666">
        <v>10</v>
      </c>
      <c r="L666" t="s">
        <v>1424</v>
      </c>
      <c r="M666" s="15">
        <v>46303.591666666667</v>
      </c>
      <c r="N666" s="15">
        <v>0</v>
      </c>
      <c r="O666" s="15">
        <v>46303.674305555556</v>
      </c>
      <c r="P666" s="15">
        <v>46304.506944444445</v>
      </c>
      <c r="Q666" s="15">
        <v>46294.506249999999</v>
      </c>
      <c r="S666" t="s">
        <v>394</v>
      </c>
      <c r="V666" t="s">
        <v>363</v>
      </c>
      <c r="W666">
        <v>2011</v>
      </c>
      <c r="X666" t="s">
        <v>352</v>
      </c>
      <c r="Y666" t="s">
        <v>262</v>
      </c>
      <c r="Z666" t="s">
        <v>834</v>
      </c>
      <c r="AB666" t="s">
        <v>350</v>
      </c>
      <c r="AC666" t="s">
        <v>7</v>
      </c>
      <c r="AD666" t="s">
        <v>7</v>
      </c>
      <c r="AE666" t="s">
        <v>7</v>
      </c>
      <c r="AF666" t="s">
        <v>2209</v>
      </c>
      <c r="AG666" t="s">
        <v>249</v>
      </c>
      <c r="AH666">
        <v>2</v>
      </c>
      <c r="AI666" t="s">
        <v>250</v>
      </c>
      <c r="AJ666" t="s">
        <v>251</v>
      </c>
      <c r="AK666" t="s">
        <v>889</v>
      </c>
      <c r="AL666" t="s">
        <v>156</v>
      </c>
      <c r="AM666" t="s">
        <v>890</v>
      </c>
      <c r="AO666">
        <v>46303</v>
      </c>
      <c r="AP666">
        <v>0.6743055555555556</v>
      </c>
      <c r="AQ666">
        <v>46304</v>
      </c>
      <c r="AR666">
        <v>0.50694444444444442</v>
      </c>
      <c r="AS666" t="s">
        <v>201</v>
      </c>
      <c r="AT666" t="s">
        <v>927</v>
      </c>
      <c r="AU666" t="s">
        <v>1531</v>
      </c>
      <c r="AV666" t="s">
        <v>844</v>
      </c>
      <c r="AX666">
        <v>1</v>
      </c>
      <c r="AY666" t="s">
        <v>126</v>
      </c>
      <c r="AZ666" t="s">
        <v>127</v>
      </c>
      <c r="BA666" t="s">
        <v>233</v>
      </c>
      <c r="BB666" t="s">
        <v>891</v>
      </c>
    </row>
    <row r="667" spans="1:57" x14ac:dyDescent="0.3">
      <c r="A667" s="204">
        <v>46296</v>
      </c>
      <c r="B667" t="s">
        <v>142</v>
      </c>
      <c r="C667" t="s">
        <v>346</v>
      </c>
      <c r="D667" t="s">
        <v>279</v>
      </c>
      <c r="E667" t="s">
        <v>192</v>
      </c>
      <c r="F667" t="s">
        <v>309</v>
      </c>
      <c r="G667" t="s">
        <v>1429</v>
      </c>
      <c r="H667" t="s">
        <v>814</v>
      </c>
      <c r="I667" t="s">
        <v>401</v>
      </c>
      <c r="J667">
        <v>1718</v>
      </c>
      <c r="K667">
        <v>1718</v>
      </c>
      <c r="L667" t="s">
        <v>1430</v>
      </c>
      <c r="M667" s="15">
        <v>46295.416550925926</v>
      </c>
      <c r="N667" s="15">
        <v>0</v>
      </c>
      <c r="O667" s="15">
        <v>46295.436909722222</v>
      </c>
      <c r="P667" s="15">
        <v>46296.3125</v>
      </c>
      <c r="Q667" s="15"/>
      <c r="S667" t="s">
        <v>394</v>
      </c>
      <c r="U667" t="s">
        <v>2200</v>
      </c>
      <c r="V667" t="s">
        <v>363</v>
      </c>
      <c r="W667">
        <v>2011</v>
      </c>
      <c r="X667" t="s">
        <v>352</v>
      </c>
      <c r="Y667" t="s">
        <v>262</v>
      </c>
      <c r="Z667" t="s">
        <v>834</v>
      </c>
      <c r="AB667" t="s">
        <v>350</v>
      </c>
      <c r="AC667" t="s">
        <v>7</v>
      </c>
      <c r="AD667" t="s">
        <v>7</v>
      </c>
      <c r="AE667" t="s">
        <v>7</v>
      </c>
      <c r="AF667" t="s">
        <v>2202</v>
      </c>
      <c r="AG667" t="s">
        <v>250</v>
      </c>
      <c r="AH667">
        <v>2</v>
      </c>
      <c r="AI667" t="s">
        <v>250</v>
      </c>
      <c r="AJ667" t="s">
        <v>248</v>
      </c>
      <c r="AK667" t="s">
        <v>889</v>
      </c>
      <c r="AL667" t="s">
        <v>156</v>
      </c>
      <c r="AM667" t="s">
        <v>895</v>
      </c>
      <c r="AN667">
        <v>4</v>
      </c>
      <c r="AO667">
        <v>46295</v>
      </c>
      <c r="AP667">
        <v>0.43690972222222224</v>
      </c>
      <c r="AQ667">
        <v>46296</v>
      </c>
      <c r="AR667">
        <v>0.3125</v>
      </c>
      <c r="AS667" t="s">
        <v>931</v>
      </c>
      <c r="AU667" t="s">
        <v>1531</v>
      </c>
      <c r="AV667" t="s">
        <v>839</v>
      </c>
      <c r="AW667">
        <v>1</v>
      </c>
      <c r="AX667">
        <v>1718</v>
      </c>
      <c r="AY667" t="s">
        <v>125</v>
      </c>
      <c r="AZ667" t="s">
        <v>122</v>
      </c>
      <c r="BA667" t="s">
        <v>232</v>
      </c>
      <c r="BB667" t="s">
        <v>891</v>
      </c>
    </row>
    <row r="668" spans="1:57" x14ac:dyDescent="0.3">
      <c r="A668" s="204">
        <v>46293</v>
      </c>
      <c r="B668" t="s">
        <v>142</v>
      </c>
      <c r="C668" t="s">
        <v>346</v>
      </c>
      <c r="D668" t="s">
        <v>45</v>
      </c>
      <c r="E668" t="s">
        <v>68</v>
      </c>
      <c r="F668" t="s">
        <v>309</v>
      </c>
      <c r="G668" t="s">
        <v>1525</v>
      </c>
      <c r="H668" t="s">
        <v>2210</v>
      </c>
      <c r="I668" t="s">
        <v>1441</v>
      </c>
      <c r="J668">
        <v>1</v>
      </c>
      <c r="K668">
        <v>1</v>
      </c>
      <c r="L668" t="s">
        <v>1442</v>
      </c>
      <c r="M668" s="15">
        <v>46286.369849537034</v>
      </c>
      <c r="N668" s="15">
        <v>0</v>
      </c>
      <c r="O668" s="15">
        <v>46289.438194444447</v>
      </c>
      <c r="P668" s="15">
        <v>46304.431250000001</v>
      </c>
      <c r="Q668" s="15"/>
      <c r="S668" t="s">
        <v>394</v>
      </c>
      <c r="U668" t="s">
        <v>2341</v>
      </c>
      <c r="V668" t="s">
        <v>363</v>
      </c>
      <c r="W668">
        <v>2011</v>
      </c>
      <c r="X668" t="s">
        <v>352</v>
      </c>
      <c r="Y668" t="s">
        <v>262</v>
      </c>
      <c r="Z668" t="s">
        <v>809</v>
      </c>
      <c r="AB668" t="s">
        <v>350</v>
      </c>
      <c r="AC668" t="s">
        <v>350</v>
      </c>
      <c r="AD668" t="s">
        <v>373</v>
      </c>
      <c r="AE668" t="s">
        <v>262</v>
      </c>
      <c r="AF668" t="s">
        <v>2342</v>
      </c>
      <c r="AG668" t="s">
        <v>249</v>
      </c>
      <c r="AH668">
        <v>1</v>
      </c>
      <c r="AI668" t="s">
        <v>250</v>
      </c>
      <c r="AJ668" t="s">
        <v>248</v>
      </c>
      <c r="AK668" t="s">
        <v>889</v>
      </c>
      <c r="AL668" t="s">
        <v>156</v>
      </c>
      <c r="AM668" t="s">
        <v>2207</v>
      </c>
      <c r="AN668">
        <v>2</v>
      </c>
      <c r="AO668">
        <v>46289</v>
      </c>
      <c r="AP668">
        <v>0.43819444444444444</v>
      </c>
      <c r="AQ668">
        <v>46304</v>
      </c>
      <c r="AR668">
        <v>0.43125000000000002</v>
      </c>
      <c r="AS668" t="s">
        <v>201</v>
      </c>
      <c r="AT668" t="s">
        <v>927</v>
      </c>
      <c r="AU668" t="s">
        <v>1531</v>
      </c>
      <c r="AV668" t="s">
        <v>812</v>
      </c>
      <c r="AX668">
        <v>1</v>
      </c>
      <c r="AY668" t="s">
        <v>89</v>
      </c>
      <c r="AZ668" t="s">
        <v>67</v>
      </c>
      <c r="BA668" t="s">
        <v>217</v>
      </c>
      <c r="BB668" t="s">
        <v>1767</v>
      </c>
      <c r="BC668">
        <v>63.4</v>
      </c>
      <c r="BD668">
        <v>0</v>
      </c>
    </row>
    <row r="669" spans="1:57" x14ac:dyDescent="0.3">
      <c r="A669" s="204">
        <v>46296</v>
      </c>
      <c r="B669" t="s">
        <v>142</v>
      </c>
      <c r="C669" t="s">
        <v>346</v>
      </c>
      <c r="D669" t="s">
        <v>57</v>
      </c>
      <c r="E669" t="s">
        <v>117</v>
      </c>
      <c r="F669" t="s">
        <v>309</v>
      </c>
      <c r="G669" t="s">
        <v>1308</v>
      </c>
      <c r="H669" t="s">
        <v>1999</v>
      </c>
      <c r="I669" t="s">
        <v>418</v>
      </c>
      <c r="J669">
        <v>2</v>
      </c>
      <c r="K669">
        <v>2</v>
      </c>
      <c r="L669" t="s">
        <v>1443</v>
      </c>
      <c r="M669" s="15">
        <v>46302.622199074074</v>
      </c>
      <c r="N669" s="15">
        <v>0</v>
      </c>
      <c r="O669" s="15">
        <v>46302.689432870371</v>
      </c>
      <c r="P669" s="15">
        <v>46314.484027777777</v>
      </c>
      <c r="Q669" s="15">
        <v>46314.484027777777</v>
      </c>
      <c r="S669" t="s">
        <v>394</v>
      </c>
      <c r="T669" t="s">
        <v>2005</v>
      </c>
      <c r="U669" t="s">
        <v>2213</v>
      </c>
      <c r="V669" t="s">
        <v>363</v>
      </c>
      <c r="W669">
        <v>2011</v>
      </c>
      <c r="X669" t="s">
        <v>352</v>
      </c>
      <c r="Y669" t="s">
        <v>262</v>
      </c>
      <c r="Z669" t="s">
        <v>834</v>
      </c>
      <c r="AB669" t="s">
        <v>350</v>
      </c>
      <c r="AC669" t="s">
        <v>7</v>
      </c>
      <c r="AD669" t="s">
        <v>7</v>
      </c>
      <c r="AE669" t="s">
        <v>7</v>
      </c>
      <c r="AF669" t="s">
        <v>2214</v>
      </c>
      <c r="AG669" t="s">
        <v>249</v>
      </c>
      <c r="AH669">
        <v>2</v>
      </c>
      <c r="AI669" t="s">
        <v>250</v>
      </c>
      <c r="AJ669" t="s">
        <v>251</v>
      </c>
      <c r="AK669" t="s">
        <v>889</v>
      </c>
      <c r="AL669" t="s">
        <v>156</v>
      </c>
      <c r="AM669" t="s">
        <v>890</v>
      </c>
      <c r="AO669">
        <v>46302</v>
      </c>
      <c r="AP669">
        <v>0.68943287037037038</v>
      </c>
      <c r="AQ669">
        <v>46314</v>
      </c>
      <c r="AR669">
        <v>0.48402777777777778</v>
      </c>
      <c r="AS669" t="s">
        <v>201</v>
      </c>
      <c r="AT669" t="s">
        <v>979</v>
      </c>
      <c r="AU669" t="s">
        <v>1531</v>
      </c>
      <c r="AV669" t="s">
        <v>844</v>
      </c>
      <c r="AX669">
        <v>1</v>
      </c>
      <c r="AY669" t="s">
        <v>126</v>
      </c>
      <c r="AZ669" t="s">
        <v>127</v>
      </c>
      <c r="BA669" t="s">
        <v>233</v>
      </c>
      <c r="BB669" t="s">
        <v>891</v>
      </c>
      <c r="BE669">
        <v>1</v>
      </c>
    </row>
    <row r="670" spans="1:57" x14ac:dyDescent="0.3">
      <c r="A670" s="204">
        <v>46293</v>
      </c>
      <c r="B670" t="s">
        <v>142</v>
      </c>
      <c r="C670" t="s">
        <v>346</v>
      </c>
      <c r="D670" t="s">
        <v>45</v>
      </c>
      <c r="E670" t="s">
        <v>68</v>
      </c>
      <c r="F670" t="s">
        <v>309</v>
      </c>
      <c r="G670" t="s">
        <v>1444</v>
      </c>
      <c r="H670" t="s">
        <v>2210</v>
      </c>
      <c r="I670" t="s">
        <v>1441</v>
      </c>
      <c r="J670">
        <v>1</v>
      </c>
      <c r="K670">
        <v>1</v>
      </c>
      <c r="L670" t="s">
        <v>1442</v>
      </c>
      <c r="M670" s="15">
        <v>46286.372476851851</v>
      </c>
      <c r="N670" s="15">
        <v>0</v>
      </c>
      <c r="O670" s="15">
        <v>46289.438194444447</v>
      </c>
      <c r="P670" s="15">
        <v>46304.431250000001</v>
      </c>
      <c r="Q670" s="15"/>
      <c r="S670" t="s">
        <v>394</v>
      </c>
      <c r="U670" t="s">
        <v>2215</v>
      </c>
      <c r="V670" t="s">
        <v>363</v>
      </c>
      <c r="W670">
        <v>2011</v>
      </c>
      <c r="X670" t="s">
        <v>352</v>
      </c>
      <c r="Y670" t="s">
        <v>262</v>
      </c>
      <c r="Z670" t="s">
        <v>809</v>
      </c>
      <c r="AB670" t="s">
        <v>350</v>
      </c>
      <c r="AC670" t="s">
        <v>350</v>
      </c>
      <c r="AD670" t="s">
        <v>373</v>
      </c>
      <c r="AE670" t="s">
        <v>262</v>
      </c>
      <c r="AF670" t="s">
        <v>2216</v>
      </c>
      <c r="AG670" t="s">
        <v>249</v>
      </c>
      <c r="AH670">
        <v>1</v>
      </c>
      <c r="AI670" t="s">
        <v>250</v>
      </c>
      <c r="AJ670" t="s">
        <v>248</v>
      </c>
      <c r="AK670" t="s">
        <v>889</v>
      </c>
      <c r="AL670" t="s">
        <v>156</v>
      </c>
      <c r="AM670" t="s">
        <v>2207</v>
      </c>
      <c r="AN670">
        <v>2</v>
      </c>
      <c r="AO670">
        <v>46289</v>
      </c>
      <c r="AP670">
        <v>0.43819444444444444</v>
      </c>
      <c r="AQ670">
        <v>46304</v>
      </c>
      <c r="AR670">
        <v>0.43125000000000002</v>
      </c>
      <c r="AS670" t="s">
        <v>201</v>
      </c>
      <c r="AT670" t="s">
        <v>927</v>
      </c>
      <c r="AU670" t="s">
        <v>1531</v>
      </c>
      <c r="AV670" t="s">
        <v>812</v>
      </c>
      <c r="AX670">
        <v>1</v>
      </c>
      <c r="AY670" t="s">
        <v>89</v>
      </c>
      <c r="AZ670" t="s">
        <v>67</v>
      </c>
      <c r="BA670" t="s">
        <v>217</v>
      </c>
      <c r="BB670" t="s">
        <v>1767</v>
      </c>
      <c r="BC670">
        <v>63.4</v>
      </c>
    </row>
    <row r="671" spans="1:57" x14ac:dyDescent="0.3">
      <c r="A671" s="204">
        <v>46293</v>
      </c>
      <c r="B671" t="s">
        <v>142</v>
      </c>
      <c r="C671" t="s">
        <v>346</v>
      </c>
      <c r="D671" t="s">
        <v>45</v>
      </c>
      <c r="E671" t="s">
        <v>68</v>
      </c>
      <c r="F671" t="s">
        <v>309</v>
      </c>
      <c r="G671" t="s">
        <v>1445</v>
      </c>
      <c r="H671" t="s">
        <v>2210</v>
      </c>
      <c r="I671" t="s">
        <v>1441</v>
      </c>
      <c r="J671">
        <v>1</v>
      </c>
      <c r="K671">
        <v>1</v>
      </c>
      <c r="L671" t="s">
        <v>1442</v>
      </c>
      <c r="M671" s="15">
        <v>46286.378831018519</v>
      </c>
      <c r="N671" s="15">
        <v>0</v>
      </c>
      <c r="O671" s="15">
        <v>46289.438194444447</v>
      </c>
      <c r="P671" s="15">
        <v>46304.431250000001</v>
      </c>
      <c r="Q671" s="15"/>
      <c r="S671" t="s">
        <v>394</v>
      </c>
      <c r="U671" t="s">
        <v>2217</v>
      </c>
      <c r="V671" t="s">
        <v>363</v>
      </c>
      <c r="W671">
        <v>2011</v>
      </c>
      <c r="X671" t="s">
        <v>352</v>
      </c>
      <c r="Y671" t="s">
        <v>262</v>
      </c>
      <c r="Z671" t="s">
        <v>809</v>
      </c>
      <c r="AB671" t="s">
        <v>350</v>
      </c>
      <c r="AC671" t="s">
        <v>350</v>
      </c>
      <c r="AD671" t="s">
        <v>373</v>
      </c>
      <c r="AE671" t="s">
        <v>262</v>
      </c>
      <c r="AF671" t="s">
        <v>2218</v>
      </c>
      <c r="AG671" t="s">
        <v>249</v>
      </c>
      <c r="AH671">
        <v>1</v>
      </c>
      <c r="AI671" t="s">
        <v>250</v>
      </c>
      <c r="AJ671" t="s">
        <v>248</v>
      </c>
      <c r="AK671" t="s">
        <v>889</v>
      </c>
      <c r="AL671" t="s">
        <v>156</v>
      </c>
      <c r="AM671" t="s">
        <v>2207</v>
      </c>
      <c r="AN671">
        <v>2</v>
      </c>
      <c r="AO671">
        <v>46289</v>
      </c>
      <c r="AP671">
        <v>0.43819444444444444</v>
      </c>
      <c r="AQ671">
        <v>46304</v>
      </c>
      <c r="AR671">
        <v>0.43125000000000002</v>
      </c>
      <c r="AS671" t="s">
        <v>201</v>
      </c>
      <c r="AT671" t="s">
        <v>927</v>
      </c>
      <c r="AU671" t="s">
        <v>1531</v>
      </c>
      <c r="AV671" t="s">
        <v>812</v>
      </c>
      <c r="AX671">
        <v>1</v>
      </c>
      <c r="AY671" t="s">
        <v>89</v>
      </c>
      <c r="AZ671" t="s">
        <v>67</v>
      </c>
      <c r="BA671" t="s">
        <v>217</v>
      </c>
      <c r="BB671" t="s">
        <v>1767</v>
      </c>
      <c r="BC671">
        <v>63.4</v>
      </c>
    </row>
    <row r="672" spans="1:57" x14ac:dyDescent="0.3">
      <c r="A672" s="204">
        <v>46293</v>
      </c>
      <c r="B672" t="s">
        <v>142</v>
      </c>
      <c r="C672" t="s">
        <v>346</v>
      </c>
      <c r="D672" t="s">
        <v>45</v>
      </c>
      <c r="E672" t="s">
        <v>68</v>
      </c>
      <c r="F672" t="s">
        <v>309</v>
      </c>
      <c r="G672" t="s">
        <v>1446</v>
      </c>
      <c r="H672" t="s">
        <v>2210</v>
      </c>
      <c r="I672" t="s">
        <v>1441</v>
      </c>
      <c r="J672">
        <v>1</v>
      </c>
      <c r="K672">
        <v>1</v>
      </c>
      <c r="L672" t="s">
        <v>1442</v>
      </c>
      <c r="M672" s="15">
        <v>46286.369247685187</v>
      </c>
      <c r="N672" s="15">
        <v>0</v>
      </c>
      <c r="O672" s="15">
        <v>46289.438194444447</v>
      </c>
      <c r="P672" s="15">
        <v>46304.431250000001</v>
      </c>
      <c r="Q672" s="15"/>
      <c r="S672" t="s">
        <v>394</v>
      </c>
      <c r="U672" t="s">
        <v>2219</v>
      </c>
      <c r="V672" t="s">
        <v>363</v>
      </c>
      <c r="W672">
        <v>2011</v>
      </c>
      <c r="X672" t="s">
        <v>352</v>
      </c>
      <c r="Y672" t="s">
        <v>262</v>
      </c>
      <c r="Z672" t="s">
        <v>809</v>
      </c>
      <c r="AB672" t="s">
        <v>350</v>
      </c>
      <c r="AC672" t="s">
        <v>350</v>
      </c>
      <c r="AD672" t="s">
        <v>373</v>
      </c>
      <c r="AE672" t="s">
        <v>262</v>
      </c>
      <c r="AF672" t="s">
        <v>2220</v>
      </c>
      <c r="AG672" t="s">
        <v>249</v>
      </c>
      <c r="AH672">
        <v>1</v>
      </c>
      <c r="AI672" t="s">
        <v>250</v>
      </c>
      <c r="AJ672" t="s">
        <v>248</v>
      </c>
      <c r="AK672" t="s">
        <v>889</v>
      </c>
      <c r="AL672" t="s">
        <v>156</v>
      </c>
      <c r="AM672" t="s">
        <v>2207</v>
      </c>
      <c r="AN672">
        <v>2</v>
      </c>
      <c r="AO672">
        <v>46289</v>
      </c>
      <c r="AP672">
        <v>0.43819444444444444</v>
      </c>
      <c r="AQ672">
        <v>46304</v>
      </c>
      <c r="AR672">
        <v>0.43125000000000002</v>
      </c>
      <c r="AS672" t="s">
        <v>201</v>
      </c>
      <c r="AT672" t="s">
        <v>927</v>
      </c>
      <c r="AU672" t="s">
        <v>1531</v>
      </c>
      <c r="AV672" t="s">
        <v>812</v>
      </c>
      <c r="AX672">
        <v>1</v>
      </c>
      <c r="AY672" t="s">
        <v>89</v>
      </c>
      <c r="AZ672" t="s">
        <v>67</v>
      </c>
      <c r="BA672" t="s">
        <v>217</v>
      </c>
      <c r="BB672" t="s">
        <v>1767</v>
      </c>
      <c r="BC672">
        <v>63.4</v>
      </c>
    </row>
    <row r="673" spans="1:57" x14ac:dyDescent="0.3">
      <c r="A673" s="204">
        <v>46293</v>
      </c>
      <c r="B673" t="s">
        <v>142</v>
      </c>
      <c r="C673" t="s">
        <v>346</v>
      </c>
      <c r="D673" t="s">
        <v>45</v>
      </c>
      <c r="E673" t="s">
        <v>68</v>
      </c>
      <c r="F673" t="s">
        <v>309</v>
      </c>
      <c r="G673" t="s">
        <v>1447</v>
      </c>
      <c r="H673" t="s">
        <v>1577</v>
      </c>
      <c r="I673" t="s">
        <v>403</v>
      </c>
      <c r="J673">
        <v>15</v>
      </c>
      <c r="K673">
        <v>15</v>
      </c>
      <c r="L673" t="s">
        <v>1448</v>
      </c>
      <c r="M673" s="15">
        <v>46282.327233796299</v>
      </c>
      <c r="N673" s="15">
        <v>0</v>
      </c>
      <c r="O673" s="15">
        <v>46282.396527777775</v>
      </c>
      <c r="P673" s="15">
        <v>46290.447916666664</v>
      </c>
      <c r="Q673" s="15"/>
      <c r="S673" t="s">
        <v>393</v>
      </c>
      <c r="U673" t="s">
        <v>2221</v>
      </c>
      <c r="V673" t="s">
        <v>393</v>
      </c>
      <c r="X673" t="s">
        <v>374</v>
      </c>
      <c r="Y673" t="s">
        <v>295</v>
      </c>
      <c r="Z673" t="s">
        <v>809</v>
      </c>
      <c r="AB673" t="s">
        <v>350</v>
      </c>
      <c r="AC673" t="s">
        <v>350</v>
      </c>
      <c r="AD673" t="s">
        <v>373</v>
      </c>
      <c r="AE673" t="s">
        <v>262</v>
      </c>
      <c r="AF673" t="s">
        <v>2222</v>
      </c>
      <c r="AG673" t="s">
        <v>249</v>
      </c>
      <c r="AH673">
        <v>1</v>
      </c>
      <c r="AI673" t="s">
        <v>250</v>
      </c>
      <c r="AJ673" t="s">
        <v>248</v>
      </c>
      <c r="AK673" t="s">
        <v>897</v>
      </c>
      <c r="AL673" t="s">
        <v>204</v>
      </c>
      <c r="AM673" t="s">
        <v>898</v>
      </c>
      <c r="AN673">
        <v>3</v>
      </c>
      <c r="AO673">
        <v>46282</v>
      </c>
      <c r="AP673">
        <v>0.39652777777777776</v>
      </c>
      <c r="AQ673">
        <v>46290</v>
      </c>
      <c r="AR673">
        <v>0.44791666666666669</v>
      </c>
      <c r="AS673" t="s">
        <v>201</v>
      </c>
      <c r="AT673" t="s">
        <v>927</v>
      </c>
      <c r="AU673" t="s">
        <v>1531</v>
      </c>
      <c r="AV673" t="s">
        <v>812</v>
      </c>
      <c r="AX673">
        <v>1.5</v>
      </c>
      <c r="AY673" t="s">
        <v>89</v>
      </c>
      <c r="AZ673" t="s">
        <v>67</v>
      </c>
      <c r="BA673" t="s">
        <v>217</v>
      </c>
      <c r="BB673" t="s">
        <v>899</v>
      </c>
      <c r="BE673">
        <v>1</v>
      </c>
    </row>
    <row r="674" spans="1:57" x14ac:dyDescent="0.3">
      <c r="A674" s="204">
        <v>46293</v>
      </c>
      <c r="B674" t="s">
        <v>142</v>
      </c>
      <c r="C674" t="s">
        <v>346</v>
      </c>
      <c r="D674" t="s">
        <v>279</v>
      </c>
      <c r="E674" t="s">
        <v>192</v>
      </c>
      <c r="F674" t="s">
        <v>309</v>
      </c>
      <c r="G674" t="s">
        <v>1421</v>
      </c>
      <c r="H674" t="s">
        <v>894</v>
      </c>
      <c r="I674" t="s">
        <v>403</v>
      </c>
      <c r="J674">
        <v>654</v>
      </c>
      <c r="K674">
        <v>654</v>
      </c>
      <c r="L674" t="s">
        <v>1422</v>
      </c>
      <c r="M674" s="15">
        <v>46317.383333333331</v>
      </c>
      <c r="N674" s="15">
        <v>0</v>
      </c>
      <c r="O674" s="15">
        <v>46317.488194444442</v>
      </c>
      <c r="P674" s="15">
        <v>46317.675000000003</v>
      </c>
      <c r="Q674" s="15"/>
      <c r="S674" t="s">
        <v>394</v>
      </c>
      <c r="V674" t="s">
        <v>363</v>
      </c>
      <c r="W674">
        <v>2011</v>
      </c>
      <c r="X674" t="s">
        <v>352</v>
      </c>
      <c r="Y674" t="s">
        <v>262</v>
      </c>
      <c r="Z674" t="s">
        <v>834</v>
      </c>
      <c r="AB674" t="s">
        <v>350</v>
      </c>
      <c r="AC674" t="s">
        <v>7</v>
      </c>
      <c r="AD674" t="s">
        <v>7</v>
      </c>
      <c r="AE674" t="s">
        <v>7</v>
      </c>
      <c r="AF674" t="s">
        <v>2187</v>
      </c>
      <c r="AG674" t="s">
        <v>250</v>
      </c>
      <c r="AH674">
        <v>2</v>
      </c>
      <c r="AI674" t="s">
        <v>250</v>
      </c>
      <c r="AJ674" t="s">
        <v>248</v>
      </c>
      <c r="AK674" t="s">
        <v>889</v>
      </c>
      <c r="AL674" t="s">
        <v>156</v>
      </c>
      <c r="AM674" t="s">
        <v>895</v>
      </c>
      <c r="AN674">
        <v>4</v>
      </c>
      <c r="AO674">
        <v>46317</v>
      </c>
      <c r="AP674">
        <v>0.48819444444444443</v>
      </c>
      <c r="AQ674">
        <v>46317</v>
      </c>
      <c r="AR674">
        <v>0.67500000000000004</v>
      </c>
      <c r="AS674" t="s">
        <v>931</v>
      </c>
      <c r="AU674" t="s">
        <v>1531</v>
      </c>
      <c r="AV674" t="s">
        <v>839</v>
      </c>
      <c r="AW674">
        <v>1</v>
      </c>
      <c r="AX674">
        <v>654</v>
      </c>
      <c r="AY674" t="s">
        <v>125</v>
      </c>
      <c r="AZ674" t="s">
        <v>122</v>
      </c>
      <c r="BA674" t="s">
        <v>232</v>
      </c>
      <c r="BB674" t="s">
        <v>891</v>
      </c>
    </row>
    <row r="675" spans="1:57" x14ac:dyDescent="0.3">
      <c r="A675" s="204">
        <v>46293</v>
      </c>
      <c r="B675" t="s">
        <v>142</v>
      </c>
      <c r="C675" t="s">
        <v>346</v>
      </c>
      <c r="D675" t="s">
        <v>285</v>
      </c>
      <c r="E675" t="s">
        <v>95</v>
      </c>
      <c r="F675" t="s">
        <v>309</v>
      </c>
      <c r="G675" t="s">
        <v>1449</v>
      </c>
      <c r="H675" t="s">
        <v>894</v>
      </c>
      <c r="I675" t="s">
        <v>403</v>
      </c>
      <c r="J675">
        <v>8</v>
      </c>
      <c r="K675">
        <v>8</v>
      </c>
      <c r="L675" t="s">
        <v>1450</v>
      </c>
      <c r="M675" s="15">
        <v>46304.636805555558</v>
      </c>
      <c r="N675" s="15">
        <v>0</v>
      </c>
      <c r="O675" s="15">
        <v>46304.644444444442</v>
      </c>
      <c r="P675" s="15">
        <v>46308.387499999997</v>
      </c>
      <c r="Q675" s="15"/>
      <c r="S675" t="s">
        <v>394</v>
      </c>
      <c r="U675" t="s">
        <v>2223</v>
      </c>
      <c r="V675" t="s">
        <v>363</v>
      </c>
      <c r="W675">
        <v>2011</v>
      </c>
      <c r="X675" t="s">
        <v>352</v>
      </c>
      <c r="Y675" t="s">
        <v>262</v>
      </c>
      <c r="Z675" t="s">
        <v>834</v>
      </c>
      <c r="AB675" t="s">
        <v>350</v>
      </c>
      <c r="AC675" t="s">
        <v>7</v>
      </c>
      <c r="AD675" t="s">
        <v>7</v>
      </c>
      <c r="AE675" t="s">
        <v>7</v>
      </c>
      <c r="AF675" t="s">
        <v>2224</v>
      </c>
      <c r="AG675" t="s">
        <v>249</v>
      </c>
      <c r="AH675">
        <v>1</v>
      </c>
      <c r="AI675" t="s">
        <v>250</v>
      </c>
      <c r="AJ675" t="s">
        <v>248</v>
      </c>
      <c r="AK675" t="s">
        <v>889</v>
      </c>
      <c r="AL675" t="s">
        <v>156</v>
      </c>
      <c r="AM675" t="s">
        <v>2225</v>
      </c>
      <c r="AN675">
        <v>1</v>
      </c>
      <c r="AO675">
        <v>46304</v>
      </c>
      <c r="AP675">
        <v>0.64444444444444449</v>
      </c>
      <c r="AQ675">
        <v>46308</v>
      </c>
      <c r="AR675">
        <v>0.38750000000000001</v>
      </c>
      <c r="AU675" t="s">
        <v>823</v>
      </c>
      <c r="AV675" t="s">
        <v>1532</v>
      </c>
      <c r="AX675">
        <v>8</v>
      </c>
      <c r="AY675" t="s">
        <v>103</v>
      </c>
      <c r="AZ675" t="s">
        <v>96</v>
      </c>
      <c r="BA675" t="s">
        <v>220</v>
      </c>
      <c r="BB675" t="s">
        <v>891</v>
      </c>
      <c r="BE675">
        <v>1</v>
      </c>
    </row>
    <row r="676" spans="1:57" x14ac:dyDescent="0.3">
      <c r="A676" s="204">
        <v>46293</v>
      </c>
      <c r="B676" t="s">
        <v>142</v>
      </c>
      <c r="C676" t="s">
        <v>346</v>
      </c>
      <c r="D676" t="s">
        <v>57</v>
      </c>
      <c r="E676" t="s">
        <v>117</v>
      </c>
      <c r="F676" t="s">
        <v>309</v>
      </c>
      <c r="G676" t="s">
        <v>1449</v>
      </c>
      <c r="H676" t="s">
        <v>894</v>
      </c>
      <c r="I676" t="s">
        <v>403</v>
      </c>
      <c r="J676">
        <v>8</v>
      </c>
      <c r="K676">
        <v>8</v>
      </c>
      <c r="L676" t="s">
        <v>1450</v>
      </c>
      <c r="M676" s="15">
        <v>46304.636805555558</v>
      </c>
      <c r="N676" s="15">
        <v>0</v>
      </c>
      <c r="O676" s="15">
        <v>46304.644444444442</v>
      </c>
      <c r="P676" s="15">
        <v>46308.387499999997</v>
      </c>
      <c r="Q676" s="15">
        <v>46308.387499999997</v>
      </c>
      <c r="S676" t="s">
        <v>394</v>
      </c>
      <c r="U676" t="s">
        <v>2223</v>
      </c>
      <c r="V676" t="s">
        <v>363</v>
      </c>
      <c r="W676">
        <v>2011</v>
      </c>
      <c r="X676" t="s">
        <v>352</v>
      </c>
      <c r="Y676" t="s">
        <v>262</v>
      </c>
      <c r="Z676" t="s">
        <v>834</v>
      </c>
      <c r="AB676" t="s">
        <v>350</v>
      </c>
      <c r="AC676" t="s">
        <v>7</v>
      </c>
      <c r="AD676" t="s">
        <v>7</v>
      </c>
      <c r="AE676" t="s">
        <v>7</v>
      </c>
      <c r="AF676" t="s">
        <v>2226</v>
      </c>
      <c r="AG676" t="s">
        <v>249</v>
      </c>
      <c r="AH676">
        <v>2</v>
      </c>
      <c r="AI676" t="s">
        <v>250</v>
      </c>
      <c r="AJ676" t="s">
        <v>251</v>
      </c>
      <c r="AK676" t="s">
        <v>889</v>
      </c>
      <c r="AL676" t="s">
        <v>156</v>
      </c>
      <c r="AM676" t="s">
        <v>890</v>
      </c>
      <c r="AO676">
        <v>46304</v>
      </c>
      <c r="AP676">
        <v>0.64444444444444449</v>
      </c>
      <c r="AQ676">
        <v>46308</v>
      </c>
      <c r="AR676">
        <v>0.38750000000000001</v>
      </c>
      <c r="AS676" t="s">
        <v>201</v>
      </c>
      <c r="AT676" t="s">
        <v>979</v>
      </c>
      <c r="AU676" t="s">
        <v>1531</v>
      </c>
      <c r="AV676" t="s">
        <v>844</v>
      </c>
      <c r="AX676">
        <v>1</v>
      </c>
      <c r="AY676" t="s">
        <v>126</v>
      </c>
      <c r="AZ676" t="s">
        <v>127</v>
      </c>
      <c r="BA676" t="s">
        <v>233</v>
      </c>
      <c r="BB676" t="s">
        <v>891</v>
      </c>
      <c r="BE676">
        <v>1</v>
      </c>
    </row>
    <row r="677" spans="1:57" x14ac:dyDescent="0.3">
      <c r="A677" s="204">
        <v>46293</v>
      </c>
      <c r="B677" t="s">
        <v>142</v>
      </c>
      <c r="C677" t="s">
        <v>346</v>
      </c>
      <c r="D677" t="s">
        <v>279</v>
      </c>
      <c r="E677" t="s">
        <v>192</v>
      </c>
      <c r="F677" t="s">
        <v>309</v>
      </c>
      <c r="G677" t="s">
        <v>1449</v>
      </c>
      <c r="H677" t="s">
        <v>894</v>
      </c>
      <c r="I677" t="s">
        <v>403</v>
      </c>
      <c r="J677">
        <v>675</v>
      </c>
      <c r="K677">
        <v>675</v>
      </c>
      <c r="L677" t="s">
        <v>1450</v>
      </c>
      <c r="M677" s="15">
        <v>46304.636805555558</v>
      </c>
      <c r="N677" s="15">
        <v>0</v>
      </c>
      <c r="O677" s="15">
        <v>46304.644444444442</v>
      </c>
      <c r="P677" s="15">
        <v>46308.387499999997</v>
      </c>
      <c r="Q677" s="15"/>
      <c r="S677" t="s">
        <v>394</v>
      </c>
      <c r="U677" t="s">
        <v>2223</v>
      </c>
      <c r="V677" t="s">
        <v>363</v>
      </c>
      <c r="W677">
        <v>2011</v>
      </c>
      <c r="X677" t="s">
        <v>352</v>
      </c>
      <c r="Y677" t="s">
        <v>262</v>
      </c>
      <c r="Z677" t="s">
        <v>834</v>
      </c>
      <c r="AB677" t="s">
        <v>350</v>
      </c>
      <c r="AC677" t="s">
        <v>7</v>
      </c>
      <c r="AD677" t="s">
        <v>7</v>
      </c>
      <c r="AE677" t="s">
        <v>7</v>
      </c>
      <c r="AF677" t="s">
        <v>2227</v>
      </c>
      <c r="AG677" t="s">
        <v>249</v>
      </c>
      <c r="AH677">
        <v>2</v>
      </c>
      <c r="AI677" t="s">
        <v>250</v>
      </c>
      <c r="AJ677" t="s">
        <v>248</v>
      </c>
      <c r="AK677" t="s">
        <v>889</v>
      </c>
      <c r="AL677" t="s">
        <v>156</v>
      </c>
      <c r="AM677" t="s">
        <v>895</v>
      </c>
      <c r="AN677">
        <v>4</v>
      </c>
      <c r="AO677">
        <v>46304</v>
      </c>
      <c r="AP677">
        <v>0.64444444444444449</v>
      </c>
      <c r="AQ677">
        <v>46308</v>
      </c>
      <c r="AR677">
        <v>0.38750000000000001</v>
      </c>
      <c r="AU677" t="s">
        <v>823</v>
      </c>
      <c r="AV677" t="s">
        <v>839</v>
      </c>
      <c r="AW677">
        <v>1</v>
      </c>
      <c r="AX677">
        <v>675</v>
      </c>
      <c r="AY677" t="s">
        <v>125</v>
      </c>
      <c r="AZ677" t="s">
        <v>122</v>
      </c>
      <c r="BA677" t="s">
        <v>232</v>
      </c>
      <c r="BB677" t="s">
        <v>891</v>
      </c>
      <c r="BE677">
        <v>107.8</v>
      </c>
    </row>
    <row r="678" spans="1:57" x14ac:dyDescent="0.3">
      <c r="A678" s="204">
        <v>46293</v>
      </c>
      <c r="B678" t="s">
        <v>142</v>
      </c>
      <c r="C678" t="s">
        <v>346</v>
      </c>
      <c r="D678" t="s">
        <v>45</v>
      </c>
      <c r="E678" t="s">
        <v>68</v>
      </c>
      <c r="F678" t="s">
        <v>309</v>
      </c>
      <c r="G678" t="s">
        <v>1451</v>
      </c>
      <c r="H678" t="s">
        <v>2228</v>
      </c>
      <c r="I678" t="s">
        <v>419</v>
      </c>
      <c r="J678">
        <v>9</v>
      </c>
      <c r="K678">
        <v>9</v>
      </c>
      <c r="L678" t="s">
        <v>1452</v>
      </c>
      <c r="M678" s="15">
        <v>46309.355034722219</v>
      </c>
      <c r="N678" s="15">
        <v>0</v>
      </c>
      <c r="O678" s="15">
        <v>46309.457638888889</v>
      </c>
      <c r="P678" s="15">
        <v>46315.506944444445</v>
      </c>
      <c r="Q678" s="15"/>
      <c r="S678" t="s">
        <v>393</v>
      </c>
      <c r="U678" t="s">
        <v>2229</v>
      </c>
      <c r="V678" t="s">
        <v>393</v>
      </c>
      <c r="X678" t="s">
        <v>374</v>
      </c>
      <c r="Y678" t="s">
        <v>295</v>
      </c>
      <c r="Z678" t="s">
        <v>809</v>
      </c>
      <c r="AB678" t="s">
        <v>350</v>
      </c>
      <c r="AC678" t="s">
        <v>350</v>
      </c>
      <c r="AD678" t="s">
        <v>373</v>
      </c>
      <c r="AE678" t="s">
        <v>262</v>
      </c>
      <c r="AF678" t="s">
        <v>2230</v>
      </c>
      <c r="AG678" t="s">
        <v>249</v>
      </c>
      <c r="AH678">
        <v>1</v>
      </c>
      <c r="AI678" t="s">
        <v>250</v>
      </c>
      <c r="AJ678" t="s">
        <v>248</v>
      </c>
      <c r="AK678" t="s">
        <v>897</v>
      </c>
      <c r="AL678" t="s">
        <v>204</v>
      </c>
      <c r="AM678" t="s">
        <v>898</v>
      </c>
      <c r="AN678">
        <v>3</v>
      </c>
      <c r="AO678">
        <v>46309</v>
      </c>
      <c r="AP678">
        <v>0.45763888888888887</v>
      </c>
      <c r="AQ678">
        <v>46315</v>
      </c>
      <c r="AR678">
        <v>0.50694444444444442</v>
      </c>
      <c r="AS678" t="s">
        <v>201</v>
      </c>
      <c r="AT678" t="s">
        <v>927</v>
      </c>
      <c r="AU678" t="s">
        <v>1531</v>
      </c>
      <c r="AV678" t="s">
        <v>812</v>
      </c>
      <c r="AX678">
        <v>1</v>
      </c>
      <c r="AY678" t="s">
        <v>89</v>
      </c>
      <c r="AZ678" t="s">
        <v>67</v>
      </c>
      <c r="BA678" t="s">
        <v>217</v>
      </c>
      <c r="BB678" t="s">
        <v>899</v>
      </c>
    </row>
    <row r="679" spans="1:57" x14ac:dyDescent="0.3">
      <c r="A679" s="204">
        <v>46293</v>
      </c>
      <c r="B679" t="s">
        <v>142</v>
      </c>
      <c r="C679" t="s">
        <v>346</v>
      </c>
      <c r="D679" t="s">
        <v>57</v>
      </c>
      <c r="E679" t="s">
        <v>117</v>
      </c>
      <c r="F679" t="s">
        <v>309</v>
      </c>
      <c r="G679" t="s">
        <v>1453</v>
      </c>
      <c r="H679" t="s">
        <v>1533</v>
      </c>
      <c r="I679" t="s">
        <v>929</v>
      </c>
      <c r="J679">
        <v>6</v>
      </c>
      <c r="K679">
        <v>6</v>
      </c>
      <c r="L679" t="s">
        <v>1454</v>
      </c>
      <c r="M679" s="15">
        <v>46302.519976851851</v>
      </c>
      <c r="N679" s="15">
        <v>0</v>
      </c>
      <c r="O679" s="15">
        <v>46308.410416666666</v>
      </c>
      <c r="P679" s="15">
        <v>46308.497916666667</v>
      </c>
      <c r="Q679" s="15">
        <v>46308.497916666667</v>
      </c>
      <c r="S679" t="s">
        <v>394</v>
      </c>
      <c r="U679" t="s">
        <v>2231</v>
      </c>
      <c r="V679" t="s">
        <v>363</v>
      </c>
      <c r="W679">
        <v>2011</v>
      </c>
      <c r="X679" t="s">
        <v>352</v>
      </c>
      <c r="Y679" t="s">
        <v>262</v>
      </c>
      <c r="Z679" t="s">
        <v>834</v>
      </c>
      <c r="AB679" t="s">
        <v>350</v>
      </c>
      <c r="AC679" t="s">
        <v>7</v>
      </c>
      <c r="AD679" t="s">
        <v>7</v>
      </c>
      <c r="AE679" t="s">
        <v>7</v>
      </c>
      <c r="AF679" t="s">
        <v>2232</v>
      </c>
      <c r="AG679" t="s">
        <v>249</v>
      </c>
      <c r="AH679">
        <v>2</v>
      </c>
      <c r="AI679" t="s">
        <v>250</v>
      </c>
      <c r="AJ679" t="s">
        <v>251</v>
      </c>
      <c r="AK679" t="s">
        <v>889</v>
      </c>
      <c r="AL679" t="s">
        <v>156</v>
      </c>
      <c r="AM679" t="s">
        <v>890</v>
      </c>
      <c r="AO679">
        <v>46308</v>
      </c>
      <c r="AP679">
        <v>0.41041666666666665</v>
      </c>
      <c r="AQ679">
        <v>46308</v>
      </c>
      <c r="AR679">
        <v>0.49791666666666667</v>
      </c>
      <c r="AS679" t="s">
        <v>201</v>
      </c>
      <c r="AT679" t="s">
        <v>979</v>
      </c>
      <c r="AU679" t="s">
        <v>1531</v>
      </c>
      <c r="AV679" t="s">
        <v>844</v>
      </c>
      <c r="AX679">
        <v>1</v>
      </c>
      <c r="AY679" t="s">
        <v>126</v>
      </c>
      <c r="AZ679" t="s">
        <v>127</v>
      </c>
      <c r="BA679" t="s">
        <v>233</v>
      </c>
      <c r="BB679" t="s">
        <v>891</v>
      </c>
    </row>
    <row r="680" spans="1:57" x14ac:dyDescent="0.3">
      <c r="A680" s="204">
        <v>46293</v>
      </c>
      <c r="B680" t="s">
        <v>142</v>
      </c>
      <c r="C680" t="s">
        <v>346</v>
      </c>
      <c r="D680" t="s">
        <v>279</v>
      </c>
      <c r="E680" t="s">
        <v>192</v>
      </c>
      <c r="F680" t="s">
        <v>309</v>
      </c>
      <c r="G680" t="s">
        <v>1453</v>
      </c>
      <c r="H680" t="s">
        <v>1533</v>
      </c>
      <c r="I680" t="s">
        <v>929</v>
      </c>
      <c r="J680">
        <v>403</v>
      </c>
      <c r="K680">
        <v>403</v>
      </c>
      <c r="L680" t="s">
        <v>1454</v>
      </c>
      <c r="M680" s="15">
        <v>46302.519976851851</v>
      </c>
      <c r="N680" s="15">
        <v>0</v>
      </c>
      <c r="O680" s="15">
        <v>46308.410416666666</v>
      </c>
      <c r="P680" s="15">
        <v>46308.497916666667</v>
      </c>
      <c r="Q680" s="15"/>
      <c r="S680" t="s">
        <v>394</v>
      </c>
      <c r="U680" t="s">
        <v>2231</v>
      </c>
      <c r="V680" t="s">
        <v>363</v>
      </c>
      <c r="W680">
        <v>2011</v>
      </c>
      <c r="X680" t="s">
        <v>352</v>
      </c>
      <c r="Y680" t="s">
        <v>262</v>
      </c>
      <c r="Z680" t="s">
        <v>834</v>
      </c>
      <c r="AB680" t="s">
        <v>350</v>
      </c>
      <c r="AC680" t="s">
        <v>7</v>
      </c>
      <c r="AD680" t="s">
        <v>7</v>
      </c>
      <c r="AE680" t="s">
        <v>7</v>
      </c>
      <c r="AF680" t="s">
        <v>2233</v>
      </c>
      <c r="AG680" t="s">
        <v>249</v>
      </c>
      <c r="AH680">
        <v>2</v>
      </c>
      <c r="AI680" t="s">
        <v>250</v>
      </c>
      <c r="AJ680" t="s">
        <v>248</v>
      </c>
      <c r="AK680" t="s">
        <v>889</v>
      </c>
      <c r="AL680" t="s">
        <v>156</v>
      </c>
      <c r="AM680" t="s">
        <v>895</v>
      </c>
      <c r="AN680">
        <v>4</v>
      </c>
      <c r="AO680">
        <v>46308</v>
      </c>
      <c r="AP680">
        <v>0.41041666666666665</v>
      </c>
      <c r="AQ680">
        <v>46308</v>
      </c>
      <c r="AR680">
        <v>0.49791666666666667</v>
      </c>
      <c r="AS680" t="s">
        <v>201</v>
      </c>
      <c r="AT680" t="s">
        <v>979</v>
      </c>
      <c r="AU680" t="s">
        <v>1531</v>
      </c>
      <c r="AV680" t="s">
        <v>839</v>
      </c>
      <c r="AW680">
        <v>1</v>
      </c>
      <c r="AX680">
        <v>403</v>
      </c>
      <c r="AY680" t="s">
        <v>125</v>
      </c>
      <c r="AZ680" t="s">
        <v>122</v>
      </c>
      <c r="BA680" t="s">
        <v>232</v>
      </c>
      <c r="BB680" t="s">
        <v>891</v>
      </c>
    </row>
    <row r="681" spans="1:57" x14ac:dyDescent="0.3">
      <c r="A681" s="204">
        <v>46293</v>
      </c>
      <c r="B681" t="s">
        <v>142</v>
      </c>
      <c r="C681" t="s">
        <v>346</v>
      </c>
      <c r="D681" t="s">
        <v>51</v>
      </c>
      <c r="E681" t="s">
        <v>258</v>
      </c>
      <c r="F681" t="s">
        <v>309</v>
      </c>
      <c r="G681" t="s">
        <v>1455</v>
      </c>
      <c r="H681" t="s">
        <v>900</v>
      </c>
      <c r="I681" t="s">
        <v>400</v>
      </c>
      <c r="J681">
        <v>400</v>
      </c>
      <c r="K681">
        <v>400</v>
      </c>
      <c r="L681" t="s">
        <v>1456</v>
      </c>
      <c r="M681" s="15">
        <v>46290.34443287037</v>
      </c>
      <c r="N681" s="15">
        <v>0</v>
      </c>
      <c r="O681" s="15">
        <v>46290.488888888889</v>
      </c>
      <c r="P681" s="15">
        <v>46311.575694444444</v>
      </c>
      <c r="Q681" s="15"/>
      <c r="S681" t="s">
        <v>394</v>
      </c>
      <c r="T681" t="s">
        <v>1663</v>
      </c>
      <c r="V681" t="s">
        <v>363</v>
      </c>
      <c r="W681">
        <v>2011</v>
      </c>
      <c r="X681" t="s">
        <v>352</v>
      </c>
      <c r="Y681" t="s">
        <v>262</v>
      </c>
      <c r="Z681" t="s">
        <v>834</v>
      </c>
      <c r="AB681" t="s">
        <v>350</v>
      </c>
      <c r="AC681" t="s">
        <v>7</v>
      </c>
      <c r="AD681" t="s">
        <v>7</v>
      </c>
      <c r="AE681" t="s">
        <v>7</v>
      </c>
      <c r="AF681" t="s">
        <v>2234</v>
      </c>
      <c r="AG681" t="s">
        <v>249</v>
      </c>
      <c r="AH681">
        <v>1</v>
      </c>
      <c r="AI681" t="s">
        <v>250</v>
      </c>
      <c r="AJ681" t="s">
        <v>248</v>
      </c>
      <c r="AK681" t="s">
        <v>889</v>
      </c>
      <c r="AL681" t="s">
        <v>156</v>
      </c>
      <c r="AM681" t="s">
        <v>893</v>
      </c>
      <c r="AN681">
        <v>2</v>
      </c>
      <c r="AO681">
        <v>46290</v>
      </c>
      <c r="AP681">
        <v>0.48888888888888887</v>
      </c>
      <c r="AQ681">
        <v>46311</v>
      </c>
      <c r="AR681">
        <v>0.5756944444444444</v>
      </c>
      <c r="AS681" t="s">
        <v>201</v>
      </c>
      <c r="AT681" t="s">
        <v>927</v>
      </c>
      <c r="AU681" t="s">
        <v>1531</v>
      </c>
      <c r="AV681" t="s">
        <v>836</v>
      </c>
      <c r="AY681" t="s">
        <v>7</v>
      </c>
      <c r="AZ681" t="s">
        <v>238</v>
      </c>
      <c r="BA681" t="s">
        <v>7</v>
      </c>
      <c r="BB681" t="s">
        <v>891</v>
      </c>
      <c r="BE681">
        <v>0</v>
      </c>
    </row>
    <row r="682" spans="1:57" x14ac:dyDescent="0.3">
      <c r="A682" s="204">
        <v>46293</v>
      </c>
      <c r="B682" t="s">
        <v>142</v>
      </c>
      <c r="C682" t="s">
        <v>346</v>
      </c>
      <c r="D682" t="s">
        <v>45</v>
      </c>
      <c r="E682" t="s">
        <v>68</v>
      </c>
      <c r="F682" t="s">
        <v>309</v>
      </c>
      <c r="G682" t="s">
        <v>1457</v>
      </c>
      <c r="H682" t="s">
        <v>2235</v>
      </c>
      <c r="I682" t="s">
        <v>1458</v>
      </c>
      <c r="J682">
        <v>3</v>
      </c>
      <c r="K682">
        <v>3</v>
      </c>
      <c r="L682" t="s">
        <v>1459</v>
      </c>
      <c r="M682" s="15">
        <v>46300.606319444443</v>
      </c>
      <c r="N682" s="15">
        <v>0</v>
      </c>
      <c r="O682" s="15">
        <v>46301.49722222222</v>
      </c>
      <c r="P682" s="15">
        <v>46304.615277777775</v>
      </c>
      <c r="Q682" s="15"/>
      <c r="S682" t="s">
        <v>394</v>
      </c>
      <c r="U682" t="s">
        <v>2236</v>
      </c>
      <c r="V682" t="s">
        <v>363</v>
      </c>
      <c r="W682">
        <v>2011</v>
      </c>
      <c r="X682" t="s">
        <v>352</v>
      </c>
      <c r="Y682" t="s">
        <v>262</v>
      </c>
      <c r="Z682" t="s">
        <v>809</v>
      </c>
      <c r="AB682" t="s">
        <v>350</v>
      </c>
      <c r="AC682" t="s">
        <v>350</v>
      </c>
      <c r="AD682" t="s">
        <v>373</v>
      </c>
      <c r="AE682" t="s">
        <v>262</v>
      </c>
      <c r="AF682" t="s">
        <v>2237</v>
      </c>
      <c r="AG682" t="s">
        <v>249</v>
      </c>
      <c r="AH682">
        <v>1</v>
      </c>
      <c r="AI682" t="s">
        <v>250</v>
      </c>
      <c r="AJ682" t="s">
        <v>248</v>
      </c>
      <c r="AK682" t="s">
        <v>889</v>
      </c>
      <c r="AL682" t="s">
        <v>156</v>
      </c>
      <c r="AM682" t="s">
        <v>2207</v>
      </c>
      <c r="AN682">
        <v>2</v>
      </c>
      <c r="AO682">
        <v>46301</v>
      </c>
      <c r="AP682">
        <v>0.49722222222222223</v>
      </c>
      <c r="AQ682">
        <v>46304</v>
      </c>
      <c r="AR682">
        <v>0.61527777777777781</v>
      </c>
      <c r="AS682" t="s">
        <v>201</v>
      </c>
      <c r="AT682" t="s">
        <v>927</v>
      </c>
      <c r="AU682" t="s">
        <v>1531</v>
      </c>
      <c r="AV682" t="s">
        <v>812</v>
      </c>
      <c r="AX682">
        <v>1</v>
      </c>
      <c r="AY682" t="s">
        <v>89</v>
      </c>
      <c r="AZ682" t="s">
        <v>67</v>
      </c>
      <c r="BA682" t="s">
        <v>217</v>
      </c>
      <c r="BB682" t="s">
        <v>1767</v>
      </c>
      <c r="BC682">
        <v>63.4</v>
      </c>
      <c r="BD682">
        <v>0</v>
      </c>
    </row>
    <row r="683" spans="1:57" x14ac:dyDescent="0.3">
      <c r="A683" s="204">
        <v>46293</v>
      </c>
      <c r="B683" t="s">
        <v>142</v>
      </c>
      <c r="C683" t="s">
        <v>346</v>
      </c>
      <c r="D683" t="s">
        <v>45</v>
      </c>
      <c r="E683" t="s">
        <v>68</v>
      </c>
      <c r="F683" t="s">
        <v>309</v>
      </c>
      <c r="G683" t="s">
        <v>1460</v>
      </c>
      <c r="H683" t="s">
        <v>2235</v>
      </c>
      <c r="I683" t="s">
        <v>1458</v>
      </c>
      <c r="J683">
        <v>3</v>
      </c>
      <c r="K683">
        <v>3</v>
      </c>
      <c r="L683" t="s">
        <v>1459</v>
      </c>
      <c r="M683" s="15">
        <v>46300.606863425928</v>
      </c>
      <c r="N683" s="15">
        <v>0</v>
      </c>
      <c r="O683" s="15">
        <v>46301.49722222222</v>
      </c>
      <c r="P683" s="15">
        <v>46304.615277777775</v>
      </c>
      <c r="Q683" s="15"/>
      <c r="S683" t="s">
        <v>394</v>
      </c>
      <c r="U683" t="s">
        <v>2238</v>
      </c>
      <c r="V683" t="s">
        <v>363</v>
      </c>
      <c r="W683">
        <v>2011</v>
      </c>
      <c r="X683" t="s">
        <v>352</v>
      </c>
      <c r="Y683" t="s">
        <v>262</v>
      </c>
      <c r="Z683" t="s">
        <v>809</v>
      </c>
      <c r="AB683" t="s">
        <v>350</v>
      </c>
      <c r="AC683" t="s">
        <v>350</v>
      </c>
      <c r="AD683" t="s">
        <v>373</v>
      </c>
      <c r="AE683" t="s">
        <v>262</v>
      </c>
      <c r="AF683" t="s">
        <v>2239</v>
      </c>
      <c r="AG683" t="s">
        <v>249</v>
      </c>
      <c r="AH683">
        <v>1</v>
      </c>
      <c r="AI683" t="s">
        <v>250</v>
      </c>
      <c r="AJ683" t="s">
        <v>248</v>
      </c>
      <c r="AK683" t="s">
        <v>889</v>
      </c>
      <c r="AL683" t="s">
        <v>156</v>
      </c>
      <c r="AM683" t="s">
        <v>2207</v>
      </c>
      <c r="AN683">
        <v>2</v>
      </c>
      <c r="AO683">
        <v>46301</v>
      </c>
      <c r="AP683">
        <v>0.49722222222222223</v>
      </c>
      <c r="AQ683">
        <v>46304</v>
      </c>
      <c r="AR683">
        <v>0.61527777777777781</v>
      </c>
      <c r="AS683" t="s">
        <v>201</v>
      </c>
      <c r="AT683" t="s">
        <v>927</v>
      </c>
      <c r="AU683" t="s">
        <v>1531</v>
      </c>
      <c r="AV683" t="s">
        <v>812</v>
      </c>
      <c r="AX683">
        <v>1</v>
      </c>
      <c r="AY683" t="s">
        <v>89</v>
      </c>
      <c r="AZ683" t="s">
        <v>67</v>
      </c>
      <c r="BA683" t="s">
        <v>217</v>
      </c>
      <c r="BB683" t="s">
        <v>1767</v>
      </c>
      <c r="BC683">
        <v>63.4</v>
      </c>
    </row>
    <row r="684" spans="1:57" x14ac:dyDescent="0.3">
      <c r="A684" s="204">
        <v>46293</v>
      </c>
      <c r="B684" t="s">
        <v>142</v>
      </c>
      <c r="C684" t="s">
        <v>346</v>
      </c>
      <c r="D684" t="s">
        <v>45</v>
      </c>
      <c r="E684" t="s">
        <v>68</v>
      </c>
      <c r="F684" t="s">
        <v>309</v>
      </c>
      <c r="G684" t="s">
        <v>1461</v>
      </c>
      <c r="H684" t="s">
        <v>2235</v>
      </c>
      <c r="I684" t="s">
        <v>1458</v>
      </c>
      <c r="J684">
        <v>2</v>
      </c>
      <c r="K684">
        <v>2</v>
      </c>
      <c r="L684" t="s">
        <v>1459</v>
      </c>
      <c r="M684" s="15">
        <v>46300.607349537036</v>
      </c>
      <c r="N684" s="15">
        <v>0</v>
      </c>
      <c r="O684" s="15">
        <v>46301.49722222222</v>
      </c>
      <c r="P684" s="15">
        <v>46304.615277777775</v>
      </c>
      <c r="Q684" s="15"/>
      <c r="S684" t="s">
        <v>394</v>
      </c>
      <c r="U684" t="s">
        <v>2240</v>
      </c>
      <c r="V684" t="s">
        <v>363</v>
      </c>
      <c r="W684">
        <v>2011</v>
      </c>
      <c r="X684" t="s">
        <v>352</v>
      </c>
      <c r="Y684" t="s">
        <v>262</v>
      </c>
      <c r="Z684" t="s">
        <v>809</v>
      </c>
      <c r="AB684" t="s">
        <v>350</v>
      </c>
      <c r="AC684" t="s">
        <v>350</v>
      </c>
      <c r="AD684" t="s">
        <v>373</v>
      </c>
      <c r="AE684" t="s">
        <v>262</v>
      </c>
      <c r="AF684" t="s">
        <v>2241</v>
      </c>
      <c r="AG684" t="s">
        <v>249</v>
      </c>
      <c r="AH684">
        <v>1</v>
      </c>
      <c r="AI684" t="s">
        <v>250</v>
      </c>
      <c r="AJ684" t="s">
        <v>248</v>
      </c>
      <c r="AK684" t="s">
        <v>889</v>
      </c>
      <c r="AL684" t="s">
        <v>156</v>
      </c>
      <c r="AM684" t="s">
        <v>2207</v>
      </c>
      <c r="AN684">
        <v>2</v>
      </c>
      <c r="AO684">
        <v>46301</v>
      </c>
      <c r="AP684">
        <v>0.49722222222222223</v>
      </c>
      <c r="AQ684">
        <v>46304</v>
      </c>
      <c r="AR684">
        <v>0.61527777777777781</v>
      </c>
      <c r="AS684" t="s">
        <v>201</v>
      </c>
      <c r="AT684" t="s">
        <v>927</v>
      </c>
      <c r="AU684" t="s">
        <v>1531</v>
      </c>
      <c r="AV684" t="s">
        <v>812</v>
      </c>
      <c r="AX684">
        <v>1</v>
      </c>
      <c r="AY684" t="s">
        <v>89</v>
      </c>
      <c r="AZ684" t="s">
        <v>67</v>
      </c>
      <c r="BA684" t="s">
        <v>217</v>
      </c>
      <c r="BB684" t="s">
        <v>1767</v>
      </c>
      <c r="BC684">
        <v>63.4</v>
      </c>
    </row>
    <row r="685" spans="1:57" x14ac:dyDescent="0.3">
      <c r="A685" s="204">
        <v>46293</v>
      </c>
      <c r="B685" t="s">
        <v>142</v>
      </c>
      <c r="C685" t="s">
        <v>346</v>
      </c>
      <c r="D685" t="s">
        <v>45</v>
      </c>
      <c r="E685" t="s">
        <v>68</v>
      </c>
      <c r="F685" t="s">
        <v>309</v>
      </c>
      <c r="G685" t="s">
        <v>1462</v>
      </c>
      <c r="H685" t="s">
        <v>2210</v>
      </c>
      <c r="I685" t="s">
        <v>1441</v>
      </c>
      <c r="J685">
        <v>1</v>
      </c>
      <c r="K685">
        <v>1</v>
      </c>
      <c r="L685" t="s">
        <v>1442</v>
      </c>
      <c r="M685" s="15">
        <v>46286.372893518521</v>
      </c>
      <c r="N685" s="15">
        <v>0</v>
      </c>
      <c r="O685" s="15">
        <v>46289.438194444447</v>
      </c>
      <c r="P685" s="15">
        <v>46304.431250000001</v>
      </c>
      <c r="Q685" s="15"/>
      <c r="S685" t="s">
        <v>394</v>
      </c>
      <c r="U685" t="s">
        <v>2242</v>
      </c>
      <c r="V685" t="s">
        <v>363</v>
      </c>
      <c r="W685">
        <v>2011</v>
      </c>
      <c r="X685" t="s">
        <v>352</v>
      </c>
      <c r="Y685" t="s">
        <v>262</v>
      </c>
      <c r="Z685" t="s">
        <v>809</v>
      </c>
      <c r="AB685" t="s">
        <v>350</v>
      </c>
      <c r="AC685" t="s">
        <v>350</v>
      </c>
      <c r="AD685" t="s">
        <v>373</v>
      </c>
      <c r="AE685" t="s">
        <v>262</v>
      </c>
      <c r="AF685" t="s">
        <v>2243</v>
      </c>
      <c r="AG685" t="s">
        <v>249</v>
      </c>
      <c r="AH685">
        <v>1</v>
      </c>
      <c r="AI685" t="s">
        <v>250</v>
      </c>
      <c r="AJ685" t="s">
        <v>248</v>
      </c>
      <c r="AK685" t="s">
        <v>889</v>
      </c>
      <c r="AL685" t="s">
        <v>156</v>
      </c>
      <c r="AM685" t="s">
        <v>2207</v>
      </c>
      <c r="AN685">
        <v>2</v>
      </c>
      <c r="AO685">
        <v>46289</v>
      </c>
      <c r="AP685">
        <v>0.43819444444444444</v>
      </c>
      <c r="AQ685">
        <v>46304</v>
      </c>
      <c r="AR685">
        <v>0.43125000000000002</v>
      </c>
      <c r="AS685" t="s">
        <v>201</v>
      </c>
      <c r="AT685" t="s">
        <v>927</v>
      </c>
      <c r="AU685" t="s">
        <v>1531</v>
      </c>
      <c r="AV685" t="s">
        <v>812</v>
      </c>
      <c r="AX685">
        <v>1</v>
      </c>
      <c r="AY685" t="s">
        <v>89</v>
      </c>
      <c r="AZ685" t="s">
        <v>67</v>
      </c>
      <c r="BA685" t="s">
        <v>217</v>
      </c>
      <c r="BB685" t="s">
        <v>1767</v>
      </c>
      <c r="BC685">
        <v>63.4</v>
      </c>
    </row>
    <row r="686" spans="1:57" x14ac:dyDescent="0.3">
      <c r="A686" s="204">
        <v>46293</v>
      </c>
      <c r="B686" t="s">
        <v>142</v>
      </c>
      <c r="C686" t="s">
        <v>346</v>
      </c>
      <c r="D686" t="s">
        <v>45</v>
      </c>
      <c r="E686" t="s">
        <v>68</v>
      </c>
      <c r="F686" t="s">
        <v>309</v>
      </c>
      <c r="G686" t="s">
        <v>1463</v>
      </c>
      <c r="H686" t="s">
        <v>2235</v>
      </c>
      <c r="I686" t="s">
        <v>1458</v>
      </c>
      <c r="J686">
        <v>2</v>
      </c>
      <c r="K686">
        <v>2</v>
      </c>
      <c r="L686" t="s">
        <v>1459</v>
      </c>
      <c r="M686" s="15">
        <v>46300.607824074075</v>
      </c>
      <c r="N686" s="15">
        <v>0</v>
      </c>
      <c r="O686" s="15">
        <v>46301.49722222222</v>
      </c>
      <c r="P686" s="15">
        <v>46304.615277777775</v>
      </c>
      <c r="Q686" s="15"/>
      <c r="S686" t="s">
        <v>394</v>
      </c>
      <c r="U686" t="s">
        <v>2244</v>
      </c>
      <c r="V686" t="s">
        <v>363</v>
      </c>
      <c r="W686">
        <v>2011</v>
      </c>
      <c r="X686" t="s">
        <v>352</v>
      </c>
      <c r="Y686" t="s">
        <v>262</v>
      </c>
      <c r="Z686" t="s">
        <v>809</v>
      </c>
      <c r="AB686" t="s">
        <v>350</v>
      </c>
      <c r="AC686" t="s">
        <v>350</v>
      </c>
      <c r="AD686" t="s">
        <v>373</v>
      </c>
      <c r="AE686" t="s">
        <v>262</v>
      </c>
      <c r="AF686" t="s">
        <v>2245</v>
      </c>
      <c r="AG686" t="s">
        <v>249</v>
      </c>
      <c r="AH686">
        <v>1</v>
      </c>
      <c r="AI686" t="s">
        <v>250</v>
      </c>
      <c r="AJ686" t="s">
        <v>248</v>
      </c>
      <c r="AK686" t="s">
        <v>889</v>
      </c>
      <c r="AL686" t="s">
        <v>156</v>
      </c>
      <c r="AM686" t="s">
        <v>2207</v>
      </c>
      <c r="AN686">
        <v>2</v>
      </c>
      <c r="AO686">
        <v>46301</v>
      </c>
      <c r="AP686">
        <v>0.49722222222222223</v>
      </c>
      <c r="AQ686">
        <v>46304</v>
      </c>
      <c r="AR686">
        <v>0.61527777777777781</v>
      </c>
      <c r="AS686" t="s">
        <v>201</v>
      </c>
      <c r="AT686" t="s">
        <v>927</v>
      </c>
      <c r="AU686" t="s">
        <v>1531</v>
      </c>
      <c r="AV686" t="s">
        <v>812</v>
      </c>
      <c r="AX686">
        <v>1</v>
      </c>
      <c r="AY686" t="s">
        <v>89</v>
      </c>
      <c r="AZ686" t="s">
        <v>67</v>
      </c>
      <c r="BA686" t="s">
        <v>217</v>
      </c>
      <c r="BB686" t="s">
        <v>1767</v>
      </c>
      <c r="BC686">
        <v>63.4</v>
      </c>
    </row>
    <row r="687" spans="1:57" x14ac:dyDescent="0.3">
      <c r="A687" s="204">
        <v>46293</v>
      </c>
      <c r="B687" t="s">
        <v>142</v>
      </c>
      <c r="C687" t="s">
        <v>346</v>
      </c>
      <c r="D687" t="s">
        <v>45</v>
      </c>
      <c r="E687" t="s">
        <v>68</v>
      </c>
      <c r="F687" t="s">
        <v>309</v>
      </c>
      <c r="G687" t="s">
        <v>1464</v>
      </c>
      <c r="H687" t="s">
        <v>2210</v>
      </c>
      <c r="I687" t="s">
        <v>1441</v>
      </c>
      <c r="J687">
        <v>1</v>
      </c>
      <c r="K687">
        <v>1</v>
      </c>
      <c r="L687" t="s">
        <v>1442</v>
      </c>
      <c r="M687" s="15">
        <v>46286.367372685185</v>
      </c>
      <c r="N687" s="15">
        <v>0</v>
      </c>
      <c r="O687" s="15">
        <v>46289.438194444447</v>
      </c>
      <c r="P687" s="15">
        <v>46304.431250000001</v>
      </c>
      <c r="Q687" s="15"/>
      <c r="S687" t="s">
        <v>394</v>
      </c>
      <c r="U687" t="s">
        <v>2246</v>
      </c>
      <c r="V687" t="s">
        <v>363</v>
      </c>
      <c r="W687">
        <v>2011</v>
      </c>
      <c r="X687" t="s">
        <v>352</v>
      </c>
      <c r="Y687" t="s">
        <v>262</v>
      </c>
      <c r="Z687" t="s">
        <v>809</v>
      </c>
      <c r="AB687" t="s">
        <v>350</v>
      </c>
      <c r="AC687" t="s">
        <v>350</v>
      </c>
      <c r="AD687" t="s">
        <v>373</v>
      </c>
      <c r="AE687" t="s">
        <v>262</v>
      </c>
      <c r="AF687" t="s">
        <v>2247</v>
      </c>
      <c r="AG687" t="s">
        <v>249</v>
      </c>
      <c r="AH687">
        <v>1</v>
      </c>
      <c r="AI687" t="s">
        <v>250</v>
      </c>
      <c r="AJ687" t="s">
        <v>248</v>
      </c>
      <c r="AK687" t="s">
        <v>889</v>
      </c>
      <c r="AL687" t="s">
        <v>156</v>
      </c>
      <c r="AM687" t="s">
        <v>2207</v>
      </c>
      <c r="AN687">
        <v>2</v>
      </c>
      <c r="AO687">
        <v>46289</v>
      </c>
      <c r="AP687">
        <v>0.43819444444444444</v>
      </c>
      <c r="AQ687">
        <v>46304</v>
      </c>
      <c r="AR687">
        <v>0.43125000000000002</v>
      </c>
      <c r="AS687" t="s">
        <v>201</v>
      </c>
      <c r="AT687" t="s">
        <v>927</v>
      </c>
      <c r="AU687" t="s">
        <v>1531</v>
      </c>
      <c r="AV687" t="s">
        <v>812</v>
      </c>
      <c r="AX687">
        <v>1</v>
      </c>
      <c r="AY687" t="s">
        <v>89</v>
      </c>
      <c r="AZ687" t="s">
        <v>67</v>
      </c>
      <c r="BA687" t="s">
        <v>217</v>
      </c>
      <c r="BB687" t="s">
        <v>1767</v>
      </c>
      <c r="BC687">
        <v>63.4</v>
      </c>
    </row>
    <row r="688" spans="1:57" x14ac:dyDescent="0.3">
      <c r="A688" s="204">
        <v>46293</v>
      </c>
      <c r="B688" t="s">
        <v>142</v>
      </c>
      <c r="C688" t="s">
        <v>346</v>
      </c>
      <c r="D688" t="s">
        <v>45</v>
      </c>
      <c r="E688" t="s">
        <v>68</v>
      </c>
      <c r="F688" t="s">
        <v>309</v>
      </c>
      <c r="G688" t="s">
        <v>1465</v>
      </c>
      <c r="H688" t="s">
        <v>2210</v>
      </c>
      <c r="I688" t="s">
        <v>1441</v>
      </c>
      <c r="J688">
        <v>1</v>
      </c>
      <c r="K688">
        <v>1</v>
      </c>
      <c r="L688" t="s">
        <v>1442</v>
      </c>
      <c r="M688" s="15">
        <v>46286.370520833334</v>
      </c>
      <c r="N688" s="15">
        <v>0</v>
      </c>
      <c r="O688" s="15">
        <v>46289.438194444447</v>
      </c>
      <c r="P688" s="15">
        <v>46304.431250000001</v>
      </c>
      <c r="Q688" s="15"/>
      <c r="S688" t="s">
        <v>394</v>
      </c>
      <c r="U688" t="s">
        <v>2248</v>
      </c>
      <c r="V688" t="s">
        <v>363</v>
      </c>
      <c r="W688">
        <v>2011</v>
      </c>
      <c r="X688" t="s">
        <v>352</v>
      </c>
      <c r="Y688" t="s">
        <v>262</v>
      </c>
      <c r="Z688" t="s">
        <v>809</v>
      </c>
      <c r="AB688" t="s">
        <v>350</v>
      </c>
      <c r="AC688" t="s">
        <v>350</v>
      </c>
      <c r="AD688" t="s">
        <v>373</v>
      </c>
      <c r="AE688" t="s">
        <v>262</v>
      </c>
      <c r="AF688" t="s">
        <v>2249</v>
      </c>
      <c r="AG688" t="s">
        <v>249</v>
      </c>
      <c r="AH688">
        <v>1</v>
      </c>
      <c r="AI688" t="s">
        <v>250</v>
      </c>
      <c r="AJ688" t="s">
        <v>248</v>
      </c>
      <c r="AK688" t="s">
        <v>889</v>
      </c>
      <c r="AL688" t="s">
        <v>156</v>
      </c>
      <c r="AM688" t="s">
        <v>2207</v>
      </c>
      <c r="AN688">
        <v>2</v>
      </c>
      <c r="AO688">
        <v>46289</v>
      </c>
      <c r="AP688">
        <v>0.43819444444444444</v>
      </c>
      <c r="AQ688">
        <v>46304</v>
      </c>
      <c r="AR688">
        <v>0.43125000000000002</v>
      </c>
      <c r="AS688" t="s">
        <v>201</v>
      </c>
      <c r="AT688" t="s">
        <v>927</v>
      </c>
      <c r="AU688" t="s">
        <v>1531</v>
      </c>
      <c r="AV688" t="s">
        <v>812</v>
      </c>
      <c r="AX688">
        <v>1</v>
      </c>
      <c r="AY688" t="s">
        <v>89</v>
      </c>
      <c r="AZ688" t="s">
        <v>67</v>
      </c>
      <c r="BA688" t="s">
        <v>217</v>
      </c>
      <c r="BB688" t="s">
        <v>1767</v>
      </c>
      <c r="BC688">
        <v>63.4</v>
      </c>
    </row>
    <row r="689" spans="1:55" x14ac:dyDescent="0.3">
      <c r="A689" s="204">
        <v>46293</v>
      </c>
      <c r="B689" t="s">
        <v>142</v>
      </c>
      <c r="C689" t="s">
        <v>346</v>
      </c>
      <c r="D689" t="s">
        <v>45</v>
      </c>
      <c r="E689" t="s">
        <v>68</v>
      </c>
      <c r="F689" t="s">
        <v>309</v>
      </c>
      <c r="G689" t="s">
        <v>1440</v>
      </c>
      <c r="H689" t="s">
        <v>2210</v>
      </c>
      <c r="I689" t="s">
        <v>1441</v>
      </c>
      <c r="J689">
        <v>1</v>
      </c>
      <c r="K689">
        <v>1</v>
      </c>
      <c r="L689" t="s">
        <v>1442</v>
      </c>
      <c r="M689" s="15">
        <v>46286.374189814815</v>
      </c>
      <c r="N689" s="15">
        <v>0</v>
      </c>
      <c r="O689" s="15">
        <v>46289.438194444447</v>
      </c>
      <c r="P689" s="15">
        <v>46304.431250000001</v>
      </c>
      <c r="Q689" s="15"/>
      <c r="S689" t="s">
        <v>394</v>
      </c>
      <c r="U689" t="s">
        <v>2211</v>
      </c>
      <c r="V689" t="s">
        <v>363</v>
      </c>
      <c r="W689">
        <v>2011</v>
      </c>
      <c r="X689" t="s">
        <v>352</v>
      </c>
      <c r="Y689" t="s">
        <v>262</v>
      </c>
      <c r="Z689" t="s">
        <v>809</v>
      </c>
      <c r="AB689" t="s">
        <v>350</v>
      </c>
      <c r="AC689" t="s">
        <v>350</v>
      </c>
      <c r="AD689" t="s">
        <v>373</v>
      </c>
      <c r="AE689" t="s">
        <v>262</v>
      </c>
      <c r="AF689" t="s">
        <v>2212</v>
      </c>
      <c r="AG689" t="s">
        <v>249</v>
      </c>
      <c r="AH689">
        <v>1</v>
      </c>
      <c r="AI689" t="s">
        <v>250</v>
      </c>
      <c r="AJ689" t="s">
        <v>248</v>
      </c>
      <c r="AK689" t="s">
        <v>889</v>
      </c>
      <c r="AL689" t="s">
        <v>156</v>
      </c>
      <c r="AM689" t="s">
        <v>2207</v>
      </c>
      <c r="AN689">
        <v>2</v>
      </c>
      <c r="AO689">
        <v>46289</v>
      </c>
      <c r="AP689">
        <v>0.43819444444444444</v>
      </c>
      <c r="AQ689">
        <v>46304</v>
      </c>
      <c r="AR689">
        <v>0.43125000000000002</v>
      </c>
      <c r="AS689" t="s">
        <v>201</v>
      </c>
      <c r="AT689" t="s">
        <v>927</v>
      </c>
      <c r="AU689" t="s">
        <v>1531</v>
      </c>
      <c r="AV689" t="s">
        <v>812</v>
      </c>
      <c r="AX689">
        <v>1</v>
      </c>
      <c r="AY689" t="s">
        <v>89</v>
      </c>
      <c r="AZ689" t="s">
        <v>67</v>
      </c>
      <c r="BA689" t="s">
        <v>217</v>
      </c>
      <c r="BB689" t="s">
        <v>1767</v>
      </c>
      <c r="BC689">
        <v>63.4</v>
      </c>
    </row>
    <row r="690" spans="1:55" x14ac:dyDescent="0.3">
      <c r="A690" s="204">
        <v>46293</v>
      </c>
      <c r="B690" t="s">
        <v>142</v>
      </c>
      <c r="C690" t="s">
        <v>346</v>
      </c>
      <c r="D690" t="s">
        <v>45</v>
      </c>
      <c r="E690" t="s">
        <v>68</v>
      </c>
      <c r="F690" t="s">
        <v>309</v>
      </c>
      <c r="G690" t="s">
        <v>1466</v>
      </c>
      <c r="H690" t="s">
        <v>2210</v>
      </c>
      <c r="I690" t="s">
        <v>1441</v>
      </c>
      <c r="J690">
        <v>1</v>
      </c>
      <c r="K690">
        <v>1</v>
      </c>
      <c r="L690" t="s">
        <v>1442</v>
      </c>
      <c r="M690" s="15">
        <v>46286.371249999997</v>
      </c>
      <c r="N690" s="15">
        <v>0</v>
      </c>
      <c r="O690" s="15">
        <v>46289.438194444447</v>
      </c>
      <c r="P690" s="15">
        <v>46304.431250000001</v>
      </c>
      <c r="Q690" s="15"/>
      <c r="S690" t="s">
        <v>394</v>
      </c>
      <c r="U690" t="s">
        <v>2250</v>
      </c>
      <c r="V690" t="s">
        <v>363</v>
      </c>
      <c r="W690">
        <v>2011</v>
      </c>
      <c r="X690" t="s">
        <v>352</v>
      </c>
      <c r="Y690" t="s">
        <v>262</v>
      </c>
      <c r="Z690" t="s">
        <v>809</v>
      </c>
      <c r="AB690" t="s">
        <v>350</v>
      </c>
      <c r="AC690" t="s">
        <v>350</v>
      </c>
      <c r="AD690" t="s">
        <v>373</v>
      </c>
      <c r="AE690" t="s">
        <v>262</v>
      </c>
      <c r="AF690" t="s">
        <v>2251</v>
      </c>
      <c r="AG690" t="s">
        <v>249</v>
      </c>
      <c r="AH690">
        <v>1</v>
      </c>
      <c r="AI690" t="s">
        <v>250</v>
      </c>
      <c r="AJ690" t="s">
        <v>248</v>
      </c>
      <c r="AK690" t="s">
        <v>889</v>
      </c>
      <c r="AL690" t="s">
        <v>156</v>
      </c>
      <c r="AM690" t="s">
        <v>2207</v>
      </c>
      <c r="AN690">
        <v>2</v>
      </c>
      <c r="AO690">
        <v>46289</v>
      </c>
      <c r="AP690">
        <v>0.43819444444444444</v>
      </c>
      <c r="AQ690">
        <v>46304</v>
      </c>
      <c r="AR690">
        <v>0.43125000000000002</v>
      </c>
      <c r="AS690" t="s">
        <v>201</v>
      </c>
      <c r="AT690" t="s">
        <v>927</v>
      </c>
      <c r="AU690" t="s">
        <v>1531</v>
      </c>
      <c r="AV690" t="s">
        <v>812</v>
      </c>
      <c r="AX690">
        <v>1</v>
      </c>
      <c r="AY690" t="s">
        <v>89</v>
      </c>
      <c r="AZ690" t="s">
        <v>67</v>
      </c>
      <c r="BA690" t="s">
        <v>217</v>
      </c>
      <c r="BB690" t="s">
        <v>1767</v>
      </c>
      <c r="BC690">
        <v>63.4</v>
      </c>
    </row>
    <row r="691" spans="1:55" x14ac:dyDescent="0.3">
      <c r="A691" s="204">
        <v>46293</v>
      </c>
      <c r="B691" t="s">
        <v>142</v>
      </c>
      <c r="C691" t="s">
        <v>346</v>
      </c>
      <c r="D691" t="s">
        <v>45</v>
      </c>
      <c r="E691" t="s">
        <v>68</v>
      </c>
      <c r="F691" t="s">
        <v>309</v>
      </c>
      <c r="G691" t="s">
        <v>1467</v>
      </c>
      <c r="H691" t="s">
        <v>2210</v>
      </c>
      <c r="I691" t="s">
        <v>1441</v>
      </c>
      <c r="J691">
        <v>1</v>
      </c>
      <c r="K691">
        <v>1</v>
      </c>
      <c r="L691" t="s">
        <v>1442</v>
      </c>
      <c r="M691" s="15">
        <v>46286.372118055559</v>
      </c>
      <c r="N691" s="15">
        <v>0</v>
      </c>
      <c r="O691" s="15">
        <v>46289.438194444447</v>
      </c>
      <c r="P691" s="15">
        <v>46304.431250000001</v>
      </c>
      <c r="Q691" s="15"/>
      <c r="S691" t="s">
        <v>394</v>
      </c>
      <c r="U691" t="s">
        <v>2252</v>
      </c>
      <c r="V691" t="s">
        <v>363</v>
      </c>
      <c r="W691">
        <v>2011</v>
      </c>
      <c r="X691" t="s">
        <v>352</v>
      </c>
      <c r="Y691" t="s">
        <v>262</v>
      </c>
      <c r="Z691" t="s">
        <v>809</v>
      </c>
      <c r="AB691" t="s">
        <v>350</v>
      </c>
      <c r="AC691" t="s">
        <v>350</v>
      </c>
      <c r="AD691" t="s">
        <v>373</v>
      </c>
      <c r="AE691" t="s">
        <v>262</v>
      </c>
      <c r="AF691" t="s">
        <v>2253</v>
      </c>
      <c r="AG691" t="s">
        <v>249</v>
      </c>
      <c r="AH691">
        <v>1</v>
      </c>
      <c r="AI691" t="s">
        <v>250</v>
      </c>
      <c r="AJ691" t="s">
        <v>248</v>
      </c>
      <c r="AK691" t="s">
        <v>889</v>
      </c>
      <c r="AL691" t="s">
        <v>156</v>
      </c>
      <c r="AM691" t="s">
        <v>2207</v>
      </c>
      <c r="AN691">
        <v>2</v>
      </c>
      <c r="AO691">
        <v>46289</v>
      </c>
      <c r="AP691">
        <v>0.43819444444444444</v>
      </c>
      <c r="AQ691">
        <v>46304</v>
      </c>
      <c r="AR691">
        <v>0.43125000000000002</v>
      </c>
      <c r="AS691" t="s">
        <v>201</v>
      </c>
      <c r="AT691" t="s">
        <v>927</v>
      </c>
      <c r="AU691" t="s">
        <v>1531</v>
      </c>
      <c r="AV691" t="s">
        <v>812</v>
      </c>
      <c r="AX691">
        <v>1</v>
      </c>
      <c r="AY691" t="s">
        <v>89</v>
      </c>
      <c r="AZ691" t="s">
        <v>67</v>
      </c>
      <c r="BA691" t="s">
        <v>217</v>
      </c>
      <c r="BB691" t="s">
        <v>1767</v>
      </c>
      <c r="BC691">
        <v>63.4</v>
      </c>
    </row>
    <row r="692" spans="1:55" x14ac:dyDescent="0.3">
      <c r="A692" s="204">
        <v>46293</v>
      </c>
      <c r="B692" t="s">
        <v>142</v>
      </c>
      <c r="C692" t="s">
        <v>346</v>
      </c>
      <c r="D692" t="s">
        <v>45</v>
      </c>
      <c r="E692" t="s">
        <v>68</v>
      </c>
      <c r="F692" t="s">
        <v>309</v>
      </c>
      <c r="G692" t="s">
        <v>1468</v>
      </c>
      <c r="H692" t="s">
        <v>2210</v>
      </c>
      <c r="I692" t="s">
        <v>1441</v>
      </c>
      <c r="J692">
        <v>1</v>
      </c>
      <c r="K692">
        <v>1</v>
      </c>
      <c r="L692" t="s">
        <v>1442</v>
      </c>
      <c r="M692" s="15">
        <v>46286.374641203707</v>
      </c>
      <c r="N692" s="15">
        <v>0</v>
      </c>
      <c r="O692" s="15">
        <v>46289.438194444447</v>
      </c>
      <c r="P692" s="15">
        <v>46304.431250000001</v>
      </c>
      <c r="Q692" s="15"/>
      <c r="S692" t="s">
        <v>394</v>
      </c>
      <c r="U692" t="s">
        <v>2254</v>
      </c>
      <c r="V692" t="s">
        <v>363</v>
      </c>
      <c r="W692">
        <v>2011</v>
      </c>
      <c r="X692" t="s">
        <v>352</v>
      </c>
      <c r="Y692" t="s">
        <v>262</v>
      </c>
      <c r="Z692" t="s">
        <v>809</v>
      </c>
      <c r="AB692" t="s">
        <v>350</v>
      </c>
      <c r="AC692" t="s">
        <v>350</v>
      </c>
      <c r="AD692" t="s">
        <v>373</v>
      </c>
      <c r="AE692" t="s">
        <v>262</v>
      </c>
      <c r="AF692" t="s">
        <v>2255</v>
      </c>
      <c r="AG692" t="s">
        <v>249</v>
      </c>
      <c r="AH692">
        <v>1</v>
      </c>
      <c r="AI692" t="s">
        <v>250</v>
      </c>
      <c r="AJ692" t="s">
        <v>248</v>
      </c>
      <c r="AK692" t="s">
        <v>889</v>
      </c>
      <c r="AL692" t="s">
        <v>156</v>
      </c>
      <c r="AM692" t="s">
        <v>2207</v>
      </c>
      <c r="AN692">
        <v>2</v>
      </c>
      <c r="AO692">
        <v>46289</v>
      </c>
      <c r="AP692">
        <v>0.43819444444444444</v>
      </c>
      <c r="AQ692">
        <v>46304</v>
      </c>
      <c r="AR692">
        <v>0.43125000000000002</v>
      </c>
      <c r="AS692" t="s">
        <v>201</v>
      </c>
      <c r="AT692" t="s">
        <v>927</v>
      </c>
      <c r="AU692" t="s">
        <v>1531</v>
      </c>
      <c r="AV692" t="s">
        <v>812</v>
      </c>
      <c r="AX692">
        <v>1</v>
      </c>
      <c r="AY692" t="s">
        <v>89</v>
      </c>
      <c r="AZ692" t="s">
        <v>67</v>
      </c>
      <c r="BA692" t="s">
        <v>217</v>
      </c>
      <c r="BB692" t="s">
        <v>1767</v>
      </c>
      <c r="BC692">
        <v>63.4</v>
      </c>
    </row>
    <row r="693" spans="1:55" x14ac:dyDescent="0.3">
      <c r="A693" s="204">
        <v>46293</v>
      </c>
      <c r="B693" t="s">
        <v>142</v>
      </c>
      <c r="C693" t="s">
        <v>346</v>
      </c>
      <c r="D693" t="s">
        <v>45</v>
      </c>
      <c r="E693" t="s">
        <v>68</v>
      </c>
      <c r="F693" t="s">
        <v>309</v>
      </c>
      <c r="G693" t="s">
        <v>1469</v>
      </c>
      <c r="H693" t="s">
        <v>2210</v>
      </c>
      <c r="I693" t="s">
        <v>1441</v>
      </c>
      <c r="J693">
        <v>1</v>
      </c>
      <c r="K693">
        <v>1</v>
      </c>
      <c r="L693" t="s">
        <v>1442</v>
      </c>
      <c r="M693" s="15">
        <v>46286.376273148147</v>
      </c>
      <c r="N693" s="15">
        <v>0</v>
      </c>
      <c r="O693" s="15">
        <v>46289.438194444447</v>
      </c>
      <c r="P693" s="15">
        <v>46304.431250000001</v>
      </c>
      <c r="Q693" s="15"/>
      <c r="S693" t="s">
        <v>394</v>
      </c>
      <c r="U693" t="s">
        <v>2256</v>
      </c>
      <c r="V693" t="s">
        <v>363</v>
      </c>
      <c r="W693">
        <v>2011</v>
      </c>
      <c r="X693" t="s">
        <v>352</v>
      </c>
      <c r="Y693" t="s">
        <v>262</v>
      </c>
      <c r="Z693" t="s">
        <v>809</v>
      </c>
      <c r="AB693" t="s">
        <v>350</v>
      </c>
      <c r="AC693" t="s">
        <v>350</v>
      </c>
      <c r="AD693" t="s">
        <v>373</v>
      </c>
      <c r="AE693" t="s">
        <v>262</v>
      </c>
      <c r="AF693" t="s">
        <v>2257</v>
      </c>
      <c r="AG693" t="s">
        <v>249</v>
      </c>
      <c r="AH693">
        <v>1</v>
      </c>
      <c r="AI693" t="s">
        <v>250</v>
      </c>
      <c r="AJ693" t="s">
        <v>248</v>
      </c>
      <c r="AK693" t="s">
        <v>889</v>
      </c>
      <c r="AL693" t="s">
        <v>156</v>
      </c>
      <c r="AM693" t="s">
        <v>2207</v>
      </c>
      <c r="AN693">
        <v>2</v>
      </c>
      <c r="AO693">
        <v>46289</v>
      </c>
      <c r="AP693">
        <v>0.43819444444444444</v>
      </c>
      <c r="AQ693">
        <v>46304</v>
      </c>
      <c r="AR693">
        <v>0.43125000000000002</v>
      </c>
      <c r="AS693" t="s">
        <v>201</v>
      </c>
      <c r="AT693" t="s">
        <v>927</v>
      </c>
      <c r="AU693" t="s">
        <v>1531</v>
      </c>
      <c r="AV693" t="s">
        <v>812</v>
      </c>
      <c r="AX693">
        <v>1</v>
      </c>
      <c r="AY693" t="s">
        <v>89</v>
      </c>
      <c r="AZ693" t="s">
        <v>67</v>
      </c>
      <c r="BA693" t="s">
        <v>217</v>
      </c>
      <c r="BB693" t="s">
        <v>1767</v>
      </c>
      <c r="BC693">
        <v>63.4</v>
      </c>
    </row>
    <row r="694" spans="1:55" x14ac:dyDescent="0.3">
      <c r="A694" s="204">
        <v>46293</v>
      </c>
      <c r="B694" t="s">
        <v>142</v>
      </c>
      <c r="C694" t="s">
        <v>346</v>
      </c>
      <c r="D694" t="s">
        <v>45</v>
      </c>
      <c r="E694" t="s">
        <v>68</v>
      </c>
      <c r="F694" t="s">
        <v>309</v>
      </c>
      <c r="G694" t="s">
        <v>1470</v>
      </c>
      <c r="H694" t="s">
        <v>2210</v>
      </c>
      <c r="I694" t="s">
        <v>1441</v>
      </c>
      <c r="J694">
        <v>1</v>
      </c>
      <c r="K694">
        <v>1</v>
      </c>
      <c r="L694" t="s">
        <v>1442</v>
      </c>
      <c r="M694" s="15">
        <v>46286.371759259258</v>
      </c>
      <c r="N694" s="15">
        <v>0</v>
      </c>
      <c r="O694" s="15">
        <v>46289.438194444447</v>
      </c>
      <c r="P694" s="15">
        <v>46304.431250000001</v>
      </c>
      <c r="Q694" s="15"/>
      <c r="S694" t="s">
        <v>394</v>
      </c>
      <c r="U694" t="s">
        <v>2258</v>
      </c>
      <c r="V694" t="s">
        <v>363</v>
      </c>
      <c r="W694">
        <v>2011</v>
      </c>
      <c r="X694" t="s">
        <v>352</v>
      </c>
      <c r="Y694" t="s">
        <v>262</v>
      </c>
      <c r="Z694" t="s">
        <v>809</v>
      </c>
      <c r="AB694" t="s">
        <v>350</v>
      </c>
      <c r="AC694" t="s">
        <v>350</v>
      </c>
      <c r="AD694" t="s">
        <v>373</v>
      </c>
      <c r="AE694" t="s">
        <v>262</v>
      </c>
      <c r="AF694" t="s">
        <v>2259</v>
      </c>
      <c r="AG694" t="s">
        <v>249</v>
      </c>
      <c r="AH694">
        <v>1</v>
      </c>
      <c r="AI694" t="s">
        <v>250</v>
      </c>
      <c r="AJ694" t="s">
        <v>248</v>
      </c>
      <c r="AK694" t="s">
        <v>889</v>
      </c>
      <c r="AL694" t="s">
        <v>156</v>
      </c>
      <c r="AM694" t="s">
        <v>2207</v>
      </c>
      <c r="AN694">
        <v>2</v>
      </c>
      <c r="AO694">
        <v>46289</v>
      </c>
      <c r="AP694">
        <v>0.43819444444444444</v>
      </c>
      <c r="AQ694">
        <v>46304</v>
      </c>
      <c r="AR694">
        <v>0.43125000000000002</v>
      </c>
      <c r="AS694" t="s">
        <v>201</v>
      </c>
      <c r="AT694" t="s">
        <v>927</v>
      </c>
      <c r="AU694" t="s">
        <v>1531</v>
      </c>
      <c r="AV694" t="s">
        <v>812</v>
      </c>
      <c r="AX694">
        <v>1</v>
      </c>
      <c r="AY694" t="s">
        <v>89</v>
      </c>
      <c r="AZ694" t="s">
        <v>67</v>
      </c>
      <c r="BA694" t="s">
        <v>217</v>
      </c>
      <c r="BB694" t="s">
        <v>1767</v>
      </c>
      <c r="BC694">
        <v>63.4</v>
      </c>
    </row>
    <row r="695" spans="1:55" x14ac:dyDescent="0.3">
      <c r="A695" s="204">
        <v>46293</v>
      </c>
      <c r="B695" t="s">
        <v>142</v>
      </c>
      <c r="C695" t="s">
        <v>346</v>
      </c>
      <c r="D695" t="s">
        <v>45</v>
      </c>
      <c r="E695" t="s">
        <v>68</v>
      </c>
      <c r="F695" t="s">
        <v>309</v>
      </c>
      <c r="G695" t="s">
        <v>1471</v>
      </c>
      <c r="H695" t="s">
        <v>2210</v>
      </c>
      <c r="I695" t="s">
        <v>1441</v>
      </c>
      <c r="J695">
        <v>1</v>
      </c>
      <c r="K695">
        <v>1</v>
      </c>
      <c r="L695" t="s">
        <v>1442</v>
      </c>
      <c r="M695" s="15">
        <v>46286.375694444447</v>
      </c>
      <c r="N695" s="15">
        <v>0</v>
      </c>
      <c r="O695" s="15">
        <v>46289.438194444447</v>
      </c>
      <c r="P695" s="15">
        <v>46304.431250000001</v>
      </c>
      <c r="Q695" s="15"/>
      <c r="S695" t="s">
        <v>394</v>
      </c>
      <c r="U695" t="s">
        <v>2260</v>
      </c>
      <c r="V695" t="s">
        <v>363</v>
      </c>
      <c r="W695">
        <v>2011</v>
      </c>
      <c r="X695" t="s">
        <v>352</v>
      </c>
      <c r="Y695" t="s">
        <v>262</v>
      </c>
      <c r="Z695" t="s">
        <v>809</v>
      </c>
      <c r="AB695" t="s">
        <v>350</v>
      </c>
      <c r="AC695" t="s">
        <v>350</v>
      </c>
      <c r="AD695" t="s">
        <v>373</v>
      </c>
      <c r="AE695" t="s">
        <v>262</v>
      </c>
      <c r="AF695" t="s">
        <v>2261</v>
      </c>
      <c r="AG695" t="s">
        <v>249</v>
      </c>
      <c r="AH695">
        <v>1</v>
      </c>
      <c r="AI695" t="s">
        <v>250</v>
      </c>
      <c r="AJ695" t="s">
        <v>248</v>
      </c>
      <c r="AK695" t="s">
        <v>889</v>
      </c>
      <c r="AL695" t="s">
        <v>156</v>
      </c>
      <c r="AM695" t="s">
        <v>2207</v>
      </c>
      <c r="AN695">
        <v>2</v>
      </c>
      <c r="AO695">
        <v>46289</v>
      </c>
      <c r="AP695">
        <v>0.43819444444444444</v>
      </c>
      <c r="AQ695">
        <v>46304</v>
      </c>
      <c r="AR695">
        <v>0.43125000000000002</v>
      </c>
      <c r="AS695" t="s">
        <v>201</v>
      </c>
      <c r="AT695" t="s">
        <v>927</v>
      </c>
      <c r="AU695" t="s">
        <v>1531</v>
      </c>
      <c r="AV695" t="s">
        <v>812</v>
      </c>
      <c r="AX695">
        <v>1</v>
      </c>
      <c r="AY695" t="s">
        <v>89</v>
      </c>
      <c r="AZ695" t="s">
        <v>67</v>
      </c>
      <c r="BA695" t="s">
        <v>217</v>
      </c>
      <c r="BB695" t="s">
        <v>1767</v>
      </c>
      <c r="BC695">
        <v>63.4</v>
      </c>
    </row>
    <row r="696" spans="1:55" x14ac:dyDescent="0.3">
      <c r="A696" s="204">
        <v>46293</v>
      </c>
      <c r="B696" t="s">
        <v>142</v>
      </c>
      <c r="C696" t="s">
        <v>346</v>
      </c>
      <c r="D696" t="s">
        <v>45</v>
      </c>
      <c r="E696" t="s">
        <v>68</v>
      </c>
      <c r="F696" t="s">
        <v>309</v>
      </c>
      <c r="G696" t="s">
        <v>1472</v>
      </c>
      <c r="H696" t="s">
        <v>2210</v>
      </c>
      <c r="I696" t="s">
        <v>1441</v>
      </c>
      <c r="J696">
        <v>1</v>
      </c>
      <c r="K696">
        <v>1</v>
      </c>
      <c r="L696" t="s">
        <v>1442</v>
      </c>
      <c r="M696" s="15">
        <v>46286.370925925927</v>
      </c>
      <c r="N696" s="15">
        <v>0</v>
      </c>
      <c r="O696" s="15">
        <v>46289.438194444447</v>
      </c>
      <c r="P696" s="15">
        <v>46304.431250000001</v>
      </c>
      <c r="Q696" s="15"/>
      <c r="S696" t="s">
        <v>394</v>
      </c>
      <c r="U696" t="s">
        <v>2262</v>
      </c>
      <c r="V696" t="s">
        <v>363</v>
      </c>
      <c r="W696">
        <v>2011</v>
      </c>
      <c r="X696" t="s">
        <v>352</v>
      </c>
      <c r="Y696" t="s">
        <v>262</v>
      </c>
      <c r="Z696" t="s">
        <v>809</v>
      </c>
      <c r="AB696" t="s">
        <v>350</v>
      </c>
      <c r="AC696" t="s">
        <v>350</v>
      </c>
      <c r="AD696" t="s">
        <v>373</v>
      </c>
      <c r="AE696" t="s">
        <v>262</v>
      </c>
      <c r="AF696" t="s">
        <v>2263</v>
      </c>
      <c r="AG696" t="s">
        <v>249</v>
      </c>
      <c r="AH696">
        <v>1</v>
      </c>
      <c r="AI696" t="s">
        <v>250</v>
      </c>
      <c r="AJ696" t="s">
        <v>248</v>
      </c>
      <c r="AK696" t="s">
        <v>889</v>
      </c>
      <c r="AL696" t="s">
        <v>156</v>
      </c>
      <c r="AM696" t="s">
        <v>2207</v>
      </c>
      <c r="AN696">
        <v>2</v>
      </c>
      <c r="AO696">
        <v>46289</v>
      </c>
      <c r="AP696">
        <v>0.43819444444444444</v>
      </c>
      <c r="AQ696">
        <v>46304</v>
      </c>
      <c r="AR696">
        <v>0.43125000000000002</v>
      </c>
      <c r="AS696" t="s">
        <v>201</v>
      </c>
      <c r="AT696" t="s">
        <v>927</v>
      </c>
      <c r="AU696" t="s">
        <v>1531</v>
      </c>
      <c r="AV696" t="s">
        <v>812</v>
      </c>
      <c r="AX696">
        <v>1</v>
      </c>
      <c r="AY696" t="s">
        <v>89</v>
      </c>
      <c r="AZ696" t="s">
        <v>67</v>
      </c>
      <c r="BA696" t="s">
        <v>217</v>
      </c>
      <c r="BB696" t="s">
        <v>1767</v>
      </c>
      <c r="BC696">
        <v>63.4</v>
      </c>
    </row>
    <row r="697" spans="1:55" x14ac:dyDescent="0.3">
      <c r="A697" s="204">
        <v>46293</v>
      </c>
      <c r="B697" t="s">
        <v>142</v>
      </c>
      <c r="C697" t="s">
        <v>346</v>
      </c>
      <c r="D697" t="s">
        <v>45</v>
      </c>
      <c r="E697" t="s">
        <v>68</v>
      </c>
      <c r="F697" t="s">
        <v>309</v>
      </c>
      <c r="G697" t="s">
        <v>1473</v>
      </c>
      <c r="H697" t="s">
        <v>2210</v>
      </c>
      <c r="I697" t="s">
        <v>1441</v>
      </c>
      <c r="J697">
        <v>1</v>
      </c>
      <c r="K697">
        <v>1</v>
      </c>
      <c r="L697" t="s">
        <v>1442</v>
      </c>
      <c r="M697" s="15">
        <v>46286.394085648149</v>
      </c>
      <c r="N697" s="15">
        <v>0</v>
      </c>
      <c r="O697" s="15">
        <v>46289.438194444447</v>
      </c>
      <c r="P697" s="15">
        <v>46304.431250000001</v>
      </c>
      <c r="Q697" s="15"/>
      <c r="S697" t="s">
        <v>394</v>
      </c>
      <c r="U697" t="s">
        <v>2264</v>
      </c>
      <c r="V697" t="s">
        <v>363</v>
      </c>
      <c r="W697">
        <v>2011</v>
      </c>
      <c r="X697" t="s">
        <v>352</v>
      </c>
      <c r="Y697" t="s">
        <v>262</v>
      </c>
      <c r="Z697" t="s">
        <v>809</v>
      </c>
      <c r="AB697" t="s">
        <v>350</v>
      </c>
      <c r="AC697" t="s">
        <v>350</v>
      </c>
      <c r="AD697" t="s">
        <v>373</v>
      </c>
      <c r="AE697" t="s">
        <v>262</v>
      </c>
      <c r="AF697" t="s">
        <v>2265</v>
      </c>
      <c r="AG697" t="s">
        <v>249</v>
      </c>
      <c r="AH697">
        <v>1</v>
      </c>
      <c r="AI697" t="s">
        <v>250</v>
      </c>
      <c r="AJ697" t="s">
        <v>248</v>
      </c>
      <c r="AK697" t="s">
        <v>889</v>
      </c>
      <c r="AL697" t="s">
        <v>156</v>
      </c>
      <c r="AM697" t="s">
        <v>2207</v>
      </c>
      <c r="AN697">
        <v>2</v>
      </c>
      <c r="AO697">
        <v>46289</v>
      </c>
      <c r="AP697">
        <v>0.43819444444444444</v>
      </c>
      <c r="AQ697">
        <v>46304</v>
      </c>
      <c r="AR697">
        <v>0.43125000000000002</v>
      </c>
      <c r="AS697" t="s">
        <v>201</v>
      </c>
      <c r="AT697" t="s">
        <v>927</v>
      </c>
      <c r="AU697" t="s">
        <v>1531</v>
      </c>
      <c r="AV697" t="s">
        <v>812</v>
      </c>
      <c r="AX697">
        <v>1</v>
      </c>
      <c r="AY697" t="s">
        <v>89</v>
      </c>
      <c r="AZ697" t="s">
        <v>67</v>
      </c>
      <c r="BA697" t="s">
        <v>217</v>
      </c>
      <c r="BB697" t="s">
        <v>1767</v>
      </c>
      <c r="BC697">
        <v>63.4</v>
      </c>
    </row>
    <row r="698" spans="1:55" x14ac:dyDescent="0.3">
      <c r="A698" s="204">
        <v>46293</v>
      </c>
      <c r="B698" t="s">
        <v>142</v>
      </c>
      <c r="C698" t="s">
        <v>346</v>
      </c>
      <c r="D698" t="s">
        <v>45</v>
      </c>
      <c r="E698" t="s">
        <v>68</v>
      </c>
      <c r="F698" t="s">
        <v>309</v>
      </c>
      <c r="G698" t="s">
        <v>1475</v>
      </c>
      <c r="H698" t="s">
        <v>2210</v>
      </c>
      <c r="I698" t="s">
        <v>1441</v>
      </c>
      <c r="J698">
        <v>1</v>
      </c>
      <c r="K698">
        <v>1</v>
      </c>
      <c r="L698" t="s">
        <v>1442</v>
      </c>
      <c r="M698" s="15">
        <v>46286.373263888891</v>
      </c>
      <c r="N698" s="15">
        <v>0</v>
      </c>
      <c r="O698" s="15">
        <v>46289.438194444447</v>
      </c>
      <c r="P698" s="15">
        <v>46304.431250000001</v>
      </c>
      <c r="Q698" s="15"/>
      <c r="S698" t="s">
        <v>394</v>
      </c>
      <c r="U698" t="s">
        <v>2268</v>
      </c>
      <c r="V698" t="s">
        <v>363</v>
      </c>
      <c r="W698">
        <v>2011</v>
      </c>
      <c r="X698" t="s">
        <v>352</v>
      </c>
      <c r="Y698" t="s">
        <v>262</v>
      </c>
      <c r="Z698" t="s">
        <v>809</v>
      </c>
      <c r="AB698" t="s">
        <v>350</v>
      </c>
      <c r="AC698" t="s">
        <v>350</v>
      </c>
      <c r="AD698" t="s">
        <v>373</v>
      </c>
      <c r="AE698" t="s">
        <v>262</v>
      </c>
      <c r="AF698" t="s">
        <v>2269</v>
      </c>
      <c r="AG698" t="s">
        <v>249</v>
      </c>
      <c r="AH698">
        <v>1</v>
      </c>
      <c r="AI698" t="s">
        <v>250</v>
      </c>
      <c r="AJ698" t="s">
        <v>248</v>
      </c>
      <c r="AK698" t="s">
        <v>889</v>
      </c>
      <c r="AL698" t="s">
        <v>156</v>
      </c>
      <c r="AM698" t="s">
        <v>2207</v>
      </c>
      <c r="AN698">
        <v>2</v>
      </c>
      <c r="AO698">
        <v>46289</v>
      </c>
      <c r="AP698">
        <v>0.43819444444444444</v>
      </c>
      <c r="AQ698">
        <v>46304</v>
      </c>
      <c r="AR698">
        <v>0.43125000000000002</v>
      </c>
      <c r="AS698" t="s">
        <v>201</v>
      </c>
      <c r="AT698" t="s">
        <v>927</v>
      </c>
      <c r="AU698" t="s">
        <v>1531</v>
      </c>
      <c r="AV698" t="s">
        <v>812</v>
      </c>
      <c r="AX698">
        <v>1</v>
      </c>
      <c r="AY698" t="s">
        <v>89</v>
      </c>
      <c r="AZ698" t="s">
        <v>67</v>
      </c>
      <c r="BA698" t="s">
        <v>217</v>
      </c>
      <c r="BB698" t="s">
        <v>1767</v>
      </c>
      <c r="BC698">
        <v>63.4</v>
      </c>
    </row>
    <row r="699" spans="1:55" x14ac:dyDescent="0.3">
      <c r="A699" s="204">
        <v>46293</v>
      </c>
      <c r="B699" t="s">
        <v>142</v>
      </c>
      <c r="C699" t="s">
        <v>346</v>
      </c>
      <c r="D699" t="s">
        <v>45</v>
      </c>
      <c r="E699" t="s">
        <v>68</v>
      </c>
      <c r="F699" t="s">
        <v>309</v>
      </c>
      <c r="G699" t="s">
        <v>1476</v>
      </c>
      <c r="H699" t="s">
        <v>2210</v>
      </c>
      <c r="I699" t="s">
        <v>1441</v>
      </c>
      <c r="J699">
        <v>1</v>
      </c>
      <c r="K699">
        <v>1</v>
      </c>
      <c r="L699" t="s">
        <v>1442</v>
      </c>
      <c r="M699" s="15">
        <v>46286.368171296293</v>
      </c>
      <c r="N699" s="15">
        <v>0</v>
      </c>
      <c r="O699" s="15">
        <v>46289.438194444447</v>
      </c>
      <c r="P699" s="15">
        <v>46304.431250000001</v>
      </c>
      <c r="Q699" s="15"/>
      <c r="S699" t="s">
        <v>394</v>
      </c>
      <c r="U699" t="s">
        <v>2270</v>
      </c>
      <c r="V699" t="s">
        <v>363</v>
      </c>
      <c r="W699">
        <v>2011</v>
      </c>
      <c r="X699" t="s">
        <v>352</v>
      </c>
      <c r="Y699" t="s">
        <v>262</v>
      </c>
      <c r="Z699" t="s">
        <v>809</v>
      </c>
      <c r="AB699" t="s">
        <v>350</v>
      </c>
      <c r="AC699" t="s">
        <v>350</v>
      </c>
      <c r="AD699" t="s">
        <v>373</v>
      </c>
      <c r="AE699" t="s">
        <v>262</v>
      </c>
      <c r="AF699" t="s">
        <v>2271</v>
      </c>
      <c r="AG699" t="s">
        <v>249</v>
      </c>
      <c r="AH699">
        <v>1</v>
      </c>
      <c r="AI699" t="s">
        <v>250</v>
      </c>
      <c r="AJ699" t="s">
        <v>248</v>
      </c>
      <c r="AK699" t="s">
        <v>889</v>
      </c>
      <c r="AL699" t="s">
        <v>156</v>
      </c>
      <c r="AM699" t="s">
        <v>2207</v>
      </c>
      <c r="AN699">
        <v>2</v>
      </c>
      <c r="AO699">
        <v>46289</v>
      </c>
      <c r="AP699">
        <v>0.43819444444444444</v>
      </c>
      <c r="AQ699">
        <v>46304</v>
      </c>
      <c r="AR699">
        <v>0.43125000000000002</v>
      </c>
      <c r="AS699" t="s">
        <v>201</v>
      </c>
      <c r="AT699" t="s">
        <v>927</v>
      </c>
      <c r="AU699" t="s">
        <v>1531</v>
      </c>
      <c r="AV699" t="s">
        <v>812</v>
      </c>
      <c r="AX699">
        <v>1</v>
      </c>
      <c r="AY699" t="s">
        <v>89</v>
      </c>
      <c r="AZ699" t="s">
        <v>67</v>
      </c>
      <c r="BA699" t="s">
        <v>217</v>
      </c>
      <c r="BB699" t="s">
        <v>1767</v>
      </c>
      <c r="BC699">
        <v>63.4</v>
      </c>
    </row>
    <row r="700" spans="1:55" x14ac:dyDescent="0.3">
      <c r="A700" s="204">
        <v>46293</v>
      </c>
      <c r="B700" t="s">
        <v>142</v>
      </c>
      <c r="C700" t="s">
        <v>346</v>
      </c>
      <c r="D700" t="s">
        <v>45</v>
      </c>
      <c r="E700" t="s">
        <v>68</v>
      </c>
      <c r="F700" t="s">
        <v>309</v>
      </c>
      <c r="G700" t="s">
        <v>1477</v>
      </c>
      <c r="H700" t="s">
        <v>2210</v>
      </c>
      <c r="I700" t="s">
        <v>1441</v>
      </c>
      <c r="J700">
        <v>1</v>
      </c>
      <c r="K700">
        <v>1</v>
      </c>
      <c r="L700" t="s">
        <v>1442</v>
      </c>
      <c r="M700" s="15">
        <v>46286.375092592592</v>
      </c>
      <c r="N700" s="15">
        <v>0</v>
      </c>
      <c r="O700" s="15">
        <v>46289.438194444447</v>
      </c>
      <c r="P700" s="15">
        <v>46304.431250000001</v>
      </c>
      <c r="Q700" s="15"/>
      <c r="S700" t="s">
        <v>394</v>
      </c>
      <c r="U700" t="s">
        <v>2272</v>
      </c>
      <c r="V700" t="s">
        <v>363</v>
      </c>
      <c r="W700">
        <v>2011</v>
      </c>
      <c r="X700" t="s">
        <v>352</v>
      </c>
      <c r="Y700" t="s">
        <v>262</v>
      </c>
      <c r="Z700" t="s">
        <v>809</v>
      </c>
      <c r="AB700" t="s">
        <v>350</v>
      </c>
      <c r="AC700" t="s">
        <v>350</v>
      </c>
      <c r="AD700" t="s">
        <v>373</v>
      </c>
      <c r="AE700" t="s">
        <v>262</v>
      </c>
      <c r="AF700" t="s">
        <v>2273</v>
      </c>
      <c r="AG700" t="s">
        <v>249</v>
      </c>
      <c r="AH700">
        <v>1</v>
      </c>
      <c r="AI700" t="s">
        <v>250</v>
      </c>
      <c r="AJ700" t="s">
        <v>248</v>
      </c>
      <c r="AK700" t="s">
        <v>889</v>
      </c>
      <c r="AL700" t="s">
        <v>156</v>
      </c>
      <c r="AM700" t="s">
        <v>2207</v>
      </c>
      <c r="AN700">
        <v>2</v>
      </c>
      <c r="AO700">
        <v>46289</v>
      </c>
      <c r="AP700">
        <v>0.43819444444444444</v>
      </c>
      <c r="AQ700">
        <v>46304</v>
      </c>
      <c r="AR700">
        <v>0.43125000000000002</v>
      </c>
      <c r="AS700" t="s">
        <v>201</v>
      </c>
      <c r="AT700" t="s">
        <v>927</v>
      </c>
      <c r="AU700" t="s">
        <v>1531</v>
      </c>
      <c r="AV700" t="s">
        <v>812</v>
      </c>
      <c r="AX700">
        <v>1</v>
      </c>
      <c r="AY700" t="s">
        <v>89</v>
      </c>
      <c r="AZ700" t="s">
        <v>67</v>
      </c>
      <c r="BA700" t="s">
        <v>217</v>
      </c>
      <c r="BB700" t="s">
        <v>1767</v>
      </c>
      <c r="BC700">
        <v>63.4</v>
      </c>
    </row>
    <row r="701" spans="1:55" x14ac:dyDescent="0.3">
      <c r="A701" s="204">
        <v>46293</v>
      </c>
      <c r="B701" t="s">
        <v>142</v>
      </c>
      <c r="C701" t="s">
        <v>346</v>
      </c>
      <c r="D701" t="s">
        <v>45</v>
      </c>
      <c r="E701" t="s">
        <v>68</v>
      </c>
      <c r="F701" t="s">
        <v>309</v>
      </c>
      <c r="G701" t="s">
        <v>1478</v>
      </c>
      <c r="H701" t="s">
        <v>2210</v>
      </c>
      <c r="I701" t="s">
        <v>1441</v>
      </c>
      <c r="J701">
        <v>1</v>
      </c>
      <c r="K701">
        <v>1</v>
      </c>
      <c r="L701" t="s">
        <v>1442</v>
      </c>
      <c r="M701" s="15">
        <v>46286.368506944447</v>
      </c>
      <c r="N701" s="15">
        <v>0</v>
      </c>
      <c r="O701" s="15">
        <v>46289.438194444447</v>
      </c>
      <c r="P701" s="15">
        <v>46304.431250000001</v>
      </c>
      <c r="Q701" s="15"/>
      <c r="S701" t="s">
        <v>394</v>
      </c>
      <c r="U701" t="s">
        <v>2274</v>
      </c>
      <c r="V701" t="s">
        <v>363</v>
      </c>
      <c r="W701">
        <v>2011</v>
      </c>
      <c r="X701" t="s">
        <v>352</v>
      </c>
      <c r="Y701" t="s">
        <v>262</v>
      </c>
      <c r="Z701" t="s">
        <v>809</v>
      </c>
      <c r="AB701" t="s">
        <v>350</v>
      </c>
      <c r="AC701" t="s">
        <v>350</v>
      </c>
      <c r="AD701" t="s">
        <v>373</v>
      </c>
      <c r="AE701" t="s">
        <v>262</v>
      </c>
      <c r="AF701" t="s">
        <v>2275</v>
      </c>
      <c r="AG701" t="s">
        <v>249</v>
      </c>
      <c r="AH701">
        <v>1</v>
      </c>
      <c r="AI701" t="s">
        <v>250</v>
      </c>
      <c r="AJ701" t="s">
        <v>248</v>
      </c>
      <c r="AK701" t="s">
        <v>889</v>
      </c>
      <c r="AL701" t="s">
        <v>156</v>
      </c>
      <c r="AM701" t="s">
        <v>2207</v>
      </c>
      <c r="AN701">
        <v>2</v>
      </c>
      <c r="AO701">
        <v>46289</v>
      </c>
      <c r="AP701">
        <v>0.43819444444444444</v>
      </c>
      <c r="AQ701">
        <v>46304</v>
      </c>
      <c r="AR701">
        <v>0.43125000000000002</v>
      </c>
      <c r="AS701" t="s">
        <v>201</v>
      </c>
      <c r="AT701" t="s">
        <v>927</v>
      </c>
      <c r="AU701" t="s">
        <v>1531</v>
      </c>
      <c r="AV701" t="s">
        <v>812</v>
      </c>
      <c r="AX701">
        <v>1</v>
      </c>
      <c r="AY701" t="s">
        <v>89</v>
      </c>
      <c r="AZ701" t="s">
        <v>67</v>
      </c>
      <c r="BA701" t="s">
        <v>217</v>
      </c>
      <c r="BB701" t="s">
        <v>1767</v>
      </c>
      <c r="BC701">
        <v>63.4</v>
      </c>
    </row>
    <row r="702" spans="1:55" x14ac:dyDescent="0.3">
      <c r="A702" s="204">
        <v>46293</v>
      </c>
      <c r="B702" t="s">
        <v>142</v>
      </c>
      <c r="C702" t="s">
        <v>346</v>
      </c>
      <c r="D702" t="s">
        <v>45</v>
      </c>
      <c r="E702" t="s">
        <v>68</v>
      </c>
      <c r="F702" t="s">
        <v>309</v>
      </c>
      <c r="G702" t="s">
        <v>1479</v>
      </c>
      <c r="H702" t="s">
        <v>2210</v>
      </c>
      <c r="I702" t="s">
        <v>1441</v>
      </c>
      <c r="J702">
        <v>1</v>
      </c>
      <c r="K702">
        <v>1</v>
      </c>
      <c r="L702" t="s">
        <v>1442</v>
      </c>
      <c r="M702" s="15">
        <v>46286.36959490741</v>
      </c>
      <c r="N702" s="15">
        <v>0</v>
      </c>
      <c r="O702" s="15">
        <v>46289.438194444447</v>
      </c>
      <c r="P702" s="15">
        <v>46304.431250000001</v>
      </c>
      <c r="Q702" s="15"/>
      <c r="S702" t="s">
        <v>394</v>
      </c>
      <c r="U702" t="s">
        <v>2276</v>
      </c>
      <c r="V702" t="s">
        <v>363</v>
      </c>
      <c r="W702">
        <v>2011</v>
      </c>
      <c r="X702" t="s">
        <v>352</v>
      </c>
      <c r="Y702" t="s">
        <v>262</v>
      </c>
      <c r="Z702" t="s">
        <v>809</v>
      </c>
      <c r="AB702" t="s">
        <v>350</v>
      </c>
      <c r="AC702" t="s">
        <v>350</v>
      </c>
      <c r="AD702" t="s">
        <v>373</v>
      </c>
      <c r="AE702" t="s">
        <v>262</v>
      </c>
      <c r="AF702" t="s">
        <v>2277</v>
      </c>
      <c r="AG702" t="s">
        <v>249</v>
      </c>
      <c r="AH702">
        <v>1</v>
      </c>
      <c r="AI702" t="s">
        <v>250</v>
      </c>
      <c r="AJ702" t="s">
        <v>248</v>
      </c>
      <c r="AK702" t="s">
        <v>889</v>
      </c>
      <c r="AL702" t="s">
        <v>156</v>
      </c>
      <c r="AM702" t="s">
        <v>2207</v>
      </c>
      <c r="AN702">
        <v>2</v>
      </c>
      <c r="AO702">
        <v>46289</v>
      </c>
      <c r="AP702">
        <v>0.43819444444444444</v>
      </c>
      <c r="AQ702">
        <v>46304</v>
      </c>
      <c r="AR702">
        <v>0.43125000000000002</v>
      </c>
      <c r="AS702" t="s">
        <v>201</v>
      </c>
      <c r="AT702" t="s">
        <v>927</v>
      </c>
      <c r="AU702" t="s">
        <v>1531</v>
      </c>
      <c r="AV702" t="s">
        <v>812</v>
      </c>
      <c r="AX702">
        <v>1</v>
      </c>
      <c r="AY702" t="s">
        <v>89</v>
      </c>
      <c r="AZ702" t="s">
        <v>67</v>
      </c>
      <c r="BA702" t="s">
        <v>217</v>
      </c>
      <c r="BB702" t="s">
        <v>1767</v>
      </c>
      <c r="BC702">
        <v>63.4</v>
      </c>
    </row>
    <row r="703" spans="1:55" x14ac:dyDescent="0.3">
      <c r="A703" s="204">
        <v>46293</v>
      </c>
      <c r="B703" t="s">
        <v>142</v>
      </c>
      <c r="C703" t="s">
        <v>346</v>
      </c>
      <c r="D703" t="s">
        <v>45</v>
      </c>
      <c r="E703" t="s">
        <v>68</v>
      </c>
      <c r="F703" t="s">
        <v>309</v>
      </c>
      <c r="G703" t="s">
        <v>1480</v>
      </c>
      <c r="H703" t="s">
        <v>2210</v>
      </c>
      <c r="I703" t="s">
        <v>1441</v>
      </c>
      <c r="J703">
        <v>1</v>
      </c>
      <c r="K703">
        <v>1</v>
      </c>
      <c r="L703" t="s">
        <v>1442</v>
      </c>
      <c r="M703" s="15">
        <v>46286.368900462963</v>
      </c>
      <c r="N703" s="15">
        <v>0</v>
      </c>
      <c r="O703" s="15">
        <v>46289.438194444447</v>
      </c>
      <c r="P703" s="15">
        <v>46304.431250000001</v>
      </c>
      <c r="Q703" s="15"/>
      <c r="S703" t="s">
        <v>394</v>
      </c>
      <c r="U703" t="s">
        <v>2278</v>
      </c>
      <c r="V703" t="s">
        <v>363</v>
      </c>
      <c r="W703">
        <v>2011</v>
      </c>
      <c r="X703" t="s">
        <v>352</v>
      </c>
      <c r="Y703" t="s">
        <v>262</v>
      </c>
      <c r="Z703" t="s">
        <v>809</v>
      </c>
      <c r="AB703" t="s">
        <v>350</v>
      </c>
      <c r="AC703" t="s">
        <v>350</v>
      </c>
      <c r="AD703" t="s">
        <v>373</v>
      </c>
      <c r="AE703" t="s">
        <v>262</v>
      </c>
      <c r="AF703" t="s">
        <v>2279</v>
      </c>
      <c r="AG703" t="s">
        <v>249</v>
      </c>
      <c r="AH703">
        <v>1</v>
      </c>
      <c r="AI703" t="s">
        <v>250</v>
      </c>
      <c r="AJ703" t="s">
        <v>248</v>
      </c>
      <c r="AK703" t="s">
        <v>889</v>
      </c>
      <c r="AL703" t="s">
        <v>156</v>
      </c>
      <c r="AM703" t="s">
        <v>2207</v>
      </c>
      <c r="AN703">
        <v>2</v>
      </c>
      <c r="AO703">
        <v>46289</v>
      </c>
      <c r="AP703">
        <v>0.43819444444444444</v>
      </c>
      <c r="AQ703">
        <v>46304</v>
      </c>
      <c r="AR703">
        <v>0.43125000000000002</v>
      </c>
      <c r="AS703" t="s">
        <v>201</v>
      </c>
      <c r="AT703" t="s">
        <v>927</v>
      </c>
      <c r="AU703" t="s">
        <v>1531</v>
      </c>
      <c r="AV703" t="s">
        <v>812</v>
      </c>
      <c r="AX703">
        <v>1</v>
      </c>
      <c r="AY703" t="s">
        <v>89</v>
      </c>
      <c r="AZ703" t="s">
        <v>67</v>
      </c>
      <c r="BA703" t="s">
        <v>217</v>
      </c>
      <c r="BB703" t="s">
        <v>1767</v>
      </c>
      <c r="BC703">
        <v>63.4</v>
      </c>
    </row>
    <row r="704" spans="1:55" x14ac:dyDescent="0.3">
      <c r="A704" s="204">
        <v>46293</v>
      </c>
      <c r="B704" t="s">
        <v>142</v>
      </c>
      <c r="C704" t="s">
        <v>346</v>
      </c>
      <c r="D704" t="s">
        <v>45</v>
      </c>
      <c r="E704" t="s">
        <v>68</v>
      </c>
      <c r="F704" t="s">
        <v>309</v>
      </c>
      <c r="G704" t="s">
        <v>1481</v>
      </c>
      <c r="H704" t="s">
        <v>2210</v>
      </c>
      <c r="I704" t="s">
        <v>1441</v>
      </c>
      <c r="J704">
        <v>1</v>
      </c>
      <c r="K704">
        <v>1</v>
      </c>
      <c r="L704" t="s">
        <v>1442</v>
      </c>
      <c r="M704" s="15">
        <v>46286.367893518516</v>
      </c>
      <c r="N704" s="15">
        <v>0</v>
      </c>
      <c r="O704" s="15">
        <v>46289.438194444447</v>
      </c>
      <c r="P704" s="15">
        <v>46304.431250000001</v>
      </c>
      <c r="Q704" s="15"/>
      <c r="S704" t="s">
        <v>394</v>
      </c>
      <c r="U704" t="s">
        <v>2280</v>
      </c>
      <c r="V704" t="s">
        <v>363</v>
      </c>
      <c r="W704">
        <v>2011</v>
      </c>
      <c r="X704" t="s">
        <v>352</v>
      </c>
      <c r="Y704" t="s">
        <v>262</v>
      </c>
      <c r="Z704" t="s">
        <v>809</v>
      </c>
      <c r="AB704" t="s">
        <v>350</v>
      </c>
      <c r="AC704" t="s">
        <v>350</v>
      </c>
      <c r="AD704" t="s">
        <v>373</v>
      </c>
      <c r="AE704" t="s">
        <v>262</v>
      </c>
      <c r="AF704" t="s">
        <v>2281</v>
      </c>
      <c r="AG704" t="s">
        <v>249</v>
      </c>
      <c r="AH704">
        <v>1</v>
      </c>
      <c r="AI704" t="s">
        <v>250</v>
      </c>
      <c r="AJ704" t="s">
        <v>248</v>
      </c>
      <c r="AK704" t="s">
        <v>889</v>
      </c>
      <c r="AL704" t="s">
        <v>156</v>
      </c>
      <c r="AM704" t="s">
        <v>2207</v>
      </c>
      <c r="AN704">
        <v>2</v>
      </c>
      <c r="AO704">
        <v>46289</v>
      </c>
      <c r="AP704">
        <v>0.43819444444444444</v>
      </c>
      <c r="AQ704">
        <v>46304</v>
      </c>
      <c r="AR704">
        <v>0.43125000000000002</v>
      </c>
      <c r="AS704" t="s">
        <v>201</v>
      </c>
      <c r="AT704" t="s">
        <v>927</v>
      </c>
      <c r="AU704" t="s">
        <v>1531</v>
      </c>
      <c r="AV704" t="s">
        <v>812</v>
      </c>
      <c r="AX704">
        <v>1</v>
      </c>
      <c r="AY704" t="s">
        <v>89</v>
      </c>
      <c r="AZ704" t="s">
        <v>67</v>
      </c>
      <c r="BA704" t="s">
        <v>217</v>
      </c>
      <c r="BB704" t="s">
        <v>1767</v>
      </c>
      <c r="BC704">
        <v>63.4</v>
      </c>
    </row>
    <row r="705" spans="1:57" x14ac:dyDescent="0.3">
      <c r="A705" s="204">
        <v>46296</v>
      </c>
      <c r="B705" t="s">
        <v>142</v>
      </c>
      <c r="C705" t="s">
        <v>346</v>
      </c>
      <c r="D705" t="s">
        <v>279</v>
      </c>
      <c r="E705" t="s">
        <v>192</v>
      </c>
      <c r="F705" t="s">
        <v>309</v>
      </c>
      <c r="G705" t="s">
        <v>1308</v>
      </c>
      <c r="H705" t="s">
        <v>1999</v>
      </c>
      <c r="I705" t="s">
        <v>418</v>
      </c>
      <c r="J705">
        <v>26</v>
      </c>
      <c r="K705">
        <v>26</v>
      </c>
      <c r="L705" t="s">
        <v>1443</v>
      </c>
      <c r="M705" s="15">
        <v>46302.622199074074</v>
      </c>
      <c r="N705" s="15">
        <v>0</v>
      </c>
      <c r="O705" s="15">
        <v>46302.689432870371</v>
      </c>
      <c r="P705" s="15">
        <v>46314.484027777777</v>
      </c>
      <c r="Q705" s="15"/>
      <c r="S705" t="s">
        <v>394</v>
      </c>
      <c r="T705" t="s">
        <v>2005</v>
      </c>
      <c r="U705" t="s">
        <v>2213</v>
      </c>
      <c r="V705" t="s">
        <v>363</v>
      </c>
      <c r="W705">
        <v>2011</v>
      </c>
      <c r="X705" t="s">
        <v>352</v>
      </c>
      <c r="Y705" t="s">
        <v>262</v>
      </c>
      <c r="Z705" t="s">
        <v>834</v>
      </c>
      <c r="AB705" t="s">
        <v>350</v>
      </c>
      <c r="AC705" t="s">
        <v>7</v>
      </c>
      <c r="AD705" t="s">
        <v>7</v>
      </c>
      <c r="AE705" t="s">
        <v>7</v>
      </c>
      <c r="AF705" t="s">
        <v>2282</v>
      </c>
      <c r="AG705" t="s">
        <v>249</v>
      </c>
      <c r="AH705">
        <v>2</v>
      </c>
      <c r="AI705" t="s">
        <v>250</v>
      </c>
      <c r="AJ705" t="s">
        <v>248</v>
      </c>
      <c r="AK705" t="s">
        <v>889</v>
      </c>
      <c r="AL705" t="s">
        <v>156</v>
      </c>
      <c r="AM705" t="s">
        <v>895</v>
      </c>
      <c r="AN705">
        <v>4</v>
      </c>
      <c r="AO705">
        <v>46302</v>
      </c>
      <c r="AP705">
        <v>0.68943287037037038</v>
      </c>
      <c r="AQ705">
        <v>46314</v>
      </c>
      <c r="AR705">
        <v>0.48402777777777778</v>
      </c>
      <c r="AU705" t="s">
        <v>823</v>
      </c>
      <c r="AV705" t="s">
        <v>839</v>
      </c>
      <c r="AW705">
        <v>1</v>
      </c>
      <c r="AX705">
        <v>26</v>
      </c>
      <c r="AY705" t="s">
        <v>125</v>
      </c>
      <c r="AZ705" t="s">
        <v>122</v>
      </c>
      <c r="BA705" t="s">
        <v>232</v>
      </c>
      <c r="BB705" t="s">
        <v>891</v>
      </c>
      <c r="BE705">
        <v>2.6</v>
      </c>
    </row>
    <row r="706" spans="1:57" x14ac:dyDescent="0.3">
      <c r="A706" s="204">
        <v>46293</v>
      </c>
      <c r="B706" t="s">
        <v>142</v>
      </c>
      <c r="C706" t="s">
        <v>346</v>
      </c>
      <c r="D706" t="s">
        <v>45</v>
      </c>
      <c r="E706" t="s">
        <v>68</v>
      </c>
      <c r="F706" t="s">
        <v>309</v>
      </c>
      <c r="G706" t="s">
        <v>1482</v>
      </c>
      <c r="H706" t="s">
        <v>2235</v>
      </c>
      <c r="I706" t="s">
        <v>1458</v>
      </c>
      <c r="J706">
        <v>2</v>
      </c>
      <c r="K706">
        <v>2</v>
      </c>
      <c r="L706" t="s">
        <v>1459</v>
      </c>
      <c r="M706" s="15">
        <v>46300.608287037037</v>
      </c>
      <c r="N706" s="15">
        <v>0</v>
      </c>
      <c r="O706" s="15">
        <v>46301.49722222222</v>
      </c>
      <c r="P706" s="15">
        <v>46304.615277777775</v>
      </c>
      <c r="Q706" s="15"/>
      <c r="S706" t="s">
        <v>394</v>
      </c>
      <c r="U706" t="s">
        <v>2283</v>
      </c>
      <c r="V706" t="s">
        <v>363</v>
      </c>
      <c r="W706">
        <v>2011</v>
      </c>
      <c r="X706" t="s">
        <v>352</v>
      </c>
      <c r="Y706" t="s">
        <v>262</v>
      </c>
      <c r="Z706" t="s">
        <v>809</v>
      </c>
      <c r="AB706" t="s">
        <v>350</v>
      </c>
      <c r="AC706" t="s">
        <v>350</v>
      </c>
      <c r="AD706" t="s">
        <v>373</v>
      </c>
      <c r="AE706" t="s">
        <v>262</v>
      </c>
      <c r="AF706" t="s">
        <v>2284</v>
      </c>
      <c r="AG706" t="s">
        <v>249</v>
      </c>
      <c r="AH706">
        <v>1</v>
      </c>
      <c r="AI706" t="s">
        <v>250</v>
      </c>
      <c r="AJ706" t="s">
        <v>248</v>
      </c>
      <c r="AK706" t="s">
        <v>889</v>
      </c>
      <c r="AL706" t="s">
        <v>156</v>
      </c>
      <c r="AM706" t="s">
        <v>2207</v>
      </c>
      <c r="AN706">
        <v>2</v>
      </c>
      <c r="AO706">
        <v>46301</v>
      </c>
      <c r="AP706">
        <v>0.49722222222222223</v>
      </c>
      <c r="AQ706">
        <v>46304</v>
      </c>
      <c r="AR706">
        <v>0.61527777777777781</v>
      </c>
      <c r="AS706" t="s">
        <v>201</v>
      </c>
      <c r="AT706" t="s">
        <v>927</v>
      </c>
      <c r="AU706" t="s">
        <v>1531</v>
      </c>
      <c r="AV706" t="s">
        <v>812</v>
      </c>
      <c r="AX706">
        <v>1</v>
      </c>
      <c r="AY706" t="s">
        <v>89</v>
      </c>
      <c r="AZ706" t="s">
        <v>67</v>
      </c>
      <c r="BA706" t="s">
        <v>217</v>
      </c>
      <c r="BB706" t="s">
        <v>1767</v>
      </c>
      <c r="BC706">
        <v>63.4</v>
      </c>
    </row>
    <row r="707" spans="1:57" x14ac:dyDescent="0.3">
      <c r="A707" s="204">
        <v>46293</v>
      </c>
      <c r="B707" t="s">
        <v>142</v>
      </c>
      <c r="C707" t="s">
        <v>346</v>
      </c>
      <c r="D707" t="s">
        <v>45</v>
      </c>
      <c r="E707" t="s">
        <v>68</v>
      </c>
      <c r="F707" t="s">
        <v>309</v>
      </c>
      <c r="G707" t="s">
        <v>1483</v>
      </c>
      <c r="H707" t="s">
        <v>2235</v>
      </c>
      <c r="I707" t="s">
        <v>1458</v>
      </c>
      <c r="J707">
        <v>3</v>
      </c>
      <c r="K707">
        <v>3</v>
      </c>
      <c r="L707" t="s">
        <v>1459</v>
      </c>
      <c r="M707" s="15">
        <v>46300.6090625</v>
      </c>
      <c r="N707" s="15">
        <v>0</v>
      </c>
      <c r="O707" s="15">
        <v>46301.49722222222</v>
      </c>
      <c r="P707" s="15">
        <v>46304.615277777775</v>
      </c>
      <c r="Q707" s="15"/>
      <c r="S707" t="s">
        <v>394</v>
      </c>
      <c r="U707" t="s">
        <v>2285</v>
      </c>
      <c r="V707" t="s">
        <v>363</v>
      </c>
      <c r="W707">
        <v>2011</v>
      </c>
      <c r="X707" t="s">
        <v>352</v>
      </c>
      <c r="Y707" t="s">
        <v>262</v>
      </c>
      <c r="Z707" t="s">
        <v>809</v>
      </c>
      <c r="AB707" t="s">
        <v>350</v>
      </c>
      <c r="AC707" t="s">
        <v>350</v>
      </c>
      <c r="AD707" t="s">
        <v>373</v>
      </c>
      <c r="AE707" t="s">
        <v>262</v>
      </c>
      <c r="AF707" t="s">
        <v>2286</v>
      </c>
      <c r="AG707" t="s">
        <v>249</v>
      </c>
      <c r="AH707">
        <v>1</v>
      </c>
      <c r="AI707" t="s">
        <v>250</v>
      </c>
      <c r="AJ707" t="s">
        <v>248</v>
      </c>
      <c r="AK707" t="s">
        <v>889</v>
      </c>
      <c r="AL707" t="s">
        <v>156</v>
      </c>
      <c r="AM707" t="s">
        <v>2207</v>
      </c>
      <c r="AN707">
        <v>2</v>
      </c>
      <c r="AO707">
        <v>46301</v>
      </c>
      <c r="AP707">
        <v>0.49722222222222223</v>
      </c>
      <c r="AQ707">
        <v>46304</v>
      </c>
      <c r="AR707">
        <v>0.61527777777777781</v>
      </c>
      <c r="AS707" t="s">
        <v>201</v>
      </c>
      <c r="AT707" t="s">
        <v>927</v>
      </c>
      <c r="AU707" t="s">
        <v>1531</v>
      </c>
      <c r="AV707" t="s">
        <v>812</v>
      </c>
      <c r="AX707">
        <v>1</v>
      </c>
      <c r="AY707" t="s">
        <v>89</v>
      </c>
      <c r="AZ707" t="s">
        <v>67</v>
      </c>
      <c r="BA707" t="s">
        <v>217</v>
      </c>
      <c r="BB707" t="s">
        <v>1767</v>
      </c>
      <c r="BC707">
        <v>63.4</v>
      </c>
    </row>
    <row r="708" spans="1:57" x14ac:dyDescent="0.3">
      <c r="A708" s="204">
        <v>46296</v>
      </c>
      <c r="B708" t="s">
        <v>142</v>
      </c>
      <c r="C708" t="s">
        <v>346</v>
      </c>
      <c r="D708" t="s">
        <v>57</v>
      </c>
      <c r="E708" t="s">
        <v>117</v>
      </c>
      <c r="F708" t="s">
        <v>309</v>
      </c>
      <c r="G708" t="s">
        <v>1484</v>
      </c>
      <c r="H708" t="s">
        <v>2287</v>
      </c>
      <c r="I708" t="s">
        <v>1485</v>
      </c>
      <c r="J708">
        <v>1</v>
      </c>
      <c r="K708">
        <v>1</v>
      </c>
      <c r="L708" t="s">
        <v>1486</v>
      </c>
      <c r="M708" s="15">
        <v>46316.590937499997</v>
      </c>
      <c r="N708" s="15">
        <v>0</v>
      </c>
      <c r="O708" s="15">
        <v>46316.636296296296</v>
      </c>
      <c r="P708" s="15">
        <v>46316.69027777778</v>
      </c>
      <c r="Q708" s="15">
        <v>46316.69027777778</v>
      </c>
      <c r="S708" t="s">
        <v>395</v>
      </c>
      <c r="U708" t="s">
        <v>2288</v>
      </c>
      <c r="V708" t="s">
        <v>364</v>
      </c>
      <c r="W708">
        <v>2940</v>
      </c>
      <c r="X708" t="s">
        <v>375</v>
      </c>
      <c r="Y708" t="s">
        <v>293</v>
      </c>
      <c r="Z708" t="s">
        <v>834</v>
      </c>
      <c r="AB708" t="s">
        <v>350</v>
      </c>
      <c r="AC708" t="s">
        <v>7</v>
      </c>
      <c r="AD708" t="s">
        <v>7</v>
      </c>
      <c r="AE708" t="s">
        <v>7</v>
      </c>
      <c r="AF708" t="s">
        <v>2289</v>
      </c>
      <c r="AG708" t="s">
        <v>249</v>
      </c>
      <c r="AH708">
        <v>2</v>
      </c>
      <c r="AI708" t="s">
        <v>250</v>
      </c>
      <c r="AJ708" t="s">
        <v>251</v>
      </c>
      <c r="AK708" t="s">
        <v>887</v>
      </c>
      <c r="AL708" t="s">
        <v>203</v>
      </c>
      <c r="AM708" t="s">
        <v>2290</v>
      </c>
      <c r="AO708">
        <v>46316</v>
      </c>
      <c r="AP708">
        <v>0.63629629629629625</v>
      </c>
      <c r="AQ708">
        <v>46316</v>
      </c>
      <c r="AR708">
        <v>0.69027777777777777</v>
      </c>
      <c r="AS708" t="s">
        <v>201</v>
      </c>
      <c r="AT708" t="s">
        <v>979</v>
      </c>
      <c r="AU708" t="s">
        <v>1531</v>
      </c>
      <c r="AV708" t="s">
        <v>844</v>
      </c>
      <c r="AX708">
        <v>1</v>
      </c>
      <c r="AY708" t="s">
        <v>126</v>
      </c>
      <c r="AZ708" t="s">
        <v>127</v>
      </c>
      <c r="BA708" t="s">
        <v>233</v>
      </c>
      <c r="BB708" t="s">
        <v>888</v>
      </c>
      <c r="BE708">
        <v>1</v>
      </c>
    </row>
    <row r="709" spans="1:57" x14ac:dyDescent="0.3">
      <c r="A709" s="204">
        <v>46296</v>
      </c>
      <c r="B709" t="s">
        <v>142</v>
      </c>
      <c r="C709" t="s">
        <v>346</v>
      </c>
      <c r="D709" t="s">
        <v>279</v>
      </c>
      <c r="E709" t="s">
        <v>192</v>
      </c>
      <c r="F709" t="s">
        <v>309</v>
      </c>
      <c r="G709" t="s">
        <v>1484</v>
      </c>
      <c r="H709" t="s">
        <v>2287</v>
      </c>
      <c r="I709" t="s">
        <v>1485</v>
      </c>
      <c r="J709">
        <v>1</v>
      </c>
      <c r="K709">
        <v>1</v>
      </c>
      <c r="L709" t="s">
        <v>1486</v>
      </c>
      <c r="M709" s="15">
        <v>46316.590937499997</v>
      </c>
      <c r="N709" s="15">
        <v>0</v>
      </c>
      <c r="O709" s="15">
        <v>46316.636296296296</v>
      </c>
      <c r="P709" s="15">
        <v>46316.69027777778</v>
      </c>
      <c r="Q709" s="15"/>
      <c r="S709" t="s">
        <v>395</v>
      </c>
      <c r="U709" t="s">
        <v>2288</v>
      </c>
      <c r="V709" t="s">
        <v>364</v>
      </c>
      <c r="W709">
        <v>2940</v>
      </c>
      <c r="X709" t="s">
        <v>375</v>
      </c>
      <c r="Y709" t="s">
        <v>293</v>
      </c>
      <c r="Z709" t="s">
        <v>834</v>
      </c>
      <c r="AB709" t="s">
        <v>350</v>
      </c>
      <c r="AC709" t="s">
        <v>7</v>
      </c>
      <c r="AD709" t="s">
        <v>7</v>
      </c>
      <c r="AE709" t="s">
        <v>7</v>
      </c>
      <c r="AF709" t="s">
        <v>2291</v>
      </c>
      <c r="AG709" t="s">
        <v>249</v>
      </c>
      <c r="AH709">
        <v>2</v>
      </c>
      <c r="AI709" t="s">
        <v>250</v>
      </c>
      <c r="AJ709" t="s">
        <v>248</v>
      </c>
      <c r="AK709" t="s">
        <v>887</v>
      </c>
      <c r="AL709" t="s">
        <v>203</v>
      </c>
      <c r="AM709" t="s">
        <v>2292</v>
      </c>
      <c r="AN709">
        <v>4</v>
      </c>
      <c r="AO709">
        <v>46316</v>
      </c>
      <c r="AP709">
        <v>0.63629629629629625</v>
      </c>
      <c r="AQ709">
        <v>46316</v>
      </c>
      <c r="AR709">
        <v>0.69027777777777777</v>
      </c>
      <c r="AS709" t="s">
        <v>201</v>
      </c>
      <c r="AT709" t="s">
        <v>979</v>
      </c>
      <c r="AU709" t="s">
        <v>1531</v>
      </c>
      <c r="AV709" t="s">
        <v>839</v>
      </c>
      <c r="AW709">
        <v>1</v>
      </c>
      <c r="AX709">
        <v>1</v>
      </c>
      <c r="AY709" t="s">
        <v>125</v>
      </c>
      <c r="AZ709" t="s">
        <v>122</v>
      </c>
      <c r="BA709" t="s">
        <v>232</v>
      </c>
      <c r="BB709" t="s">
        <v>888</v>
      </c>
      <c r="BE709">
        <v>70.099999999999994</v>
      </c>
    </row>
    <row r="710" spans="1:57" x14ac:dyDescent="0.3">
      <c r="A710" s="204">
        <v>46296</v>
      </c>
      <c r="B710" t="s">
        <v>142</v>
      </c>
      <c r="C710" t="s">
        <v>346</v>
      </c>
      <c r="D710" t="s">
        <v>57</v>
      </c>
      <c r="E710" t="s">
        <v>117</v>
      </c>
      <c r="F710" t="s">
        <v>309</v>
      </c>
      <c r="G710" t="s">
        <v>1484</v>
      </c>
      <c r="H710" t="s">
        <v>2287</v>
      </c>
      <c r="I710" t="s">
        <v>1485</v>
      </c>
      <c r="J710">
        <v>7</v>
      </c>
      <c r="K710">
        <v>7</v>
      </c>
      <c r="L710" t="s">
        <v>1486</v>
      </c>
      <c r="M710" s="15">
        <v>46316.590937499997</v>
      </c>
      <c r="N710" s="15">
        <v>0</v>
      </c>
      <c r="O710" s="15">
        <v>46316.636296296296</v>
      </c>
      <c r="P710" s="15">
        <v>46316.69027777778</v>
      </c>
      <c r="Q710" s="15">
        <v>46316.69027777778</v>
      </c>
      <c r="S710" t="s">
        <v>395</v>
      </c>
      <c r="U710" t="s">
        <v>2293</v>
      </c>
      <c r="V710" t="s">
        <v>364</v>
      </c>
      <c r="W710">
        <v>2940</v>
      </c>
      <c r="X710" t="s">
        <v>375</v>
      </c>
      <c r="Y710" t="s">
        <v>293</v>
      </c>
      <c r="Z710" t="s">
        <v>834</v>
      </c>
      <c r="AB710" t="s">
        <v>350</v>
      </c>
      <c r="AC710" t="s">
        <v>7</v>
      </c>
      <c r="AD710" t="s">
        <v>7</v>
      </c>
      <c r="AE710" t="s">
        <v>7</v>
      </c>
      <c r="AF710" t="s">
        <v>2289</v>
      </c>
      <c r="AG710" t="s">
        <v>250</v>
      </c>
      <c r="AH710">
        <v>2</v>
      </c>
      <c r="AI710" t="s">
        <v>250</v>
      </c>
      <c r="AJ710" t="s">
        <v>251</v>
      </c>
      <c r="AK710" t="s">
        <v>887</v>
      </c>
      <c r="AL710" t="s">
        <v>203</v>
      </c>
      <c r="AM710" t="s">
        <v>2290</v>
      </c>
      <c r="AO710">
        <v>46316</v>
      </c>
      <c r="AP710">
        <v>0.63629629629629625</v>
      </c>
      <c r="AQ710">
        <v>46316</v>
      </c>
      <c r="AR710">
        <v>0.69027777777777777</v>
      </c>
      <c r="AS710" t="s">
        <v>931</v>
      </c>
      <c r="AU710" t="s">
        <v>1531</v>
      </c>
      <c r="AV710" t="s">
        <v>844</v>
      </c>
      <c r="AX710">
        <v>1</v>
      </c>
      <c r="AY710" t="s">
        <v>126</v>
      </c>
      <c r="AZ710" t="s">
        <v>127</v>
      </c>
      <c r="BA710" t="s">
        <v>233</v>
      </c>
      <c r="BB710" t="s">
        <v>888</v>
      </c>
    </row>
    <row r="711" spans="1:57" x14ac:dyDescent="0.3">
      <c r="A711" s="204">
        <v>46296</v>
      </c>
      <c r="B711" t="s">
        <v>142</v>
      </c>
      <c r="C711" t="s">
        <v>346</v>
      </c>
      <c r="D711" t="s">
        <v>279</v>
      </c>
      <c r="E711" t="s">
        <v>192</v>
      </c>
      <c r="F711" t="s">
        <v>309</v>
      </c>
      <c r="G711" t="s">
        <v>1484</v>
      </c>
      <c r="H711" t="s">
        <v>2287</v>
      </c>
      <c r="I711" t="s">
        <v>1485</v>
      </c>
      <c r="J711">
        <v>700</v>
      </c>
      <c r="K711">
        <v>700</v>
      </c>
      <c r="L711" t="s">
        <v>1486</v>
      </c>
      <c r="M711" s="15">
        <v>46316.590937499997</v>
      </c>
      <c r="N711" s="15">
        <v>0</v>
      </c>
      <c r="O711" s="15">
        <v>46316.636296296296</v>
      </c>
      <c r="P711" s="15">
        <v>46316.69027777778</v>
      </c>
      <c r="Q711" s="15"/>
      <c r="S711" t="s">
        <v>395</v>
      </c>
      <c r="U711" t="s">
        <v>2293</v>
      </c>
      <c r="V711" t="s">
        <v>364</v>
      </c>
      <c r="W711">
        <v>2940</v>
      </c>
      <c r="X711" t="s">
        <v>375</v>
      </c>
      <c r="Y711" t="s">
        <v>293</v>
      </c>
      <c r="Z711" t="s">
        <v>834</v>
      </c>
      <c r="AB711" t="s">
        <v>350</v>
      </c>
      <c r="AC711" t="s">
        <v>7</v>
      </c>
      <c r="AD711" t="s">
        <v>7</v>
      </c>
      <c r="AE711" t="s">
        <v>7</v>
      </c>
      <c r="AF711" t="s">
        <v>2291</v>
      </c>
      <c r="AG711" t="s">
        <v>250</v>
      </c>
      <c r="AH711">
        <v>2</v>
      </c>
      <c r="AI711" t="s">
        <v>250</v>
      </c>
      <c r="AJ711" t="s">
        <v>248</v>
      </c>
      <c r="AK711" t="s">
        <v>887</v>
      </c>
      <c r="AL711" t="s">
        <v>203</v>
      </c>
      <c r="AM711" t="s">
        <v>2292</v>
      </c>
      <c r="AN711">
        <v>4</v>
      </c>
      <c r="AO711">
        <v>46316</v>
      </c>
      <c r="AP711">
        <v>0.63629629629629625</v>
      </c>
      <c r="AQ711">
        <v>46316</v>
      </c>
      <c r="AR711">
        <v>0.69027777777777777</v>
      </c>
      <c r="AS711" t="s">
        <v>931</v>
      </c>
      <c r="AU711" t="s">
        <v>1531</v>
      </c>
      <c r="AV711" t="s">
        <v>839</v>
      </c>
      <c r="AW711">
        <v>1</v>
      </c>
      <c r="AX711">
        <v>700</v>
      </c>
      <c r="AY711" t="s">
        <v>125</v>
      </c>
      <c r="AZ711" t="s">
        <v>122</v>
      </c>
      <c r="BA711" t="s">
        <v>232</v>
      </c>
      <c r="BB711" t="s">
        <v>888</v>
      </c>
    </row>
    <row r="712" spans="1:57" x14ac:dyDescent="0.3">
      <c r="A712" s="204">
        <v>46296</v>
      </c>
      <c r="B712" t="s">
        <v>142</v>
      </c>
      <c r="C712" t="s">
        <v>346</v>
      </c>
      <c r="D712" t="s">
        <v>45</v>
      </c>
      <c r="E712" t="s">
        <v>68</v>
      </c>
      <c r="F712" t="s">
        <v>309</v>
      </c>
      <c r="G712" t="s">
        <v>1487</v>
      </c>
      <c r="H712" t="s">
        <v>2294</v>
      </c>
      <c r="I712" t="s">
        <v>1488</v>
      </c>
      <c r="J712">
        <v>15</v>
      </c>
      <c r="K712">
        <v>15</v>
      </c>
      <c r="L712" t="s">
        <v>1489</v>
      </c>
      <c r="M712" s="15">
        <v>46309.339108796295</v>
      </c>
      <c r="N712" s="15">
        <v>0</v>
      </c>
      <c r="O712" s="15">
        <v>46309.364583333336</v>
      </c>
      <c r="P712" s="15">
        <v>46315.506944444445</v>
      </c>
      <c r="Q712" s="15">
        <v>46315.506944444445</v>
      </c>
      <c r="R712" t="s">
        <v>319</v>
      </c>
      <c r="S712" t="s">
        <v>393</v>
      </c>
      <c r="U712" t="s">
        <v>2295</v>
      </c>
      <c r="V712" t="s">
        <v>393</v>
      </c>
      <c r="X712" t="s">
        <v>374</v>
      </c>
      <c r="Y712" t="s">
        <v>295</v>
      </c>
      <c r="Z712" t="s">
        <v>809</v>
      </c>
      <c r="AB712" t="s">
        <v>350</v>
      </c>
      <c r="AC712" t="s">
        <v>350</v>
      </c>
      <c r="AD712" t="s">
        <v>373</v>
      </c>
      <c r="AE712" t="s">
        <v>262</v>
      </c>
      <c r="AF712" t="s">
        <v>2296</v>
      </c>
      <c r="AG712" t="s">
        <v>249</v>
      </c>
      <c r="AH712">
        <v>1</v>
      </c>
      <c r="AI712" t="s">
        <v>250</v>
      </c>
      <c r="AJ712" t="s">
        <v>248</v>
      </c>
      <c r="AK712" t="s">
        <v>897</v>
      </c>
      <c r="AL712" t="s">
        <v>204</v>
      </c>
      <c r="AM712" t="s">
        <v>898</v>
      </c>
      <c r="AN712">
        <v>3</v>
      </c>
      <c r="AO712">
        <v>46309</v>
      </c>
      <c r="AP712">
        <v>0.36458333333333331</v>
      </c>
      <c r="AQ712">
        <v>46315</v>
      </c>
      <c r="AR712">
        <v>0.50694444444444442</v>
      </c>
      <c r="AS712" t="s">
        <v>201</v>
      </c>
      <c r="AT712" t="s">
        <v>927</v>
      </c>
      <c r="AU712" t="s">
        <v>1531</v>
      </c>
      <c r="AV712" t="s">
        <v>812</v>
      </c>
      <c r="AX712">
        <v>1.5</v>
      </c>
      <c r="AY712" t="s">
        <v>89</v>
      </c>
      <c r="AZ712" t="s">
        <v>67</v>
      </c>
      <c r="BA712" t="s">
        <v>217</v>
      </c>
      <c r="BB712" t="s">
        <v>899</v>
      </c>
    </row>
    <row r="713" spans="1:57" x14ac:dyDescent="0.3">
      <c r="A713" s="204">
        <v>46296</v>
      </c>
      <c r="B713" t="s">
        <v>142</v>
      </c>
      <c r="C713" t="s">
        <v>346</v>
      </c>
      <c r="D713" t="s">
        <v>45</v>
      </c>
      <c r="E713" t="s">
        <v>68</v>
      </c>
      <c r="F713" t="s">
        <v>309</v>
      </c>
      <c r="G713" t="s">
        <v>1490</v>
      </c>
      <c r="H713" t="s">
        <v>2294</v>
      </c>
      <c r="I713" t="s">
        <v>1488</v>
      </c>
      <c r="J713">
        <v>20</v>
      </c>
      <c r="K713">
        <v>20</v>
      </c>
      <c r="L713" t="s">
        <v>1489</v>
      </c>
      <c r="M713" s="15">
        <v>46309.338148148148</v>
      </c>
      <c r="N713" s="15">
        <v>0</v>
      </c>
      <c r="O713" s="15">
        <v>46309.364583333336</v>
      </c>
      <c r="P713" s="15">
        <v>46315.506944444445</v>
      </c>
      <c r="Q713" s="15">
        <v>46315.506944444445</v>
      </c>
      <c r="R713" t="s">
        <v>319</v>
      </c>
      <c r="S713" t="s">
        <v>393</v>
      </c>
      <c r="U713" t="s">
        <v>2297</v>
      </c>
      <c r="V713" t="s">
        <v>393</v>
      </c>
      <c r="X713" t="s">
        <v>374</v>
      </c>
      <c r="Y713" t="s">
        <v>295</v>
      </c>
      <c r="Z713" t="s">
        <v>809</v>
      </c>
      <c r="AB713" t="s">
        <v>350</v>
      </c>
      <c r="AC713" t="s">
        <v>350</v>
      </c>
      <c r="AD713" t="s">
        <v>373</v>
      </c>
      <c r="AE713" t="s">
        <v>262</v>
      </c>
      <c r="AF713" t="s">
        <v>2298</v>
      </c>
      <c r="AG713" t="s">
        <v>249</v>
      </c>
      <c r="AH713">
        <v>1</v>
      </c>
      <c r="AI713" t="s">
        <v>250</v>
      </c>
      <c r="AJ713" t="s">
        <v>248</v>
      </c>
      <c r="AK713" t="s">
        <v>897</v>
      </c>
      <c r="AL713" t="s">
        <v>204</v>
      </c>
      <c r="AM713" t="s">
        <v>898</v>
      </c>
      <c r="AN713">
        <v>3</v>
      </c>
      <c r="AO713">
        <v>46309</v>
      </c>
      <c r="AP713">
        <v>0.36458333333333331</v>
      </c>
      <c r="AQ713">
        <v>46315</v>
      </c>
      <c r="AR713">
        <v>0.50694444444444442</v>
      </c>
      <c r="AS713" t="s">
        <v>201</v>
      </c>
      <c r="AT713" t="s">
        <v>927</v>
      </c>
      <c r="AU713" t="s">
        <v>1531</v>
      </c>
      <c r="AV713" t="s">
        <v>812</v>
      </c>
      <c r="AX713">
        <v>2</v>
      </c>
      <c r="AY713" t="s">
        <v>89</v>
      </c>
      <c r="AZ713" t="s">
        <v>67</v>
      </c>
      <c r="BA713" t="s">
        <v>217</v>
      </c>
      <c r="BB713" t="s">
        <v>899</v>
      </c>
    </row>
    <row r="714" spans="1:57" x14ac:dyDescent="0.3">
      <c r="A714" s="204">
        <v>46296</v>
      </c>
      <c r="B714" t="s">
        <v>142</v>
      </c>
      <c r="C714" t="s">
        <v>346</v>
      </c>
      <c r="D714" t="s">
        <v>57</v>
      </c>
      <c r="E714" t="s">
        <v>117</v>
      </c>
      <c r="F714" t="s">
        <v>309</v>
      </c>
      <c r="G714" t="s">
        <v>1491</v>
      </c>
      <c r="H714" t="s">
        <v>894</v>
      </c>
      <c r="I714" t="s">
        <v>403</v>
      </c>
      <c r="J714">
        <v>9</v>
      </c>
      <c r="K714">
        <v>9</v>
      </c>
      <c r="L714" t="s">
        <v>1492</v>
      </c>
      <c r="M714" s="15">
        <v>46303.633750000001</v>
      </c>
      <c r="N714" s="15">
        <v>0</v>
      </c>
      <c r="O714" s="15">
        <v>46303.68372685185</v>
      </c>
      <c r="P714" s="15">
        <v>46304.552083333336</v>
      </c>
      <c r="Q714" s="15">
        <v>46304.552083333336</v>
      </c>
      <c r="S714" t="s">
        <v>394</v>
      </c>
      <c r="U714" t="s">
        <v>2299</v>
      </c>
      <c r="V714" t="s">
        <v>363</v>
      </c>
      <c r="W714">
        <v>2011</v>
      </c>
      <c r="X714" t="s">
        <v>352</v>
      </c>
      <c r="Y714" t="s">
        <v>262</v>
      </c>
      <c r="Z714" t="s">
        <v>834</v>
      </c>
      <c r="AB714" t="s">
        <v>350</v>
      </c>
      <c r="AC714" t="s">
        <v>7</v>
      </c>
      <c r="AD714" t="s">
        <v>7</v>
      </c>
      <c r="AE714" t="s">
        <v>7</v>
      </c>
      <c r="AF714" t="s">
        <v>2300</v>
      </c>
      <c r="AG714" t="s">
        <v>249</v>
      </c>
      <c r="AH714">
        <v>2</v>
      </c>
      <c r="AI714" t="s">
        <v>250</v>
      </c>
      <c r="AJ714" t="s">
        <v>251</v>
      </c>
      <c r="AK714" t="s">
        <v>889</v>
      </c>
      <c r="AL714" t="s">
        <v>156</v>
      </c>
      <c r="AM714" t="s">
        <v>890</v>
      </c>
      <c r="AO714">
        <v>46303</v>
      </c>
      <c r="AP714">
        <v>0.68372685185185189</v>
      </c>
      <c r="AQ714">
        <v>46304</v>
      </c>
      <c r="AR714">
        <v>0.55208333333333337</v>
      </c>
      <c r="AS714" t="s">
        <v>201</v>
      </c>
      <c r="AT714" t="s">
        <v>979</v>
      </c>
      <c r="AU714" t="s">
        <v>1531</v>
      </c>
      <c r="AV714" t="s">
        <v>844</v>
      </c>
      <c r="AX714">
        <v>1</v>
      </c>
      <c r="AY714" t="s">
        <v>126</v>
      </c>
      <c r="AZ714" t="s">
        <v>127</v>
      </c>
      <c r="BA714" t="s">
        <v>233</v>
      </c>
      <c r="BB714" t="s">
        <v>891</v>
      </c>
    </row>
    <row r="715" spans="1:57" x14ac:dyDescent="0.3">
      <c r="A715" s="204">
        <v>46296</v>
      </c>
      <c r="B715" t="s">
        <v>142</v>
      </c>
      <c r="C715" t="s">
        <v>346</v>
      </c>
      <c r="D715" t="s">
        <v>279</v>
      </c>
      <c r="E715" t="s">
        <v>192</v>
      </c>
      <c r="F715" t="s">
        <v>309</v>
      </c>
      <c r="G715" t="s">
        <v>1491</v>
      </c>
      <c r="H715" t="s">
        <v>894</v>
      </c>
      <c r="I715" t="s">
        <v>403</v>
      </c>
      <c r="J715">
        <v>9</v>
      </c>
      <c r="K715">
        <v>9</v>
      </c>
      <c r="L715" t="s">
        <v>1492</v>
      </c>
      <c r="M715" s="15">
        <v>46303.633750000001</v>
      </c>
      <c r="N715" s="15">
        <v>0</v>
      </c>
      <c r="O715" s="15">
        <v>46303.68372685185</v>
      </c>
      <c r="P715" s="15">
        <v>46304.552083333336</v>
      </c>
      <c r="Q715" s="15"/>
      <c r="S715" t="s">
        <v>394</v>
      </c>
      <c r="U715" t="s">
        <v>2299</v>
      </c>
      <c r="V715" t="s">
        <v>363</v>
      </c>
      <c r="W715">
        <v>2011</v>
      </c>
      <c r="X715" t="s">
        <v>352</v>
      </c>
      <c r="Y715" t="s">
        <v>262</v>
      </c>
      <c r="Z715" t="s">
        <v>834</v>
      </c>
      <c r="AB715" t="s">
        <v>350</v>
      </c>
      <c r="AC715" t="s">
        <v>7</v>
      </c>
      <c r="AD715" t="s">
        <v>7</v>
      </c>
      <c r="AE715" t="s">
        <v>7</v>
      </c>
      <c r="AF715" t="s">
        <v>2301</v>
      </c>
      <c r="AG715" t="s">
        <v>249</v>
      </c>
      <c r="AH715">
        <v>2</v>
      </c>
      <c r="AI715" t="s">
        <v>250</v>
      </c>
      <c r="AJ715" t="s">
        <v>248</v>
      </c>
      <c r="AK715" t="s">
        <v>889</v>
      </c>
      <c r="AL715" t="s">
        <v>156</v>
      </c>
      <c r="AM715" t="s">
        <v>895</v>
      </c>
      <c r="AN715">
        <v>4</v>
      </c>
      <c r="AO715">
        <v>46303</v>
      </c>
      <c r="AP715">
        <v>0.68372685185185189</v>
      </c>
      <c r="AQ715">
        <v>46304</v>
      </c>
      <c r="AR715">
        <v>0.55208333333333337</v>
      </c>
      <c r="AU715" t="s">
        <v>823</v>
      </c>
      <c r="AV715" t="s">
        <v>839</v>
      </c>
      <c r="AW715">
        <v>1</v>
      </c>
      <c r="AX715">
        <v>9</v>
      </c>
      <c r="AY715" t="s">
        <v>125</v>
      </c>
      <c r="AZ715" t="s">
        <v>122</v>
      </c>
      <c r="BA715" t="s">
        <v>232</v>
      </c>
      <c r="BB715" t="s">
        <v>891</v>
      </c>
    </row>
    <row r="716" spans="1:57" x14ac:dyDescent="0.3">
      <c r="A716" s="204">
        <v>46296</v>
      </c>
      <c r="B716" t="s">
        <v>142</v>
      </c>
      <c r="C716" t="s">
        <v>346</v>
      </c>
      <c r="D716" t="s">
        <v>45</v>
      </c>
      <c r="E716" t="s">
        <v>68</v>
      </c>
      <c r="F716" t="s">
        <v>309</v>
      </c>
      <c r="G716" t="s">
        <v>1493</v>
      </c>
      <c r="H716" t="s">
        <v>900</v>
      </c>
      <c r="I716" t="s">
        <v>400</v>
      </c>
      <c r="J716">
        <v>47</v>
      </c>
      <c r="K716">
        <v>47</v>
      </c>
      <c r="L716" t="s">
        <v>1494</v>
      </c>
      <c r="M716" s="15">
        <v>46303.532418981478</v>
      </c>
      <c r="N716" s="15">
        <v>0</v>
      </c>
      <c r="O716" s="15">
        <v>46303.589583333334</v>
      </c>
      <c r="P716" s="15">
        <v>46304.589583333334</v>
      </c>
      <c r="Q716" s="15"/>
      <c r="S716" t="s">
        <v>394</v>
      </c>
      <c r="U716" t="s">
        <v>2302</v>
      </c>
      <c r="V716" t="s">
        <v>363</v>
      </c>
      <c r="W716">
        <v>2011</v>
      </c>
      <c r="X716" t="s">
        <v>352</v>
      </c>
      <c r="Y716" t="s">
        <v>262</v>
      </c>
      <c r="Z716" t="s">
        <v>809</v>
      </c>
      <c r="AB716" t="s">
        <v>350</v>
      </c>
      <c r="AC716" t="s">
        <v>350</v>
      </c>
      <c r="AD716" t="s">
        <v>373</v>
      </c>
      <c r="AE716" t="s">
        <v>262</v>
      </c>
      <c r="AF716" t="s">
        <v>2303</v>
      </c>
      <c r="AG716" t="s">
        <v>249</v>
      </c>
      <c r="AH716">
        <v>1</v>
      </c>
      <c r="AI716" t="s">
        <v>250</v>
      </c>
      <c r="AJ716" t="s">
        <v>248</v>
      </c>
      <c r="AK716" t="s">
        <v>889</v>
      </c>
      <c r="AL716" t="s">
        <v>156</v>
      </c>
      <c r="AM716" t="s">
        <v>2207</v>
      </c>
      <c r="AN716">
        <v>2</v>
      </c>
      <c r="AO716">
        <v>46303</v>
      </c>
      <c r="AP716">
        <v>0.58958333333333335</v>
      </c>
      <c r="AQ716">
        <v>46304</v>
      </c>
      <c r="AR716">
        <v>0.58958333333333335</v>
      </c>
      <c r="AU716" t="s">
        <v>823</v>
      </c>
      <c r="AV716" t="s">
        <v>812</v>
      </c>
      <c r="AX716">
        <v>4.7</v>
      </c>
      <c r="AY716" t="s">
        <v>89</v>
      </c>
      <c r="AZ716" t="s">
        <v>67</v>
      </c>
      <c r="BA716" t="s">
        <v>217</v>
      </c>
      <c r="BB716" t="s">
        <v>1767</v>
      </c>
      <c r="BC716">
        <v>63.4</v>
      </c>
      <c r="BD716">
        <v>0</v>
      </c>
    </row>
    <row r="717" spans="1:57" x14ac:dyDescent="0.3">
      <c r="A717" s="204">
        <v>46296</v>
      </c>
      <c r="B717" t="s">
        <v>142</v>
      </c>
      <c r="C717" t="s">
        <v>346</v>
      </c>
      <c r="D717" t="s">
        <v>45</v>
      </c>
      <c r="E717" t="s">
        <v>68</v>
      </c>
      <c r="F717" t="s">
        <v>309</v>
      </c>
      <c r="G717" t="s">
        <v>1495</v>
      </c>
      <c r="H717" t="s">
        <v>900</v>
      </c>
      <c r="I717" t="s">
        <v>400</v>
      </c>
      <c r="J717">
        <v>3</v>
      </c>
      <c r="K717">
        <v>3</v>
      </c>
      <c r="L717" t="s">
        <v>1494</v>
      </c>
      <c r="M717" s="15">
        <v>46303.529490740744</v>
      </c>
      <c r="N717" s="15">
        <v>0</v>
      </c>
      <c r="O717" s="15">
        <v>46303.589583333334</v>
      </c>
      <c r="P717" s="15">
        <v>46304.589583333334</v>
      </c>
      <c r="Q717" s="15"/>
      <c r="S717" t="s">
        <v>394</v>
      </c>
      <c r="U717" t="s">
        <v>2304</v>
      </c>
      <c r="V717" t="s">
        <v>363</v>
      </c>
      <c r="W717">
        <v>2011</v>
      </c>
      <c r="X717" t="s">
        <v>352</v>
      </c>
      <c r="Y717" t="s">
        <v>262</v>
      </c>
      <c r="Z717" t="s">
        <v>809</v>
      </c>
      <c r="AB717" t="s">
        <v>350</v>
      </c>
      <c r="AC717" t="s">
        <v>350</v>
      </c>
      <c r="AD717" t="s">
        <v>373</v>
      </c>
      <c r="AE717" t="s">
        <v>262</v>
      </c>
      <c r="AF717" t="s">
        <v>2305</v>
      </c>
      <c r="AG717" t="s">
        <v>249</v>
      </c>
      <c r="AH717">
        <v>1</v>
      </c>
      <c r="AI717" t="s">
        <v>250</v>
      </c>
      <c r="AJ717" t="s">
        <v>248</v>
      </c>
      <c r="AK717" t="s">
        <v>889</v>
      </c>
      <c r="AL717" t="s">
        <v>156</v>
      </c>
      <c r="AM717" t="s">
        <v>2207</v>
      </c>
      <c r="AN717">
        <v>2</v>
      </c>
      <c r="AO717">
        <v>46303</v>
      </c>
      <c r="AP717">
        <v>0.58958333333333335</v>
      </c>
      <c r="AQ717">
        <v>46304</v>
      </c>
      <c r="AR717">
        <v>0.58958333333333335</v>
      </c>
      <c r="AU717" t="s">
        <v>823</v>
      </c>
      <c r="AV717" t="s">
        <v>812</v>
      </c>
      <c r="AX717">
        <v>1</v>
      </c>
      <c r="AY717" t="s">
        <v>89</v>
      </c>
      <c r="AZ717" t="s">
        <v>67</v>
      </c>
      <c r="BA717" t="s">
        <v>217</v>
      </c>
      <c r="BB717" t="s">
        <v>1767</v>
      </c>
      <c r="BC717">
        <v>63.4</v>
      </c>
    </row>
    <row r="718" spans="1:57" x14ac:dyDescent="0.3">
      <c r="A718" s="204">
        <v>46296</v>
      </c>
      <c r="B718" t="s">
        <v>142</v>
      </c>
      <c r="C718" t="s">
        <v>346</v>
      </c>
      <c r="D718" t="s">
        <v>45</v>
      </c>
      <c r="E718" t="s">
        <v>68</v>
      </c>
      <c r="F718" t="s">
        <v>309</v>
      </c>
      <c r="G718" t="s">
        <v>1496</v>
      </c>
      <c r="H718" t="s">
        <v>900</v>
      </c>
      <c r="I718" t="s">
        <v>400</v>
      </c>
      <c r="J718">
        <v>2</v>
      </c>
      <c r="K718">
        <v>2</v>
      </c>
      <c r="L718" t="s">
        <v>1497</v>
      </c>
      <c r="M718" s="15">
        <v>46303.514363425929</v>
      </c>
      <c r="N718" s="15">
        <v>0</v>
      </c>
      <c r="O718" s="15">
        <v>46303.59097222222</v>
      </c>
      <c r="P718" s="15">
        <v>46304.590277777781</v>
      </c>
      <c r="Q718" s="15"/>
      <c r="S718" t="s">
        <v>394</v>
      </c>
      <c r="U718" t="s">
        <v>2306</v>
      </c>
      <c r="V718" t="s">
        <v>363</v>
      </c>
      <c r="W718">
        <v>2011</v>
      </c>
      <c r="X718" t="s">
        <v>352</v>
      </c>
      <c r="Y718" t="s">
        <v>262</v>
      </c>
      <c r="Z718" t="s">
        <v>809</v>
      </c>
      <c r="AB718" t="s">
        <v>350</v>
      </c>
      <c r="AC718" t="s">
        <v>350</v>
      </c>
      <c r="AD718" t="s">
        <v>373</v>
      </c>
      <c r="AE718" t="s">
        <v>262</v>
      </c>
      <c r="AF718" t="s">
        <v>2307</v>
      </c>
      <c r="AG718" t="s">
        <v>249</v>
      </c>
      <c r="AH718">
        <v>1</v>
      </c>
      <c r="AI718" t="s">
        <v>250</v>
      </c>
      <c r="AJ718" t="s">
        <v>248</v>
      </c>
      <c r="AK718" t="s">
        <v>889</v>
      </c>
      <c r="AL718" t="s">
        <v>156</v>
      </c>
      <c r="AM718" t="s">
        <v>2207</v>
      </c>
      <c r="AN718">
        <v>2</v>
      </c>
      <c r="AO718">
        <v>46303</v>
      </c>
      <c r="AP718">
        <v>0.59097222222222223</v>
      </c>
      <c r="AQ718">
        <v>46304</v>
      </c>
      <c r="AR718">
        <v>0.59027777777777779</v>
      </c>
      <c r="AU718" t="s">
        <v>823</v>
      </c>
      <c r="AV718" t="s">
        <v>812</v>
      </c>
      <c r="AX718">
        <v>1</v>
      </c>
      <c r="AY718" t="s">
        <v>89</v>
      </c>
      <c r="AZ718" t="s">
        <v>67</v>
      </c>
      <c r="BA718" t="s">
        <v>217</v>
      </c>
      <c r="BB718" t="s">
        <v>1767</v>
      </c>
      <c r="BC718">
        <v>63.4</v>
      </c>
    </row>
    <row r="719" spans="1:57" x14ac:dyDescent="0.3">
      <c r="A719" s="204">
        <v>46293</v>
      </c>
      <c r="B719" t="s">
        <v>142</v>
      </c>
      <c r="C719" t="s">
        <v>346</v>
      </c>
      <c r="D719" t="s">
        <v>279</v>
      </c>
      <c r="E719" t="s">
        <v>192</v>
      </c>
      <c r="F719" t="s">
        <v>309</v>
      </c>
      <c r="G719" t="s">
        <v>1498</v>
      </c>
      <c r="H719" t="s">
        <v>2287</v>
      </c>
      <c r="I719" t="s">
        <v>1485</v>
      </c>
      <c r="J719">
        <v>623</v>
      </c>
      <c r="K719">
        <v>623</v>
      </c>
      <c r="L719" t="s">
        <v>1499</v>
      </c>
      <c r="M719" s="15">
        <v>46297.613888888889</v>
      </c>
      <c r="N719" s="15">
        <v>0</v>
      </c>
      <c r="O719" s="15">
        <v>46300.581250000003</v>
      </c>
      <c r="P719" s="15">
        <v>46300.673611111109</v>
      </c>
      <c r="Q719" s="15"/>
      <c r="S719" t="s">
        <v>395</v>
      </c>
      <c r="V719" t="s">
        <v>364</v>
      </c>
      <c r="W719">
        <v>2940</v>
      </c>
      <c r="X719" t="s">
        <v>375</v>
      </c>
      <c r="Y719" t="s">
        <v>293</v>
      </c>
      <c r="Z719" t="s">
        <v>834</v>
      </c>
      <c r="AB719" t="s">
        <v>350</v>
      </c>
      <c r="AC719" t="s">
        <v>7</v>
      </c>
      <c r="AD719" t="s">
        <v>7</v>
      </c>
      <c r="AE719" t="s">
        <v>7</v>
      </c>
      <c r="AF719" t="s">
        <v>2308</v>
      </c>
      <c r="AG719" t="s">
        <v>249</v>
      </c>
      <c r="AH719">
        <v>2</v>
      </c>
      <c r="AI719" t="s">
        <v>250</v>
      </c>
      <c r="AJ719" t="s">
        <v>248</v>
      </c>
      <c r="AK719" t="s">
        <v>887</v>
      </c>
      <c r="AL719" t="s">
        <v>203</v>
      </c>
      <c r="AM719" t="s">
        <v>2292</v>
      </c>
      <c r="AN719">
        <v>4</v>
      </c>
      <c r="AO719">
        <v>46300</v>
      </c>
      <c r="AP719">
        <v>0.58125000000000004</v>
      </c>
      <c r="AQ719">
        <v>46300</v>
      </c>
      <c r="AR719">
        <v>0.67361111111111116</v>
      </c>
      <c r="AS719" t="s">
        <v>201</v>
      </c>
      <c r="AT719" t="s">
        <v>979</v>
      </c>
      <c r="AU719" t="s">
        <v>1531</v>
      </c>
      <c r="AV719" t="s">
        <v>839</v>
      </c>
      <c r="AW719">
        <v>1</v>
      </c>
      <c r="AX719">
        <v>623</v>
      </c>
      <c r="AY719" t="s">
        <v>125</v>
      </c>
      <c r="AZ719" t="s">
        <v>122</v>
      </c>
      <c r="BA719" t="s">
        <v>232</v>
      </c>
      <c r="BB719" t="s">
        <v>888</v>
      </c>
      <c r="BE719">
        <v>90.4</v>
      </c>
    </row>
    <row r="720" spans="1:57" x14ac:dyDescent="0.3">
      <c r="A720" s="204">
        <v>46293</v>
      </c>
      <c r="B720" t="s">
        <v>142</v>
      </c>
      <c r="C720" t="s">
        <v>346</v>
      </c>
      <c r="D720" t="s">
        <v>57</v>
      </c>
      <c r="E720" t="s">
        <v>117</v>
      </c>
      <c r="F720" t="s">
        <v>309</v>
      </c>
      <c r="G720" t="s">
        <v>1498</v>
      </c>
      <c r="H720" t="s">
        <v>2287</v>
      </c>
      <c r="I720" t="s">
        <v>1485</v>
      </c>
      <c r="J720">
        <v>7</v>
      </c>
      <c r="K720">
        <v>7</v>
      </c>
      <c r="L720" t="s">
        <v>1499</v>
      </c>
      <c r="M720" s="15">
        <v>46297.613888888889</v>
      </c>
      <c r="N720" s="15">
        <v>0</v>
      </c>
      <c r="O720" s="15">
        <v>46300.581250000003</v>
      </c>
      <c r="P720" s="15">
        <v>46300.673611111109</v>
      </c>
      <c r="Q720" s="15">
        <v>46294.506249999999</v>
      </c>
      <c r="S720" t="s">
        <v>395</v>
      </c>
      <c r="V720" t="s">
        <v>364</v>
      </c>
      <c r="W720">
        <v>2940</v>
      </c>
      <c r="X720" t="s">
        <v>375</v>
      </c>
      <c r="Y720" t="s">
        <v>293</v>
      </c>
      <c r="Z720" t="s">
        <v>834</v>
      </c>
      <c r="AB720" t="s">
        <v>350</v>
      </c>
      <c r="AC720" t="s">
        <v>7</v>
      </c>
      <c r="AD720" t="s">
        <v>7</v>
      </c>
      <c r="AE720" t="s">
        <v>7</v>
      </c>
      <c r="AF720" t="s">
        <v>2309</v>
      </c>
      <c r="AG720" t="s">
        <v>249</v>
      </c>
      <c r="AH720">
        <v>2</v>
      </c>
      <c r="AI720" t="s">
        <v>250</v>
      </c>
      <c r="AJ720" t="s">
        <v>251</v>
      </c>
      <c r="AK720" t="s">
        <v>887</v>
      </c>
      <c r="AL720" t="s">
        <v>203</v>
      </c>
      <c r="AM720" t="s">
        <v>2290</v>
      </c>
      <c r="AO720">
        <v>46300</v>
      </c>
      <c r="AP720">
        <v>0.58125000000000004</v>
      </c>
      <c r="AQ720">
        <v>46300</v>
      </c>
      <c r="AR720">
        <v>0.67361111111111116</v>
      </c>
      <c r="AS720" t="s">
        <v>201</v>
      </c>
      <c r="AT720" t="s">
        <v>927</v>
      </c>
      <c r="AU720" t="s">
        <v>1531</v>
      </c>
      <c r="AV720" t="s">
        <v>844</v>
      </c>
      <c r="AX720">
        <v>1</v>
      </c>
      <c r="AY720" t="s">
        <v>126</v>
      </c>
      <c r="AZ720" t="s">
        <v>127</v>
      </c>
      <c r="BA720" t="s">
        <v>233</v>
      </c>
      <c r="BB720" t="s">
        <v>888</v>
      </c>
      <c r="BE720">
        <v>1</v>
      </c>
    </row>
    <row r="721" spans="1:57" x14ac:dyDescent="0.3">
      <c r="A721" s="204">
        <v>46293</v>
      </c>
      <c r="B721" t="s">
        <v>142</v>
      </c>
      <c r="C721" t="s">
        <v>346</v>
      </c>
      <c r="D721" t="s">
        <v>279</v>
      </c>
      <c r="E721" t="s">
        <v>192</v>
      </c>
      <c r="F721" t="s">
        <v>309</v>
      </c>
      <c r="G721" t="s">
        <v>1498</v>
      </c>
      <c r="H721" t="s">
        <v>2287</v>
      </c>
      <c r="I721" t="s">
        <v>1485</v>
      </c>
      <c r="J721">
        <v>3</v>
      </c>
      <c r="K721">
        <v>3</v>
      </c>
      <c r="L721" t="s">
        <v>1499</v>
      </c>
      <c r="M721" s="15">
        <v>46297.613888888889</v>
      </c>
      <c r="N721" s="15">
        <v>0</v>
      </c>
      <c r="O721" s="15">
        <v>46300.581250000003</v>
      </c>
      <c r="P721" s="15">
        <v>46300.673611111109</v>
      </c>
      <c r="Q721" s="15"/>
      <c r="S721" t="s">
        <v>395</v>
      </c>
      <c r="V721" t="s">
        <v>364</v>
      </c>
      <c r="W721">
        <v>2940</v>
      </c>
      <c r="X721" t="s">
        <v>375</v>
      </c>
      <c r="Y721" t="s">
        <v>293</v>
      </c>
      <c r="Z721" t="s">
        <v>834</v>
      </c>
      <c r="AB721" t="s">
        <v>350</v>
      </c>
      <c r="AC721" t="s">
        <v>7</v>
      </c>
      <c r="AD721" t="s">
        <v>7</v>
      </c>
      <c r="AE721" t="s">
        <v>7</v>
      </c>
      <c r="AF721" t="s">
        <v>2308</v>
      </c>
      <c r="AG721" t="s">
        <v>250</v>
      </c>
      <c r="AH721">
        <v>2</v>
      </c>
      <c r="AI721" t="s">
        <v>250</v>
      </c>
      <c r="AJ721" t="s">
        <v>248</v>
      </c>
      <c r="AK721" t="s">
        <v>887</v>
      </c>
      <c r="AL721" t="s">
        <v>203</v>
      </c>
      <c r="AM721" t="s">
        <v>2292</v>
      </c>
      <c r="AN721">
        <v>4</v>
      </c>
      <c r="AO721">
        <v>46300</v>
      </c>
      <c r="AP721">
        <v>0.58125000000000004</v>
      </c>
      <c r="AQ721">
        <v>46300</v>
      </c>
      <c r="AR721">
        <v>0.67361111111111116</v>
      </c>
      <c r="AS721" t="s">
        <v>931</v>
      </c>
      <c r="AU721" t="s">
        <v>1531</v>
      </c>
      <c r="AV721" t="s">
        <v>839</v>
      </c>
      <c r="AW721">
        <v>1</v>
      </c>
      <c r="AX721">
        <v>3</v>
      </c>
      <c r="AY721" t="s">
        <v>125</v>
      </c>
      <c r="AZ721" t="s">
        <v>122</v>
      </c>
      <c r="BA721" t="s">
        <v>232</v>
      </c>
      <c r="BB721" t="s">
        <v>888</v>
      </c>
    </row>
    <row r="722" spans="1:57" x14ac:dyDescent="0.3">
      <c r="A722" s="204">
        <v>46293</v>
      </c>
      <c r="B722" t="s">
        <v>142</v>
      </c>
      <c r="C722" t="s">
        <v>346</v>
      </c>
      <c r="D722" t="s">
        <v>57</v>
      </c>
      <c r="E722" t="s">
        <v>117</v>
      </c>
      <c r="F722" t="s">
        <v>309</v>
      </c>
      <c r="G722" t="s">
        <v>1498</v>
      </c>
      <c r="H722" t="s">
        <v>2287</v>
      </c>
      <c r="I722" t="s">
        <v>1485</v>
      </c>
      <c r="J722">
        <v>1</v>
      </c>
      <c r="K722">
        <v>1</v>
      </c>
      <c r="L722" t="s">
        <v>1499</v>
      </c>
      <c r="M722" s="15">
        <v>46297.613888888889</v>
      </c>
      <c r="N722" s="15">
        <v>0</v>
      </c>
      <c r="O722" s="15">
        <v>46300.581250000003</v>
      </c>
      <c r="P722" s="15">
        <v>46300.673611111109</v>
      </c>
      <c r="Q722" s="15">
        <v>46294.506249999999</v>
      </c>
      <c r="S722" t="s">
        <v>395</v>
      </c>
      <c r="V722" t="s">
        <v>364</v>
      </c>
      <c r="W722">
        <v>2940</v>
      </c>
      <c r="X722" t="s">
        <v>375</v>
      </c>
      <c r="Y722" t="s">
        <v>293</v>
      </c>
      <c r="Z722" t="s">
        <v>834</v>
      </c>
      <c r="AB722" t="s">
        <v>350</v>
      </c>
      <c r="AC722" t="s">
        <v>7</v>
      </c>
      <c r="AD722" t="s">
        <v>7</v>
      </c>
      <c r="AE722" t="s">
        <v>7</v>
      </c>
      <c r="AF722" t="s">
        <v>2309</v>
      </c>
      <c r="AG722" t="s">
        <v>250</v>
      </c>
      <c r="AH722">
        <v>2</v>
      </c>
      <c r="AI722" t="s">
        <v>250</v>
      </c>
      <c r="AJ722" t="s">
        <v>251</v>
      </c>
      <c r="AK722" t="s">
        <v>887</v>
      </c>
      <c r="AL722" t="s">
        <v>203</v>
      </c>
      <c r="AM722" t="s">
        <v>2290</v>
      </c>
      <c r="AO722">
        <v>46300</v>
      </c>
      <c r="AP722">
        <v>0.58125000000000004</v>
      </c>
      <c r="AQ722">
        <v>46300</v>
      </c>
      <c r="AR722">
        <v>0.67361111111111116</v>
      </c>
      <c r="AS722" t="s">
        <v>931</v>
      </c>
      <c r="AU722" t="s">
        <v>1531</v>
      </c>
      <c r="AV722" t="s">
        <v>844</v>
      </c>
      <c r="AX722">
        <v>1</v>
      </c>
      <c r="AY722" t="s">
        <v>126</v>
      </c>
      <c r="AZ722" t="s">
        <v>127</v>
      </c>
      <c r="BA722" t="s">
        <v>233</v>
      </c>
      <c r="BB722" t="s">
        <v>888</v>
      </c>
    </row>
    <row r="723" spans="1:57" x14ac:dyDescent="0.3">
      <c r="A723" s="204">
        <v>46293</v>
      </c>
      <c r="B723" t="s">
        <v>142</v>
      </c>
      <c r="C723" t="s">
        <v>346</v>
      </c>
      <c r="D723" t="s">
        <v>57</v>
      </c>
      <c r="E723" t="s">
        <v>117</v>
      </c>
      <c r="F723" t="s">
        <v>309</v>
      </c>
      <c r="G723" t="s">
        <v>1500</v>
      </c>
      <c r="H723" t="s">
        <v>894</v>
      </c>
      <c r="I723" t="s">
        <v>403</v>
      </c>
      <c r="J723">
        <v>1</v>
      </c>
      <c r="K723">
        <v>1</v>
      </c>
      <c r="L723" t="s">
        <v>1501</v>
      </c>
      <c r="M723" s="15">
        <v>46290.661111111112</v>
      </c>
      <c r="N723" s="15">
        <v>0</v>
      </c>
      <c r="O723" s="15">
        <v>46290.713888888888</v>
      </c>
      <c r="P723" s="15">
        <v>46295.45</v>
      </c>
      <c r="Q723" s="15">
        <v>46294.506249999999</v>
      </c>
      <c r="S723" t="s">
        <v>394</v>
      </c>
      <c r="V723" t="s">
        <v>363</v>
      </c>
      <c r="W723">
        <v>2011</v>
      </c>
      <c r="X723" t="s">
        <v>352</v>
      </c>
      <c r="Y723" t="s">
        <v>262</v>
      </c>
      <c r="Z723" t="s">
        <v>834</v>
      </c>
      <c r="AB723" t="s">
        <v>350</v>
      </c>
      <c r="AC723" t="s">
        <v>7</v>
      </c>
      <c r="AD723" t="s">
        <v>7</v>
      </c>
      <c r="AE723" t="s">
        <v>7</v>
      </c>
      <c r="AF723" t="s">
        <v>2310</v>
      </c>
      <c r="AG723" t="s">
        <v>249</v>
      </c>
      <c r="AH723">
        <v>2</v>
      </c>
      <c r="AI723" t="s">
        <v>250</v>
      </c>
      <c r="AJ723" t="s">
        <v>251</v>
      </c>
      <c r="AK723" t="s">
        <v>889</v>
      </c>
      <c r="AL723" t="s">
        <v>156</v>
      </c>
      <c r="AM723" t="s">
        <v>890</v>
      </c>
      <c r="AO723">
        <v>46290</v>
      </c>
      <c r="AP723">
        <v>0.71388888888888891</v>
      </c>
      <c r="AQ723">
        <v>46295</v>
      </c>
      <c r="AR723">
        <v>0.45</v>
      </c>
      <c r="AS723" t="s">
        <v>201</v>
      </c>
      <c r="AT723" t="s">
        <v>927</v>
      </c>
      <c r="AU723" t="s">
        <v>1531</v>
      </c>
      <c r="AV723" t="s">
        <v>844</v>
      </c>
      <c r="AX723">
        <v>1</v>
      </c>
      <c r="AY723" t="s">
        <v>126</v>
      </c>
      <c r="AZ723" t="s">
        <v>127</v>
      </c>
      <c r="BA723" t="s">
        <v>233</v>
      </c>
      <c r="BB723" t="s">
        <v>891</v>
      </c>
    </row>
    <row r="724" spans="1:57" x14ac:dyDescent="0.3">
      <c r="A724" s="204">
        <v>46293</v>
      </c>
      <c r="B724" t="s">
        <v>142</v>
      </c>
      <c r="C724" t="s">
        <v>346</v>
      </c>
      <c r="D724" t="s">
        <v>45</v>
      </c>
      <c r="E724" t="s">
        <v>68</v>
      </c>
      <c r="F724" t="s">
        <v>309</v>
      </c>
      <c r="G724" t="s">
        <v>1502</v>
      </c>
      <c r="H724" t="s">
        <v>2235</v>
      </c>
      <c r="I724" t="s">
        <v>1458</v>
      </c>
      <c r="J724">
        <v>2</v>
      </c>
      <c r="K724">
        <v>2</v>
      </c>
      <c r="L724" t="s">
        <v>1459</v>
      </c>
      <c r="M724" s="15">
        <v>46300.608703703707</v>
      </c>
      <c r="N724" s="15">
        <v>0</v>
      </c>
      <c r="O724" s="15">
        <v>46301.49722222222</v>
      </c>
      <c r="P724" s="15">
        <v>46304.615277777775</v>
      </c>
      <c r="Q724" s="15"/>
      <c r="S724" t="s">
        <v>394</v>
      </c>
      <c r="U724" t="s">
        <v>2311</v>
      </c>
      <c r="V724" t="s">
        <v>363</v>
      </c>
      <c r="W724">
        <v>2011</v>
      </c>
      <c r="X724" t="s">
        <v>352</v>
      </c>
      <c r="Y724" t="s">
        <v>262</v>
      </c>
      <c r="Z724" t="s">
        <v>809</v>
      </c>
      <c r="AB724" t="s">
        <v>350</v>
      </c>
      <c r="AC724" t="s">
        <v>350</v>
      </c>
      <c r="AD724" t="s">
        <v>373</v>
      </c>
      <c r="AE724" t="s">
        <v>262</v>
      </c>
      <c r="AF724" t="s">
        <v>2312</v>
      </c>
      <c r="AG724" t="s">
        <v>249</v>
      </c>
      <c r="AH724">
        <v>1</v>
      </c>
      <c r="AI724" t="s">
        <v>250</v>
      </c>
      <c r="AJ724" t="s">
        <v>248</v>
      </c>
      <c r="AK724" t="s">
        <v>889</v>
      </c>
      <c r="AL724" t="s">
        <v>156</v>
      </c>
      <c r="AM724" t="s">
        <v>2207</v>
      </c>
      <c r="AN724">
        <v>2</v>
      </c>
      <c r="AO724">
        <v>46301</v>
      </c>
      <c r="AP724">
        <v>0.49722222222222223</v>
      </c>
      <c r="AQ724">
        <v>46304</v>
      </c>
      <c r="AR724">
        <v>0.61527777777777781</v>
      </c>
      <c r="AS724" t="s">
        <v>201</v>
      </c>
      <c r="AT724" t="s">
        <v>927</v>
      </c>
      <c r="AU724" t="s">
        <v>1531</v>
      </c>
      <c r="AV724" t="s">
        <v>812</v>
      </c>
      <c r="AX724">
        <v>1</v>
      </c>
      <c r="AY724" t="s">
        <v>89</v>
      </c>
      <c r="AZ724" t="s">
        <v>67</v>
      </c>
      <c r="BA724" t="s">
        <v>217</v>
      </c>
      <c r="BB724" t="s">
        <v>1767</v>
      </c>
      <c r="BC724">
        <v>63.4</v>
      </c>
    </row>
    <row r="725" spans="1:57" x14ac:dyDescent="0.3">
      <c r="A725" s="204">
        <v>46293</v>
      </c>
      <c r="B725" t="s">
        <v>142</v>
      </c>
      <c r="C725" t="s">
        <v>346</v>
      </c>
      <c r="D725" t="s">
        <v>279</v>
      </c>
      <c r="E725" t="s">
        <v>192</v>
      </c>
      <c r="F725" t="s">
        <v>309</v>
      </c>
      <c r="G725" t="s">
        <v>1500</v>
      </c>
      <c r="H725" t="s">
        <v>894</v>
      </c>
      <c r="I725" t="s">
        <v>403</v>
      </c>
      <c r="J725">
        <v>33</v>
      </c>
      <c r="K725">
        <v>33</v>
      </c>
      <c r="L725" t="s">
        <v>1501</v>
      </c>
      <c r="M725" s="15">
        <v>46290.661111111112</v>
      </c>
      <c r="N725" s="15">
        <v>0</v>
      </c>
      <c r="O725" s="15">
        <v>46290.713888888888</v>
      </c>
      <c r="P725" s="15">
        <v>46295.45</v>
      </c>
      <c r="Q725" s="15"/>
      <c r="S725" t="s">
        <v>394</v>
      </c>
      <c r="V725" t="s">
        <v>363</v>
      </c>
      <c r="W725">
        <v>2011</v>
      </c>
      <c r="X725" t="s">
        <v>352</v>
      </c>
      <c r="Y725" t="s">
        <v>262</v>
      </c>
      <c r="Z725" t="s">
        <v>834</v>
      </c>
      <c r="AB725" t="s">
        <v>350</v>
      </c>
      <c r="AC725" t="s">
        <v>7</v>
      </c>
      <c r="AD725" t="s">
        <v>7</v>
      </c>
      <c r="AE725" t="s">
        <v>7</v>
      </c>
      <c r="AF725" t="s">
        <v>2313</v>
      </c>
      <c r="AG725" t="s">
        <v>249</v>
      </c>
      <c r="AH725">
        <v>2</v>
      </c>
      <c r="AI725" t="s">
        <v>250</v>
      </c>
      <c r="AJ725" t="s">
        <v>248</v>
      </c>
      <c r="AK725" t="s">
        <v>889</v>
      </c>
      <c r="AL725" t="s">
        <v>156</v>
      </c>
      <c r="AM725" t="s">
        <v>895</v>
      </c>
      <c r="AN725">
        <v>4</v>
      </c>
      <c r="AO725">
        <v>46290</v>
      </c>
      <c r="AP725">
        <v>0.71388888888888891</v>
      </c>
      <c r="AQ725">
        <v>46295</v>
      </c>
      <c r="AR725">
        <v>0.45</v>
      </c>
      <c r="AS725" t="s">
        <v>201</v>
      </c>
      <c r="AT725" t="s">
        <v>979</v>
      </c>
      <c r="AU725" t="s">
        <v>1531</v>
      </c>
      <c r="AV725" t="s">
        <v>839</v>
      </c>
      <c r="AW725">
        <v>1</v>
      </c>
      <c r="AX725">
        <v>33</v>
      </c>
      <c r="AY725" t="s">
        <v>125</v>
      </c>
      <c r="AZ725" t="s">
        <v>122</v>
      </c>
      <c r="BA725" t="s">
        <v>232</v>
      </c>
      <c r="BB725" t="s">
        <v>891</v>
      </c>
    </row>
    <row r="726" spans="1:57" x14ac:dyDescent="0.3">
      <c r="A726" s="204">
        <v>46293</v>
      </c>
      <c r="B726" t="s">
        <v>142</v>
      </c>
      <c r="C726" t="s">
        <v>346</v>
      </c>
      <c r="D726" t="s">
        <v>279</v>
      </c>
      <c r="E726" t="s">
        <v>192</v>
      </c>
      <c r="F726" t="s">
        <v>309</v>
      </c>
      <c r="G726" t="s">
        <v>1503</v>
      </c>
      <c r="H726" t="s">
        <v>916</v>
      </c>
      <c r="I726" t="s">
        <v>400</v>
      </c>
      <c r="J726">
        <v>6</v>
      </c>
      <c r="K726">
        <v>1</v>
      </c>
      <c r="L726" t="s">
        <v>1504</v>
      </c>
      <c r="M726" s="15">
        <v>46289.433333333334</v>
      </c>
      <c r="N726" s="15">
        <v>0</v>
      </c>
      <c r="O726" s="15">
        <v>46290.397916666669</v>
      </c>
      <c r="P726" s="15">
        <v>46301.655555555553</v>
      </c>
      <c r="Q726" s="15">
        <v>46304.631944444445</v>
      </c>
      <c r="S726" t="s">
        <v>394</v>
      </c>
      <c r="T726" t="s">
        <v>2314</v>
      </c>
      <c r="U726" t="s">
        <v>2315</v>
      </c>
      <c r="V726" t="s">
        <v>363</v>
      </c>
      <c r="W726">
        <v>2011</v>
      </c>
      <c r="X726" t="s">
        <v>352</v>
      </c>
      <c r="Y726" t="s">
        <v>262</v>
      </c>
      <c r="Z726" t="s">
        <v>834</v>
      </c>
      <c r="AB726" t="s">
        <v>350</v>
      </c>
      <c r="AC726" t="s">
        <v>7</v>
      </c>
      <c r="AD726" t="s">
        <v>7</v>
      </c>
      <c r="AE726" t="s">
        <v>7</v>
      </c>
      <c r="AF726" t="s">
        <v>2316</v>
      </c>
      <c r="AG726" t="s">
        <v>249</v>
      </c>
      <c r="AH726">
        <v>2</v>
      </c>
      <c r="AI726" t="s">
        <v>250</v>
      </c>
      <c r="AJ726" t="s">
        <v>248</v>
      </c>
      <c r="AK726" t="s">
        <v>889</v>
      </c>
      <c r="AL726" t="s">
        <v>156</v>
      </c>
      <c r="AM726" t="s">
        <v>895</v>
      </c>
      <c r="AN726">
        <v>4</v>
      </c>
      <c r="AO726">
        <v>46290</v>
      </c>
      <c r="AP726">
        <v>0.39791666666666664</v>
      </c>
      <c r="AQ726">
        <v>46301</v>
      </c>
      <c r="AR726">
        <v>0.65555555555555556</v>
      </c>
      <c r="AS726" t="s">
        <v>201</v>
      </c>
      <c r="AT726" t="s">
        <v>927</v>
      </c>
      <c r="AU726" t="s">
        <v>1531</v>
      </c>
      <c r="AV726" t="s">
        <v>839</v>
      </c>
      <c r="AW726">
        <v>1</v>
      </c>
      <c r="AX726">
        <v>1</v>
      </c>
      <c r="AY726" t="s">
        <v>125</v>
      </c>
      <c r="AZ726" t="s">
        <v>122</v>
      </c>
      <c r="BA726" t="s">
        <v>232</v>
      </c>
      <c r="BB726" t="s">
        <v>891</v>
      </c>
      <c r="BE726">
        <v>1</v>
      </c>
    </row>
    <row r="727" spans="1:57" x14ac:dyDescent="0.3">
      <c r="A727" s="204">
        <v>46293</v>
      </c>
      <c r="B727" t="s">
        <v>142</v>
      </c>
      <c r="C727" t="s">
        <v>346</v>
      </c>
      <c r="D727" t="s">
        <v>45</v>
      </c>
      <c r="E727" t="s">
        <v>68</v>
      </c>
      <c r="F727" t="s">
        <v>309</v>
      </c>
      <c r="G727" t="s">
        <v>1505</v>
      </c>
      <c r="H727" t="s">
        <v>2235</v>
      </c>
      <c r="I727" t="s">
        <v>1458</v>
      </c>
      <c r="J727">
        <v>3</v>
      </c>
      <c r="K727">
        <v>3</v>
      </c>
      <c r="L727" t="s">
        <v>1459</v>
      </c>
      <c r="M727" s="15">
        <v>46300.609444444446</v>
      </c>
      <c r="N727" s="15">
        <v>0</v>
      </c>
      <c r="O727" s="15">
        <v>46301.49722222222</v>
      </c>
      <c r="P727" s="15">
        <v>46304.615277777775</v>
      </c>
      <c r="Q727" s="15"/>
      <c r="S727" t="s">
        <v>394</v>
      </c>
      <c r="U727" t="s">
        <v>2317</v>
      </c>
      <c r="V727" t="s">
        <v>363</v>
      </c>
      <c r="W727">
        <v>2011</v>
      </c>
      <c r="X727" t="s">
        <v>352</v>
      </c>
      <c r="Y727" t="s">
        <v>262</v>
      </c>
      <c r="Z727" t="s">
        <v>809</v>
      </c>
      <c r="AB727" t="s">
        <v>350</v>
      </c>
      <c r="AC727" t="s">
        <v>350</v>
      </c>
      <c r="AD727" t="s">
        <v>373</v>
      </c>
      <c r="AE727" t="s">
        <v>262</v>
      </c>
      <c r="AF727" t="s">
        <v>2318</v>
      </c>
      <c r="AG727" t="s">
        <v>249</v>
      </c>
      <c r="AH727">
        <v>1</v>
      </c>
      <c r="AI727" t="s">
        <v>250</v>
      </c>
      <c r="AJ727" t="s">
        <v>248</v>
      </c>
      <c r="AK727" t="s">
        <v>889</v>
      </c>
      <c r="AL727" t="s">
        <v>156</v>
      </c>
      <c r="AM727" t="s">
        <v>2207</v>
      </c>
      <c r="AN727">
        <v>2</v>
      </c>
      <c r="AO727">
        <v>46301</v>
      </c>
      <c r="AP727">
        <v>0.49722222222222223</v>
      </c>
      <c r="AQ727">
        <v>46304</v>
      </c>
      <c r="AR727">
        <v>0.61527777777777781</v>
      </c>
      <c r="AS727" t="s">
        <v>201</v>
      </c>
      <c r="AT727" t="s">
        <v>927</v>
      </c>
      <c r="AU727" t="s">
        <v>1531</v>
      </c>
      <c r="AV727" t="s">
        <v>812</v>
      </c>
      <c r="AX727">
        <v>1</v>
      </c>
      <c r="AY727" t="s">
        <v>89</v>
      </c>
      <c r="AZ727" t="s">
        <v>67</v>
      </c>
      <c r="BA727" t="s">
        <v>217</v>
      </c>
      <c r="BB727" t="s">
        <v>1767</v>
      </c>
      <c r="BC727">
        <v>63.4</v>
      </c>
    </row>
    <row r="728" spans="1:57" x14ac:dyDescent="0.3">
      <c r="A728" s="204">
        <v>46293</v>
      </c>
      <c r="B728" t="s">
        <v>142</v>
      </c>
      <c r="C728" t="s">
        <v>346</v>
      </c>
      <c r="D728" t="s">
        <v>45</v>
      </c>
      <c r="E728" t="s">
        <v>68</v>
      </c>
      <c r="F728" t="s">
        <v>309</v>
      </c>
      <c r="G728" t="s">
        <v>1506</v>
      </c>
      <c r="H728" t="s">
        <v>2235</v>
      </c>
      <c r="I728" t="s">
        <v>1458</v>
      </c>
      <c r="J728">
        <v>3</v>
      </c>
      <c r="K728">
        <v>3</v>
      </c>
      <c r="L728" t="s">
        <v>1459</v>
      </c>
      <c r="M728" s="15">
        <v>46300.609849537039</v>
      </c>
      <c r="N728" s="15">
        <v>0</v>
      </c>
      <c r="O728" s="15">
        <v>46301.49722222222</v>
      </c>
      <c r="P728" s="15">
        <v>46304.615277777775</v>
      </c>
      <c r="Q728" s="15"/>
      <c r="S728" t="s">
        <v>394</v>
      </c>
      <c r="U728" t="s">
        <v>2319</v>
      </c>
      <c r="V728" t="s">
        <v>363</v>
      </c>
      <c r="W728">
        <v>2011</v>
      </c>
      <c r="X728" t="s">
        <v>352</v>
      </c>
      <c r="Y728" t="s">
        <v>262</v>
      </c>
      <c r="Z728" t="s">
        <v>809</v>
      </c>
      <c r="AB728" t="s">
        <v>350</v>
      </c>
      <c r="AC728" t="s">
        <v>350</v>
      </c>
      <c r="AD728" t="s">
        <v>373</v>
      </c>
      <c r="AE728" t="s">
        <v>262</v>
      </c>
      <c r="AF728" t="s">
        <v>2320</v>
      </c>
      <c r="AG728" t="s">
        <v>249</v>
      </c>
      <c r="AH728">
        <v>1</v>
      </c>
      <c r="AI728" t="s">
        <v>250</v>
      </c>
      <c r="AJ728" t="s">
        <v>248</v>
      </c>
      <c r="AK728" t="s">
        <v>889</v>
      </c>
      <c r="AL728" t="s">
        <v>156</v>
      </c>
      <c r="AM728" t="s">
        <v>2207</v>
      </c>
      <c r="AN728">
        <v>2</v>
      </c>
      <c r="AO728">
        <v>46301</v>
      </c>
      <c r="AP728">
        <v>0.49722222222222223</v>
      </c>
      <c r="AQ728">
        <v>46304</v>
      </c>
      <c r="AR728">
        <v>0.61527777777777781</v>
      </c>
      <c r="AS728" t="s">
        <v>201</v>
      </c>
      <c r="AT728" t="s">
        <v>927</v>
      </c>
      <c r="AU728" t="s">
        <v>1531</v>
      </c>
      <c r="AV728" t="s">
        <v>812</v>
      </c>
      <c r="AX728">
        <v>1</v>
      </c>
      <c r="AY728" t="s">
        <v>89</v>
      </c>
      <c r="AZ728" t="s">
        <v>67</v>
      </c>
      <c r="BA728" t="s">
        <v>217</v>
      </c>
      <c r="BB728" t="s">
        <v>1767</v>
      </c>
      <c r="BC728">
        <v>63.4</v>
      </c>
    </row>
    <row r="729" spans="1:57" x14ac:dyDescent="0.3">
      <c r="A729" s="204">
        <v>46293</v>
      </c>
      <c r="B729" t="s">
        <v>142</v>
      </c>
      <c r="C729" t="s">
        <v>346</v>
      </c>
      <c r="D729" t="s">
        <v>51</v>
      </c>
      <c r="E729" t="s">
        <v>258</v>
      </c>
      <c r="F729" t="s">
        <v>309</v>
      </c>
      <c r="G729" t="s">
        <v>1507</v>
      </c>
      <c r="H729" t="s">
        <v>2203</v>
      </c>
      <c r="I729" t="s">
        <v>1435</v>
      </c>
      <c r="J729">
        <v>50</v>
      </c>
      <c r="K729">
        <v>50</v>
      </c>
      <c r="L729" t="s">
        <v>1508</v>
      </c>
      <c r="M729" s="15">
        <v>46302.597407407404</v>
      </c>
      <c r="N729" s="15">
        <v>0</v>
      </c>
      <c r="O729" s="15">
        <v>46302.668055555558</v>
      </c>
      <c r="P729" s="15">
        <v>46311.431944444441</v>
      </c>
      <c r="Q729" s="15"/>
      <c r="S729" t="s">
        <v>1439</v>
      </c>
      <c r="V729" t="s">
        <v>1437</v>
      </c>
      <c r="W729">
        <v>1350</v>
      </c>
      <c r="X729" t="s">
        <v>1438</v>
      </c>
      <c r="Y729" t="s">
        <v>262</v>
      </c>
      <c r="Z729" t="s">
        <v>834</v>
      </c>
      <c r="AB729" t="s">
        <v>350</v>
      </c>
      <c r="AC729" t="s">
        <v>7</v>
      </c>
      <c r="AD729" t="s">
        <v>7</v>
      </c>
      <c r="AE729" t="s">
        <v>7</v>
      </c>
      <c r="AF729" t="s">
        <v>2321</v>
      </c>
      <c r="AG729" t="s">
        <v>249</v>
      </c>
      <c r="AH729">
        <v>1</v>
      </c>
      <c r="AI729" t="s">
        <v>250</v>
      </c>
      <c r="AJ729" t="s">
        <v>248</v>
      </c>
      <c r="AK729" t="s">
        <v>2206</v>
      </c>
      <c r="AL729" t="s">
        <v>156</v>
      </c>
      <c r="AM729" t="s">
        <v>893</v>
      </c>
      <c r="AN729">
        <v>2</v>
      </c>
      <c r="AO729">
        <v>46302</v>
      </c>
      <c r="AP729">
        <v>0.66805555555555551</v>
      </c>
      <c r="AQ729">
        <v>46311</v>
      </c>
      <c r="AR729">
        <v>0.43194444444444446</v>
      </c>
      <c r="AS729" t="s">
        <v>201</v>
      </c>
      <c r="AT729" t="s">
        <v>927</v>
      </c>
      <c r="AU729" t="s">
        <v>1531</v>
      </c>
      <c r="AV729" t="s">
        <v>836</v>
      </c>
      <c r="AY729" t="s">
        <v>7</v>
      </c>
      <c r="AZ729" t="s">
        <v>238</v>
      </c>
      <c r="BA729" t="s">
        <v>7</v>
      </c>
      <c r="BB729" t="s">
        <v>2322</v>
      </c>
      <c r="BE729">
        <v>0</v>
      </c>
    </row>
    <row r="730" spans="1:57" x14ac:dyDescent="0.3">
      <c r="A730" s="204">
        <v>46293</v>
      </c>
      <c r="B730" t="s">
        <v>142</v>
      </c>
      <c r="C730" t="s">
        <v>346</v>
      </c>
      <c r="D730" t="s">
        <v>51</v>
      </c>
      <c r="E730" t="s">
        <v>258</v>
      </c>
      <c r="F730" t="s">
        <v>309</v>
      </c>
      <c r="G730" t="s">
        <v>1509</v>
      </c>
      <c r="H730" t="s">
        <v>2203</v>
      </c>
      <c r="I730" t="s">
        <v>1435</v>
      </c>
      <c r="J730">
        <v>50</v>
      </c>
      <c r="K730">
        <v>50</v>
      </c>
      <c r="L730" t="s">
        <v>1508</v>
      </c>
      <c r="M730" s="15">
        <v>46302.599849537037</v>
      </c>
      <c r="N730" s="15">
        <v>0</v>
      </c>
      <c r="O730" s="15">
        <v>46302.668055555558</v>
      </c>
      <c r="P730" s="15">
        <v>46311.431944444441</v>
      </c>
      <c r="Q730" s="15"/>
      <c r="S730" t="s">
        <v>1439</v>
      </c>
      <c r="T730" t="s">
        <v>1663</v>
      </c>
      <c r="V730" t="s">
        <v>1437</v>
      </c>
      <c r="W730">
        <v>1350</v>
      </c>
      <c r="X730" t="s">
        <v>1438</v>
      </c>
      <c r="Y730" t="s">
        <v>262</v>
      </c>
      <c r="Z730" t="s">
        <v>834</v>
      </c>
      <c r="AB730" t="s">
        <v>350</v>
      </c>
      <c r="AC730" t="s">
        <v>7</v>
      </c>
      <c r="AD730" t="s">
        <v>7</v>
      </c>
      <c r="AE730" t="s">
        <v>7</v>
      </c>
      <c r="AF730" t="s">
        <v>2323</v>
      </c>
      <c r="AG730" t="s">
        <v>249</v>
      </c>
      <c r="AH730">
        <v>1</v>
      </c>
      <c r="AI730" t="s">
        <v>250</v>
      </c>
      <c r="AJ730" t="s">
        <v>248</v>
      </c>
      <c r="AK730" t="s">
        <v>2206</v>
      </c>
      <c r="AL730" t="s">
        <v>156</v>
      </c>
      <c r="AM730" t="s">
        <v>893</v>
      </c>
      <c r="AN730">
        <v>2</v>
      </c>
      <c r="AO730">
        <v>46302</v>
      </c>
      <c r="AP730">
        <v>0.66805555555555551</v>
      </c>
      <c r="AQ730">
        <v>46311</v>
      </c>
      <c r="AR730">
        <v>0.43194444444444446</v>
      </c>
      <c r="AS730" t="s">
        <v>201</v>
      </c>
      <c r="AT730" t="s">
        <v>927</v>
      </c>
      <c r="AU730" t="s">
        <v>1531</v>
      </c>
      <c r="AV730" t="s">
        <v>836</v>
      </c>
      <c r="AY730" t="s">
        <v>7</v>
      </c>
      <c r="AZ730" t="s">
        <v>238</v>
      </c>
      <c r="BA730" t="s">
        <v>7</v>
      </c>
      <c r="BB730" t="s">
        <v>2322</v>
      </c>
    </row>
    <row r="731" spans="1:57" x14ac:dyDescent="0.3">
      <c r="A731" s="204">
        <v>46293</v>
      </c>
      <c r="B731" t="s">
        <v>142</v>
      </c>
      <c r="C731" t="s">
        <v>346</v>
      </c>
      <c r="D731" t="s">
        <v>45</v>
      </c>
      <c r="E731" t="s">
        <v>68</v>
      </c>
      <c r="F731" t="s">
        <v>309</v>
      </c>
      <c r="G731" t="s">
        <v>1510</v>
      </c>
      <c r="H731" t="s">
        <v>892</v>
      </c>
      <c r="I731" t="s">
        <v>416</v>
      </c>
      <c r="J731">
        <v>7</v>
      </c>
      <c r="K731">
        <v>7</v>
      </c>
      <c r="L731" t="s">
        <v>1511</v>
      </c>
      <c r="M731" s="15">
        <v>46304.448437500003</v>
      </c>
      <c r="N731" s="15">
        <v>0</v>
      </c>
      <c r="O731" s="15">
        <v>46308.632638888892</v>
      </c>
      <c r="P731" s="15">
        <v>46311.591666666667</v>
      </c>
      <c r="Q731" s="15"/>
      <c r="S731" t="s">
        <v>394</v>
      </c>
      <c r="T731" t="s">
        <v>1604</v>
      </c>
      <c r="U731" t="s">
        <v>2324</v>
      </c>
      <c r="V731" t="s">
        <v>363</v>
      </c>
      <c r="W731">
        <v>2011</v>
      </c>
      <c r="X731" t="s">
        <v>352</v>
      </c>
      <c r="Y731" t="s">
        <v>262</v>
      </c>
      <c r="Z731" t="s">
        <v>809</v>
      </c>
      <c r="AB731" t="s">
        <v>350</v>
      </c>
      <c r="AC731" t="s">
        <v>350</v>
      </c>
      <c r="AD731" t="s">
        <v>373</v>
      </c>
      <c r="AE731" t="s">
        <v>262</v>
      </c>
      <c r="AF731" t="s">
        <v>2325</v>
      </c>
      <c r="AG731" t="s">
        <v>249</v>
      </c>
      <c r="AH731">
        <v>1</v>
      </c>
      <c r="AI731" t="s">
        <v>250</v>
      </c>
      <c r="AJ731" t="s">
        <v>248</v>
      </c>
      <c r="AK731" t="s">
        <v>889</v>
      </c>
      <c r="AL731" t="s">
        <v>156</v>
      </c>
      <c r="AM731" t="s">
        <v>2207</v>
      </c>
      <c r="AN731">
        <v>2</v>
      </c>
      <c r="AO731">
        <v>46308</v>
      </c>
      <c r="AP731">
        <v>0.63263888888888886</v>
      </c>
      <c r="AQ731">
        <v>46311</v>
      </c>
      <c r="AR731">
        <v>0.59166666666666667</v>
      </c>
      <c r="AS731" t="s">
        <v>201</v>
      </c>
      <c r="AT731" t="s">
        <v>927</v>
      </c>
      <c r="AU731" t="s">
        <v>1531</v>
      </c>
      <c r="AV731" t="s">
        <v>812</v>
      </c>
      <c r="AX731">
        <v>1</v>
      </c>
      <c r="AY731" t="s">
        <v>89</v>
      </c>
      <c r="AZ731" t="s">
        <v>67</v>
      </c>
      <c r="BA731" t="s">
        <v>217</v>
      </c>
      <c r="BB731" t="s">
        <v>1767</v>
      </c>
      <c r="BC731">
        <v>63.4</v>
      </c>
      <c r="BD731">
        <v>0</v>
      </c>
      <c r="BE731">
        <v>1</v>
      </c>
    </row>
    <row r="732" spans="1:57" x14ac:dyDescent="0.3">
      <c r="A732" s="204">
        <v>46293</v>
      </c>
      <c r="B732" t="s">
        <v>142</v>
      </c>
      <c r="C732" t="s">
        <v>346</v>
      </c>
      <c r="D732" t="s">
        <v>45</v>
      </c>
      <c r="E732" t="s">
        <v>68</v>
      </c>
      <c r="F732" t="s">
        <v>309</v>
      </c>
      <c r="G732" t="s">
        <v>1512</v>
      </c>
      <c r="H732" t="s">
        <v>892</v>
      </c>
      <c r="I732" t="s">
        <v>416</v>
      </c>
      <c r="J732">
        <v>3</v>
      </c>
      <c r="K732">
        <v>3</v>
      </c>
      <c r="L732" t="s">
        <v>1511</v>
      </c>
      <c r="M732" s="15">
        <v>46304.450439814813</v>
      </c>
      <c r="N732" s="15">
        <v>0</v>
      </c>
      <c r="O732" s="15">
        <v>46308.632638888892</v>
      </c>
      <c r="P732" s="15">
        <v>46311.591666666667</v>
      </c>
      <c r="Q732" s="15"/>
      <c r="S732" t="s">
        <v>394</v>
      </c>
      <c r="T732" t="s">
        <v>1604</v>
      </c>
      <c r="U732" t="s">
        <v>2326</v>
      </c>
      <c r="V732" t="s">
        <v>363</v>
      </c>
      <c r="W732">
        <v>2011</v>
      </c>
      <c r="X732" t="s">
        <v>352</v>
      </c>
      <c r="Y732" t="s">
        <v>262</v>
      </c>
      <c r="Z732" t="s">
        <v>809</v>
      </c>
      <c r="AB732" t="s">
        <v>350</v>
      </c>
      <c r="AC732" t="s">
        <v>350</v>
      </c>
      <c r="AD732" t="s">
        <v>373</v>
      </c>
      <c r="AE732" t="s">
        <v>262</v>
      </c>
      <c r="AF732" t="s">
        <v>2327</v>
      </c>
      <c r="AG732" t="s">
        <v>249</v>
      </c>
      <c r="AH732">
        <v>1</v>
      </c>
      <c r="AI732" t="s">
        <v>250</v>
      </c>
      <c r="AJ732" t="s">
        <v>248</v>
      </c>
      <c r="AK732" t="s">
        <v>889</v>
      </c>
      <c r="AL732" t="s">
        <v>156</v>
      </c>
      <c r="AM732" t="s">
        <v>2207</v>
      </c>
      <c r="AN732">
        <v>2</v>
      </c>
      <c r="AO732">
        <v>46308</v>
      </c>
      <c r="AP732">
        <v>0.63263888888888886</v>
      </c>
      <c r="AQ732">
        <v>46311</v>
      </c>
      <c r="AR732">
        <v>0.59166666666666667</v>
      </c>
      <c r="AS732" t="s">
        <v>201</v>
      </c>
      <c r="AT732" t="s">
        <v>927</v>
      </c>
      <c r="AU732" t="s">
        <v>1531</v>
      </c>
      <c r="AV732" t="s">
        <v>812</v>
      </c>
      <c r="AX732">
        <v>1</v>
      </c>
      <c r="AY732" t="s">
        <v>89</v>
      </c>
      <c r="AZ732" t="s">
        <v>67</v>
      </c>
      <c r="BA732" t="s">
        <v>217</v>
      </c>
      <c r="BB732" t="s">
        <v>1767</v>
      </c>
      <c r="BC732">
        <v>63.4</v>
      </c>
    </row>
    <row r="733" spans="1:57" x14ac:dyDescent="0.3">
      <c r="A733" s="204">
        <v>46293</v>
      </c>
      <c r="B733" t="s">
        <v>142</v>
      </c>
      <c r="C733" t="s">
        <v>346</v>
      </c>
      <c r="D733" t="s">
        <v>51</v>
      </c>
      <c r="E733" t="s">
        <v>258</v>
      </c>
      <c r="F733" t="s">
        <v>309</v>
      </c>
      <c r="G733" t="s">
        <v>1513</v>
      </c>
      <c r="H733" t="s">
        <v>2203</v>
      </c>
      <c r="I733" t="s">
        <v>1435</v>
      </c>
      <c r="J733">
        <v>100</v>
      </c>
      <c r="K733">
        <v>100</v>
      </c>
      <c r="L733" t="s">
        <v>1514</v>
      </c>
      <c r="M733" s="15">
        <v>46310.391215277778</v>
      </c>
      <c r="N733" s="15">
        <v>0</v>
      </c>
      <c r="O733" s="15">
        <v>46310.586805555555</v>
      </c>
      <c r="P733" s="15">
        <v>46311.432638888888</v>
      </c>
      <c r="Q733" s="15"/>
      <c r="S733" t="s">
        <v>1439</v>
      </c>
      <c r="V733" t="s">
        <v>1437</v>
      </c>
      <c r="W733">
        <v>1350</v>
      </c>
      <c r="X733" t="s">
        <v>1438</v>
      </c>
      <c r="Y733" t="s">
        <v>262</v>
      </c>
      <c r="Z733" t="s">
        <v>834</v>
      </c>
      <c r="AB733" t="s">
        <v>350</v>
      </c>
      <c r="AC733" t="s">
        <v>7</v>
      </c>
      <c r="AD733" t="s">
        <v>7</v>
      </c>
      <c r="AE733" t="s">
        <v>7</v>
      </c>
      <c r="AF733" t="s">
        <v>2328</v>
      </c>
      <c r="AG733" t="s">
        <v>249</v>
      </c>
      <c r="AH733">
        <v>1</v>
      </c>
      <c r="AI733" t="s">
        <v>250</v>
      </c>
      <c r="AJ733" t="s">
        <v>248</v>
      </c>
      <c r="AK733" t="s">
        <v>2206</v>
      </c>
      <c r="AL733" t="s">
        <v>156</v>
      </c>
      <c r="AM733" t="s">
        <v>893</v>
      </c>
      <c r="AN733">
        <v>2</v>
      </c>
      <c r="AO733">
        <v>46310</v>
      </c>
      <c r="AP733">
        <v>0.58680555555555558</v>
      </c>
      <c r="AQ733">
        <v>46311</v>
      </c>
      <c r="AR733">
        <v>0.43263888888888891</v>
      </c>
      <c r="AS733" t="s">
        <v>201</v>
      </c>
      <c r="AT733" t="s">
        <v>979</v>
      </c>
      <c r="AU733" t="s">
        <v>1531</v>
      </c>
      <c r="AV733" t="s">
        <v>836</v>
      </c>
      <c r="AY733" t="s">
        <v>7</v>
      </c>
      <c r="AZ733" t="s">
        <v>238</v>
      </c>
      <c r="BA733" t="s">
        <v>7</v>
      </c>
      <c r="BB733" t="s">
        <v>2322</v>
      </c>
    </row>
    <row r="734" spans="1:57" x14ac:dyDescent="0.3">
      <c r="A734" s="204">
        <v>46293</v>
      </c>
      <c r="B734" t="s">
        <v>142</v>
      </c>
      <c r="C734" t="s">
        <v>346</v>
      </c>
      <c r="D734" t="s">
        <v>51</v>
      </c>
      <c r="E734" t="s">
        <v>258</v>
      </c>
      <c r="F734" t="s">
        <v>309</v>
      </c>
      <c r="G734" t="s">
        <v>1515</v>
      </c>
      <c r="H734" t="s">
        <v>2203</v>
      </c>
      <c r="I734" t="s">
        <v>1435</v>
      </c>
      <c r="J734">
        <v>180</v>
      </c>
      <c r="K734">
        <v>180</v>
      </c>
      <c r="L734" t="s">
        <v>1514</v>
      </c>
      <c r="M734" s="15">
        <v>46310.393148148149</v>
      </c>
      <c r="N734" s="15">
        <v>0</v>
      </c>
      <c r="O734" s="15">
        <v>46310.586805555555</v>
      </c>
      <c r="P734" s="15">
        <v>46311.432638888888</v>
      </c>
      <c r="Q734" s="15"/>
      <c r="S734" t="s">
        <v>1439</v>
      </c>
      <c r="V734" t="s">
        <v>1437</v>
      </c>
      <c r="W734">
        <v>1350</v>
      </c>
      <c r="X734" t="s">
        <v>1438</v>
      </c>
      <c r="Y734" t="s">
        <v>262</v>
      </c>
      <c r="Z734" t="s">
        <v>834</v>
      </c>
      <c r="AB734" t="s">
        <v>350</v>
      </c>
      <c r="AC734" t="s">
        <v>7</v>
      </c>
      <c r="AD734" t="s">
        <v>7</v>
      </c>
      <c r="AE734" t="s">
        <v>7</v>
      </c>
      <c r="AF734" t="s">
        <v>2329</v>
      </c>
      <c r="AG734" t="s">
        <v>249</v>
      </c>
      <c r="AH734">
        <v>1</v>
      </c>
      <c r="AI734" t="s">
        <v>250</v>
      </c>
      <c r="AJ734" t="s">
        <v>248</v>
      </c>
      <c r="AK734" t="s">
        <v>2206</v>
      </c>
      <c r="AL734" t="s">
        <v>156</v>
      </c>
      <c r="AM734" t="s">
        <v>893</v>
      </c>
      <c r="AN734">
        <v>2</v>
      </c>
      <c r="AO734">
        <v>46310</v>
      </c>
      <c r="AP734">
        <v>0.58680555555555558</v>
      </c>
      <c r="AQ734">
        <v>46311</v>
      </c>
      <c r="AR734">
        <v>0.43263888888888891</v>
      </c>
      <c r="AS734" t="s">
        <v>201</v>
      </c>
      <c r="AT734" t="s">
        <v>979</v>
      </c>
      <c r="AU734" t="s">
        <v>1531</v>
      </c>
      <c r="AV734" t="s">
        <v>836</v>
      </c>
      <c r="AY734" t="s">
        <v>7</v>
      </c>
      <c r="AZ734" t="s">
        <v>238</v>
      </c>
      <c r="BA734" t="s">
        <v>7</v>
      </c>
      <c r="BB734" t="s">
        <v>2322</v>
      </c>
    </row>
    <row r="735" spans="1:57" x14ac:dyDescent="0.3">
      <c r="A735" s="204">
        <v>46293</v>
      </c>
      <c r="B735" t="s">
        <v>142</v>
      </c>
      <c r="C735" t="s">
        <v>346</v>
      </c>
      <c r="D735" t="s">
        <v>51</v>
      </c>
      <c r="E735" t="s">
        <v>258</v>
      </c>
      <c r="F735" t="s">
        <v>309</v>
      </c>
      <c r="G735" t="s">
        <v>1516</v>
      </c>
      <c r="H735" t="s">
        <v>2203</v>
      </c>
      <c r="I735" t="s">
        <v>1435</v>
      </c>
      <c r="J735">
        <v>100</v>
      </c>
      <c r="K735">
        <v>100</v>
      </c>
      <c r="L735" t="s">
        <v>1514</v>
      </c>
      <c r="M735" s="15">
        <v>46310.39366898148</v>
      </c>
      <c r="N735" s="15">
        <v>0</v>
      </c>
      <c r="O735" s="15">
        <v>46310.586805555555</v>
      </c>
      <c r="P735" s="15">
        <v>46311.432638888888</v>
      </c>
      <c r="Q735" s="15"/>
      <c r="S735" t="s">
        <v>1439</v>
      </c>
      <c r="T735" t="s">
        <v>1663</v>
      </c>
      <c r="V735" t="s">
        <v>1437</v>
      </c>
      <c r="W735">
        <v>1350</v>
      </c>
      <c r="X735" t="s">
        <v>1438</v>
      </c>
      <c r="Y735" t="s">
        <v>262</v>
      </c>
      <c r="Z735" t="s">
        <v>834</v>
      </c>
      <c r="AB735" t="s">
        <v>350</v>
      </c>
      <c r="AC735" t="s">
        <v>7</v>
      </c>
      <c r="AD735" t="s">
        <v>7</v>
      </c>
      <c r="AE735" t="s">
        <v>7</v>
      </c>
      <c r="AF735" t="s">
        <v>2330</v>
      </c>
      <c r="AG735" t="s">
        <v>249</v>
      </c>
      <c r="AH735">
        <v>1</v>
      </c>
      <c r="AI735" t="s">
        <v>250</v>
      </c>
      <c r="AJ735" t="s">
        <v>248</v>
      </c>
      <c r="AK735" t="s">
        <v>2206</v>
      </c>
      <c r="AL735" t="s">
        <v>156</v>
      </c>
      <c r="AM735" t="s">
        <v>893</v>
      </c>
      <c r="AN735">
        <v>2</v>
      </c>
      <c r="AO735">
        <v>46310</v>
      </c>
      <c r="AP735">
        <v>0.58680555555555558</v>
      </c>
      <c r="AQ735">
        <v>46311</v>
      </c>
      <c r="AR735">
        <v>0.43263888888888891</v>
      </c>
      <c r="AS735" t="s">
        <v>201</v>
      </c>
      <c r="AT735" t="s">
        <v>979</v>
      </c>
      <c r="AU735" t="s">
        <v>1531</v>
      </c>
      <c r="AV735" t="s">
        <v>836</v>
      </c>
      <c r="AY735" t="s">
        <v>7</v>
      </c>
      <c r="AZ735" t="s">
        <v>238</v>
      </c>
      <c r="BA735" t="s">
        <v>7</v>
      </c>
      <c r="BB735" t="s">
        <v>2322</v>
      </c>
    </row>
    <row r="736" spans="1:57" x14ac:dyDescent="0.3">
      <c r="A736" s="204">
        <v>46293</v>
      </c>
      <c r="B736" t="s">
        <v>142</v>
      </c>
      <c r="C736" t="s">
        <v>346</v>
      </c>
      <c r="D736" t="s">
        <v>51</v>
      </c>
      <c r="E736" t="s">
        <v>258</v>
      </c>
      <c r="F736" t="s">
        <v>309</v>
      </c>
      <c r="G736" t="s">
        <v>1517</v>
      </c>
      <c r="H736" t="s">
        <v>2203</v>
      </c>
      <c r="I736" t="s">
        <v>1435</v>
      </c>
      <c r="J736">
        <v>100</v>
      </c>
      <c r="K736">
        <v>100</v>
      </c>
      <c r="L736" t="s">
        <v>1514</v>
      </c>
      <c r="M736" s="15">
        <v>46310.394490740742</v>
      </c>
      <c r="N736" s="15">
        <v>0</v>
      </c>
      <c r="O736" s="15">
        <v>46310.586805555555</v>
      </c>
      <c r="P736" s="15">
        <v>46311.432638888888</v>
      </c>
      <c r="Q736" s="15"/>
      <c r="S736" t="s">
        <v>1439</v>
      </c>
      <c r="T736" t="s">
        <v>1663</v>
      </c>
      <c r="V736" t="s">
        <v>1437</v>
      </c>
      <c r="W736">
        <v>1350</v>
      </c>
      <c r="X736" t="s">
        <v>1438</v>
      </c>
      <c r="Y736" t="s">
        <v>262</v>
      </c>
      <c r="Z736" t="s">
        <v>834</v>
      </c>
      <c r="AB736" t="s">
        <v>350</v>
      </c>
      <c r="AC736" t="s">
        <v>7</v>
      </c>
      <c r="AD736" t="s">
        <v>7</v>
      </c>
      <c r="AE736" t="s">
        <v>7</v>
      </c>
      <c r="AF736" t="s">
        <v>2331</v>
      </c>
      <c r="AG736" t="s">
        <v>249</v>
      </c>
      <c r="AH736">
        <v>1</v>
      </c>
      <c r="AI736" t="s">
        <v>250</v>
      </c>
      <c r="AJ736" t="s">
        <v>248</v>
      </c>
      <c r="AK736" t="s">
        <v>2206</v>
      </c>
      <c r="AL736" t="s">
        <v>156</v>
      </c>
      <c r="AM736" t="s">
        <v>893</v>
      </c>
      <c r="AN736">
        <v>2</v>
      </c>
      <c r="AO736">
        <v>46310</v>
      </c>
      <c r="AP736">
        <v>0.58680555555555558</v>
      </c>
      <c r="AQ736">
        <v>46311</v>
      </c>
      <c r="AR736">
        <v>0.43263888888888891</v>
      </c>
      <c r="AS736" t="s">
        <v>201</v>
      </c>
      <c r="AT736" t="s">
        <v>979</v>
      </c>
      <c r="AU736" t="s">
        <v>1531</v>
      </c>
      <c r="AV736" t="s">
        <v>836</v>
      </c>
      <c r="AY736" t="s">
        <v>7</v>
      </c>
      <c r="AZ736" t="s">
        <v>238</v>
      </c>
      <c r="BA736" t="s">
        <v>7</v>
      </c>
      <c r="BB736" t="s">
        <v>2322</v>
      </c>
    </row>
    <row r="737" spans="1:57" x14ac:dyDescent="0.3">
      <c r="A737" s="204">
        <v>46293</v>
      </c>
      <c r="B737" t="s">
        <v>142</v>
      </c>
      <c r="C737" t="s">
        <v>346</v>
      </c>
      <c r="D737" t="s">
        <v>45</v>
      </c>
      <c r="E737" t="s">
        <v>68</v>
      </c>
      <c r="F737" t="s">
        <v>309</v>
      </c>
      <c r="G737" t="s">
        <v>1518</v>
      </c>
      <c r="H737" t="s">
        <v>2332</v>
      </c>
      <c r="I737" t="s">
        <v>1435</v>
      </c>
      <c r="J737">
        <v>33</v>
      </c>
      <c r="K737">
        <v>33</v>
      </c>
      <c r="L737" t="s">
        <v>1519</v>
      </c>
      <c r="M737" s="15">
        <v>46314.559479166666</v>
      </c>
      <c r="N737" s="15">
        <v>0</v>
      </c>
      <c r="O737" s="15">
        <v>46314.672222222223</v>
      </c>
      <c r="P737" s="15">
        <v>46318.445138888892</v>
      </c>
      <c r="Q737" s="15"/>
      <c r="S737" t="s">
        <v>394</v>
      </c>
      <c r="T737" t="s">
        <v>1604</v>
      </c>
      <c r="U737" t="s">
        <v>2333</v>
      </c>
      <c r="V737" t="s">
        <v>363</v>
      </c>
      <c r="W737">
        <v>2011</v>
      </c>
      <c r="X737" t="s">
        <v>352</v>
      </c>
      <c r="Y737" t="s">
        <v>262</v>
      </c>
      <c r="Z737" t="s">
        <v>809</v>
      </c>
      <c r="AB737" t="s">
        <v>350</v>
      </c>
      <c r="AC737" t="s">
        <v>350</v>
      </c>
      <c r="AD737" t="s">
        <v>373</v>
      </c>
      <c r="AE737" t="s">
        <v>262</v>
      </c>
      <c r="AF737" t="s">
        <v>2334</v>
      </c>
      <c r="AG737" t="s">
        <v>249</v>
      </c>
      <c r="AH737">
        <v>1</v>
      </c>
      <c r="AI737" t="s">
        <v>250</v>
      </c>
      <c r="AJ737" t="s">
        <v>248</v>
      </c>
      <c r="AK737" t="s">
        <v>889</v>
      </c>
      <c r="AL737" t="s">
        <v>156</v>
      </c>
      <c r="AM737" t="s">
        <v>2207</v>
      </c>
      <c r="AN737">
        <v>2</v>
      </c>
      <c r="AO737">
        <v>46314</v>
      </c>
      <c r="AP737">
        <v>0.67222222222222228</v>
      </c>
      <c r="AQ737">
        <v>46318</v>
      </c>
      <c r="AR737">
        <v>0.44513888888888886</v>
      </c>
      <c r="AS737" t="s">
        <v>201</v>
      </c>
      <c r="AT737" t="s">
        <v>927</v>
      </c>
      <c r="AU737" t="s">
        <v>1531</v>
      </c>
      <c r="AV737" t="s">
        <v>812</v>
      </c>
      <c r="AX737">
        <v>3.3</v>
      </c>
      <c r="AY737" t="s">
        <v>89</v>
      </c>
      <c r="AZ737" t="s">
        <v>67</v>
      </c>
      <c r="BA737" t="s">
        <v>217</v>
      </c>
      <c r="BB737" t="s">
        <v>1767</v>
      </c>
      <c r="BC737">
        <v>63.4</v>
      </c>
      <c r="BD737">
        <v>0</v>
      </c>
    </row>
    <row r="738" spans="1:57" x14ac:dyDescent="0.3">
      <c r="A738" s="204">
        <v>46293</v>
      </c>
      <c r="B738" t="s">
        <v>142</v>
      </c>
      <c r="C738" t="s">
        <v>346</v>
      </c>
      <c r="D738" t="s">
        <v>57</v>
      </c>
      <c r="E738" t="s">
        <v>117</v>
      </c>
      <c r="F738" t="s">
        <v>309</v>
      </c>
      <c r="G738" t="s">
        <v>1520</v>
      </c>
      <c r="H738" t="s">
        <v>2335</v>
      </c>
      <c r="I738" t="s">
        <v>1521</v>
      </c>
      <c r="J738">
        <v>3</v>
      </c>
      <c r="K738">
        <v>3</v>
      </c>
      <c r="L738" t="s">
        <v>1522</v>
      </c>
      <c r="M738" s="15">
        <v>46297.727719907409</v>
      </c>
      <c r="N738" s="15">
        <v>0</v>
      </c>
      <c r="O738" s="15">
        <v>46300.390972222223</v>
      </c>
      <c r="P738" s="15">
        <v>46300.563888888886</v>
      </c>
      <c r="Q738" s="15">
        <v>46300.563888888886</v>
      </c>
      <c r="S738" t="s">
        <v>395</v>
      </c>
      <c r="U738" t="s">
        <v>2336</v>
      </c>
      <c r="V738" t="s">
        <v>364</v>
      </c>
      <c r="W738">
        <v>2940</v>
      </c>
      <c r="X738" t="s">
        <v>375</v>
      </c>
      <c r="Y738" t="s">
        <v>293</v>
      </c>
      <c r="Z738" t="s">
        <v>834</v>
      </c>
      <c r="AB738" t="s">
        <v>350</v>
      </c>
      <c r="AC738" t="s">
        <v>7</v>
      </c>
      <c r="AD738" t="s">
        <v>7</v>
      </c>
      <c r="AE738" t="s">
        <v>7</v>
      </c>
      <c r="AF738" t="s">
        <v>2337</v>
      </c>
      <c r="AG738" t="s">
        <v>249</v>
      </c>
      <c r="AH738">
        <v>2</v>
      </c>
      <c r="AI738" t="s">
        <v>250</v>
      </c>
      <c r="AJ738" t="s">
        <v>251</v>
      </c>
      <c r="AK738" t="s">
        <v>887</v>
      </c>
      <c r="AL738" t="s">
        <v>203</v>
      </c>
      <c r="AM738" t="s">
        <v>2290</v>
      </c>
      <c r="AO738">
        <v>46300</v>
      </c>
      <c r="AP738">
        <v>0.39097222222222222</v>
      </c>
      <c r="AQ738">
        <v>46300</v>
      </c>
      <c r="AR738">
        <v>0.56388888888888888</v>
      </c>
      <c r="AS738" t="s">
        <v>201</v>
      </c>
      <c r="AT738" t="s">
        <v>979</v>
      </c>
      <c r="AU738" t="s">
        <v>1531</v>
      </c>
      <c r="AV738" t="s">
        <v>844</v>
      </c>
      <c r="AX738">
        <v>1</v>
      </c>
      <c r="AY738" t="s">
        <v>126</v>
      </c>
      <c r="AZ738" t="s">
        <v>127</v>
      </c>
      <c r="BA738" t="s">
        <v>233</v>
      </c>
      <c r="BB738" t="s">
        <v>888</v>
      </c>
    </row>
    <row r="739" spans="1:57" x14ac:dyDescent="0.3">
      <c r="A739" s="204">
        <v>46293</v>
      </c>
      <c r="B739" t="s">
        <v>142</v>
      </c>
      <c r="C739" t="s">
        <v>346</v>
      </c>
      <c r="D739" t="s">
        <v>279</v>
      </c>
      <c r="E739" t="s">
        <v>192</v>
      </c>
      <c r="F739" t="s">
        <v>309</v>
      </c>
      <c r="G739" t="s">
        <v>1520</v>
      </c>
      <c r="H739" t="s">
        <v>2335</v>
      </c>
      <c r="I739" t="s">
        <v>1521</v>
      </c>
      <c r="J739">
        <v>278</v>
      </c>
      <c r="K739">
        <v>278</v>
      </c>
      <c r="L739" t="s">
        <v>1522</v>
      </c>
      <c r="M739" s="15">
        <v>46297.727719907409</v>
      </c>
      <c r="N739" s="15">
        <v>0</v>
      </c>
      <c r="O739" s="15">
        <v>46300.390972222223</v>
      </c>
      <c r="P739" s="15">
        <v>46300.563888888886</v>
      </c>
      <c r="Q739" s="15"/>
      <c r="S739" t="s">
        <v>395</v>
      </c>
      <c r="U739" t="s">
        <v>2336</v>
      </c>
      <c r="V739" t="s">
        <v>364</v>
      </c>
      <c r="W739">
        <v>2940</v>
      </c>
      <c r="X739" t="s">
        <v>375</v>
      </c>
      <c r="Y739" t="s">
        <v>293</v>
      </c>
      <c r="Z739" t="s">
        <v>834</v>
      </c>
      <c r="AB739" t="s">
        <v>350</v>
      </c>
      <c r="AC739" t="s">
        <v>7</v>
      </c>
      <c r="AD739" t="s">
        <v>7</v>
      </c>
      <c r="AE739" t="s">
        <v>7</v>
      </c>
      <c r="AF739" t="s">
        <v>2338</v>
      </c>
      <c r="AG739" t="s">
        <v>249</v>
      </c>
      <c r="AH739">
        <v>2</v>
      </c>
      <c r="AI739" t="s">
        <v>250</v>
      </c>
      <c r="AJ739" t="s">
        <v>248</v>
      </c>
      <c r="AK739" t="s">
        <v>887</v>
      </c>
      <c r="AL739" t="s">
        <v>203</v>
      </c>
      <c r="AM739" t="s">
        <v>2292</v>
      </c>
      <c r="AN739">
        <v>4</v>
      </c>
      <c r="AO739">
        <v>46300</v>
      </c>
      <c r="AP739">
        <v>0.39097222222222222</v>
      </c>
      <c r="AQ739">
        <v>46300</v>
      </c>
      <c r="AR739">
        <v>0.56388888888888888</v>
      </c>
      <c r="AS739" t="s">
        <v>201</v>
      </c>
      <c r="AT739" t="s">
        <v>979</v>
      </c>
      <c r="AU739" t="s">
        <v>1531</v>
      </c>
      <c r="AV739" t="s">
        <v>839</v>
      </c>
      <c r="AW739">
        <v>1</v>
      </c>
      <c r="AX739">
        <v>278</v>
      </c>
      <c r="AY739" t="s">
        <v>125</v>
      </c>
      <c r="AZ739" t="s">
        <v>122</v>
      </c>
      <c r="BA739" t="s">
        <v>232</v>
      </c>
      <c r="BB739" t="s">
        <v>888</v>
      </c>
    </row>
    <row r="740" spans="1:57" x14ac:dyDescent="0.3">
      <c r="A740" s="204">
        <v>46293</v>
      </c>
      <c r="B740" t="s">
        <v>142</v>
      </c>
      <c r="C740" t="s">
        <v>346</v>
      </c>
      <c r="D740" t="s">
        <v>45</v>
      </c>
      <c r="E740" t="s">
        <v>68</v>
      </c>
      <c r="F740" t="s">
        <v>309</v>
      </c>
      <c r="G740" t="s">
        <v>1523</v>
      </c>
      <c r="H740" t="s">
        <v>900</v>
      </c>
      <c r="I740" t="s">
        <v>400</v>
      </c>
      <c r="J740">
        <v>3</v>
      </c>
      <c r="K740">
        <v>3</v>
      </c>
      <c r="L740" t="s">
        <v>1524</v>
      </c>
      <c r="M740" s="15">
        <v>46315.466273148151</v>
      </c>
      <c r="N740" s="15">
        <v>0</v>
      </c>
      <c r="O740" s="15">
        <v>46315.511805555558</v>
      </c>
      <c r="P740" s="15">
        <v>46318.577777777777</v>
      </c>
      <c r="Q740" s="15"/>
      <c r="S740" t="s">
        <v>394</v>
      </c>
      <c r="T740" t="s">
        <v>1604</v>
      </c>
      <c r="U740" t="s">
        <v>2339</v>
      </c>
      <c r="V740" t="s">
        <v>363</v>
      </c>
      <c r="W740">
        <v>2011</v>
      </c>
      <c r="X740" t="s">
        <v>352</v>
      </c>
      <c r="Y740" t="s">
        <v>262</v>
      </c>
      <c r="Z740" t="s">
        <v>809</v>
      </c>
      <c r="AB740" t="s">
        <v>350</v>
      </c>
      <c r="AC740" t="s">
        <v>350</v>
      </c>
      <c r="AD740" t="s">
        <v>373</v>
      </c>
      <c r="AE740" t="s">
        <v>262</v>
      </c>
      <c r="AF740" t="s">
        <v>2340</v>
      </c>
      <c r="AG740" t="s">
        <v>249</v>
      </c>
      <c r="AH740">
        <v>1</v>
      </c>
      <c r="AI740" t="s">
        <v>250</v>
      </c>
      <c r="AJ740" t="s">
        <v>248</v>
      </c>
      <c r="AK740" t="s">
        <v>889</v>
      </c>
      <c r="AL740" t="s">
        <v>156</v>
      </c>
      <c r="AM740" t="s">
        <v>2207</v>
      </c>
      <c r="AN740">
        <v>2</v>
      </c>
      <c r="AO740">
        <v>46315</v>
      </c>
      <c r="AP740">
        <v>0.51180555555555551</v>
      </c>
      <c r="AQ740">
        <v>46318</v>
      </c>
      <c r="AR740">
        <v>0.57777777777777772</v>
      </c>
      <c r="AS740" t="s">
        <v>201</v>
      </c>
      <c r="AT740" t="s">
        <v>927</v>
      </c>
      <c r="AU740" t="s">
        <v>1531</v>
      </c>
      <c r="AV740" t="s">
        <v>812</v>
      </c>
      <c r="AX740">
        <v>1</v>
      </c>
      <c r="AY740" t="s">
        <v>89</v>
      </c>
      <c r="AZ740" t="s">
        <v>67</v>
      </c>
      <c r="BA740" t="s">
        <v>217</v>
      </c>
      <c r="BB740" t="s">
        <v>1767</v>
      </c>
      <c r="BC740">
        <v>63.4</v>
      </c>
    </row>
    <row r="741" spans="1:57" x14ac:dyDescent="0.3">
      <c r="A741" s="204">
        <v>46293</v>
      </c>
      <c r="B741" t="s">
        <v>142</v>
      </c>
      <c r="C741" t="s">
        <v>346</v>
      </c>
      <c r="D741" t="s">
        <v>45</v>
      </c>
      <c r="E741" t="s">
        <v>68</v>
      </c>
      <c r="F741" t="s">
        <v>309</v>
      </c>
      <c r="G741" t="s">
        <v>1474</v>
      </c>
      <c r="H741" t="s">
        <v>2210</v>
      </c>
      <c r="I741" t="s">
        <v>1441</v>
      </c>
      <c r="J741">
        <v>1</v>
      </c>
      <c r="K741">
        <v>1</v>
      </c>
      <c r="L741" t="s">
        <v>1442</v>
      </c>
      <c r="M741" s="15">
        <v>46286.370173611111</v>
      </c>
      <c r="N741" s="15">
        <v>0</v>
      </c>
      <c r="O741" s="15">
        <v>46289.438194444447</v>
      </c>
      <c r="P741" s="15">
        <v>46304.431250000001</v>
      </c>
      <c r="Q741" s="15"/>
      <c r="S741" t="s">
        <v>394</v>
      </c>
      <c r="U741" t="s">
        <v>2266</v>
      </c>
      <c r="V741" t="s">
        <v>363</v>
      </c>
      <c r="W741">
        <v>2011</v>
      </c>
      <c r="X741" t="s">
        <v>352</v>
      </c>
      <c r="Y741" t="s">
        <v>262</v>
      </c>
      <c r="Z741" t="s">
        <v>809</v>
      </c>
      <c r="AB741" t="s">
        <v>350</v>
      </c>
      <c r="AC741" t="s">
        <v>350</v>
      </c>
      <c r="AD741" t="s">
        <v>373</v>
      </c>
      <c r="AE741" t="s">
        <v>262</v>
      </c>
      <c r="AF741" t="s">
        <v>2267</v>
      </c>
      <c r="AG741" t="s">
        <v>249</v>
      </c>
      <c r="AH741">
        <v>1</v>
      </c>
      <c r="AI741" t="s">
        <v>250</v>
      </c>
      <c r="AJ741" t="s">
        <v>248</v>
      </c>
      <c r="AK741" t="s">
        <v>889</v>
      </c>
      <c r="AL741" t="s">
        <v>156</v>
      </c>
      <c r="AM741" t="s">
        <v>2207</v>
      </c>
      <c r="AN741">
        <v>2</v>
      </c>
      <c r="AO741">
        <v>46289</v>
      </c>
      <c r="AP741">
        <v>0.43819444444444444</v>
      </c>
      <c r="AQ741">
        <v>46304</v>
      </c>
      <c r="AR741">
        <v>0.43125000000000002</v>
      </c>
      <c r="AS741" t="s">
        <v>201</v>
      </c>
      <c r="AT741" t="s">
        <v>927</v>
      </c>
      <c r="AU741" t="s">
        <v>1531</v>
      </c>
      <c r="AV741" t="s">
        <v>812</v>
      </c>
      <c r="AX741">
        <v>1</v>
      </c>
      <c r="AY741" t="s">
        <v>89</v>
      </c>
      <c r="AZ741" t="s">
        <v>67</v>
      </c>
      <c r="BA741" t="s">
        <v>217</v>
      </c>
      <c r="BB741" t="s">
        <v>1767</v>
      </c>
      <c r="BC741">
        <v>63.4</v>
      </c>
    </row>
    <row r="742" spans="1:57" x14ac:dyDescent="0.3">
      <c r="A742" s="204">
        <v>46293</v>
      </c>
      <c r="B742" t="s">
        <v>142</v>
      </c>
      <c r="C742" t="s">
        <v>346</v>
      </c>
      <c r="D742" t="s">
        <v>57</v>
      </c>
      <c r="E742" t="s">
        <v>117</v>
      </c>
      <c r="F742" t="s">
        <v>309</v>
      </c>
      <c r="G742" t="s">
        <v>1503</v>
      </c>
      <c r="H742" t="s">
        <v>916</v>
      </c>
      <c r="I742" t="s">
        <v>400</v>
      </c>
      <c r="J742">
        <v>1</v>
      </c>
      <c r="K742">
        <v>1</v>
      </c>
      <c r="L742" t="s">
        <v>1504</v>
      </c>
      <c r="M742" s="15">
        <v>46289.433333333334</v>
      </c>
      <c r="N742" s="15">
        <v>0</v>
      </c>
      <c r="O742" s="15">
        <v>46290.397916666669</v>
      </c>
      <c r="P742" s="15">
        <v>46301.655555555553</v>
      </c>
      <c r="Q742" s="15">
        <v>46304.631944444445</v>
      </c>
      <c r="S742" t="s">
        <v>394</v>
      </c>
      <c r="T742" t="s">
        <v>2314</v>
      </c>
      <c r="U742" t="s">
        <v>2315</v>
      </c>
      <c r="V742" t="s">
        <v>363</v>
      </c>
      <c r="W742">
        <v>2011</v>
      </c>
      <c r="X742" t="s">
        <v>352</v>
      </c>
      <c r="Y742" t="s">
        <v>262</v>
      </c>
      <c r="Z742" t="s">
        <v>834</v>
      </c>
      <c r="AB742" t="s">
        <v>350</v>
      </c>
      <c r="AC742" t="s">
        <v>7</v>
      </c>
      <c r="AD742" t="s">
        <v>7</v>
      </c>
      <c r="AE742" t="s">
        <v>7</v>
      </c>
      <c r="AF742" t="s">
        <v>2343</v>
      </c>
      <c r="AG742" t="s">
        <v>249</v>
      </c>
      <c r="AH742">
        <v>2</v>
      </c>
      <c r="AI742" t="s">
        <v>250</v>
      </c>
      <c r="AJ742" t="s">
        <v>251</v>
      </c>
      <c r="AK742" t="s">
        <v>889</v>
      </c>
      <c r="AL742" t="s">
        <v>156</v>
      </c>
      <c r="AM742" t="s">
        <v>890</v>
      </c>
      <c r="AO742">
        <v>46290</v>
      </c>
      <c r="AP742">
        <v>0.39791666666666664</v>
      </c>
      <c r="AQ742">
        <v>46301</v>
      </c>
      <c r="AR742">
        <v>0.65555555555555556</v>
      </c>
      <c r="AS742" t="s">
        <v>201</v>
      </c>
      <c r="AT742" t="s">
        <v>979</v>
      </c>
      <c r="AU742" t="s">
        <v>1531</v>
      </c>
      <c r="AV742" t="s">
        <v>844</v>
      </c>
      <c r="AX742">
        <v>1</v>
      </c>
      <c r="AY742" t="s">
        <v>126</v>
      </c>
      <c r="AZ742" t="s">
        <v>127</v>
      </c>
      <c r="BA742" t="s">
        <v>233</v>
      </c>
      <c r="BB742" t="s">
        <v>891</v>
      </c>
      <c r="BE742">
        <v>1</v>
      </c>
    </row>
    <row r="743" spans="1:57" x14ac:dyDescent="0.3">
      <c r="A743" s="204">
        <v>46293</v>
      </c>
      <c r="B743" t="s">
        <v>142</v>
      </c>
      <c r="C743" t="s">
        <v>346</v>
      </c>
      <c r="D743" t="s">
        <v>57</v>
      </c>
      <c r="E743" t="s">
        <v>117</v>
      </c>
      <c r="F743" t="s">
        <v>309</v>
      </c>
      <c r="G743" t="s">
        <v>1421</v>
      </c>
      <c r="H743" t="s">
        <v>894</v>
      </c>
      <c r="I743" t="s">
        <v>403</v>
      </c>
      <c r="J743">
        <v>8</v>
      </c>
      <c r="K743">
        <v>8</v>
      </c>
      <c r="L743" t="s">
        <v>1422</v>
      </c>
      <c r="M743" s="15">
        <v>46317.383333333331</v>
      </c>
      <c r="N743" s="15">
        <v>0</v>
      </c>
      <c r="O743" s="15">
        <v>46317.488194444442</v>
      </c>
      <c r="P743" s="15">
        <v>46317.675000000003</v>
      </c>
      <c r="Q743" s="15">
        <v>46294.506249999999</v>
      </c>
      <c r="S743" t="s">
        <v>394</v>
      </c>
      <c r="V743" t="s">
        <v>363</v>
      </c>
      <c r="W743">
        <v>2011</v>
      </c>
      <c r="X743" t="s">
        <v>352</v>
      </c>
      <c r="Y743" t="s">
        <v>262</v>
      </c>
      <c r="Z743" t="s">
        <v>834</v>
      </c>
      <c r="AB743" t="s">
        <v>350</v>
      </c>
      <c r="AC743" t="s">
        <v>7</v>
      </c>
      <c r="AD743" t="s">
        <v>7</v>
      </c>
      <c r="AE743" t="s">
        <v>7</v>
      </c>
      <c r="AF743" t="s">
        <v>2188</v>
      </c>
      <c r="AG743" t="s">
        <v>250</v>
      </c>
      <c r="AH743">
        <v>2</v>
      </c>
      <c r="AI743" t="s">
        <v>250</v>
      </c>
      <c r="AJ743" t="s">
        <v>251</v>
      </c>
      <c r="AK743" t="s">
        <v>889</v>
      </c>
      <c r="AL743" t="s">
        <v>156</v>
      </c>
      <c r="AM743" t="s">
        <v>890</v>
      </c>
      <c r="AO743">
        <v>46317</v>
      </c>
      <c r="AP743">
        <v>0.48819444444444443</v>
      </c>
      <c r="AQ743">
        <v>46317</v>
      </c>
      <c r="AR743">
        <v>0.67500000000000004</v>
      </c>
      <c r="AS743" t="s">
        <v>931</v>
      </c>
      <c r="AU743" t="s">
        <v>1531</v>
      </c>
      <c r="AV743" t="s">
        <v>844</v>
      </c>
      <c r="AX743">
        <v>1</v>
      </c>
      <c r="AY743" t="s">
        <v>126</v>
      </c>
      <c r="AZ743" t="s">
        <v>127</v>
      </c>
      <c r="BA743" t="s">
        <v>233</v>
      </c>
      <c r="BB743" t="s">
        <v>891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501</v>
      </c>
      <c r="C1" s="41" t="s">
        <v>2</v>
      </c>
      <c r="D1" s="41" t="s">
        <v>502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624</v>
      </c>
      <c r="K1" s="42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433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434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435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436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437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438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439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440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441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442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443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444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445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737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744"/>
  <sheetViews>
    <sheetView workbookViewId="0">
      <pane ySplit="2" topLeftCell="A3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36" t="s">
        <v>153</v>
      </c>
      <c r="B1" s="236"/>
      <c r="C1" s="237" t="s">
        <v>151</v>
      </c>
      <c r="D1" s="237"/>
      <c r="E1" s="237"/>
      <c r="F1" s="237"/>
      <c r="G1" s="237"/>
      <c r="H1" s="236" t="s">
        <v>152</v>
      </c>
      <c r="I1" s="236"/>
      <c r="J1" s="236"/>
      <c r="K1" s="236"/>
      <c r="L1" s="236"/>
      <c r="M1" s="237" t="s">
        <v>271</v>
      </c>
      <c r="N1" s="237"/>
      <c r="O1" s="237"/>
      <c r="P1" s="237"/>
      <c r="Q1" s="237"/>
      <c r="R1" s="236" t="s">
        <v>272</v>
      </c>
      <c r="S1" s="236"/>
      <c r="T1" s="236"/>
      <c r="U1" s="232" t="s">
        <v>273</v>
      </c>
      <c r="V1" s="233"/>
      <c r="W1" s="234"/>
      <c r="X1" s="235" t="s">
        <v>625</v>
      </c>
      <c r="Y1" s="235"/>
      <c r="Z1" s="235"/>
      <c r="AA1" s="235"/>
      <c r="AB1" s="235"/>
      <c r="AC1" s="235"/>
      <c r="AD1" s="235"/>
      <c r="AE1" s="157"/>
      <c r="AF1" s="157"/>
    </row>
    <row r="2" spans="1:32" x14ac:dyDescent="0.3">
      <c r="A2" t="s">
        <v>464</v>
      </c>
      <c r="B2" t="s">
        <v>0</v>
      </c>
      <c r="C2" t="s">
        <v>2</v>
      </c>
      <c r="D2" t="s">
        <v>138</v>
      </c>
      <c r="E2" t="s">
        <v>447</v>
      </c>
      <c r="F2" t="s">
        <v>450</v>
      </c>
      <c r="G2" t="s">
        <v>246</v>
      </c>
      <c r="H2" t="s">
        <v>448</v>
      </c>
      <c r="I2" t="s">
        <v>299</v>
      </c>
      <c r="J2" t="s">
        <v>139</v>
      </c>
      <c r="K2" t="s">
        <v>245</v>
      </c>
      <c r="L2" t="s">
        <v>247</v>
      </c>
      <c r="M2" t="s">
        <v>449</v>
      </c>
      <c r="N2" t="s">
        <v>140</v>
      </c>
      <c r="O2" t="s">
        <v>274</v>
      </c>
      <c r="P2" t="s">
        <v>145</v>
      </c>
      <c r="Q2" t="s">
        <v>632</v>
      </c>
      <c r="R2" t="s">
        <v>141</v>
      </c>
      <c r="S2" t="s">
        <v>626</v>
      </c>
      <c r="T2" t="s">
        <v>627</v>
      </c>
      <c r="U2" t="s">
        <v>628</v>
      </c>
      <c r="V2" t="s">
        <v>629</v>
      </c>
      <c r="W2" t="s">
        <v>630</v>
      </c>
      <c r="X2" t="s">
        <v>631</v>
      </c>
      <c r="Y2" s="43" t="s">
        <v>522</v>
      </c>
      <c r="Z2" s="43" t="s">
        <v>160</v>
      </c>
      <c r="AA2" s="43" t="s">
        <v>40</v>
      </c>
      <c r="AB2" s="43" t="s">
        <v>366</v>
      </c>
      <c r="AC2" s="43" t="s">
        <v>520</v>
      </c>
      <c r="AD2" s="43" t="s">
        <v>210</v>
      </c>
      <c r="AE2" s="43" t="s">
        <v>519</v>
      </c>
      <c r="AF2" t="s">
        <v>523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925</v>
      </c>
      <c r="F3" s="15">
        <v>46189.369780092595</v>
      </c>
      <c r="G3" t="s">
        <v>400</v>
      </c>
      <c r="H3">
        <v>1</v>
      </c>
      <c r="I3" t="s">
        <v>926</v>
      </c>
      <c r="J3" s="15">
        <v>46302.352106481485</v>
      </c>
      <c r="K3" s="15">
        <v>46304.486111111109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201</v>
      </c>
      <c r="P4" t="s">
        <v>927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  <c r="AF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928</v>
      </c>
      <c r="F7" s="15">
        <v>46309.435416666667</v>
      </c>
      <c r="G7" t="s">
        <v>929</v>
      </c>
      <c r="H7">
        <v>1</v>
      </c>
      <c r="I7" t="s">
        <v>930</v>
      </c>
      <c r="J7" s="15">
        <v>46310.459722222222</v>
      </c>
      <c r="K7" s="15">
        <v>46315.445138888892</v>
      </c>
      <c r="L7" s="15"/>
      <c r="M7">
        <v>1</v>
      </c>
      <c r="O7" t="s">
        <v>931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1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932</v>
      </c>
      <c r="F8" s="15">
        <v>46304.696527777778</v>
      </c>
      <c r="G8" t="s">
        <v>400</v>
      </c>
      <c r="H8">
        <v>51</v>
      </c>
      <c r="I8" t="s">
        <v>933</v>
      </c>
      <c r="J8" s="15">
        <v>46308.353472222225</v>
      </c>
      <c r="K8" s="15">
        <v>46314.429166666669</v>
      </c>
      <c r="L8" s="15"/>
      <c r="M8">
        <v>51</v>
      </c>
      <c r="O8" t="s">
        <v>201</v>
      </c>
      <c r="P8" t="s">
        <v>927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355</v>
      </c>
      <c r="AC8">
        <v>2200</v>
      </c>
      <c r="AD8" t="s">
        <v>220</v>
      </c>
      <c r="AE8">
        <v>51</v>
      </c>
      <c r="AF8">
        <v>5.0999999999999996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46295.532638888886</v>
      </c>
      <c r="M9">
        <v>1</v>
      </c>
      <c r="O9" t="s">
        <v>201</v>
      </c>
      <c r="P9" t="s">
        <v>927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934</v>
      </c>
      <c r="F10" s="15">
        <v>46255.316666666666</v>
      </c>
      <c r="G10" t="s">
        <v>399</v>
      </c>
      <c r="H10">
        <v>1</v>
      </c>
      <c r="I10" t="s">
        <v>935</v>
      </c>
      <c r="J10" s="15">
        <v>46293.65347222222</v>
      </c>
      <c r="K10" s="15">
        <v>46295.532638888886</v>
      </c>
      <c r="L10" s="15">
        <v>46304.490972222222</v>
      </c>
      <c r="M10">
        <v>1</v>
      </c>
      <c r="O10" t="s">
        <v>931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201</v>
      </c>
      <c r="P11" t="s">
        <v>927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936</v>
      </c>
      <c r="F13" s="15">
        <v>46293.603206018517</v>
      </c>
      <c r="G13" t="s">
        <v>399</v>
      </c>
      <c r="H13">
        <v>1</v>
      </c>
      <c r="I13" t="s">
        <v>937</v>
      </c>
      <c r="J13" s="15">
        <v>46294.349305555559</v>
      </c>
      <c r="K13" s="15">
        <v>46295.467361111114</v>
      </c>
      <c r="L13" s="15"/>
      <c r="M13">
        <v>1</v>
      </c>
      <c r="O13" t="s">
        <v>931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201</v>
      </c>
      <c r="P14" t="s">
        <v>927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938</v>
      </c>
      <c r="F15" s="15">
        <v>46258.48333333333</v>
      </c>
      <c r="G15" t="s">
        <v>399</v>
      </c>
      <c r="H15">
        <v>1</v>
      </c>
      <c r="I15" t="s">
        <v>939</v>
      </c>
      <c r="J15" s="15">
        <v>46293.647222222222</v>
      </c>
      <c r="K15" s="15">
        <v>46297.333333333336</v>
      </c>
      <c r="L15" s="15">
        <v>46294.739583333336</v>
      </c>
      <c r="M15">
        <v>1</v>
      </c>
      <c r="O15" t="s">
        <v>931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940</v>
      </c>
      <c r="F16" s="15">
        <v>46290.540972222225</v>
      </c>
      <c r="G16" t="s">
        <v>399</v>
      </c>
      <c r="H16">
        <v>1</v>
      </c>
      <c r="I16" t="s">
        <v>941</v>
      </c>
      <c r="J16" s="15">
        <v>46293.386111111111</v>
      </c>
      <c r="K16" s="15">
        <v>46297.333333333336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201</v>
      </c>
      <c r="P17" t="s">
        <v>927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942</v>
      </c>
      <c r="F18" s="15">
        <v>46290.328472222223</v>
      </c>
      <c r="G18" t="s">
        <v>399</v>
      </c>
      <c r="H18">
        <v>1</v>
      </c>
      <c r="I18" t="s">
        <v>943</v>
      </c>
      <c r="J18" s="15">
        <v>46293.36041666667</v>
      </c>
      <c r="K18" s="15">
        <v>46294.521527777775</v>
      </c>
      <c r="L18" s="15"/>
      <c r="M18">
        <v>1</v>
      </c>
      <c r="O18" t="s">
        <v>931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944</v>
      </c>
      <c r="F19" s="15">
        <v>46290.507164351853</v>
      </c>
      <c r="G19" t="s">
        <v>399</v>
      </c>
      <c r="H19">
        <v>1</v>
      </c>
      <c r="I19" t="s">
        <v>945</v>
      </c>
      <c r="J19" s="15">
        <v>46293.393750000003</v>
      </c>
      <c r="K19" s="15">
        <v>46294.526388888888</v>
      </c>
      <c r="L19" s="15"/>
      <c r="M19">
        <v>1</v>
      </c>
      <c r="O19" t="s">
        <v>201</v>
      </c>
      <c r="P19" t="s">
        <v>927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947</v>
      </c>
      <c r="J20" s="15">
        <v>46290.623611111114</v>
      </c>
      <c r="K20" s="15">
        <v>46294.506249999999</v>
      </c>
      <c r="L20" s="15">
        <v>46318.472222222219</v>
      </c>
      <c r="M20">
        <v>1</v>
      </c>
      <c r="O20" t="s">
        <v>931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946</v>
      </c>
      <c r="F21" s="15">
        <v>46282.330555555556</v>
      </c>
      <c r="G21" t="s">
        <v>399</v>
      </c>
      <c r="H21">
        <v>1</v>
      </c>
      <c r="I21" t="s">
        <v>948</v>
      </c>
      <c r="J21" s="15">
        <v>46290.625</v>
      </c>
      <c r="K21" s="15">
        <v>46294.506249999999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201</v>
      </c>
      <c r="P22" t="s">
        <v>927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949</v>
      </c>
      <c r="F23" s="15">
        <v>46289.551388888889</v>
      </c>
      <c r="G23" t="s">
        <v>399</v>
      </c>
      <c r="H23">
        <v>1</v>
      </c>
      <c r="I23" t="s">
        <v>950</v>
      </c>
      <c r="J23" s="15">
        <v>46290.642361111109</v>
      </c>
      <c r="K23" s="15">
        <v>46294.51666666667</v>
      </c>
      <c r="L23" s="15"/>
      <c r="M23">
        <v>1</v>
      </c>
      <c r="O23" t="s">
        <v>931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951</v>
      </c>
      <c r="F24" s="15">
        <v>46275.413194444445</v>
      </c>
      <c r="G24" t="s">
        <v>399</v>
      </c>
      <c r="H24">
        <v>1</v>
      </c>
      <c r="I24" t="s">
        <v>952</v>
      </c>
      <c r="J24" s="15">
        <v>46301.605555555558</v>
      </c>
      <c r="K24" s="15">
        <v>46304.490972222222</v>
      </c>
      <c r="L24" s="15">
        <v>46294.739583333336</v>
      </c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953</v>
      </c>
      <c r="F25" s="15">
        <v>46297.366643518515</v>
      </c>
      <c r="G25" t="s">
        <v>399</v>
      </c>
      <c r="H25">
        <v>1</v>
      </c>
      <c r="I25" t="s">
        <v>954</v>
      </c>
      <c r="J25" s="15">
        <v>46301.65902777778</v>
      </c>
      <c r="K25" s="15">
        <v>46303.3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955</v>
      </c>
      <c r="F26" s="15">
        <v>46293.618750000001</v>
      </c>
      <c r="G26" t="s">
        <v>399</v>
      </c>
      <c r="H26">
        <v>1</v>
      </c>
      <c r="I26" t="s">
        <v>956</v>
      </c>
      <c r="J26" s="15">
        <v>46301.557638888888</v>
      </c>
      <c r="K26" s="15">
        <v>46303.495138888888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957</v>
      </c>
      <c r="F27" s="15">
        <v>46296.6325462963</v>
      </c>
      <c r="G27" t="s">
        <v>399</v>
      </c>
      <c r="H27">
        <v>1</v>
      </c>
      <c r="I27" t="s">
        <v>958</v>
      </c>
      <c r="J27" s="15">
        <v>46301.482638888891</v>
      </c>
      <c r="K27" s="15">
        <v>46308.508333333331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959</v>
      </c>
      <c r="F28" s="15">
        <v>46297.367361111108</v>
      </c>
      <c r="G28" t="s">
        <v>399</v>
      </c>
      <c r="H28">
        <v>1</v>
      </c>
      <c r="I28" t="s">
        <v>960</v>
      </c>
      <c r="J28" s="15">
        <v>46297.394444444442</v>
      </c>
      <c r="K28" s="15">
        <v>46302.406944444447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961</v>
      </c>
      <c r="F29" s="15">
        <v>46303.466666666667</v>
      </c>
      <c r="G29" t="s">
        <v>399</v>
      </c>
      <c r="H29">
        <v>1</v>
      </c>
      <c r="I29" t="s">
        <v>962</v>
      </c>
      <c r="J29" s="15">
        <v>46303.579861111109</v>
      </c>
      <c r="K29" s="15">
        <v>46309.540277777778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201</v>
      </c>
      <c r="P30" t="s">
        <v>927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  <c r="AF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963</v>
      </c>
      <c r="F35" s="15">
        <v>46311.427777777775</v>
      </c>
      <c r="G35" t="s">
        <v>399</v>
      </c>
      <c r="H35">
        <v>1</v>
      </c>
      <c r="I35" t="s">
        <v>964</v>
      </c>
      <c r="J35" s="15">
        <v>46314.38958333333</v>
      </c>
      <c r="K35" s="15">
        <v>46316.615277777775</v>
      </c>
      <c r="L35" s="15"/>
      <c r="M35">
        <v>1</v>
      </c>
      <c r="O35" t="s">
        <v>931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946</v>
      </c>
      <c r="F36" s="15">
        <v>46282.330555555556</v>
      </c>
      <c r="G36" t="s">
        <v>399</v>
      </c>
      <c r="H36">
        <v>1</v>
      </c>
      <c r="I36" t="s">
        <v>947</v>
      </c>
      <c r="J36" s="15">
        <v>46290.623611111114</v>
      </c>
      <c r="K36" s="15">
        <v>46296.47152777778</v>
      </c>
      <c r="L36" s="15">
        <v>46317.603472222225</v>
      </c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  <c r="AF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944</v>
      </c>
      <c r="F37" s="15">
        <v>46290.507164351853</v>
      </c>
      <c r="G37" t="s">
        <v>399</v>
      </c>
      <c r="H37">
        <v>1</v>
      </c>
      <c r="I37" t="s">
        <v>965</v>
      </c>
      <c r="J37" s="15">
        <v>46290.656944444447</v>
      </c>
      <c r="K37" s="15">
        <v>46296.582638888889</v>
      </c>
      <c r="L37" s="15"/>
      <c r="M37">
        <v>1</v>
      </c>
      <c r="O37" t="s">
        <v>201</v>
      </c>
      <c r="P37" t="s">
        <v>927</v>
      </c>
      <c r="S37" t="s">
        <v>357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357</v>
      </c>
      <c r="AC37">
        <v>101</v>
      </c>
      <c r="AD37" t="s">
        <v>220</v>
      </c>
      <c r="AE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966</v>
      </c>
      <c r="F38" s="15">
        <v>46295.388888888891</v>
      </c>
      <c r="G38" t="s">
        <v>400</v>
      </c>
      <c r="H38">
        <v>1</v>
      </c>
      <c r="I38" t="s">
        <v>967</v>
      </c>
      <c r="J38" s="15">
        <v>46300.347916666666</v>
      </c>
      <c r="K38" s="15">
        <v>46302.404166666667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968</v>
      </c>
      <c r="F39" s="15">
        <v>46286.484363425923</v>
      </c>
      <c r="G39" t="s">
        <v>397</v>
      </c>
      <c r="H39">
        <v>1</v>
      </c>
      <c r="I39" t="s">
        <v>969</v>
      </c>
      <c r="J39" s="15">
        <v>46287.686111111114</v>
      </c>
      <c r="K39" s="15">
        <v>46293.432638888888</v>
      </c>
      <c r="L39" s="15"/>
      <c r="M39">
        <v>1</v>
      </c>
      <c r="O39" t="s">
        <v>201</v>
      </c>
      <c r="P39" t="s">
        <v>927</v>
      </c>
      <c r="S39" t="s">
        <v>354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354</v>
      </c>
      <c r="AC39">
        <v>50</v>
      </c>
      <c r="AD39" t="s">
        <v>220</v>
      </c>
      <c r="AE39">
        <v>1</v>
      </c>
      <c r="AF39">
        <v>1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16</v>
      </c>
      <c r="I40" t="s">
        <v>970</v>
      </c>
      <c r="J40" s="15">
        <v>46244.692361111112</v>
      </c>
      <c r="K40" s="15">
        <v>46251.630555555559</v>
      </c>
      <c r="L40" s="15"/>
      <c r="M40">
        <v>16</v>
      </c>
      <c r="O40" t="s">
        <v>201</v>
      </c>
      <c r="P40" t="s">
        <v>927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16</v>
      </c>
      <c r="AF40">
        <v>14.4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20</v>
      </c>
      <c r="I41" t="s">
        <v>970</v>
      </c>
      <c r="J41" s="15">
        <v>46244.692361111112</v>
      </c>
      <c r="K41" s="15">
        <v>46251.630555555559</v>
      </c>
      <c r="L41" s="15"/>
      <c r="M41">
        <v>20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20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18</v>
      </c>
      <c r="I42" t="s">
        <v>970</v>
      </c>
      <c r="J42" s="15">
        <v>46244.692361111112</v>
      </c>
      <c r="K42" s="15">
        <v>46251.630555555559</v>
      </c>
      <c r="L42" s="15"/>
      <c r="M42">
        <v>18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18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26</v>
      </c>
      <c r="I43" t="s">
        <v>970</v>
      </c>
      <c r="J43" s="15">
        <v>46244.692361111112</v>
      </c>
      <c r="K43" s="15">
        <v>46251.630555555559</v>
      </c>
      <c r="L43" s="15"/>
      <c r="M43">
        <v>26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26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28</v>
      </c>
      <c r="I44" t="s">
        <v>970</v>
      </c>
      <c r="J44" s="15">
        <v>46244.692361111112</v>
      </c>
      <c r="K44" s="15">
        <v>46251.630555555559</v>
      </c>
      <c r="L44" s="15"/>
      <c r="M44">
        <v>28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28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1</v>
      </c>
      <c r="I45" t="s">
        <v>970</v>
      </c>
      <c r="J45" s="15">
        <v>46244.692361111112</v>
      </c>
      <c r="K45" s="15">
        <v>46251.630555555559</v>
      </c>
      <c r="L45" s="15"/>
      <c r="M45">
        <v>1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1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907</v>
      </c>
      <c r="F46" s="15">
        <v>46212.716666666667</v>
      </c>
      <c r="G46" t="s">
        <v>418</v>
      </c>
      <c r="H46">
        <v>35</v>
      </c>
      <c r="I46" t="s">
        <v>970</v>
      </c>
      <c r="J46" s="15">
        <v>46244.692361111112</v>
      </c>
      <c r="K46" s="15">
        <v>46251.630555555559</v>
      </c>
      <c r="L46" s="15"/>
      <c r="M46">
        <v>35</v>
      </c>
      <c r="O46" t="s">
        <v>931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35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908</v>
      </c>
      <c r="F47" s="15">
        <v>46233.719444444447</v>
      </c>
      <c r="G47" t="s">
        <v>418</v>
      </c>
      <c r="H47">
        <v>1</v>
      </c>
      <c r="I47" t="s">
        <v>972</v>
      </c>
      <c r="J47" s="15">
        <v>46247.581944444442</v>
      </c>
      <c r="K47" s="15">
        <v>46255.481944444444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973</v>
      </c>
      <c r="F48" s="15">
        <v>46308.347916666666</v>
      </c>
      <c r="G48" t="s">
        <v>403</v>
      </c>
      <c r="H48">
        <v>1</v>
      </c>
      <c r="I48" t="s">
        <v>974</v>
      </c>
      <c r="J48" s="15">
        <v>46308.393055555556</v>
      </c>
      <c r="K48" s="15">
        <v>46311.658333333333</v>
      </c>
      <c r="L48" s="15"/>
      <c r="M48">
        <v>1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1</v>
      </c>
      <c r="AF48">
        <v>1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37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37</v>
      </c>
      <c r="O49" t="s">
        <v>201</v>
      </c>
      <c r="P49" t="s">
        <v>927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37</v>
      </c>
      <c r="AF49">
        <v>10.7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21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21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21</v>
      </c>
    </row>
    <row r="51" spans="1:32" x14ac:dyDescent="0.3">
      <c r="A51" t="s">
        <v>348</v>
      </c>
      <c r="B51" t="s">
        <v>285</v>
      </c>
      <c r="C51" t="s">
        <v>95</v>
      </c>
      <c r="D51" t="s">
        <v>309</v>
      </c>
      <c r="E51" t="s">
        <v>975</v>
      </c>
      <c r="F51" s="15">
        <v>46289.482638888891</v>
      </c>
      <c r="G51" t="s">
        <v>418</v>
      </c>
      <c r="H51">
        <v>49</v>
      </c>
      <c r="I51" t="s">
        <v>976</v>
      </c>
      <c r="J51" s="15">
        <v>46290.434027777781</v>
      </c>
      <c r="K51" s="15">
        <v>46294.500694444447</v>
      </c>
      <c r="L51" s="15">
        <v>46304.631944444445</v>
      </c>
      <c r="M51">
        <v>49</v>
      </c>
      <c r="O51" t="s">
        <v>931</v>
      </c>
      <c r="S51" t="s">
        <v>971</v>
      </c>
      <c r="T51" t="s">
        <v>368</v>
      </c>
      <c r="U51" t="s">
        <v>239</v>
      </c>
      <c r="V51" t="s">
        <v>7</v>
      </c>
      <c r="W51" t="s">
        <v>7</v>
      </c>
      <c r="X51" t="s">
        <v>7</v>
      </c>
      <c r="AA51" t="s">
        <v>96</v>
      </c>
      <c r="AB51" t="s">
        <v>971</v>
      </c>
      <c r="AC51">
        <v>100</v>
      </c>
      <c r="AD51" t="s">
        <v>220</v>
      </c>
      <c r="AE51">
        <v>49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977</v>
      </c>
      <c r="F52" s="15">
        <v>46287.652777777781</v>
      </c>
      <c r="G52" t="s">
        <v>400</v>
      </c>
      <c r="H52">
        <v>1</v>
      </c>
      <c r="I52" t="s">
        <v>978</v>
      </c>
      <c r="J52" s="15">
        <v>46289.416666666664</v>
      </c>
      <c r="K52" s="15">
        <v>46290.401388888888</v>
      </c>
      <c r="L52" s="15">
        <v>46294.593055555553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980</v>
      </c>
      <c r="F53" s="15">
        <v>46290.347222222219</v>
      </c>
      <c r="G53" t="s">
        <v>400</v>
      </c>
      <c r="H53">
        <v>1</v>
      </c>
      <c r="I53" t="s">
        <v>981</v>
      </c>
      <c r="J53" s="15">
        <v>46290.657638888886</v>
      </c>
      <c r="K53" s="15">
        <v>46293.430555555555</v>
      </c>
      <c r="L53" s="15">
        <v>46301.655555555553</v>
      </c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982</v>
      </c>
      <c r="F54" s="15">
        <v>46302.50277777778</v>
      </c>
      <c r="G54" t="s">
        <v>400</v>
      </c>
      <c r="H54">
        <v>1</v>
      </c>
      <c r="I54" t="s">
        <v>983</v>
      </c>
      <c r="J54" s="15">
        <v>46302.561111111114</v>
      </c>
      <c r="K54" s="15">
        <v>46303.434027777781</v>
      </c>
      <c r="L54" s="15"/>
      <c r="M54">
        <v>1</v>
      </c>
      <c r="O54" t="s">
        <v>201</v>
      </c>
      <c r="P54" t="s">
        <v>979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354</v>
      </c>
      <c r="AC54">
        <v>50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984</v>
      </c>
      <c r="F55" s="15">
        <v>46296.669444444444</v>
      </c>
      <c r="G55" t="s">
        <v>400</v>
      </c>
      <c r="H55">
        <v>1</v>
      </c>
      <c r="I55" t="s">
        <v>985</v>
      </c>
      <c r="J55" s="15">
        <v>46302.40902777778</v>
      </c>
      <c r="K55" s="15">
        <v>46303.434027777781</v>
      </c>
      <c r="L55" s="15"/>
      <c r="M55">
        <v>1</v>
      </c>
      <c r="O55" t="s">
        <v>201</v>
      </c>
      <c r="P55" t="s">
        <v>927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90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43</v>
      </c>
      <c r="C56" t="s">
        <v>105</v>
      </c>
      <c r="D56" t="s">
        <v>309</v>
      </c>
      <c r="E56" t="s">
        <v>986</v>
      </c>
      <c r="F56" s="15">
        <v>46302.456944444442</v>
      </c>
      <c r="G56" t="s">
        <v>400</v>
      </c>
      <c r="H56">
        <v>5</v>
      </c>
      <c r="I56" t="s">
        <v>987</v>
      </c>
      <c r="J56" s="15">
        <v>46302.570138888892</v>
      </c>
      <c r="K56" s="15">
        <v>46303.434027777781</v>
      </c>
      <c r="L56" s="15"/>
      <c r="M56">
        <v>5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AA56" t="s">
        <v>67</v>
      </c>
      <c r="AB56" t="s">
        <v>354</v>
      </c>
      <c r="AC56">
        <v>50</v>
      </c>
      <c r="AD56" t="s">
        <v>217</v>
      </c>
      <c r="AE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988</v>
      </c>
      <c r="F57" s="15">
        <v>46309.324999999997</v>
      </c>
      <c r="G57" t="s">
        <v>400</v>
      </c>
      <c r="H57">
        <v>2</v>
      </c>
      <c r="I57" t="s">
        <v>989</v>
      </c>
      <c r="J57" s="15">
        <v>46309.498611111114</v>
      </c>
      <c r="K57" s="15">
        <v>46310.447916666664</v>
      </c>
      <c r="L57" s="15"/>
      <c r="M57">
        <v>2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48</v>
      </c>
      <c r="C58" t="s">
        <v>68</v>
      </c>
      <c r="D58" t="s">
        <v>309</v>
      </c>
      <c r="E58" t="s">
        <v>990</v>
      </c>
      <c r="F58" s="15">
        <v>46296.395833333336</v>
      </c>
      <c r="G58" t="s">
        <v>400</v>
      </c>
      <c r="H58">
        <v>1</v>
      </c>
      <c r="I58" t="s">
        <v>991</v>
      </c>
      <c r="J58" s="15">
        <v>46301.586111111108</v>
      </c>
      <c r="K58" s="15">
        <v>46302.425000000003</v>
      </c>
      <c r="L58" s="15"/>
      <c r="M58">
        <v>1</v>
      </c>
      <c r="O58" t="s">
        <v>201</v>
      </c>
      <c r="P58" t="s">
        <v>979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Y58">
        <v>0</v>
      </c>
      <c r="AA58" t="s">
        <v>90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43</v>
      </c>
      <c r="C59" t="s">
        <v>105</v>
      </c>
      <c r="D59" t="s">
        <v>309</v>
      </c>
      <c r="E59" t="s">
        <v>992</v>
      </c>
      <c r="F59" s="15">
        <v>46300.334641203706</v>
      </c>
      <c r="G59" t="s">
        <v>400</v>
      </c>
      <c r="H59">
        <v>8</v>
      </c>
      <c r="I59" t="s">
        <v>993</v>
      </c>
      <c r="J59" s="15">
        <v>46301.650694444441</v>
      </c>
      <c r="K59" s="15">
        <v>46308.532638888886</v>
      </c>
      <c r="L59" s="15"/>
      <c r="M59">
        <v>8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AA59" t="s">
        <v>67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994</v>
      </c>
      <c r="F60" s="15">
        <v>46295.609722222223</v>
      </c>
      <c r="G60" t="s">
        <v>400</v>
      </c>
      <c r="H60">
        <v>1</v>
      </c>
      <c r="I60" t="s">
        <v>995</v>
      </c>
      <c r="J60" s="15">
        <v>46296.679166666669</v>
      </c>
      <c r="K60" s="15">
        <v>46300.569444444445</v>
      </c>
      <c r="L60" s="15"/>
      <c r="M60">
        <v>1</v>
      </c>
      <c r="O60" t="s">
        <v>201</v>
      </c>
      <c r="P60" t="s">
        <v>927</v>
      </c>
      <c r="S60" t="s">
        <v>354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354</v>
      </c>
      <c r="AC60">
        <v>50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996</v>
      </c>
      <c r="F61" s="15">
        <v>46308.405555555553</v>
      </c>
      <c r="G61" t="s">
        <v>400</v>
      </c>
      <c r="H61">
        <v>2</v>
      </c>
      <c r="I61" t="s">
        <v>997</v>
      </c>
      <c r="J61" s="15">
        <v>46309.352083333331</v>
      </c>
      <c r="K61" s="15">
        <v>46310.5</v>
      </c>
      <c r="L61" s="15"/>
      <c r="M61">
        <v>2</v>
      </c>
      <c r="O61" t="s">
        <v>201</v>
      </c>
      <c r="P61" t="s">
        <v>927</v>
      </c>
      <c r="S61" t="s">
        <v>355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998</v>
      </c>
      <c r="F62" s="15">
        <v>46288.518750000003</v>
      </c>
      <c r="G62" t="s">
        <v>739</v>
      </c>
      <c r="H62">
        <v>26</v>
      </c>
      <c r="I62" t="s">
        <v>999</v>
      </c>
      <c r="J62" s="15">
        <v>46289.715277777781</v>
      </c>
      <c r="K62" s="15">
        <v>46293.6875</v>
      </c>
      <c r="L62" s="15">
        <v>46296.477083333331</v>
      </c>
      <c r="M62">
        <v>26</v>
      </c>
      <c r="O62" t="s">
        <v>201</v>
      </c>
      <c r="P62" t="s">
        <v>927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2.6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1000</v>
      </c>
      <c r="F63" s="15">
        <v>46295.405358796299</v>
      </c>
      <c r="G63" t="s">
        <v>739</v>
      </c>
      <c r="H63">
        <v>3</v>
      </c>
      <c r="I63" t="s">
        <v>1001</v>
      </c>
      <c r="J63" s="15">
        <v>46296.476388888892</v>
      </c>
      <c r="K63" s="15">
        <v>46297.407638888886</v>
      </c>
      <c r="L63" s="15"/>
      <c r="M63">
        <v>3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Y63">
        <v>0</v>
      </c>
      <c r="AA63" t="s">
        <v>90</v>
      </c>
      <c r="AB63" t="s">
        <v>356</v>
      </c>
      <c r="AC63">
        <v>109</v>
      </c>
      <c r="AD63" t="s">
        <v>217</v>
      </c>
      <c r="AE63">
        <v>1</v>
      </c>
      <c r="AF63">
        <v>1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1002</v>
      </c>
      <c r="F64" s="15">
        <v>46295.524201388886</v>
      </c>
      <c r="G64" t="s">
        <v>401</v>
      </c>
      <c r="H64">
        <v>14</v>
      </c>
      <c r="I64" t="s">
        <v>1003</v>
      </c>
      <c r="J64" s="15">
        <v>46296.490995370368</v>
      </c>
      <c r="K64" s="15">
        <v>46297.409722222219</v>
      </c>
      <c r="L64" s="15"/>
      <c r="M64">
        <v>14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90</v>
      </c>
      <c r="AB64" t="s">
        <v>356</v>
      </c>
      <c r="AC64">
        <v>109</v>
      </c>
      <c r="AD64" t="s">
        <v>217</v>
      </c>
      <c r="AE64">
        <v>1.4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1000</v>
      </c>
      <c r="F65" s="15">
        <v>46295.405358796299</v>
      </c>
      <c r="G65" t="s">
        <v>739</v>
      </c>
      <c r="H65">
        <v>2</v>
      </c>
      <c r="I65" t="s">
        <v>1004</v>
      </c>
      <c r="J65" s="15">
        <v>46301.631944444445</v>
      </c>
      <c r="K65" s="15">
        <v>46302.449305555558</v>
      </c>
      <c r="L65" s="15"/>
      <c r="M65">
        <v>2</v>
      </c>
      <c r="O65" t="s">
        <v>201</v>
      </c>
      <c r="P65" t="s">
        <v>979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Y65">
        <v>0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  <c r="AF65">
        <v>1.9100000000000001</v>
      </c>
    </row>
    <row r="66" spans="1:32" x14ac:dyDescent="0.3">
      <c r="A66" t="s">
        <v>348</v>
      </c>
      <c r="B66" t="s">
        <v>48</v>
      </c>
      <c r="C66" t="s">
        <v>68</v>
      </c>
      <c r="D66" t="s">
        <v>309</v>
      </c>
      <c r="E66" t="s">
        <v>1005</v>
      </c>
      <c r="F66" s="15">
        <v>46281.450682870367</v>
      </c>
      <c r="G66" t="s">
        <v>401</v>
      </c>
      <c r="H66">
        <v>6</v>
      </c>
      <c r="I66" t="s">
        <v>1006</v>
      </c>
      <c r="J66" s="15">
        <v>46301.361111111109</v>
      </c>
      <c r="K66" s="15">
        <v>46302.659722222219</v>
      </c>
      <c r="L66" s="15"/>
      <c r="M66">
        <v>6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90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1007</v>
      </c>
      <c r="F67" s="15">
        <v>46300.782268518517</v>
      </c>
      <c r="G67" t="s">
        <v>739</v>
      </c>
      <c r="H67">
        <v>21</v>
      </c>
      <c r="I67" t="s">
        <v>1008</v>
      </c>
      <c r="J67" s="15">
        <v>46301.370833333334</v>
      </c>
      <c r="K67" s="15">
        <v>46302.432638888888</v>
      </c>
      <c r="L67" s="15"/>
      <c r="M67">
        <v>21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2.1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1009</v>
      </c>
      <c r="F68" s="15">
        <v>46295.617349537039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Y68">
        <v>0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1012</v>
      </c>
      <c r="F69" s="15">
        <v>46295.618194444447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1013</v>
      </c>
      <c r="F70" s="15">
        <v>46295.618657407409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1014</v>
      </c>
      <c r="F71" s="15">
        <v>46295.619131944448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1015</v>
      </c>
      <c r="F72" s="15">
        <v>46295.619641203702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1016</v>
      </c>
      <c r="F73" s="15">
        <v>46295.620763888888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1017</v>
      </c>
      <c r="F74" s="15">
        <v>46295.616828703707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1018</v>
      </c>
      <c r="F75" s="15">
        <v>46295.616030092591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1019</v>
      </c>
      <c r="F76" s="15">
        <v>46295.61546296296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1020</v>
      </c>
      <c r="F77" s="15">
        <v>46295.615011574075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1021</v>
      </c>
      <c r="F78" s="15">
        <v>46295.613553240742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45</v>
      </c>
      <c r="C79" t="s">
        <v>68</v>
      </c>
      <c r="D79" t="s">
        <v>309</v>
      </c>
      <c r="E79" t="s">
        <v>1022</v>
      </c>
      <c r="F79" s="15">
        <v>46295.614201388889</v>
      </c>
      <c r="G79" t="s">
        <v>1010</v>
      </c>
      <c r="H79">
        <v>1</v>
      </c>
      <c r="I79" t="s">
        <v>1011</v>
      </c>
      <c r="J79" s="15">
        <v>46297.460416666669</v>
      </c>
      <c r="K79" s="15">
        <v>46302.685416666667</v>
      </c>
      <c r="L79" s="15"/>
      <c r="M79">
        <v>1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AA79" t="s">
        <v>67</v>
      </c>
      <c r="AB79" t="s">
        <v>356</v>
      </c>
      <c r="AC79">
        <v>109</v>
      </c>
      <c r="AD79" t="s">
        <v>217</v>
      </c>
      <c r="AE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1023</v>
      </c>
      <c r="F80" s="15">
        <v>46302.720833333333</v>
      </c>
      <c r="G80" t="s">
        <v>1024</v>
      </c>
      <c r="H80">
        <v>2</v>
      </c>
      <c r="I80" t="s">
        <v>1025</v>
      </c>
      <c r="J80" s="15">
        <v>46303.476388888892</v>
      </c>
      <c r="K80" s="15">
        <v>46304.548611111109</v>
      </c>
      <c r="L80" s="15"/>
      <c r="M80">
        <v>2</v>
      </c>
      <c r="O80" t="s">
        <v>201</v>
      </c>
      <c r="P80" t="s">
        <v>927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Y80">
        <v>0</v>
      </c>
      <c r="AA80" t="s">
        <v>90</v>
      </c>
      <c r="AB80" t="s">
        <v>356</v>
      </c>
      <c r="AC80">
        <v>109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45</v>
      </c>
      <c r="C81" t="s">
        <v>73</v>
      </c>
      <c r="D81" t="s">
        <v>309</v>
      </c>
      <c r="E81" t="s">
        <v>1026</v>
      </c>
      <c r="F81" s="15">
        <v>46300.78402777778</v>
      </c>
      <c r="G81" t="s">
        <v>1027</v>
      </c>
      <c r="H81">
        <v>1</v>
      </c>
      <c r="I81" t="s">
        <v>1028</v>
      </c>
      <c r="J81" s="15">
        <v>46303.552083333336</v>
      </c>
      <c r="K81" s="15">
        <v>46304.474305555559</v>
      </c>
      <c r="L81" s="15"/>
      <c r="M81">
        <v>1</v>
      </c>
      <c r="O81" t="s">
        <v>201</v>
      </c>
      <c r="P81" t="s">
        <v>979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AA81" t="s">
        <v>67</v>
      </c>
      <c r="AB81" t="s">
        <v>356</v>
      </c>
      <c r="AC81">
        <v>109</v>
      </c>
      <c r="AD81" t="s">
        <v>217</v>
      </c>
      <c r="AE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1029</v>
      </c>
      <c r="F82" s="15">
        <v>46308.545138888891</v>
      </c>
      <c r="G82" t="s">
        <v>401</v>
      </c>
      <c r="H82">
        <v>9</v>
      </c>
      <c r="I82" t="s">
        <v>1030</v>
      </c>
      <c r="J82" s="15">
        <v>46310.350694444445</v>
      </c>
      <c r="K82" s="15">
        <v>46311.440972222219</v>
      </c>
      <c r="L82" s="15"/>
      <c r="M82">
        <v>9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1031</v>
      </c>
      <c r="F83" s="15">
        <v>46310.419444444444</v>
      </c>
      <c r="G83" t="s">
        <v>401</v>
      </c>
      <c r="H83">
        <v>1</v>
      </c>
      <c r="I83" t="s">
        <v>1032</v>
      </c>
      <c r="J83" s="15">
        <v>46314.35833333333</v>
      </c>
      <c r="K83" s="15">
        <v>46315.444444444445</v>
      </c>
      <c r="L83" s="15"/>
      <c r="M83">
        <v>1</v>
      </c>
      <c r="O83" t="s">
        <v>201</v>
      </c>
      <c r="P83" t="s">
        <v>927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Y83">
        <v>0</v>
      </c>
      <c r="AA83" t="s">
        <v>90</v>
      </c>
      <c r="AB83" t="s">
        <v>356</v>
      </c>
      <c r="AC83">
        <v>109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1033</v>
      </c>
      <c r="F84" s="15">
        <v>46311.422314814816</v>
      </c>
      <c r="G84" t="s">
        <v>401</v>
      </c>
      <c r="H84">
        <v>15</v>
      </c>
      <c r="I84" t="s">
        <v>1034</v>
      </c>
      <c r="J84" s="15">
        <v>46314.619444444441</v>
      </c>
      <c r="K84" s="15">
        <v>46315.444444444445</v>
      </c>
      <c r="L84" s="15"/>
      <c r="M84">
        <v>15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1.5</v>
      </c>
    </row>
    <row r="85" spans="1:32" x14ac:dyDescent="0.3">
      <c r="A85" t="s">
        <v>348</v>
      </c>
      <c r="B85" t="s">
        <v>45</v>
      </c>
      <c r="C85" t="s">
        <v>68</v>
      </c>
      <c r="D85" t="s">
        <v>309</v>
      </c>
      <c r="E85" t="s">
        <v>1035</v>
      </c>
      <c r="F85" s="15">
        <v>46311.418587962966</v>
      </c>
      <c r="G85" t="s">
        <v>401</v>
      </c>
      <c r="H85">
        <v>11</v>
      </c>
      <c r="I85" t="s">
        <v>1036</v>
      </c>
      <c r="J85" s="15">
        <v>46314.612500000003</v>
      </c>
      <c r="K85" s="15">
        <v>46315.444444444445</v>
      </c>
      <c r="L85" s="15"/>
      <c r="M85">
        <v>11</v>
      </c>
      <c r="O85" t="s">
        <v>201</v>
      </c>
      <c r="P85" t="s">
        <v>979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AA85" t="s">
        <v>67</v>
      </c>
      <c r="AB85" t="s">
        <v>356</v>
      </c>
      <c r="AC85">
        <v>109</v>
      </c>
      <c r="AD85" t="s">
        <v>217</v>
      </c>
      <c r="AE85">
        <v>1.1000000000000001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1031</v>
      </c>
      <c r="F86" s="15">
        <v>46310.419444444444</v>
      </c>
      <c r="G86" t="s">
        <v>401</v>
      </c>
      <c r="H86">
        <v>10</v>
      </c>
      <c r="I86" t="s">
        <v>1037</v>
      </c>
      <c r="J86" s="15">
        <v>46311.342361111114</v>
      </c>
      <c r="K86" s="15">
        <v>46314.658333333333</v>
      </c>
      <c r="L86" s="15"/>
      <c r="M86">
        <v>10</v>
      </c>
      <c r="O86" t="s">
        <v>201</v>
      </c>
      <c r="P86" t="s">
        <v>927</v>
      </c>
      <c r="S86" t="s">
        <v>356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356</v>
      </c>
      <c r="AC86">
        <v>109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1038</v>
      </c>
      <c r="F87" s="15">
        <v>46281.459722222222</v>
      </c>
      <c r="G87" t="s">
        <v>399</v>
      </c>
      <c r="H87">
        <v>1</v>
      </c>
      <c r="I87" t="s">
        <v>1039</v>
      </c>
      <c r="J87" s="15">
        <v>46301.613888888889</v>
      </c>
      <c r="K87" s="15">
        <v>46302.609027777777</v>
      </c>
      <c r="L87" s="15">
        <v>46294.739583333336</v>
      </c>
      <c r="M87">
        <v>1</v>
      </c>
      <c r="O87" t="s">
        <v>201</v>
      </c>
      <c r="P87" t="s">
        <v>979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Y87">
        <v>0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  <c r="AF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1040</v>
      </c>
      <c r="F88" s="15">
        <v>46300.484027777777</v>
      </c>
      <c r="G88" t="s">
        <v>399</v>
      </c>
      <c r="H88">
        <v>1</v>
      </c>
      <c r="I88" t="s">
        <v>956</v>
      </c>
      <c r="J88" s="15">
        <v>46301.557638888888</v>
      </c>
      <c r="K88" s="15">
        <v>46302.613194444442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</row>
    <row r="89" spans="1:32" x14ac:dyDescent="0.3">
      <c r="A89" t="s">
        <v>348</v>
      </c>
      <c r="B89" t="s">
        <v>48</v>
      </c>
      <c r="C89" t="s">
        <v>68</v>
      </c>
      <c r="D89" t="s">
        <v>309</v>
      </c>
      <c r="E89" t="s">
        <v>1041</v>
      </c>
      <c r="F89" s="15">
        <v>46295.490057870367</v>
      </c>
      <c r="G89" t="s">
        <v>399</v>
      </c>
      <c r="H89">
        <v>1</v>
      </c>
      <c r="I89" t="s">
        <v>1042</v>
      </c>
      <c r="J89" s="15">
        <v>46295.601388888892</v>
      </c>
      <c r="K89" s="15">
        <v>46296.620138888888</v>
      </c>
      <c r="L89" s="15"/>
      <c r="M89">
        <v>1</v>
      </c>
      <c r="O89" t="s">
        <v>201</v>
      </c>
      <c r="P89" t="s">
        <v>927</v>
      </c>
      <c r="S89" t="s">
        <v>357</v>
      </c>
      <c r="T89" t="s">
        <v>368</v>
      </c>
      <c r="U89" t="s">
        <v>239</v>
      </c>
      <c r="V89" t="s">
        <v>348</v>
      </c>
      <c r="W89" t="s">
        <v>368</v>
      </c>
      <c r="X89" t="s">
        <v>239</v>
      </c>
      <c r="Y89">
        <v>0</v>
      </c>
      <c r="AA89" t="s">
        <v>90</v>
      </c>
      <c r="AB89" t="s">
        <v>357</v>
      </c>
      <c r="AC89">
        <v>101</v>
      </c>
      <c r="AD89" t="s">
        <v>217</v>
      </c>
      <c r="AE89">
        <v>1</v>
      </c>
      <c r="AF89">
        <v>1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6</v>
      </c>
      <c r="I90" t="s">
        <v>1044</v>
      </c>
      <c r="J90" s="15">
        <v>46241.417361111111</v>
      </c>
      <c r="K90" s="15">
        <v>46248.772916666669</v>
      </c>
      <c r="L90" s="15"/>
      <c r="M90">
        <v>6</v>
      </c>
      <c r="O90" t="s">
        <v>201</v>
      </c>
      <c r="P90" t="s">
        <v>927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6</v>
      </c>
      <c r="AF90">
        <v>3.2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9</v>
      </c>
      <c r="I91" t="s">
        <v>1044</v>
      </c>
      <c r="J91" s="15">
        <v>46241.417361111111</v>
      </c>
      <c r="K91" s="15">
        <v>46248.772916666669</v>
      </c>
      <c r="L91" s="15"/>
      <c r="M91">
        <v>9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9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1</v>
      </c>
      <c r="I92" t="s">
        <v>1044</v>
      </c>
      <c r="J92" s="15">
        <v>46241.417361111111</v>
      </c>
      <c r="K92" s="15">
        <v>46248.772916666669</v>
      </c>
      <c r="L92" s="15"/>
      <c r="M92">
        <v>1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1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5</v>
      </c>
      <c r="I94" t="s">
        <v>1044</v>
      </c>
      <c r="J94" s="15">
        <v>46241.417361111111</v>
      </c>
      <c r="K94" s="15">
        <v>46248.772916666669</v>
      </c>
      <c r="L94" s="15"/>
      <c r="M94">
        <v>5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5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1043</v>
      </c>
      <c r="F95" s="15">
        <v>46202.511805555558</v>
      </c>
      <c r="G95" t="s">
        <v>417</v>
      </c>
      <c r="H95">
        <v>6</v>
      </c>
      <c r="I95" t="s">
        <v>1044</v>
      </c>
      <c r="J95" s="15">
        <v>46241.417361111111</v>
      </c>
      <c r="K95" s="15">
        <v>46248.772916666669</v>
      </c>
      <c r="L95" s="15"/>
      <c r="M95">
        <v>6</v>
      </c>
      <c r="O95" t="s">
        <v>931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6</v>
      </c>
    </row>
    <row r="96" spans="1:32" x14ac:dyDescent="0.3">
      <c r="A96" t="s">
        <v>348</v>
      </c>
      <c r="B96" t="s">
        <v>285</v>
      </c>
      <c r="C96" t="s">
        <v>95</v>
      </c>
      <c r="D96" t="s">
        <v>309</v>
      </c>
      <c r="E96" t="s">
        <v>1045</v>
      </c>
      <c r="F96" s="15">
        <v>46289.515277777777</v>
      </c>
      <c r="G96" t="s">
        <v>1046</v>
      </c>
      <c r="H96">
        <v>1</v>
      </c>
      <c r="I96" t="s">
        <v>1047</v>
      </c>
      <c r="J96" s="15">
        <v>46293.381944444445</v>
      </c>
      <c r="K96" s="15">
        <v>46297.414583333331</v>
      </c>
      <c r="L96" s="15"/>
      <c r="M96">
        <v>1</v>
      </c>
      <c r="O96" t="s">
        <v>201</v>
      </c>
      <c r="P96" t="s">
        <v>927</v>
      </c>
      <c r="S96" t="s">
        <v>356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96</v>
      </c>
      <c r="AB96" t="s">
        <v>356</v>
      </c>
      <c r="AC96">
        <v>109</v>
      </c>
      <c r="AD96" t="s">
        <v>220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1048</v>
      </c>
      <c r="F97" s="15">
        <v>46315.458333333336</v>
      </c>
      <c r="G97" t="s">
        <v>399</v>
      </c>
      <c r="H97">
        <v>1</v>
      </c>
      <c r="I97" t="s">
        <v>1049</v>
      </c>
      <c r="J97" s="15">
        <v>46315.611111111109</v>
      </c>
      <c r="K97" s="15">
        <v>46317.480555555558</v>
      </c>
      <c r="L97" s="15"/>
      <c r="M97">
        <v>1</v>
      </c>
      <c r="O97" t="s">
        <v>201</v>
      </c>
      <c r="P97" t="s">
        <v>927</v>
      </c>
      <c r="S97" t="s">
        <v>357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357</v>
      </c>
      <c r="AC97">
        <v>101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1050</v>
      </c>
      <c r="F98" s="15">
        <v>46294.31527777778</v>
      </c>
      <c r="G98" t="s">
        <v>400</v>
      </c>
      <c r="H98">
        <v>1</v>
      </c>
      <c r="I98" t="s">
        <v>1051</v>
      </c>
      <c r="J98" s="15">
        <v>46294.37777777778</v>
      </c>
      <c r="K98" s="15">
        <v>46295.461805555555</v>
      </c>
      <c r="L98" s="15"/>
      <c r="M98">
        <v>1</v>
      </c>
      <c r="O98" t="s">
        <v>201</v>
      </c>
      <c r="P98" t="s">
        <v>927</v>
      </c>
      <c r="S98" t="s">
        <v>354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354</v>
      </c>
      <c r="AC98">
        <v>50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1005</v>
      </c>
      <c r="F99" s="15">
        <v>46281.450682870367</v>
      </c>
      <c r="G99" t="s">
        <v>401</v>
      </c>
      <c r="H99">
        <v>8</v>
      </c>
      <c r="I99" t="s">
        <v>1052</v>
      </c>
      <c r="J99" s="15">
        <v>46282.620833333334</v>
      </c>
      <c r="K99" s="15">
        <v>46283.424305555556</v>
      </c>
      <c r="L99" s="15"/>
      <c r="M99">
        <v>8</v>
      </c>
      <c r="O99" t="s">
        <v>201</v>
      </c>
      <c r="P99" t="s">
        <v>979</v>
      </c>
      <c r="S99" t="s">
        <v>356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356</v>
      </c>
      <c r="AC99">
        <v>109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48</v>
      </c>
      <c r="C100" t="s">
        <v>68</v>
      </c>
      <c r="D100" t="s">
        <v>309</v>
      </c>
      <c r="E100" t="s">
        <v>1053</v>
      </c>
      <c r="F100" s="15">
        <v>46295.630196759259</v>
      </c>
      <c r="G100" t="s">
        <v>399</v>
      </c>
      <c r="H100">
        <v>1</v>
      </c>
      <c r="I100" t="s">
        <v>1054</v>
      </c>
      <c r="J100" s="15">
        <v>46296.369895833333</v>
      </c>
      <c r="K100" s="15">
        <v>46297.486111111109</v>
      </c>
      <c r="L100" s="15"/>
      <c r="M100">
        <v>1</v>
      </c>
      <c r="O100" t="s">
        <v>201</v>
      </c>
      <c r="P100" t="s">
        <v>927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Y100">
        <v>0</v>
      </c>
      <c r="AA100" t="s">
        <v>90</v>
      </c>
      <c r="AB100" t="s">
        <v>357</v>
      </c>
      <c r="AC100">
        <v>101</v>
      </c>
      <c r="AD100" t="s">
        <v>217</v>
      </c>
      <c r="AE100">
        <v>1</v>
      </c>
      <c r="AF100">
        <v>1</v>
      </c>
    </row>
    <row r="101" spans="1:32" x14ac:dyDescent="0.3">
      <c r="A101" t="s">
        <v>348</v>
      </c>
      <c r="B101" t="s">
        <v>45</v>
      </c>
      <c r="C101" t="s">
        <v>68</v>
      </c>
      <c r="D101" t="s">
        <v>309</v>
      </c>
      <c r="E101" t="s">
        <v>1055</v>
      </c>
      <c r="F101" s="15">
        <v>46295.334502314814</v>
      </c>
      <c r="G101" t="s">
        <v>399</v>
      </c>
      <c r="H101">
        <v>10</v>
      </c>
      <c r="I101" t="s">
        <v>1056</v>
      </c>
      <c r="J101" s="15">
        <v>46296.668749999997</v>
      </c>
      <c r="K101" s="15">
        <v>46297.486111111109</v>
      </c>
      <c r="L101" s="15"/>
      <c r="M101">
        <v>10</v>
      </c>
      <c r="O101" t="s">
        <v>201</v>
      </c>
      <c r="P101" t="s">
        <v>979</v>
      </c>
      <c r="S101" t="s">
        <v>357</v>
      </c>
      <c r="T101" t="s">
        <v>368</v>
      </c>
      <c r="U101" t="s">
        <v>239</v>
      </c>
      <c r="V101" t="s">
        <v>348</v>
      </c>
      <c r="W101" t="s">
        <v>368</v>
      </c>
      <c r="X101" t="s">
        <v>239</v>
      </c>
      <c r="AA101" t="s">
        <v>67</v>
      </c>
      <c r="AB101" t="s">
        <v>357</v>
      </c>
      <c r="AC101">
        <v>101</v>
      </c>
      <c r="AD101" t="s">
        <v>217</v>
      </c>
      <c r="AE101">
        <v>1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1057</v>
      </c>
      <c r="F102" s="15">
        <v>46296.659259259257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  <c r="AF102">
        <v>0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1059</v>
      </c>
      <c r="F103" s="15">
        <v>46296.65996527778</v>
      </c>
      <c r="G103" t="s">
        <v>400</v>
      </c>
      <c r="H103">
        <v>100</v>
      </c>
      <c r="I103" t="s">
        <v>1058</v>
      </c>
      <c r="J103" s="15">
        <v>46297.395138888889</v>
      </c>
      <c r="K103" s="15">
        <v>46300.59375</v>
      </c>
      <c r="L103" s="15"/>
      <c r="M103">
        <v>100</v>
      </c>
      <c r="O103" t="s">
        <v>201</v>
      </c>
      <c r="P103" t="s">
        <v>927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1060</v>
      </c>
      <c r="F104" s="15">
        <v>46304.629861111112</v>
      </c>
      <c r="G104" t="s">
        <v>1061</v>
      </c>
      <c r="H104">
        <v>10</v>
      </c>
      <c r="I104" t="s">
        <v>1062</v>
      </c>
      <c r="J104" s="15">
        <v>46304.666666666664</v>
      </c>
      <c r="K104" s="15">
        <v>46309.481944444444</v>
      </c>
      <c r="L104" s="15"/>
      <c r="M104">
        <v>10</v>
      </c>
      <c r="S104" t="s">
        <v>355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355</v>
      </c>
      <c r="AC104">
        <v>2200</v>
      </c>
      <c r="AD104" t="s">
        <v>7</v>
      </c>
      <c r="AF104">
        <v>0</v>
      </c>
    </row>
    <row r="105" spans="1:32" x14ac:dyDescent="0.3">
      <c r="A105" t="s">
        <v>348</v>
      </c>
      <c r="B105" t="s">
        <v>51</v>
      </c>
      <c r="C105" t="s">
        <v>258</v>
      </c>
      <c r="D105" t="s">
        <v>309</v>
      </c>
      <c r="E105" t="s">
        <v>1063</v>
      </c>
      <c r="F105" s="15">
        <v>46308.468564814815</v>
      </c>
      <c r="G105" t="s">
        <v>1064</v>
      </c>
      <c r="H105">
        <v>150</v>
      </c>
      <c r="I105" t="s">
        <v>1065</v>
      </c>
      <c r="J105" s="15">
        <v>46308.6</v>
      </c>
      <c r="K105" s="15">
        <v>46310.508333333331</v>
      </c>
      <c r="L105" s="15"/>
      <c r="M105">
        <v>150</v>
      </c>
      <c r="O105" t="s">
        <v>201</v>
      </c>
      <c r="P105" t="s">
        <v>927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238</v>
      </c>
      <c r="AB105" t="s">
        <v>356</v>
      </c>
      <c r="AC105">
        <v>109</v>
      </c>
      <c r="AD105" t="s">
        <v>7</v>
      </c>
      <c r="AF105">
        <v>0</v>
      </c>
    </row>
    <row r="106" spans="1:32" x14ac:dyDescent="0.3">
      <c r="A106" t="s">
        <v>348</v>
      </c>
      <c r="B106" t="s">
        <v>42</v>
      </c>
      <c r="C106" t="s">
        <v>68</v>
      </c>
      <c r="D106" t="s">
        <v>309</v>
      </c>
      <c r="E106" t="s">
        <v>1066</v>
      </c>
      <c r="F106" s="15">
        <v>46300.379166666666</v>
      </c>
      <c r="G106" t="s">
        <v>401</v>
      </c>
      <c r="H106">
        <v>1</v>
      </c>
      <c r="I106" t="s">
        <v>1067</v>
      </c>
      <c r="J106" s="15">
        <v>46310.441666666666</v>
      </c>
      <c r="K106" s="15">
        <v>46310.508333333331</v>
      </c>
      <c r="L106" s="15"/>
      <c r="M106">
        <v>1</v>
      </c>
      <c r="O106" t="s">
        <v>1068</v>
      </c>
      <c r="S106" t="s">
        <v>356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67</v>
      </c>
      <c r="AB106" t="s">
        <v>356</v>
      </c>
      <c r="AC106">
        <v>109</v>
      </c>
      <c r="AD106" t="s">
        <v>7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1069</v>
      </c>
      <c r="F107" s="15">
        <v>46314.600914351853</v>
      </c>
      <c r="G107" t="s">
        <v>399</v>
      </c>
      <c r="H107">
        <v>200</v>
      </c>
      <c r="I107" t="s">
        <v>1070</v>
      </c>
      <c r="J107" s="15">
        <v>46314.68472222222</v>
      </c>
      <c r="K107" s="15">
        <v>46316.534722222219</v>
      </c>
      <c r="L107" s="15"/>
      <c r="M107">
        <v>200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700</v>
      </c>
      <c r="I108" t="s">
        <v>1072</v>
      </c>
      <c r="J108" s="15">
        <v>46293.349305555559</v>
      </c>
      <c r="K108" s="15">
        <v>46294.493055555555</v>
      </c>
      <c r="L108" s="15"/>
      <c r="M108">
        <v>700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  <c r="AF108">
        <v>0</v>
      </c>
    </row>
    <row r="109" spans="1:32" x14ac:dyDescent="0.3">
      <c r="A109" t="s">
        <v>348</v>
      </c>
      <c r="B109" t="s">
        <v>51</v>
      </c>
      <c r="C109" t="s">
        <v>258</v>
      </c>
      <c r="D109" t="s">
        <v>309</v>
      </c>
      <c r="E109" t="s">
        <v>1071</v>
      </c>
      <c r="F109" s="15">
        <v>46290.417870370373</v>
      </c>
      <c r="G109" t="s">
        <v>400</v>
      </c>
      <c r="H109">
        <v>200</v>
      </c>
      <c r="I109" t="s">
        <v>1073</v>
      </c>
      <c r="J109" s="15">
        <v>46293.355555555558</v>
      </c>
      <c r="K109" s="15">
        <v>46294.493055555555</v>
      </c>
      <c r="L109" s="15"/>
      <c r="M109">
        <v>200</v>
      </c>
      <c r="O109" t="s">
        <v>201</v>
      </c>
      <c r="P109" t="s">
        <v>927</v>
      </c>
      <c r="S109" t="s">
        <v>357</v>
      </c>
      <c r="T109" t="s">
        <v>368</v>
      </c>
      <c r="U109" t="s">
        <v>239</v>
      </c>
      <c r="V109" t="s">
        <v>7</v>
      </c>
      <c r="W109" t="s">
        <v>7</v>
      </c>
      <c r="X109" t="s">
        <v>7</v>
      </c>
      <c r="AA109" t="s">
        <v>238</v>
      </c>
      <c r="AB109" t="s">
        <v>357</v>
      </c>
      <c r="AC109">
        <v>101</v>
      </c>
      <c r="AD109" t="s">
        <v>7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1074</v>
      </c>
      <c r="F110" s="15">
        <v>46308.317071759258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  <c r="AF110">
        <v>0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1076</v>
      </c>
      <c r="F111" s="15">
        <v>46308.317696759259</v>
      </c>
      <c r="G111" t="s">
        <v>398</v>
      </c>
      <c r="H111">
        <v>15</v>
      </c>
      <c r="I111" t="s">
        <v>1075</v>
      </c>
      <c r="J111" s="15">
        <v>46310.454861111109</v>
      </c>
      <c r="K111" s="15">
        <v>46314.520833333336</v>
      </c>
      <c r="L111" s="15"/>
      <c r="M111">
        <v>15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1077</v>
      </c>
      <c r="F112" s="15">
        <v>46308.31821759259</v>
      </c>
      <c r="G112" t="s">
        <v>398</v>
      </c>
      <c r="H112">
        <v>28</v>
      </c>
      <c r="I112" t="s">
        <v>1075</v>
      </c>
      <c r="J112" s="15">
        <v>46310.454861111109</v>
      </c>
      <c r="K112" s="15">
        <v>46314.520833333336</v>
      </c>
      <c r="L112" s="15"/>
      <c r="M112">
        <v>28</v>
      </c>
      <c r="O112" t="s">
        <v>201</v>
      </c>
      <c r="P112" t="s">
        <v>927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1078</v>
      </c>
      <c r="F113" s="15">
        <v>46295.411527777775</v>
      </c>
      <c r="G113" t="s">
        <v>398</v>
      </c>
      <c r="H113">
        <v>25</v>
      </c>
      <c r="I113" t="s">
        <v>1079</v>
      </c>
      <c r="J113" s="15">
        <v>46297.460416666669</v>
      </c>
      <c r="K113" s="15">
        <v>46301.416666666664</v>
      </c>
      <c r="L113" s="15"/>
      <c r="M113">
        <v>25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  <c r="AF113">
        <v>0</v>
      </c>
    </row>
    <row r="114" spans="1:32" x14ac:dyDescent="0.3">
      <c r="A114" t="s">
        <v>347</v>
      </c>
      <c r="B114" t="s">
        <v>51</v>
      </c>
      <c r="C114" t="s">
        <v>258</v>
      </c>
      <c r="D114" t="s">
        <v>309</v>
      </c>
      <c r="E114" t="s">
        <v>1080</v>
      </c>
      <c r="F114" s="15">
        <v>46295.412268518521</v>
      </c>
      <c r="G114" t="s">
        <v>398</v>
      </c>
      <c r="H114">
        <v>10</v>
      </c>
      <c r="I114" t="s">
        <v>1079</v>
      </c>
      <c r="J114" s="15">
        <v>46297.460416666669</v>
      </c>
      <c r="K114" s="15">
        <v>46301.416666666664</v>
      </c>
      <c r="L114" s="15"/>
      <c r="M114">
        <v>10</v>
      </c>
      <c r="O114" t="s">
        <v>201</v>
      </c>
      <c r="P114" t="s">
        <v>979</v>
      </c>
      <c r="S114" t="s">
        <v>362</v>
      </c>
      <c r="T114" t="s">
        <v>372</v>
      </c>
      <c r="U114" t="s">
        <v>240</v>
      </c>
      <c r="V114" t="s">
        <v>7</v>
      </c>
      <c r="W114" t="s">
        <v>7</v>
      </c>
      <c r="X114" t="s">
        <v>7</v>
      </c>
      <c r="AA114" t="s">
        <v>238</v>
      </c>
      <c r="AB114" t="s">
        <v>362</v>
      </c>
      <c r="AD114" t="s">
        <v>7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1081</v>
      </c>
      <c r="F115" s="15">
        <v>46297.727048611108</v>
      </c>
      <c r="G115" t="s">
        <v>1082</v>
      </c>
      <c r="H115">
        <v>6</v>
      </c>
      <c r="I115" t="s">
        <v>1083</v>
      </c>
      <c r="J115" s="15">
        <v>46300.419444444444</v>
      </c>
      <c r="K115" s="15">
        <v>46301.46875</v>
      </c>
      <c r="L115" s="15"/>
      <c r="M115">
        <v>6</v>
      </c>
      <c r="O115" t="s">
        <v>201</v>
      </c>
      <c r="P115" t="s">
        <v>927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  <c r="AF115">
        <v>1</v>
      </c>
    </row>
    <row r="116" spans="1:32" x14ac:dyDescent="0.3">
      <c r="A116" t="s">
        <v>348</v>
      </c>
      <c r="B116" t="s">
        <v>43</v>
      </c>
      <c r="C116" t="s">
        <v>105</v>
      </c>
      <c r="D116" t="s">
        <v>309</v>
      </c>
      <c r="E116" t="s">
        <v>1084</v>
      </c>
      <c r="F116" s="15">
        <v>46295.63417824074</v>
      </c>
      <c r="G116" t="s">
        <v>400</v>
      </c>
      <c r="H116">
        <v>2</v>
      </c>
      <c r="I116" t="s">
        <v>1085</v>
      </c>
      <c r="J116" s="15">
        <v>46300.73541666667</v>
      </c>
      <c r="K116" s="15">
        <v>46301.46875</v>
      </c>
      <c r="L116" s="15"/>
      <c r="M116">
        <v>2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1086</v>
      </c>
      <c r="F117" s="15">
        <v>46297.462534722225</v>
      </c>
      <c r="G117" t="s">
        <v>905</v>
      </c>
      <c r="H117">
        <v>3</v>
      </c>
      <c r="I117" t="s">
        <v>1087</v>
      </c>
      <c r="J117" s="15">
        <v>46297.597916666666</v>
      </c>
      <c r="K117" s="15">
        <v>46300.59375</v>
      </c>
      <c r="L117" s="15"/>
      <c r="M117">
        <v>3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Y117">
        <v>0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  <c r="AF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1088</v>
      </c>
      <c r="F118" s="15">
        <v>46297.464791666665</v>
      </c>
      <c r="G118" t="s">
        <v>905</v>
      </c>
      <c r="H118">
        <v>2</v>
      </c>
      <c r="I118" t="s">
        <v>1087</v>
      </c>
      <c r="J118" s="15">
        <v>46297.597916666666</v>
      </c>
      <c r="K118" s="15">
        <v>46300.59375</v>
      </c>
      <c r="L118" s="15"/>
      <c r="M118">
        <v>2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1089</v>
      </c>
      <c r="F119" s="15">
        <v>46297.466863425929</v>
      </c>
      <c r="G119" t="s">
        <v>905</v>
      </c>
      <c r="H119">
        <v>3</v>
      </c>
      <c r="I119" t="s">
        <v>1087</v>
      </c>
      <c r="J119" s="15">
        <v>46297.597916666666</v>
      </c>
      <c r="K119" s="15">
        <v>46300.59375</v>
      </c>
      <c r="L119" s="15"/>
      <c r="M119">
        <v>3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43</v>
      </c>
      <c r="C120" t="s">
        <v>105</v>
      </c>
      <c r="D120" t="s">
        <v>309</v>
      </c>
      <c r="E120" t="s">
        <v>1090</v>
      </c>
      <c r="F120" s="15">
        <v>46296.6096875</v>
      </c>
      <c r="G120" t="s">
        <v>400</v>
      </c>
      <c r="H120">
        <v>1</v>
      </c>
      <c r="I120" t="s">
        <v>1091</v>
      </c>
      <c r="J120" s="15">
        <v>46297.675694444442</v>
      </c>
      <c r="K120" s="15">
        <v>46300.59375</v>
      </c>
      <c r="L120" s="15"/>
      <c r="M120">
        <v>1</v>
      </c>
      <c r="O120" t="s">
        <v>201</v>
      </c>
      <c r="P120" t="s">
        <v>979</v>
      </c>
      <c r="S120" t="s">
        <v>355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AA120" t="s">
        <v>67</v>
      </c>
      <c r="AB120" t="s">
        <v>355</v>
      </c>
      <c r="AC120">
        <v>2200</v>
      </c>
      <c r="AD120" t="s">
        <v>217</v>
      </c>
      <c r="AE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1092</v>
      </c>
      <c r="F121" s="15">
        <v>46296.797662037039</v>
      </c>
      <c r="G121" t="s">
        <v>1064</v>
      </c>
      <c r="H121">
        <v>13</v>
      </c>
      <c r="I121" t="s">
        <v>1093</v>
      </c>
      <c r="J121" s="15">
        <v>46300.397905092592</v>
      </c>
      <c r="K121" s="15">
        <v>46303.556250000001</v>
      </c>
      <c r="L121" s="15"/>
      <c r="M121">
        <v>13</v>
      </c>
      <c r="O121" t="s">
        <v>201</v>
      </c>
      <c r="P121" t="s">
        <v>927</v>
      </c>
      <c r="S121" t="s">
        <v>356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356</v>
      </c>
      <c r="AC121">
        <v>109</v>
      </c>
      <c r="AD121" t="s">
        <v>217</v>
      </c>
      <c r="AE121">
        <v>1.3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1094</v>
      </c>
      <c r="F122" s="15">
        <v>46310.3283912037</v>
      </c>
      <c r="G122" t="s">
        <v>399</v>
      </c>
      <c r="H122">
        <v>5</v>
      </c>
      <c r="I122" t="s">
        <v>1095</v>
      </c>
      <c r="J122" s="15">
        <v>46310.679861111108</v>
      </c>
      <c r="K122" s="15">
        <v>46311.474305555559</v>
      </c>
      <c r="L122" s="15"/>
      <c r="M122">
        <v>5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Y122">
        <v>0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  <c r="AF122">
        <v>1</v>
      </c>
    </row>
    <row r="123" spans="1:32" x14ac:dyDescent="0.3">
      <c r="A123" t="s">
        <v>348</v>
      </c>
      <c r="B123" t="s">
        <v>43</v>
      </c>
      <c r="C123" t="s">
        <v>105</v>
      </c>
      <c r="D123" t="s">
        <v>309</v>
      </c>
      <c r="E123" t="s">
        <v>1096</v>
      </c>
      <c r="F123" s="15">
        <v>46309.558831018519</v>
      </c>
      <c r="G123" t="s">
        <v>399</v>
      </c>
      <c r="H123">
        <v>1</v>
      </c>
      <c r="I123" t="s">
        <v>1097</v>
      </c>
      <c r="J123" s="15">
        <v>46310.59652777778</v>
      </c>
      <c r="K123" s="15">
        <v>46311.48541666667</v>
      </c>
      <c r="L123" s="15"/>
      <c r="M123">
        <v>1</v>
      </c>
      <c r="O123" t="s">
        <v>201</v>
      </c>
      <c r="P123" t="s">
        <v>979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1098</v>
      </c>
      <c r="F124" s="15">
        <v>46302.375231481485</v>
      </c>
      <c r="G124" t="s">
        <v>399</v>
      </c>
      <c r="H124">
        <v>10</v>
      </c>
      <c r="I124" t="s">
        <v>1099</v>
      </c>
      <c r="J124" s="15">
        <v>46302.447916666664</v>
      </c>
      <c r="K124" s="15">
        <v>46303.5</v>
      </c>
      <c r="L124" s="15"/>
      <c r="M124">
        <v>10</v>
      </c>
      <c r="O124" t="s">
        <v>201</v>
      </c>
      <c r="P124" t="s">
        <v>927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1100</v>
      </c>
      <c r="F125" s="15">
        <v>46280.483900462961</v>
      </c>
      <c r="G125" t="s">
        <v>399</v>
      </c>
      <c r="H125">
        <v>8</v>
      </c>
      <c r="I125" t="s">
        <v>1101</v>
      </c>
      <c r="J125" s="15">
        <v>46280.674027777779</v>
      </c>
      <c r="K125" s="15">
        <v>46281.652777777781</v>
      </c>
      <c r="L125" s="15"/>
      <c r="M125">
        <v>8</v>
      </c>
      <c r="O125" t="s">
        <v>201</v>
      </c>
      <c r="P125" t="s">
        <v>979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1102</v>
      </c>
      <c r="F126" s="15">
        <v>46281.297037037039</v>
      </c>
      <c r="G126" t="s">
        <v>399</v>
      </c>
      <c r="H126">
        <v>4</v>
      </c>
      <c r="I126" t="s">
        <v>1103</v>
      </c>
      <c r="J126" s="15">
        <v>46281.353449074071</v>
      </c>
      <c r="K126" s="15">
        <v>46282.652777777781</v>
      </c>
      <c r="L126" s="15"/>
      <c r="M126">
        <v>4</v>
      </c>
      <c r="O126" t="s">
        <v>201</v>
      </c>
      <c r="P126" t="s">
        <v>927</v>
      </c>
      <c r="S126" t="s">
        <v>357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357</v>
      </c>
      <c r="AC126">
        <v>101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1104</v>
      </c>
      <c r="F127" s="15">
        <v>46315.666226851848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1106</v>
      </c>
      <c r="F128" s="15">
        <v>46315.666655092595</v>
      </c>
      <c r="G128" t="s">
        <v>404</v>
      </c>
      <c r="H128">
        <v>1</v>
      </c>
      <c r="I128" t="s">
        <v>1105</v>
      </c>
      <c r="J128" s="15">
        <v>46316.383333333331</v>
      </c>
      <c r="K128" s="15">
        <v>46317.661805555559</v>
      </c>
      <c r="L128" s="15"/>
      <c r="M128">
        <v>1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1107</v>
      </c>
      <c r="F129" s="15">
        <v>46315.667199074072</v>
      </c>
      <c r="G129" t="s">
        <v>404</v>
      </c>
      <c r="H129">
        <v>7</v>
      </c>
      <c r="I129" t="s">
        <v>1105</v>
      </c>
      <c r="J129" s="15">
        <v>46316.383333333331</v>
      </c>
      <c r="K129" s="15">
        <v>46317.661805555559</v>
      </c>
      <c r="L129" s="15"/>
      <c r="M129">
        <v>7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1108</v>
      </c>
      <c r="F130" s="15">
        <v>46315.667800925927</v>
      </c>
      <c r="G130" t="s">
        <v>404</v>
      </c>
      <c r="H130">
        <v>4</v>
      </c>
      <c r="I130" t="s">
        <v>1105</v>
      </c>
      <c r="J130" s="15">
        <v>46316.383333333331</v>
      </c>
      <c r="K130" s="15">
        <v>46317.661805555559</v>
      </c>
      <c r="L130" s="15"/>
      <c r="M130">
        <v>4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1109</v>
      </c>
      <c r="F131" s="15">
        <v>46316.331724537034</v>
      </c>
      <c r="G131" t="s">
        <v>404</v>
      </c>
      <c r="H131">
        <v>1</v>
      </c>
      <c r="I131" t="s">
        <v>1110</v>
      </c>
      <c r="J131" s="15">
        <v>46316.413888888892</v>
      </c>
      <c r="K131" s="15">
        <v>46317.663888888892</v>
      </c>
      <c r="L131" s="15"/>
      <c r="M131">
        <v>1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348</v>
      </c>
      <c r="B132" t="s">
        <v>45</v>
      </c>
      <c r="C132" t="s">
        <v>68</v>
      </c>
      <c r="D132" t="s">
        <v>309</v>
      </c>
      <c r="E132" t="s">
        <v>1111</v>
      </c>
      <c r="F132" s="15">
        <v>46316.333101851851</v>
      </c>
      <c r="G132" t="s">
        <v>404</v>
      </c>
      <c r="H132">
        <v>10</v>
      </c>
      <c r="I132" t="s">
        <v>1110</v>
      </c>
      <c r="J132" s="15">
        <v>46316.413888888892</v>
      </c>
      <c r="K132" s="15">
        <v>46317.663888888892</v>
      </c>
      <c r="L132" s="15"/>
      <c r="M132">
        <v>10</v>
      </c>
      <c r="O132" t="s">
        <v>201</v>
      </c>
      <c r="P132" t="s">
        <v>927</v>
      </c>
      <c r="S132" t="s">
        <v>354</v>
      </c>
      <c r="T132" t="s">
        <v>368</v>
      </c>
      <c r="U132" t="s">
        <v>239</v>
      </c>
      <c r="V132" t="s">
        <v>348</v>
      </c>
      <c r="W132" t="s">
        <v>368</v>
      </c>
      <c r="X132" t="s">
        <v>239</v>
      </c>
      <c r="AA132" t="s">
        <v>67</v>
      </c>
      <c r="AB132" t="s">
        <v>354</v>
      </c>
      <c r="AC132">
        <v>50</v>
      </c>
      <c r="AD132" t="s">
        <v>217</v>
      </c>
      <c r="AE132">
        <v>1</v>
      </c>
    </row>
    <row r="133" spans="1:32" x14ac:dyDescent="0.3">
      <c r="A133" t="s">
        <v>347</v>
      </c>
      <c r="B133" t="s">
        <v>45</v>
      </c>
      <c r="C133" t="s">
        <v>68</v>
      </c>
      <c r="D133" t="s">
        <v>309</v>
      </c>
      <c r="E133" t="s">
        <v>1112</v>
      </c>
      <c r="F133" s="15">
        <v>46308.315567129626</v>
      </c>
      <c r="G133" t="s">
        <v>398</v>
      </c>
      <c r="H133">
        <v>25</v>
      </c>
      <c r="I133" t="s">
        <v>1113</v>
      </c>
      <c r="J133" s="15">
        <v>46310.443055555559</v>
      </c>
      <c r="K133" s="15">
        <v>46314.520833333336</v>
      </c>
      <c r="L133" s="15"/>
      <c r="M133">
        <v>25</v>
      </c>
      <c r="O133" t="s">
        <v>201</v>
      </c>
      <c r="P133" t="s">
        <v>927</v>
      </c>
      <c r="S133" t="s">
        <v>362</v>
      </c>
      <c r="T133" t="s">
        <v>372</v>
      </c>
      <c r="U133" t="s">
        <v>240</v>
      </c>
      <c r="V133" t="s">
        <v>347</v>
      </c>
      <c r="W133" t="s">
        <v>351</v>
      </c>
      <c r="X133" t="s">
        <v>240</v>
      </c>
      <c r="Y133">
        <v>48</v>
      </c>
      <c r="AA133" t="s">
        <v>67</v>
      </c>
      <c r="AB133" t="s">
        <v>362</v>
      </c>
      <c r="AD133" t="s">
        <v>217</v>
      </c>
      <c r="AE133">
        <v>2.5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1114</v>
      </c>
      <c r="F134" s="15">
        <v>46290.584722222222</v>
      </c>
      <c r="G134" t="s">
        <v>399</v>
      </c>
      <c r="H134">
        <v>4</v>
      </c>
      <c r="I134" t="s">
        <v>1115</v>
      </c>
      <c r="J134" s="15">
        <v>46293.390277777777</v>
      </c>
      <c r="K134" s="15">
        <v>46294.493055555555</v>
      </c>
      <c r="L134" s="15">
        <v>46294.500694444447</v>
      </c>
      <c r="M134">
        <v>4</v>
      </c>
      <c r="O134" t="s">
        <v>201</v>
      </c>
      <c r="P134" t="s">
        <v>979</v>
      </c>
      <c r="S134" t="s">
        <v>357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357</v>
      </c>
      <c r="AC134">
        <v>101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1116</v>
      </c>
      <c r="F135" s="15">
        <v>46295.498611111114</v>
      </c>
      <c r="G135" t="s">
        <v>400</v>
      </c>
      <c r="H135">
        <v>3</v>
      </c>
      <c r="I135" t="s">
        <v>1117</v>
      </c>
      <c r="J135" s="15">
        <v>46295.640277777777</v>
      </c>
      <c r="K135" s="15">
        <v>46296.600694444445</v>
      </c>
      <c r="L135" s="15"/>
      <c r="M135">
        <v>3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43</v>
      </c>
      <c r="C136" t="s">
        <v>105</v>
      </c>
      <c r="D136" t="s">
        <v>309</v>
      </c>
      <c r="E136" t="s">
        <v>1118</v>
      </c>
      <c r="F136" s="15">
        <v>46296.611805555556</v>
      </c>
      <c r="G136" t="s">
        <v>400</v>
      </c>
      <c r="H136">
        <v>1</v>
      </c>
      <c r="I136" t="s">
        <v>1119</v>
      </c>
      <c r="J136" s="15">
        <v>46296.697916666664</v>
      </c>
      <c r="K136" s="15">
        <v>46297.444444444445</v>
      </c>
      <c r="L136" s="15"/>
      <c r="M136">
        <v>1</v>
      </c>
      <c r="O136" t="s">
        <v>201</v>
      </c>
      <c r="P136" t="s">
        <v>979</v>
      </c>
      <c r="S136" t="s">
        <v>355</v>
      </c>
      <c r="T136" t="s">
        <v>368</v>
      </c>
      <c r="U136" t="s">
        <v>239</v>
      </c>
      <c r="V136" t="s">
        <v>348</v>
      </c>
      <c r="W136" t="s">
        <v>368</v>
      </c>
      <c r="X136" t="s">
        <v>239</v>
      </c>
      <c r="Y136">
        <v>0</v>
      </c>
      <c r="AA136" t="s">
        <v>67</v>
      </c>
      <c r="AB136" t="s">
        <v>355</v>
      </c>
      <c r="AC136">
        <v>2200</v>
      </c>
      <c r="AD136" t="s">
        <v>217</v>
      </c>
      <c r="AE136">
        <v>1</v>
      </c>
      <c r="AF136">
        <v>1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1120</v>
      </c>
      <c r="F137" s="15">
        <v>46303.915972222225</v>
      </c>
      <c r="G137" t="s">
        <v>739</v>
      </c>
      <c r="H137">
        <v>20</v>
      </c>
      <c r="I137" t="s">
        <v>1121</v>
      </c>
      <c r="J137" s="15">
        <v>46304.350694444445</v>
      </c>
      <c r="K137" s="15">
        <v>46309.539583333331</v>
      </c>
      <c r="L137" s="15"/>
      <c r="M137">
        <v>20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  <c r="AF137">
        <v>0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36</v>
      </c>
      <c r="I138" t="s">
        <v>1122</v>
      </c>
      <c r="J138" s="15">
        <v>46309.363888888889</v>
      </c>
      <c r="K138" s="15">
        <v>46309.532638888886</v>
      </c>
      <c r="L138" s="15"/>
      <c r="M138">
        <v>36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1066</v>
      </c>
      <c r="F139" s="15">
        <v>46300.379166666666</v>
      </c>
      <c r="G139" t="s">
        <v>401</v>
      </c>
      <c r="H139">
        <v>13</v>
      </c>
      <c r="I139" t="s">
        <v>1123</v>
      </c>
      <c r="J139" s="15">
        <v>46300.601388888892</v>
      </c>
      <c r="K139" s="15">
        <v>46302.444444444445</v>
      </c>
      <c r="L139" s="15"/>
      <c r="M139">
        <v>13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1124</v>
      </c>
      <c r="F140" s="15">
        <v>46295.411805555559</v>
      </c>
      <c r="G140" t="s">
        <v>739</v>
      </c>
      <c r="H140">
        <v>26</v>
      </c>
      <c r="I140" t="s">
        <v>1125</v>
      </c>
      <c r="J140" s="15">
        <v>46295.5</v>
      </c>
      <c r="K140" s="15">
        <v>46300.598611111112</v>
      </c>
      <c r="L140" s="15"/>
      <c r="M140">
        <v>26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2</v>
      </c>
      <c r="I141" t="s">
        <v>1127</v>
      </c>
      <c r="J141" s="15">
        <v>46315.615972222222</v>
      </c>
      <c r="K141" s="15">
        <v>46316.474999999999</v>
      </c>
      <c r="L141" s="15"/>
      <c r="M141">
        <v>2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  <c r="AF141">
        <v>0</v>
      </c>
    </row>
    <row r="142" spans="1:32" x14ac:dyDescent="0.3">
      <c r="A142" t="s">
        <v>348</v>
      </c>
      <c r="B142" t="s">
        <v>42</v>
      </c>
      <c r="C142" t="s">
        <v>68</v>
      </c>
      <c r="D142" t="s">
        <v>309</v>
      </c>
      <c r="E142" t="s">
        <v>1126</v>
      </c>
      <c r="F142" s="15">
        <v>46315.513888888891</v>
      </c>
      <c r="G142" t="s">
        <v>739</v>
      </c>
      <c r="H142">
        <v>11</v>
      </c>
      <c r="I142" t="s">
        <v>1128</v>
      </c>
      <c r="J142" s="15">
        <v>46315.620138888888</v>
      </c>
      <c r="K142" s="15">
        <v>46316.484027777777</v>
      </c>
      <c r="L142" s="15"/>
      <c r="M142">
        <v>11</v>
      </c>
      <c r="O142" t="s">
        <v>1068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AA142" t="s">
        <v>67</v>
      </c>
      <c r="AB142" t="s">
        <v>356</v>
      </c>
      <c r="AC142">
        <v>109</v>
      </c>
      <c r="AD142" t="s">
        <v>7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963</v>
      </c>
      <c r="F143" s="15">
        <v>46311.427777777775</v>
      </c>
      <c r="G143" t="s">
        <v>399</v>
      </c>
      <c r="H143">
        <v>4</v>
      </c>
      <c r="I143" t="s">
        <v>964</v>
      </c>
      <c r="J143" s="15">
        <v>46314.38958333333</v>
      </c>
      <c r="K143" s="15">
        <v>46316.615277777775</v>
      </c>
      <c r="L143" s="15"/>
      <c r="M143">
        <v>4</v>
      </c>
      <c r="O143" t="s">
        <v>201</v>
      </c>
      <c r="P143" t="s">
        <v>979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231</v>
      </c>
      <c r="AE143">
        <v>4</v>
      </c>
      <c r="AF143">
        <v>1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932</v>
      </c>
      <c r="F144" s="15">
        <v>46304.696527777778</v>
      </c>
      <c r="G144" t="s">
        <v>400</v>
      </c>
      <c r="H144">
        <v>8377</v>
      </c>
      <c r="I144" t="s">
        <v>933</v>
      </c>
      <c r="J144" s="15">
        <v>46308.353472222225</v>
      </c>
      <c r="K144" s="15">
        <v>46314.429166666669</v>
      </c>
      <c r="L144" s="15"/>
      <c r="M144">
        <v>8377</v>
      </c>
      <c r="O144" t="s">
        <v>201</v>
      </c>
      <c r="P144" t="s">
        <v>979</v>
      </c>
      <c r="S144" t="s">
        <v>355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355</v>
      </c>
      <c r="AC144">
        <v>2200</v>
      </c>
      <c r="AD144" t="s">
        <v>231</v>
      </c>
      <c r="AE144">
        <v>8377</v>
      </c>
      <c r="AF144">
        <v>837.7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947</v>
      </c>
      <c r="J145" s="15">
        <v>46290.623611111114</v>
      </c>
      <c r="K145" s="15">
        <v>46294.506249999999</v>
      </c>
      <c r="L145" s="15">
        <v>46317.675000000003</v>
      </c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  <c r="AF145">
        <v>1.6</v>
      </c>
    </row>
    <row r="146" spans="1:32" x14ac:dyDescent="0.3">
      <c r="A146" t="s">
        <v>348</v>
      </c>
      <c r="B146" t="s">
        <v>281</v>
      </c>
      <c r="C146" t="s">
        <v>85</v>
      </c>
      <c r="D146" t="s">
        <v>309</v>
      </c>
      <c r="E146" t="s">
        <v>946</v>
      </c>
      <c r="F146" s="15">
        <v>46282.330555555556</v>
      </c>
      <c r="G146" t="s">
        <v>399</v>
      </c>
      <c r="H146">
        <v>8</v>
      </c>
      <c r="I146" t="s">
        <v>948</v>
      </c>
      <c r="J146" s="15">
        <v>46290.625</v>
      </c>
      <c r="K146" s="15">
        <v>46294.506249999999</v>
      </c>
      <c r="L146" s="15"/>
      <c r="M146">
        <v>8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231</v>
      </c>
      <c r="AE146">
        <v>8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951</v>
      </c>
      <c r="F147" s="15">
        <v>46275.413194444445</v>
      </c>
      <c r="G147" t="s">
        <v>399</v>
      </c>
      <c r="H147">
        <v>4</v>
      </c>
      <c r="I147" t="s">
        <v>952</v>
      </c>
      <c r="J147" s="15">
        <v>46301.605555555558</v>
      </c>
      <c r="K147" s="15">
        <v>46304.490972222222</v>
      </c>
      <c r="L147" s="15">
        <v>46294.739583333336</v>
      </c>
      <c r="M147">
        <v>4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4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953</v>
      </c>
      <c r="F148" s="15">
        <v>46297.366643518515</v>
      </c>
      <c r="G148" t="s">
        <v>399</v>
      </c>
      <c r="H148">
        <v>1</v>
      </c>
      <c r="I148" t="s">
        <v>954</v>
      </c>
      <c r="J148" s="15">
        <v>46301.65902777778</v>
      </c>
      <c r="K148" s="15">
        <v>46303.3</v>
      </c>
      <c r="L148" s="15"/>
      <c r="M148">
        <v>1</v>
      </c>
      <c r="O148" t="s">
        <v>201</v>
      </c>
      <c r="P148" t="s">
        <v>979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957</v>
      </c>
      <c r="F149" s="15">
        <v>46296.6325462963</v>
      </c>
      <c r="G149" t="s">
        <v>399</v>
      </c>
      <c r="H149">
        <v>1</v>
      </c>
      <c r="I149" t="s">
        <v>958</v>
      </c>
      <c r="J149" s="15">
        <v>46301.482638888891</v>
      </c>
      <c r="K149" s="15">
        <v>46308.508333333331</v>
      </c>
      <c r="L149" s="15"/>
      <c r="M149">
        <v>1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1</v>
      </c>
      <c r="AF149">
        <v>1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959</v>
      </c>
      <c r="F150" s="15">
        <v>46297.367361111108</v>
      </c>
      <c r="G150" t="s">
        <v>399</v>
      </c>
      <c r="H150">
        <v>30</v>
      </c>
      <c r="I150" t="s">
        <v>960</v>
      </c>
      <c r="J150" s="15">
        <v>46297.394444444442</v>
      </c>
      <c r="K150" s="15">
        <v>46302.406944444447</v>
      </c>
      <c r="L150" s="15"/>
      <c r="M150">
        <v>30</v>
      </c>
      <c r="O150" t="s">
        <v>201</v>
      </c>
      <c r="P150" t="s">
        <v>927</v>
      </c>
      <c r="S150" t="s">
        <v>357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357</v>
      </c>
      <c r="AC150">
        <v>101</v>
      </c>
      <c r="AD150" t="s">
        <v>232</v>
      </c>
      <c r="AE150">
        <v>30</v>
      </c>
      <c r="AF150">
        <v>12.4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966</v>
      </c>
      <c r="F151" s="15">
        <v>46295.388888888891</v>
      </c>
      <c r="G151" t="s">
        <v>400</v>
      </c>
      <c r="H151">
        <v>322</v>
      </c>
      <c r="I151" t="s">
        <v>967</v>
      </c>
      <c r="J151" s="15">
        <v>46300.347916666666</v>
      </c>
      <c r="K151" s="15">
        <v>46302.404166666667</v>
      </c>
      <c r="L151" s="15"/>
      <c r="M151">
        <v>322</v>
      </c>
      <c r="O151" t="s">
        <v>201</v>
      </c>
      <c r="P151" t="s">
        <v>979</v>
      </c>
      <c r="S151" t="s">
        <v>354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354</v>
      </c>
      <c r="AC151">
        <v>50</v>
      </c>
      <c r="AD151" t="s">
        <v>232</v>
      </c>
      <c r="AE151">
        <v>322</v>
      </c>
      <c r="AF151">
        <v>32.200000000000003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849</v>
      </c>
      <c r="I152" t="s">
        <v>930</v>
      </c>
      <c r="J152" s="15">
        <v>46310.459722222222</v>
      </c>
      <c r="K152" s="15">
        <v>46315.445138888892</v>
      </c>
      <c r="L152" s="15"/>
      <c r="M152">
        <v>849</v>
      </c>
      <c r="O152" t="s">
        <v>201</v>
      </c>
      <c r="P152" t="s">
        <v>979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849</v>
      </c>
      <c r="AF152">
        <v>323.3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1151</v>
      </c>
      <c r="I153" t="s">
        <v>930</v>
      </c>
      <c r="J153" s="15">
        <v>46310.459722222222</v>
      </c>
      <c r="K153" s="15">
        <v>46315.445138888892</v>
      </c>
      <c r="L153" s="15"/>
      <c r="M153">
        <v>1151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1151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928</v>
      </c>
      <c r="F154" s="15">
        <v>46309.435416666667</v>
      </c>
      <c r="G154" t="s">
        <v>929</v>
      </c>
      <c r="H154">
        <v>1233</v>
      </c>
      <c r="I154" t="s">
        <v>930</v>
      </c>
      <c r="J154" s="15">
        <v>46310.459722222222</v>
      </c>
      <c r="K154" s="15">
        <v>46315.445138888892</v>
      </c>
      <c r="L154" s="15"/>
      <c r="M154">
        <v>1233</v>
      </c>
      <c r="O154" t="s">
        <v>931</v>
      </c>
      <c r="S154" t="s">
        <v>355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355</v>
      </c>
      <c r="AC154">
        <v>2200</v>
      </c>
      <c r="AD154" t="s">
        <v>232</v>
      </c>
      <c r="AE154">
        <v>1233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973</v>
      </c>
      <c r="F155" s="15">
        <v>46308.347916666666</v>
      </c>
      <c r="G155" t="s">
        <v>403</v>
      </c>
      <c r="H155">
        <v>169</v>
      </c>
      <c r="I155" t="s">
        <v>974</v>
      </c>
      <c r="J155" s="15">
        <v>46308.393055555556</v>
      </c>
      <c r="K155" s="15">
        <v>46311.658333333333</v>
      </c>
      <c r="L155" s="15"/>
      <c r="M155">
        <v>169</v>
      </c>
      <c r="O155" t="s">
        <v>201</v>
      </c>
      <c r="P155" t="s">
        <v>927</v>
      </c>
      <c r="S155" t="s">
        <v>971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971</v>
      </c>
      <c r="AC155">
        <v>100</v>
      </c>
      <c r="AD155" t="s">
        <v>232</v>
      </c>
      <c r="AE155">
        <v>169</v>
      </c>
      <c r="AF155">
        <v>16.899999999999999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4670</v>
      </c>
      <c r="I156" t="s">
        <v>1044</v>
      </c>
      <c r="J156" s="15">
        <v>46241.417361111111</v>
      </c>
      <c r="K156" s="15">
        <v>46248.772916666669</v>
      </c>
      <c r="L156" s="15"/>
      <c r="M156">
        <v>4670</v>
      </c>
      <c r="O156" t="s">
        <v>201</v>
      </c>
      <c r="P156" t="s">
        <v>927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4670</v>
      </c>
      <c r="AF156">
        <v>1525.7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239</v>
      </c>
      <c r="I157" t="s">
        <v>1044</v>
      </c>
      <c r="J157" s="15">
        <v>46241.417361111111</v>
      </c>
      <c r="K157" s="15">
        <v>46248.772916666669</v>
      </c>
      <c r="L157" s="15"/>
      <c r="M157">
        <v>239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239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2568</v>
      </c>
      <c r="I158" t="s">
        <v>1044</v>
      </c>
      <c r="J158" s="15">
        <v>46241.417361111111</v>
      </c>
      <c r="K158" s="15">
        <v>46248.772916666669</v>
      </c>
      <c r="L158" s="15"/>
      <c r="M158">
        <v>2568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2568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2233</v>
      </c>
      <c r="I159" t="s">
        <v>1044</v>
      </c>
      <c r="J159" s="15">
        <v>46241.417361111111</v>
      </c>
      <c r="K159" s="15">
        <v>46248.772916666669</v>
      </c>
      <c r="L159" s="15"/>
      <c r="M159">
        <v>2233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2233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1830</v>
      </c>
      <c r="I160" t="s">
        <v>1044</v>
      </c>
      <c r="J160" s="15">
        <v>46241.417361111111</v>
      </c>
      <c r="K160" s="15">
        <v>46248.772916666669</v>
      </c>
      <c r="L160" s="15"/>
      <c r="M160">
        <v>1830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1830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1043</v>
      </c>
      <c r="F161" s="15">
        <v>46202.511805555558</v>
      </c>
      <c r="G161" t="s">
        <v>1129</v>
      </c>
      <c r="H161">
        <v>3717</v>
      </c>
      <c r="I161" t="s">
        <v>1044</v>
      </c>
      <c r="J161" s="15">
        <v>46241.417361111111</v>
      </c>
      <c r="K161" s="15">
        <v>46248.772916666669</v>
      </c>
      <c r="L161" s="15"/>
      <c r="M161">
        <v>3717</v>
      </c>
      <c r="O161" t="s">
        <v>931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3717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1045</v>
      </c>
      <c r="F162" s="15">
        <v>46289.515277777777</v>
      </c>
      <c r="G162" t="s">
        <v>1046</v>
      </c>
      <c r="H162">
        <v>1539</v>
      </c>
      <c r="I162" t="s">
        <v>1047</v>
      </c>
      <c r="J162" s="15">
        <v>46293.381944444445</v>
      </c>
      <c r="K162" s="15">
        <v>46297.414583333331</v>
      </c>
      <c r="L162" s="15"/>
      <c r="M162">
        <v>1539</v>
      </c>
      <c r="O162" t="s">
        <v>201</v>
      </c>
      <c r="P162" t="s">
        <v>927</v>
      </c>
      <c r="S162" t="s">
        <v>356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356</v>
      </c>
      <c r="AC162">
        <v>109</v>
      </c>
      <c r="AD162" t="s">
        <v>232</v>
      </c>
      <c r="AE162">
        <v>1539</v>
      </c>
      <c r="AF162">
        <v>153.9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940</v>
      </c>
      <c r="F163" s="15">
        <v>46290.540972222225</v>
      </c>
      <c r="G163" t="s">
        <v>399</v>
      </c>
      <c r="H163">
        <v>357</v>
      </c>
      <c r="I163" t="s">
        <v>941</v>
      </c>
      <c r="J163" s="15">
        <v>46293.386111111111</v>
      </c>
      <c r="K163" s="15">
        <v>46297.333333333336</v>
      </c>
      <c r="L163" s="15"/>
      <c r="M163">
        <v>357</v>
      </c>
      <c r="O163" t="s">
        <v>201</v>
      </c>
      <c r="P163" t="s">
        <v>927</v>
      </c>
      <c r="S163" t="s">
        <v>357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357</v>
      </c>
      <c r="AC163">
        <v>101</v>
      </c>
      <c r="AD163" t="s">
        <v>232</v>
      </c>
      <c r="AE163">
        <v>357</v>
      </c>
      <c r="AF163">
        <v>35.700000000000003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968</v>
      </c>
      <c r="F164" s="15">
        <v>46286.484363425923</v>
      </c>
      <c r="G164" t="s">
        <v>397</v>
      </c>
      <c r="H164">
        <v>149</v>
      </c>
      <c r="I164" t="s">
        <v>969</v>
      </c>
      <c r="J164" s="15">
        <v>46287.686111111114</v>
      </c>
      <c r="K164" s="15">
        <v>46293.432638888888</v>
      </c>
      <c r="L164" s="15"/>
      <c r="M164">
        <v>149</v>
      </c>
      <c r="O164" t="s">
        <v>201</v>
      </c>
      <c r="P164" t="s">
        <v>927</v>
      </c>
      <c r="S164" t="s">
        <v>354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354</v>
      </c>
      <c r="AC164">
        <v>50</v>
      </c>
      <c r="AD164" t="s">
        <v>232</v>
      </c>
      <c r="AE164">
        <v>149</v>
      </c>
      <c r="AF164">
        <v>14.9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944</v>
      </c>
      <c r="F165" s="15">
        <v>46290.507164351853</v>
      </c>
      <c r="G165" t="s">
        <v>399</v>
      </c>
      <c r="H165">
        <v>40</v>
      </c>
      <c r="I165" t="s">
        <v>965</v>
      </c>
      <c r="J165" s="15">
        <v>46290.656944444447</v>
      </c>
      <c r="K165" s="15">
        <v>46296.582638888889</v>
      </c>
      <c r="L165" s="15"/>
      <c r="M165">
        <v>40</v>
      </c>
      <c r="O165" t="s">
        <v>201</v>
      </c>
      <c r="P165" t="s">
        <v>927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40</v>
      </c>
      <c r="AF165">
        <v>4</v>
      </c>
    </row>
    <row r="166" spans="1:32" x14ac:dyDescent="0.3">
      <c r="A166" t="s">
        <v>348</v>
      </c>
      <c r="B166" t="s">
        <v>279</v>
      </c>
      <c r="C166" t="s">
        <v>192</v>
      </c>
      <c r="D166" t="s">
        <v>309</v>
      </c>
      <c r="E166" t="s">
        <v>936</v>
      </c>
      <c r="F166" s="15">
        <v>46293.603206018517</v>
      </c>
      <c r="G166" t="s">
        <v>399</v>
      </c>
      <c r="H166">
        <v>4</v>
      </c>
      <c r="I166" t="s">
        <v>937</v>
      </c>
      <c r="J166" s="15">
        <v>46294.349305555559</v>
      </c>
      <c r="K166" s="15">
        <v>46295.467361111114</v>
      </c>
      <c r="L166" s="15"/>
      <c r="M166">
        <v>4</v>
      </c>
      <c r="O166" t="s">
        <v>201</v>
      </c>
      <c r="P166" t="s">
        <v>979</v>
      </c>
      <c r="S166" t="s">
        <v>357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357</v>
      </c>
      <c r="AC166">
        <v>101</v>
      </c>
      <c r="AD166" t="s">
        <v>232</v>
      </c>
      <c r="AE166">
        <v>4</v>
      </c>
      <c r="AF166">
        <v>1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20</v>
      </c>
      <c r="I167" t="s">
        <v>970</v>
      </c>
      <c r="J167" s="15">
        <v>46244.692361111112</v>
      </c>
      <c r="K167" s="15">
        <v>46251.630555555559</v>
      </c>
      <c r="L167" s="15"/>
      <c r="M167">
        <v>20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320</v>
      </c>
      <c r="AF167">
        <v>230.4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18</v>
      </c>
      <c r="I168" t="s">
        <v>970</v>
      </c>
      <c r="J168" s="15">
        <v>46244.692361111112</v>
      </c>
      <c r="K168" s="15">
        <v>46251.630555555559</v>
      </c>
      <c r="L168" s="15"/>
      <c r="M168">
        <v>18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288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16</v>
      </c>
      <c r="I169" t="s">
        <v>970</v>
      </c>
      <c r="J169" s="15">
        <v>46244.692361111112</v>
      </c>
      <c r="K169" s="15">
        <v>46251.630555555559</v>
      </c>
      <c r="L169" s="15"/>
      <c r="M169">
        <v>16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256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28</v>
      </c>
      <c r="I170" t="s">
        <v>970</v>
      </c>
      <c r="J170" s="15">
        <v>46244.692361111112</v>
      </c>
      <c r="K170" s="15">
        <v>46251.630555555559</v>
      </c>
      <c r="L170" s="15"/>
      <c r="M170">
        <v>28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448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1</v>
      </c>
      <c r="I171" t="s">
        <v>970</v>
      </c>
      <c r="J171" s="15">
        <v>46244.692361111112</v>
      </c>
      <c r="K171" s="15">
        <v>46251.630555555559</v>
      </c>
      <c r="L171" s="15"/>
      <c r="M171">
        <v>1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16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35</v>
      </c>
      <c r="I172" t="s">
        <v>970</v>
      </c>
      <c r="J172" s="15">
        <v>46244.692361111112</v>
      </c>
      <c r="K172" s="15">
        <v>46251.630555555559</v>
      </c>
      <c r="L172" s="15"/>
      <c r="M172">
        <v>35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560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907</v>
      </c>
      <c r="F173" s="15">
        <v>46212.716666666667</v>
      </c>
      <c r="G173" t="s">
        <v>418</v>
      </c>
      <c r="H173">
        <v>26</v>
      </c>
      <c r="I173" t="s">
        <v>970</v>
      </c>
      <c r="J173" s="15">
        <v>46244.692361111112</v>
      </c>
      <c r="K173" s="15">
        <v>46251.630555555559</v>
      </c>
      <c r="L173" s="15"/>
      <c r="M173">
        <v>26</v>
      </c>
      <c r="O173" t="s">
        <v>931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416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908</v>
      </c>
      <c r="F174" s="15">
        <v>46233.719444444447</v>
      </c>
      <c r="G174" t="s">
        <v>418</v>
      </c>
      <c r="H174">
        <v>13</v>
      </c>
      <c r="I174" t="s">
        <v>972</v>
      </c>
      <c r="J174" s="15">
        <v>46247.581944444442</v>
      </c>
      <c r="K174" s="15">
        <v>46255.481944444444</v>
      </c>
      <c r="L174" s="15"/>
      <c r="M174">
        <v>13</v>
      </c>
      <c r="O174" t="s">
        <v>201</v>
      </c>
      <c r="P174" t="s">
        <v>927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208</v>
      </c>
      <c r="AF174">
        <v>20.8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37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37</v>
      </c>
      <c r="O175" t="s">
        <v>201</v>
      </c>
      <c r="P175" t="s">
        <v>979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592</v>
      </c>
      <c r="AF175">
        <v>171.2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21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21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336</v>
      </c>
    </row>
    <row r="177" spans="1:32" x14ac:dyDescent="0.3">
      <c r="A177" t="s">
        <v>348</v>
      </c>
      <c r="B177" t="s">
        <v>279</v>
      </c>
      <c r="C177" t="s">
        <v>197</v>
      </c>
      <c r="D177" t="s">
        <v>309</v>
      </c>
      <c r="E177" t="s">
        <v>975</v>
      </c>
      <c r="F177" s="15">
        <v>46289.482638888891</v>
      </c>
      <c r="G177" t="s">
        <v>418</v>
      </c>
      <c r="H177">
        <v>49</v>
      </c>
      <c r="I177" t="s">
        <v>976</v>
      </c>
      <c r="J177" s="15">
        <v>46290.434027777781</v>
      </c>
      <c r="K177" s="15">
        <v>46294.500694444447</v>
      </c>
      <c r="L177" s="15">
        <v>46304.631944444445</v>
      </c>
      <c r="M177">
        <v>49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Z177">
        <v>16</v>
      </c>
      <c r="AA177" t="s">
        <v>122</v>
      </c>
      <c r="AB177" t="s">
        <v>971</v>
      </c>
      <c r="AC177">
        <v>100</v>
      </c>
      <c r="AD177" t="s">
        <v>232</v>
      </c>
      <c r="AE177">
        <v>784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951</v>
      </c>
      <c r="F178" s="15">
        <v>46275.413194444445</v>
      </c>
      <c r="G178" t="s">
        <v>399</v>
      </c>
      <c r="H178">
        <v>1</v>
      </c>
      <c r="I178" t="s">
        <v>952</v>
      </c>
      <c r="J178" s="15">
        <v>46301.605555555558</v>
      </c>
      <c r="K178" s="15">
        <v>46304.490972222222</v>
      </c>
      <c r="L178" s="15">
        <v>46294.739583333336</v>
      </c>
      <c r="M178">
        <v>1</v>
      </c>
      <c r="O178" t="s">
        <v>201</v>
      </c>
      <c r="P178" t="s">
        <v>927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953</v>
      </c>
      <c r="F179" s="15">
        <v>46297.366643518515</v>
      </c>
      <c r="G179" t="s">
        <v>399</v>
      </c>
      <c r="H179">
        <v>1</v>
      </c>
      <c r="I179" t="s">
        <v>954</v>
      </c>
      <c r="J179" s="15">
        <v>46301.65902777778</v>
      </c>
      <c r="K179" s="15">
        <v>46303.3</v>
      </c>
      <c r="L179" s="15">
        <v>46303.3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957</v>
      </c>
      <c r="F180" s="15">
        <v>46296.6325462963</v>
      </c>
      <c r="G180" t="s">
        <v>399</v>
      </c>
      <c r="H180">
        <v>1</v>
      </c>
      <c r="I180" t="s">
        <v>958</v>
      </c>
      <c r="J180" s="15">
        <v>46301.482638888891</v>
      </c>
      <c r="K180" s="15">
        <v>46308.508333333331</v>
      </c>
      <c r="L180" s="15">
        <v>46308.508333333331</v>
      </c>
      <c r="M180">
        <v>1</v>
      </c>
      <c r="O180" t="s">
        <v>201</v>
      </c>
      <c r="P180" t="s">
        <v>979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959</v>
      </c>
      <c r="F181" s="15">
        <v>46297.367361111108</v>
      </c>
      <c r="G181" t="s">
        <v>399</v>
      </c>
      <c r="H181">
        <v>1</v>
      </c>
      <c r="I181" t="s">
        <v>960</v>
      </c>
      <c r="J181" s="15">
        <v>46297.394444444442</v>
      </c>
      <c r="K181" s="15">
        <v>46302.406944444447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357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357</v>
      </c>
      <c r="AC181">
        <v>101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966</v>
      </c>
      <c r="F182" s="15">
        <v>46295.388888888891</v>
      </c>
      <c r="G182" t="s">
        <v>400</v>
      </c>
      <c r="H182">
        <v>1</v>
      </c>
      <c r="I182" t="s">
        <v>967</v>
      </c>
      <c r="J182" s="15">
        <v>46300.347916666666</v>
      </c>
      <c r="K182" s="15">
        <v>46302.404166666667</v>
      </c>
      <c r="L182" s="15">
        <v>46294.506249999999</v>
      </c>
      <c r="M182">
        <v>1</v>
      </c>
      <c r="O182" t="s">
        <v>201</v>
      </c>
      <c r="P182" t="s">
        <v>927</v>
      </c>
      <c r="S182" t="s">
        <v>354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354</v>
      </c>
      <c r="AC182">
        <v>50</v>
      </c>
      <c r="AD182" t="s">
        <v>233</v>
      </c>
      <c r="AE182">
        <v>1</v>
      </c>
      <c r="AF182">
        <v>1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20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20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2</v>
      </c>
      <c r="AF183">
        <v>1.53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18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18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1.8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16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16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26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26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2.6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28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28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2.8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1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1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907</v>
      </c>
      <c r="F189" s="15">
        <v>46212.716666666667</v>
      </c>
      <c r="G189" t="s">
        <v>418</v>
      </c>
      <c r="H189">
        <v>35</v>
      </c>
      <c r="I189" t="s">
        <v>970</v>
      </c>
      <c r="J189" s="15">
        <v>46244.692361111112</v>
      </c>
      <c r="K189" s="15">
        <v>46251.630555555559</v>
      </c>
      <c r="L189" s="15">
        <v>46294.506249999999</v>
      </c>
      <c r="M189">
        <v>35</v>
      </c>
      <c r="O189" t="s">
        <v>931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3.5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908</v>
      </c>
      <c r="F190" s="15">
        <v>46233.719444444447</v>
      </c>
      <c r="G190" t="s">
        <v>418</v>
      </c>
      <c r="H190">
        <v>1</v>
      </c>
      <c r="I190" t="s">
        <v>972</v>
      </c>
      <c r="J190" s="15">
        <v>46247.581944444442</v>
      </c>
      <c r="K190" s="15">
        <v>46255.481944444444</v>
      </c>
      <c r="L190" s="15">
        <v>46294.506249999999</v>
      </c>
      <c r="M190">
        <v>1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963</v>
      </c>
      <c r="F191" s="15">
        <v>46311.427777777775</v>
      </c>
      <c r="G191" t="s">
        <v>399</v>
      </c>
      <c r="H191">
        <v>1</v>
      </c>
      <c r="I191" t="s">
        <v>964</v>
      </c>
      <c r="J191" s="15">
        <v>46314.38958333333</v>
      </c>
      <c r="K191" s="15">
        <v>46316.615277777775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357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357</v>
      </c>
      <c r="AC191">
        <v>101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973</v>
      </c>
      <c r="F192" s="15">
        <v>46308.347916666666</v>
      </c>
      <c r="G192" t="s">
        <v>403</v>
      </c>
      <c r="H192">
        <v>1</v>
      </c>
      <c r="I192" t="s">
        <v>974</v>
      </c>
      <c r="J192" s="15">
        <v>46308.393055555556</v>
      </c>
      <c r="K192" s="15">
        <v>46311.658333333333</v>
      </c>
      <c r="L192" s="15">
        <v>46294.506249999999</v>
      </c>
      <c r="M192">
        <v>1</v>
      </c>
      <c r="O192" t="s">
        <v>201</v>
      </c>
      <c r="P192" t="s">
        <v>927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1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932</v>
      </c>
      <c r="F193" s="15">
        <v>46304.696527777778</v>
      </c>
      <c r="G193" t="s">
        <v>400</v>
      </c>
      <c r="H193">
        <v>51</v>
      </c>
      <c r="I193" t="s">
        <v>933</v>
      </c>
      <c r="J193" s="15">
        <v>46308.353472222225</v>
      </c>
      <c r="K193" s="15">
        <v>46314.429166666669</v>
      </c>
      <c r="L193" s="15">
        <v>46294.506249999999</v>
      </c>
      <c r="M193">
        <v>51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5.0999999999999996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201</v>
      </c>
      <c r="P194" t="s">
        <v>927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928</v>
      </c>
      <c r="F196" s="15">
        <v>46309.435416666667</v>
      </c>
      <c r="G196" t="s">
        <v>929</v>
      </c>
      <c r="H196">
        <v>1</v>
      </c>
      <c r="I196" t="s">
        <v>930</v>
      </c>
      <c r="J196" s="15">
        <v>46310.459722222222</v>
      </c>
      <c r="K196" s="15">
        <v>46315.445138888892</v>
      </c>
      <c r="L196" s="15">
        <v>46294.506249999999</v>
      </c>
      <c r="M196">
        <v>1</v>
      </c>
      <c r="O196" t="s">
        <v>931</v>
      </c>
      <c r="S196" t="s">
        <v>355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355</v>
      </c>
      <c r="AC196">
        <v>2200</v>
      </c>
      <c r="AD196" t="s">
        <v>233</v>
      </c>
      <c r="AE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37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37</v>
      </c>
      <c r="O197" t="s">
        <v>201</v>
      </c>
      <c r="P197" t="s">
        <v>979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3.7</v>
      </c>
      <c r="AF197">
        <v>1.07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21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21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2.1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975</v>
      </c>
      <c r="F199" s="15">
        <v>46289.482638888891</v>
      </c>
      <c r="G199" t="s">
        <v>418</v>
      </c>
      <c r="H199">
        <v>49</v>
      </c>
      <c r="I199" t="s">
        <v>976</v>
      </c>
      <c r="J199" s="15">
        <v>46290.434027777781</v>
      </c>
      <c r="K199" s="15">
        <v>46294.500694444447</v>
      </c>
      <c r="L199" s="15">
        <v>46304.631944444445</v>
      </c>
      <c r="M199">
        <v>49</v>
      </c>
      <c r="O199" t="s">
        <v>931</v>
      </c>
      <c r="S199" t="s">
        <v>971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971</v>
      </c>
      <c r="AC199">
        <v>100</v>
      </c>
      <c r="AD199" t="s">
        <v>233</v>
      </c>
      <c r="AE199">
        <v>4.9000000000000004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947</v>
      </c>
      <c r="J200" s="15">
        <v>46290.623611111114</v>
      </c>
      <c r="K200" s="15">
        <v>46294.506249999999</v>
      </c>
      <c r="L200" s="15">
        <v>46317.675000000003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  <c r="AF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946</v>
      </c>
      <c r="F201" s="15">
        <v>46282.330555555556</v>
      </c>
      <c r="G201" t="s">
        <v>399</v>
      </c>
      <c r="H201">
        <v>1</v>
      </c>
      <c r="I201" t="s">
        <v>948</v>
      </c>
      <c r="J201" s="15">
        <v>46290.625</v>
      </c>
      <c r="K201" s="15">
        <v>46294.506249999999</v>
      </c>
      <c r="L201" s="15">
        <v>46294.506249999999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944</v>
      </c>
      <c r="F202" s="15">
        <v>46290.507164351853</v>
      </c>
      <c r="G202" t="s">
        <v>399</v>
      </c>
      <c r="H202">
        <v>1</v>
      </c>
      <c r="I202" t="s">
        <v>965</v>
      </c>
      <c r="J202" s="15">
        <v>46290.656944444447</v>
      </c>
      <c r="K202" s="15">
        <v>46296.582638888889</v>
      </c>
      <c r="L202" s="15">
        <v>46296.582638888889</v>
      </c>
      <c r="M202">
        <v>1</v>
      </c>
      <c r="O202" t="s">
        <v>201</v>
      </c>
      <c r="P202" t="s">
        <v>979</v>
      </c>
      <c r="S202" t="s">
        <v>357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357</v>
      </c>
      <c r="AC202">
        <v>101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9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9</v>
      </c>
      <c r="O203" t="s">
        <v>201</v>
      </c>
      <c r="P203" t="s">
        <v>979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1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1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6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6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1043</v>
      </c>
      <c r="F208" s="15">
        <v>46202.511805555558</v>
      </c>
      <c r="G208" t="s">
        <v>417</v>
      </c>
      <c r="H208">
        <v>5</v>
      </c>
      <c r="I208" t="s">
        <v>1044</v>
      </c>
      <c r="J208" s="15">
        <v>46241.417361111111</v>
      </c>
      <c r="K208" s="15">
        <v>46248.772916666669</v>
      </c>
      <c r="L208" s="15">
        <v>46294.506249999999</v>
      </c>
      <c r="M208">
        <v>5</v>
      </c>
      <c r="O208" t="s">
        <v>931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1045</v>
      </c>
      <c r="F209" s="15">
        <v>46289.515277777777</v>
      </c>
      <c r="G209" t="s">
        <v>1046</v>
      </c>
      <c r="H209">
        <v>1</v>
      </c>
      <c r="I209" t="s">
        <v>1047</v>
      </c>
      <c r="J209" s="15">
        <v>46293.381944444445</v>
      </c>
      <c r="K209" s="15">
        <v>46297.414583333331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356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356</v>
      </c>
      <c r="AC209">
        <v>109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940</v>
      </c>
      <c r="F210" s="15">
        <v>46290.540972222225</v>
      </c>
      <c r="G210" t="s">
        <v>399</v>
      </c>
      <c r="H210">
        <v>1</v>
      </c>
      <c r="I210" t="s">
        <v>941</v>
      </c>
      <c r="J210" s="15">
        <v>46293.386111111111</v>
      </c>
      <c r="K210" s="15">
        <v>46297.333333333336</v>
      </c>
      <c r="L210" s="15">
        <v>46294.506249999999</v>
      </c>
      <c r="M210">
        <v>1</v>
      </c>
      <c r="O210" t="s">
        <v>201</v>
      </c>
      <c r="P210" t="s">
        <v>927</v>
      </c>
      <c r="S210" t="s">
        <v>357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357</v>
      </c>
      <c r="AC210">
        <v>101</v>
      </c>
      <c r="AD210" t="s">
        <v>233</v>
      </c>
      <c r="AE210">
        <v>1</v>
      </c>
      <c r="AF210">
        <v>1</v>
      </c>
    </row>
    <row r="211" spans="1:32" x14ac:dyDescent="0.3">
      <c r="A211" t="s">
        <v>348</v>
      </c>
      <c r="B211" t="s">
        <v>57</v>
      </c>
      <c r="C211" t="s">
        <v>117</v>
      </c>
      <c r="D211" t="s">
        <v>309</v>
      </c>
      <c r="E211" t="s">
        <v>968</v>
      </c>
      <c r="F211" s="15">
        <v>46286.484363425923</v>
      </c>
      <c r="G211" t="s">
        <v>397</v>
      </c>
      <c r="H211">
        <v>1</v>
      </c>
      <c r="I211" t="s">
        <v>969</v>
      </c>
      <c r="J211" s="15">
        <v>46287.686111111114</v>
      </c>
      <c r="K211" s="15">
        <v>46293.432638888888</v>
      </c>
      <c r="L211" s="15">
        <v>46293.432638888888</v>
      </c>
      <c r="M211">
        <v>1</v>
      </c>
      <c r="O211" t="s">
        <v>201</v>
      </c>
      <c r="P211" t="s">
        <v>979</v>
      </c>
      <c r="S211" t="s">
        <v>354</v>
      </c>
      <c r="T211" t="s">
        <v>368</v>
      </c>
      <c r="U211" t="s">
        <v>239</v>
      </c>
      <c r="V211" t="s">
        <v>7</v>
      </c>
      <c r="W211" t="s">
        <v>7</v>
      </c>
      <c r="X211" t="s">
        <v>7</v>
      </c>
      <c r="AA211" t="s">
        <v>127</v>
      </c>
      <c r="AB211" t="s">
        <v>354</v>
      </c>
      <c r="AC211">
        <v>50</v>
      </c>
      <c r="AD211" t="s">
        <v>233</v>
      </c>
      <c r="AE211">
        <v>1</v>
      </c>
      <c r="AF211">
        <v>1</v>
      </c>
    </row>
    <row r="212" spans="1:32" x14ac:dyDescent="0.3">
      <c r="A212" t="s">
        <v>347</v>
      </c>
      <c r="B212" t="s">
        <v>45</v>
      </c>
      <c r="C212" t="s">
        <v>68</v>
      </c>
      <c r="D212" t="s">
        <v>309</v>
      </c>
      <c r="E212" t="s">
        <v>1130</v>
      </c>
      <c r="F212" s="15">
        <v>46295.408912037034</v>
      </c>
      <c r="G212" t="s">
        <v>398</v>
      </c>
      <c r="H212">
        <v>25</v>
      </c>
      <c r="I212" t="s">
        <v>1131</v>
      </c>
      <c r="J212" s="15">
        <v>46297.436111111114</v>
      </c>
      <c r="K212" s="15">
        <v>46301.416666666664</v>
      </c>
      <c r="L212" s="15"/>
      <c r="M212">
        <v>25</v>
      </c>
      <c r="O212" t="s">
        <v>201</v>
      </c>
      <c r="P212" t="s">
        <v>979</v>
      </c>
      <c r="S212" t="s">
        <v>362</v>
      </c>
      <c r="T212" t="s">
        <v>372</v>
      </c>
      <c r="U212" t="s">
        <v>240</v>
      </c>
      <c r="V212" t="s">
        <v>347</v>
      </c>
      <c r="W212" t="s">
        <v>351</v>
      </c>
      <c r="X212" t="s">
        <v>240</v>
      </c>
      <c r="Y212">
        <v>48</v>
      </c>
      <c r="AA212" t="s">
        <v>67</v>
      </c>
      <c r="AB212" t="s">
        <v>362</v>
      </c>
      <c r="AD212" t="s">
        <v>217</v>
      </c>
      <c r="AE212">
        <v>2.5</v>
      </c>
      <c r="AF212">
        <v>1</v>
      </c>
    </row>
    <row r="213" spans="1:32" x14ac:dyDescent="0.3">
      <c r="A213" t="s">
        <v>350</v>
      </c>
      <c r="B213" t="s">
        <v>43</v>
      </c>
      <c r="C213" t="s">
        <v>105</v>
      </c>
      <c r="D213" t="s">
        <v>309</v>
      </c>
      <c r="E213" t="s">
        <v>1132</v>
      </c>
      <c r="F213" s="15">
        <v>46309.413865740738</v>
      </c>
      <c r="G213" t="s">
        <v>403</v>
      </c>
      <c r="H213">
        <v>1</v>
      </c>
      <c r="I213" t="s">
        <v>1133</v>
      </c>
      <c r="J213" s="15">
        <v>46315.603900462964</v>
      </c>
      <c r="K213" s="15">
        <v>46318.584722222222</v>
      </c>
      <c r="L213" s="15"/>
      <c r="M213">
        <v>1</v>
      </c>
      <c r="O213" t="s">
        <v>201</v>
      </c>
      <c r="P213" t="s">
        <v>927</v>
      </c>
      <c r="S213" t="s">
        <v>363</v>
      </c>
      <c r="T213" t="s">
        <v>352</v>
      </c>
      <c r="U213" t="s">
        <v>262</v>
      </c>
      <c r="V213" t="s">
        <v>350</v>
      </c>
      <c r="W213" t="s">
        <v>373</v>
      </c>
      <c r="X213" t="s">
        <v>262</v>
      </c>
      <c r="Y213">
        <v>0</v>
      </c>
      <c r="AA213" t="s">
        <v>67</v>
      </c>
      <c r="AB213" t="s">
        <v>394</v>
      </c>
      <c r="AC213">
        <v>2011</v>
      </c>
      <c r="AD213" t="s">
        <v>217</v>
      </c>
      <c r="AE213">
        <v>1</v>
      </c>
      <c r="AF213">
        <v>1</v>
      </c>
    </row>
    <row r="214" spans="1:32" x14ac:dyDescent="0.3">
      <c r="A214" t="s">
        <v>348</v>
      </c>
      <c r="B214" t="s">
        <v>51</v>
      </c>
      <c r="C214" t="s">
        <v>258</v>
      </c>
      <c r="D214" t="s">
        <v>309</v>
      </c>
      <c r="E214" t="s">
        <v>1134</v>
      </c>
      <c r="F214" s="15">
        <v>46296.355590277781</v>
      </c>
      <c r="G214" t="s">
        <v>402</v>
      </c>
      <c r="H214">
        <v>200</v>
      </c>
      <c r="I214" t="s">
        <v>1135</v>
      </c>
      <c r="J214" s="15">
        <v>46296.572916666664</v>
      </c>
      <c r="K214" s="15">
        <v>46300.472222222219</v>
      </c>
      <c r="L214" s="15"/>
      <c r="M214">
        <v>200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238</v>
      </c>
      <c r="AB214" t="s">
        <v>358</v>
      </c>
      <c r="AC214">
        <v>1050</v>
      </c>
      <c r="AD214" t="s">
        <v>7</v>
      </c>
      <c r="AF214">
        <v>0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1136</v>
      </c>
      <c r="F215" s="15">
        <v>46293.508611111109</v>
      </c>
      <c r="G215" t="s">
        <v>406</v>
      </c>
      <c r="H215">
        <v>17</v>
      </c>
      <c r="I215" t="s">
        <v>1137</v>
      </c>
      <c r="J215" s="15">
        <v>46293.517361111109</v>
      </c>
      <c r="K215" s="15">
        <v>46294.520833333336</v>
      </c>
      <c r="L215" s="15"/>
      <c r="M215">
        <v>17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1.7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1138</v>
      </c>
      <c r="F216" s="15">
        <v>46315.34480324074</v>
      </c>
      <c r="G216" t="s">
        <v>402</v>
      </c>
      <c r="H216">
        <v>5</v>
      </c>
      <c r="I216" t="s">
        <v>1139</v>
      </c>
      <c r="J216" s="15">
        <v>46315.405555555553</v>
      </c>
      <c r="K216" s="15">
        <v>46316.611111111109</v>
      </c>
      <c r="L216" s="15"/>
      <c r="M216">
        <v>5</v>
      </c>
      <c r="O216" t="s">
        <v>201</v>
      </c>
      <c r="P216" t="s">
        <v>927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45</v>
      </c>
      <c r="C217" t="s">
        <v>68</v>
      </c>
      <c r="D217" t="s">
        <v>309</v>
      </c>
      <c r="E217" t="s">
        <v>1140</v>
      </c>
      <c r="F217" s="15">
        <v>46314.636111111111</v>
      </c>
      <c r="G217" t="s">
        <v>402</v>
      </c>
      <c r="H217">
        <v>50</v>
      </c>
      <c r="I217" t="s">
        <v>1141</v>
      </c>
      <c r="J217" s="15">
        <v>46314.711805555555</v>
      </c>
      <c r="K217" s="15">
        <v>46316.611111111109</v>
      </c>
      <c r="L217" s="15"/>
      <c r="M217">
        <v>50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67</v>
      </c>
      <c r="AB217" t="s">
        <v>358</v>
      </c>
      <c r="AC217">
        <v>1050</v>
      </c>
      <c r="AD217" t="s">
        <v>217</v>
      </c>
      <c r="AE217">
        <v>5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1142</v>
      </c>
      <c r="F218" s="15">
        <v>46304.423842592594</v>
      </c>
      <c r="G218" t="s">
        <v>406</v>
      </c>
      <c r="H218">
        <v>4</v>
      </c>
      <c r="I218" t="s">
        <v>1143</v>
      </c>
      <c r="J218" s="15">
        <v>46304.602083333331</v>
      </c>
      <c r="K218" s="15">
        <v>46308.663194444445</v>
      </c>
      <c r="L218" s="15"/>
      <c r="M218">
        <v>4</v>
      </c>
      <c r="S218" t="s">
        <v>358</v>
      </c>
      <c r="T218" t="s">
        <v>369</v>
      </c>
      <c r="U218" t="s">
        <v>239</v>
      </c>
      <c r="V218" t="s">
        <v>348</v>
      </c>
      <c r="W218" t="s">
        <v>368</v>
      </c>
      <c r="X218" t="s">
        <v>239</v>
      </c>
      <c r="Y218">
        <v>0</v>
      </c>
      <c r="AA218" t="s">
        <v>67</v>
      </c>
      <c r="AB218" t="s">
        <v>358</v>
      </c>
      <c r="AC218">
        <v>1050</v>
      </c>
      <c r="AD218" t="s">
        <v>217</v>
      </c>
      <c r="AE218">
        <v>1</v>
      </c>
      <c r="AF218">
        <v>1</v>
      </c>
    </row>
    <row r="219" spans="1:32" x14ac:dyDescent="0.3">
      <c r="A219" t="s">
        <v>348</v>
      </c>
      <c r="B219" t="s">
        <v>48</v>
      </c>
      <c r="C219" t="s">
        <v>68</v>
      </c>
      <c r="D219" t="s">
        <v>309</v>
      </c>
      <c r="E219" t="s">
        <v>1144</v>
      </c>
      <c r="F219" s="15">
        <v>46296.354166666664</v>
      </c>
      <c r="G219" t="s">
        <v>402</v>
      </c>
      <c r="H219">
        <v>2</v>
      </c>
      <c r="I219" t="s">
        <v>1145</v>
      </c>
      <c r="J219" s="15">
        <v>46296.410416666666</v>
      </c>
      <c r="K219" s="15">
        <v>46300.46875</v>
      </c>
      <c r="L219" s="15"/>
      <c r="M219">
        <v>2</v>
      </c>
      <c r="O219" t="s">
        <v>201</v>
      </c>
      <c r="P219" t="s">
        <v>927</v>
      </c>
      <c r="S219" t="s">
        <v>358</v>
      </c>
      <c r="T219" t="s">
        <v>369</v>
      </c>
      <c r="U219" t="s">
        <v>239</v>
      </c>
      <c r="V219" t="s">
        <v>348</v>
      </c>
      <c r="W219" t="s">
        <v>368</v>
      </c>
      <c r="X219" t="s">
        <v>239</v>
      </c>
      <c r="Y219">
        <v>0</v>
      </c>
      <c r="AA219" t="s">
        <v>90</v>
      </c>
      <c r="AB219" t="s">
        <v>358</v>
      </c>
      <c r="AC219">
        <v>1050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279</v>
      </c>
      <c r="C220" t="s">
        <v>192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2</v>
      </c>
      <c r="I220" t="s">
        <v>1147</v>
      </c>
      <c r="J220" s="15">
        <v>46287.658333333333</v>
      </c>
      <c r="K220" s="15">
        <v>46290.518055555556</v>
      </c>
      <c r="L220" s="15"/>
      <c r="M220">
        <v>2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358</v>
      </c>
      <c r="AC220">
        <v>1050</v>
      </c>
      <c r="AD220" t="s">
        <v>232</v>
      </c>
      <c r="AE220">
        <v>2</v>
      </c>
      <c r="AF220">
        <v>1</v>
      </c>
    </row>
    <row r="221" spans="1:32" x14ac:dyDescent="0.3">
      <c r="A221" t="s">
        <v>348</v>
      </c>
      <c r="B221" t="s">
        <v>279</v>
      </c>
      <c r="C221" t="s">
        <v>192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2</v>
      </c>
      <c r="I221" t="s">
        <v>1147</v>
      </c>
      <c r="J221" s="15">
        <v>46287.658333333333</v>
      </c>
      <c r="K221" s="15">
        <v>46290.518055555556</v>
      </c>
      <c r="L221" s="15"/>
      <c r="M221">
        <v>2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358</v>
      </c>
      <c r="AC221">
        <v>1050</v>
      </c>
      <c r="AD221" t="s">
        <v>232</v>
      </c>
      <c r="AE221">
        <v>2</v>
      </c>
    </row>
    <row r="222" spans="1:32" x14ac:dyDescent="0.3">
      <c r="A222" t="s">
        <v>348</v>
      </c>
      <c r="B222" t="s">
        <v>57</v>
      </c>
      <c r="C222" t="s">
        <v>117</v>
      </c>
      <c r="D222" t="s">
        <v>309</v>
      </c>
      <c r="E222" t="s">
        <v>1146</v>
      </c>
      <c r="F222" s="15">
        <v>46287.626296296294</v>
      </c>
      <c r="G222" t="s">
        <v>406</v>
      </c>
      <c r="H222">
        <v>1</v>
      </c>
      <c r="I222" t="s">
        <v>1147</v>
      </c>
      <c r="J222" s="15">
        <v>46287.658333333333</v>
      </c>
      <c r="K222" s="15">
        <v>46290.518055555556</v>
      </c>
      <c r="L222" s="15">
        <v>46290.518055555556</v>
      </c>
      <c r="M222">
        <v>1</v>
      </c>
      <c r="O222" t="s">
        <v>201</v>
      </c>
      <c r="P222" t="s">
        <v>979</v>
      </c>
      <c r="S222" t="s">
        <v>358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358</v>
      </c>
      <c r="AC222">
        <v>1050</v>
      </c>
      <c r="AD222" t="s">
        <v>233</v>
      </c>
      <c r="AE222">
        <v>1</v>
      </c>
      <c r="AF222">
        <v>1</v>
      </c>
    </row>
    <row r="223" spans="1:32" x14ac:dyDescent="0.3">
      <c r="A223" t="s">
        <v>348</v>
      </c>
      <c r="B223" t="s">
        <v>57</v>
      </c>
      <c r="C223" t="s">
        <v>117</v>
      </c>
      <c r="D223" t="s">
        <v>309</v>
      </c>
      <c r="E223" t="s">
        <v>1146</v>
      </c>
      <c r="F223" s="15">
        <v>46287.626296296294</v>
      </c>
      <c r="G223" t="s">
        <v>406</v>
      </c>
      <c r="H223">
        <v>1</v>
      </c>
      <c r="I223" t="s">
        <v>1147</v>
      </c>
      <c r="J223" s="15">
        <v>46287.658333333333</v>
      </c>
      <c r="K223" s="15">
        <v>46290.518055555556</v>
      </c>
      <c r="L223" s="15">
        <v>46290.518055555556</v>
      </c>
      <c r="M223">
        <v>1</v>
      </c>
      <c r="O223" t="s">
        <v>931</v>
      </c>
      <c r="S223" t="s">
        <v>358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358</v>
      </c>
      <c r="AC223">
        <v>1050</v>
      </c>
      <c r="AD223" t="s">
        <v>233</v>
      </c>
      <c r="AE223">
        <v>1</v>
      </c>
    </row>
    <row r="224" spans="1:32" x14ac:dyDescent="0.3">
      <c r="A224" t="s">
        <v>348</v>
      </c>
      <c r="B224" t="s">
        <v>48</v>
      </c>
      <c r="C224" t="s">
        <v>68</v>
      </c>
      <c r="D224" t="s">
        <v>309</v>
      </c>
      <c r="E224" t="s">
        <v>1148</v>
      </c>
      <c r="F224" s="15">
        <v>46281.634768518517</v>
      </c>
      <c r="G224" t="s">
        <v>1149</v>
      </c>
      <c r="H224">
        <v>1</v>
      </c>
      <c r="I224" t="s">
        <v>1150</v>
      </c>
      <c r="J224" s="15">
        <v>46301.365972222222</v>
      </c>
      <c r="K224" s="15">
        <v>46301.5625</v>
      </c>
      <c r="L224" s="15"/>
      <c r="M224">
        <v>1</v>
      </c>
      <c r="O224" t="s">
        <v>201</v>
      </c>
      <c r="P224" t="s">
        <v>979</v>
      </c>
      <c r="S224" t="s">
        <v>1151</v>
      </c>
      <c r="T224" t="s">
        <v>1152</v>
      </c>
      <c r="U224" t="s">
        <v>239</v>
      </c>
      <c r="V224" t="s">
        <v>348</v>
      </c>
      <c r="W224" t="s">
        <v>368</v>
      </c>
      <c r="X224" t="s">
        <v>239</v>
      </c>
      <c r="Y224">
        <v>0</v>
      </c>
      <c r="AA224" t="s">
        <v>90</v>
      </c>
      <c r="AB224" t="s">
        <v>1153</v>
      </c>
      <c r="AC224">
        <v>117</v>
      </c>
      <c r="AD224" t="s">
        <v>217</v>
      </c>
      <c r="AE224">
        <v>1</v>
      </c>
      <c r="AF224">
        <v>1</v>
      </c>
    </row>
    <row r="225" spans="1:32" x14ac:dyDescent="0.3">
      <c r="A225" t="s">
        <v>347</v>
      </c>
      <c r="B225" t="s">
        <v>51</v>
      </c>
      <c r="C225" t="s">
        <v>258</v>
      </c>
      <c r="D225" t="s">
        <v>309</v>
      </c>
      <c r="E225" t="s">
        <v>1154</v>
      </c>
      <c r="F225" s="15">
        <v>46310.622650462959</v>
      </c>
      <c r="G225" t="s">
        <v>400</v>
      </c>
      <c r="H225">
        <v>100</v>
      </c>
      <c r="I225" t="s">
        <v>1155</v>
      </c>
      <c r="J225" s="15">
        <v>46310.645833333336</v>
      </c>
      <c r="K225" s="15">
        <v>46314.486111111109</v>
      </c>
      <c r="L225" s="15"/>
      <c r="M225">
        <v>100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7</v>
      </c>
      <c r="W225" t="s">
        <v>7</v>
      </c>
      <c r="X225" t="s">
        <v>7</v>
      </c>
      <c r="AA225" t="s">
        <v>238</v>
      </c>
      <c r="AB225" t="s">
        <v>360</v>
      </c>
      <c r="AC225">
        <v>2480</v>
      </c>
      <c r="AD225" t="s">
        <v>7</v>
      </c>
      <c r="AF225">
        <v>0</v>
      </c>
    </row>
    <row r="226" spans="1:32" x14ac:dyDescent="0.3">
      <c r="A226" t="s">
        <v>347</v>
      </c>
      <c r="B226" t="s">
        <v>51</v>
      </c>
      <c r="C226" t="s">
        <v>258</v>
      </c>
      <c r="D226" t="s">
        <v>309</v>
      </c>
      <c r="E226" t="s">
        <v>1156</v>
      </c>
      <c r="F226" s="15">
        <v>46310.624236111114</v>
      </c>
      <c r="G226" t="s">
        <v>400</v>
      </c>
      <c r="H226">
        <v>50</v>
      </c>
      <c r="I226" t="s">
        <v>1155</v>
      </c>
      <c r="J226" s="15">
        <v>46310.645833333336</v>
      </c>
      <c r="K226" s="15">
        <v>46314.486111111109</v>
      </c>
      <c r="L226" s="15"/>
      <c r="M226">
        <v>50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7</v>
      </c>
      <c r="W226" t="s">
        <v>7</v>
      </c>
      <c r="X226" t="s">
        <v>7</v>
      </c>
      <c r="AA226" t="s">
        <v>238</v>
      </c>
      <c r="AB226" t="s">
        <v>360</v>
      </c>
      <c r="AC226">
        <v>2480</v>
      </c>
      <c r="AD226" t="s">
        <v>7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1157</v>
      </c>
      <c r="F227" s="15">
        <v>46315.429745370369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Y227">
        <v>13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  <c r="AF227">
        <v>1</v>
      </c>
    </row>
    <row r="228" spans="1:32" x14ac:dyDescent="0.3">
      <c r="A228" t="s">
        <v>347</v>
      </c>
      <c r="B228" t="s">
        <v>45</v>
      </c>
      <c r="C228" t="s">
        <v>68</v>
      </c>
      <c r="D228" t="s">
        <v>309</v>
      </c>
      <c r="E228" t="s">
        <v>1159</v>
      </c>
      <c r="F228" s="15">
        <v>46315.430659722224</v>
      </c>
      <c r="G228" t="s">
        <v>400</v>
      </c>
      <c r="H228">
        <v>25</v>
      </c>
      <c r="I228" t="s">
        <v>1158</v>
      </c>
      <c r="J228" s="15">
        <v>46315.491666666669</v>
      </c>
      <c r="K228" s="15">
        <v>46316.597222222219</v>
      </c>
      <c r="L228" s="15"/>
      <c r="M228">
        <v>25</v>
      </c>
      <c r="O228" t="s">
        <v>201</v>
      </c>
      <c r="P228" t="s">
        <v>979</v>
      </c>
      <c r="S228" t="s">
        <v>360</v>
      </c>
      <c r="T228" t="s">
        <v>370</v>
      </c>
      <c r="U228" t="s">
        <v>240</v>
      </c>
      <c r="V228" t="s">
        <v>347</v>
      </c>
      <c r="W228" t="s">
        <v>351</v>
      </c>
      <c r="X228" t="s">
        <v>240</v>
      </c>
      <c r="AA228" t="s">
        <v>67</v>
      </c>
      <c r="AB228" t="s">
        <v>360</v>
      </c>
      <c r="AC228">
        <v>2480</v>
      </c>
      <c r="AD228" t="s">
        <v>217</v>
      </c>
      <c r="AE228">
        <v>2.5</v>
      </c>
    </row>
    <row r="229" spans="1:32" x14ac:dyDescent="0.3">
      <c r="A229" t="s">
        <v>347</v>
      </c>
      <c r="B229" t="s">
        <v>45</v>
      </c>
      <c r="C229" t="s">
        <v>68</v>
      </c>
      <c r="D229" t="s">
        <v>309</v>
      </c>
      <c r="E229" t="s">
        <v>1160</v>
      </c>
      <c r="F229" s="15">
        <v>46315.431180555555</v>
      </c>
      <c r="G229" t="s">
        <v>400</v>
      </c>
      <c r="H229">
        <v>12</v>
      </c>
      <c r="I229" t="s">
        <v>1158</v>
      </c>
      <c r="J229" s="15">
        <v>46315.491666666669</v>
      </c>
      <c r="K229" s="15">
        <v>46316.597222222219</v>
      </c>
      <c r="L229" s="15"/>
      <c r="M229">
        <v>12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347</v>
      </c>
      <c r="W229" t="s">
        <v>351</v>
      </c>
      <c r="X229" t="s">
        <v>240</v>
      </c>
      <c r="AA229" t="s">
        <v>67</v>
      </c>
      <c r="AB229" t="s">
        <v>360</v>
      </c>
      <c r="AC229">
        <v>2480</v>
      </c>
      <c r="AD229" t="s">
        <v>217</v>
      </c>
      <c r="AE229">
        <v>1.2</v>
      </c>
    </row>
    <row r="230" spans="1:32" x14ac:dyDescent="0.3">
      <c r="A230" t="s">
        <v>347</v>
      </c>
      <c r="B230" t="s">
        <v>285</v>
      </c>
      <c r="C230" t="s">
        <v>95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1</v>
      </c>
      <c r="I230" t="s">
        <v>1162</v>
      </c>
      <c r="J230" s="15">
        <v>46283.479861111111</v>
      </c>
      <c r="K230" s="15">
        <v>46294.593055555553</v>
      </c>
      <c r="L230" s="15">
        <v>46317.34375</v>
      </c>
      <c r="M230">
        <v>1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AA230" t="s">
        <v>96</v>
      </c>
      <c r="AB230" t="s">
        <v>360</v>
      </c>
      <c r="AC230">
        <v>2480</v>
      </c>
      <c r="AD230" t="s">
        <v>220</v>
      </c>
      <c r="AE230">
        <v>1</v>
      </c>
      <c r="AF230">
        <v>1</v>
      </c>
    </row>
    <row r="231" spans="1:32" x14ac:dyDescent="0.3">
      <c r="A231" t="s">
        <v>347</v>
      </c>
      <c r="B231" t="s">
        <v>57</v>
      </c>
      <c r="C231" t="s">
        <v>117</v>
      </c>
      <c r="D231" t="s">
        <v>309</v>
      </c>
      <c r="E231" t="s">
        <v>1161</v>
      </c>
      <c r="F231" s="15">
        <v>46282.576388888891</v>
      </c>
      <c r="G231" t="s">
        <v>399</v>
      </c>
      <c r="H231">
        <v>1</v>
      </c>
      <c r="I231" t="s">
        <v>1162</v>
      </c>
      <c r="J231" s="15">
        <v>46283.479861111111</v>
      </c>
      <c r="K231" s="15">
        <v>46294.593055555553</v>
      </c>
      <c r="L231" s="15">
        <v>46317.34375</v>
      </c>
      <c r="M231">
        <v>1</v>
      </c>
      <c r="O231" t="s">
        <v>201</v>
      </c>
      <c r="P231" t="s">
        <v>979</v>
      </c>
      <c r="S231" t="s">
        <v>360</v>
      </c>
      <c r="T231" t="s">
        <v>370</v>
      </c>
      <c r="U231" t="s">
        <v>240</v>
      </c>
      <c r="V231" t="s">
        <v>7</v>
      </c>
      <c r="W231" t="s">
        <v>7</v>
      </c>
      <c r="X231" t="s">
        <v>7</v>
      </c>
      <c r="AA231" t="s">
        <v>127</v>
      </c>
      <c r="AB231" t="s">
        <v>360</v>
      </c>
      <c r="AC231">
        <v>2480</v>
      </c>
      <c r="AD231" t="s">
        <v>233</v>
      </c>
      <c r="AE231">
        <v>1</v>
      </c>
      <c r="AF231">
        <v>1</v>
      </c>
    </row>
    <row r="232" spans="1:32" x14ac:dyDescent="0.3">
      <c r="A232" t="s">
        <v>347</v>
      </c>
      <c r="B232" t="s">
        <v>279</v>
      </c>
      <c r="C232" t="s">
        <v>192</v>
      </c>
      <c r="D232" t="s">
        <v>309</v>
      </c>
      <c r="E232" t="s">
        <v>1161</v>
      </c>
      <c r="F232" s="15">
        <v>46282.576388888891</v>
      </c>
      <c r="G232" t="s">
        <v>399</v>
      </c>
      <c r="H232">
        <v>5</v>
      </c>
      <c r="I232" t="s">
        <v>1162</v>
      </c>
      <c r="J232" s="15">
        <v>46283.479861111111</v>
      </c>
      <c r="K232" s="15">
        <v>46294.593055555553</v>
      </c>
      <c r="L232" s="15">
        <v>46316.615277777775</v>
      </c>
      <c r="M232">
        <v>5</v>
      </c>
      <c r="O232" t="s">
        <v>201</v>
      </c>
      <c r="P232" t="s">
        <v>927</v>
      </c>
      <c r="S232" t="s">
        <v>360</v>
      </c>
      <c r="T232" t="s">
        <v>370</v>
      </c>
      <c r="U232" t="s">
        <v>240</v>
      </c>
      <c r="V232" t="s">
        <v>7</v>
      </c>
      <c r="W232" t="s">
        <v>7</v>
      </c>
      <c r="X232" t="s">
        <v>7</v>
      </c>
      <c r="Z232">
        <v>1</v>
      </c>
      <c r="AA232" t="s">
        <v>122</v>
      </c>
      <c r="AB232" t="s">
        <v>360</v>
      </c>
      <c r="AC232">
        <v>2480</v>
      </c>
      <c r="AD232" t="s">
        <v>232</v>
      </c>
      <c r="AE232">
        <v>5</v>
      </c>
      <c r="AF232">
        <v>1</v>
      </c>
    </row>
    <row r="233" spans="1:32" x14ac:dyDescent="0.3">
      <c r="A233" t="s">
        <v>349</v>
      </c>
      <c r="B233" t="s">
        <v>45</v>
      </c>
      <c r="C233" t="s">
        <v>68</v>
      </c>
      <c r="D233" t="s">
        <v>309</v>
      </c>
      <c r="E233" t="s">
        <v>1163</v>
      </c>
      <c r="F233" s="15">
        <v>46311.511805555558</v>
      </c>
      <c r="G233" t="s">
        <v>742</v>
      </c>
      <c r="H233">
        <v>9</v>
      </c>
      <c r="I233" t="s">
        <v>1164</v>
      </c>
      <c r="J233" s="15">
        <v>46311.591666666667</v>
      </c>
      <c r="K233" s="15">
        <v>46316.559027777781</v>
      </c>
      <c r="L233" s="15"/>
      <c r="M233">
        <v>1</v>
      </c>
      <c r="O233" t="s">
        <v>201</v>
      </c>
      <c r="P233" t="s">
        <v>927</v>
      </c>
      <c r="S233" t="s">
        <v>740</v>
      </c>
      <c r="T233" t="s">
        <v>741</v>
      </c>
      <c r="U233" t="s">
        <v>261</v>
      </c>
      <c r="V233" t="s">
        <v>349</v>
      </c>
      <c r="W233" t="s">
        <v>391</v>
      </c>
      <c r="X233" t="s">
        <v>261</v>
      </c>
      <c r="Y233">
        <v>0</v>
      </c>
      <c r="AA233" t="s">
        <v>67</v>
      </c>
      <c r="AB233" t="s">
        <v>740</v>
      </c>
      <c r="AC233">
        <v>2300</v>
      </c>
      <c r="AD233" t="s">
        <v>217</v>
      </c>
      <c r="AE233">
        <v>1</v>
      </c>
      <c r="AF233">
        <v>1</v>
      </c>
    </row>
    <row r="234" spans="1:32" x14ac:dyDescent="0.3">
      <c r="A234" t="s">
        <v>349</v>
      </c>
      <c r="B234" t="s">
        <v>285</v>
      </c>
      <c r="C234" t="s">
        <v>95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1</v>
      </c>
      <c r="I234" t="s">
        <v>1166</v>
      </c>
      <c r="J234" s="15">
        <v>46290.709027777775</v>
      </c>
      <c r="K234" s="15">
        <v>46296.609027777777</v>
      </c>
      <c r="L234" s="15"/>
      <c r="M234">
        <v>1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AA234" t="s">
        <v>96</v>
      </c>
      <c r="AB234" t="s">
        <v>740</v>
      </c>
      <c r="AC234">
        <v>2300</v>
      </c>
      <c r="AD234" t="s">
        <v>220</v>
      </c>
      <c r="AE234">
        <v>1</v>
      </c>
      <c r="AF234">
        <v>1</v>
      </c>
    </row>
    <row r="235" spans="1:32" x14ac:dyDescent="0.3">
      <c r="A235" t="s">
        <v>349</v>
      </c>
      <c r="B235" t="s">
        <v>285</v>
      </c>
      <c r="C235" t="s">
        <v>95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1</v>
      </c>
      <c r="I235" t="s">
        <v>1166</v>
      </c>
      <c r="J235" s="15">
        <v>46290.709027777775</v>
      </c>
      <c r="K235" s="15">
        <v>46296.609027777777</v>
      </c>
      <c r="L235" s="15"/>
      <c r="M235">
        <v>1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AA235" t="s">
        <v>96</v>
      </c>
      <c r="AB235" t="s">
        <v>740</v>
      </c>
      <c r="AC235">
        <v>2300</v>
      </c>
      <c r="AD235" t="s">
        <v>220</v>
      </c>
      <c r="AE235">
        <v>1</v>
      </c>
    </row>
    <row r="236" spans="1:32" x14ac:dyDescent="0.3">
      <c r="A236" t="s">
        <v>349</v>
      </c>
      <c r="B236" t="s">
        <v>279</v>
      </c>
      <c r="C236" t="s">
        <v>192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5</v>
      </c>
      <c r="I236" t="s">
        <v>1166</v>
      </c>
      <c r="J236" s="15">
        <v>46290.709027777775</v>
      </c>
      <c r="K236" s="15">
        <v>46296.609027777777</v>
      </c>
      <c r="L236" s="15"/>
      <c r="M236">
        <v>5</v>
      </c>
      <c r="O236" t="s">
        <v>201</v>
      </c>
      <c r="P236" t="s">
        <v>927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740</v>
      </c>
      <c r="AC236">
        <v>2300</v>
      </c>
      <c r="AD236" t="s">
        <v>232</v>
      </c>
      <c r="AE236">
        <v>5</v>
      </c>
      <c r="AF236">
        <v>57.1</v>
      </c>
    </row>
    <row r="237" spans="1:32" x14ac:dyDescent="0.3">
      <c r="A237" t="s">
        <v>349</v>
      </c>
      <c r="B237" t="s">
        <v>279</v>
      </c>
      <c r="C237" t="s">
        <v>192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566</v>
      </c>
      <c r="I237" t="s">
        <v>1166</v>
      </c>
      <c r="J237" s="15">
        <v>46290.709027777775</v>
      </c>
      <c r="K237" s="15">
        <v>46296.609027777777</v>
      </c>
      <c r="L237" s="15"/>
      <c r="M237">
        <v>566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740</v>
      </c>
      <c r="AC237">
        <v>2300</v>
      </c>
      <c r="AD237" t="s">
        <v>232</v>
      </c>
      <c r="AE237">
        <v>566</v>
      </c>
    </row>
    <row r="238" spans="1:32" x14ac:dyDescent="0.3">
      <c r="A238" t="s">
        <v>349</v>
      </c>
      <c r="B238" t="s">
        <v>57</v>
      </c>
      <c r="C238" t="s">
        <v>117</v>
      </c>
      <c r="D238" t="s">
        <v>309</v>
      </c>
      <c r="E238" t="s">
        <v>1165</v>
      </c>
      <c r="F238" s="15">
        <v>46290.345856481479</v>
      </c>
      <c r="G238" t="s">
        <v>400</v>
      </c>
      <c r="H238">
        <v>1</v>
      </c>
      <c r="I238" t="s">
        <v>1166</v>
      </c>
      <c r="J238" s="15">
        <v>46290.709027777775</v>
      </c>
      <c r="K238" s="15">
        <v>46296.609027777777</v>
      </c>
      <c r="L238" s="15">
        <v>46296.609027777777</v>
      </c>
      <c r="M238">
        <v>1</v>
      </c>
      <c r="O238" t="s">
        <v>201</v>
      </c>
      <c r="P238" t="s">
        <v>979</v>
      </c>
      <c r="S238" t="s">
        <v>740</v>
      </c>
      <c r="T238" t="s">
        <v>741</v>
      </c>
      <c r="U238" t="s">
        <v>261</v>
      </c>
      <c r="V238" t="s">
        <v>7</v>
      </c>
      <c r="W238" t="s">
        <v>7</v>
      </c>
      <c r="X238" t="s">
        <v>7</v>
      </c>
      <c r="AA238" t="s">
        <v>127</v>
      </c>
      <c r="AB238" t="s">
        <v>740</v>
      </c>
      <c r="AC238">
        <v>2300</v>
      </c>
      <c r="AD238" t="s">
        <v>233</v>
      </c>
      <c r="AE238">
        <v>1</v>
      </c>
      <c r="AF238">
        <v>1</v>
      </c>
    </row>
    <row r="239" spans="1:32" x14ac:dyDescent="0.3">
      <c r="A239" t="s">
        <v>349</v>
      </c>
      <c r="B239" t="s">
        <v>57</v>
      </c>
      <c r="C239" t="s">
        <v>117</v>
      </c>
      <c r="D239" t="s">
        <v>309</v>
      </c>
      <c r="E239" t="s">
        <v>1165</v>
      </c>
      <c r="F239" s="15">
        <v>46290.345856481479</v>
      </c>
      <c r="G239" t="s">
        <v>400</v>
      </c>
      <c r="H239">
        <v>1</v>
      </c>
      <c r="I239" t="s">
        <v>1166</v>
      </c>
      <c r="J239" s="15">
        <v>46290.709027777775</v>
      </c>
      <c r="K239" s="15">
        <v>46296.609027777777</v>
      </c>
      <c r="L239" s="15">
        <v>46296.609027777777</v>
      </c>
      <c r="M239">
        <v>1</v>
      </c>
      <c r="O239" t="s">
        <v>931</v>
      </c>
      <c r="S239" t="s">
        <v>740</v>
      </c>
      <c r="T239" t="s">
        <v>741</v>
      </c>
      <c r="U239" t="s">
        <v>261</v>
      </c>
      <c r="V239" t="s">
        <v>7</v>
      </c>
      <c r="W239" t="s">
        <v>7</v>
      </c>
      <c r="X239" t="s">
        <v>7</v>
      </c>
      <c r="AA239" t="s">
        <v>127</v>
      </c>
      <c r="AB239" t="s">
        <v>740</v>
      </c>
      <c r="AC239">
        <v>2300</v>
      </c>
      <c r="AD239" t="s">
        <v>233</v>
      </c>
      <c r="AE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1167</v>
      </c>
      <c r="F240" s="15">
        <v>46311.344722222224</v>
      </c>
      <c r="G240" t="s">
        <v>410</v>
      </c>
      <c r="H240">
        <v>5</v>
      </c>
      <c r="I240" t="s">
        <v>1168</v>
      </c>
      <c r="J240" s="15">
        <v>46311.560416666667</v>
      </c>
      <c r="K240" s="15">
        <v>46315.430555555555</v>
      </c>
      <c r="L240" s="15"/>
      <c r="M240">
        <v>5</v>
      </c>
      <c r="O240" t="s">
        <v>201</v>
      </c>
      <c r="P240" t="s">
        <v>979</v>
      </c>
      <c r="S240" t="s">
        <v>359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93</v>
      </c>
      <c r="AA240" t="s">
        <v>67</v>
      </c>
      <c r="AB240" t="s">
        <v>463</v>
      </c>
      <c r="AC240">
        <v>289</v>
      </c>
      <c r="AD240" t="s">
        <v>217</v>
      </c>
      <c r="AE240">
        <v>1</v>
      </c>
      <c r="AF240">
        <v>1</v>
      </c>
    </row>
    <row r="241" spans="1:32" x14ac:dyDescent="0.3">
      <c r="A241" t="s">
        <v>348</v>
      </c>
      <c r="B241" t="s">
        <v>48</v>
      </c>
      <c r="C241" t="s">
        <v>68</v>
      </c>
      <c r="D241" t="s">
        <v>309</v>
      </c>
      <c r="E241" t="s">
        <v>1169</v>
      </c>
      <c r="F241" s="15">
        <v>46287.415277777778</v>
      </c>
      <c r="G241" t="s">
        <v>410</v>
      </c>
      <c r="H241">
        <v>13</v>
      </c>
      <c r="I241" t="s">
        <v>1170</v>
      </c>
      <c r="J241" s="15">
        <v>46288.461805555555</v>
      </c>
      <c r="K241" s="15">
        <v>46290.430555555555</v>
      </c>
      <c r="L241" s="15">
        <v>46294.739583333336</v>
      </c>
      <c r="M241">
        <v>13</v>
      </c>
      <c r="O241" t="s">
        <v>201</v>
      </c>
      <c r="P241" t="s">
        <v>979</v>
      </c>
      <c r="S241" t="s">
        <v>359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93</v>
      </c>
      <c r="AA241" t="s">
        <v>90</v>
      </c>
      <c r="AB241" t="s">
        <v>463</v>
      </c>
      <c r="AC241">
        <v>289</v>
      </c>
      <c r="AD241" t="s">
        <v>217</v>
      </c>
      <c r="AE241">
        <v>1.3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1171</v>
      </c>
      <c r="F242" s="15">
        <v>46304.351689814815</v>
      </c>
      <c r="G242" t="s">
        <v>400</v>
      </c>
      <c r="H242">
        <v>18</v>
      </c>
      <c r="I242" t="s">
        <v>1172</v>
      </c>
      <c r="J242" s="15">
        <v>46308.355555555558</v>
      </c>
      <c r="K242" s="15">
        <v>46310.458333333336</v>
      </c>
      <c r="L242" s="15"/>
      <c r="M242">
        <v>18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Y242">
        <v>103</v>
      </c>
      <c r="AA242" t="s">
        <v>67</v>
      </c>
      <c r="AB242" t="s">
        <v>353</v>
      </c>
      <c r="AC242">
        <v>2100</v>
      </c>
      <c r="AD242" t="s">
        <v>217</v>
      </c>
      <c r="AE242">
        <v>1.8</v>
      </c>
      <c r="AF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1173</v>
      </c>
      <c r="F243" s="15">
        <v>46297.552372685182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Y243">
        <v>103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1175</v>
      </c>
      <c r="F244" s="15">
        <v>46297.553576388891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1176</v>
      </c>
      <c r="F245" s="15">
        <v>46297.555509259262</v>
      </c>
      <c r="G245" t="s">
        <v>396</v>
      </c>
      <c r="H245">
        <v>3</v>
      </c>
      <c r="I245" t="s">
        <v>1174</v>
      </c>
      <c r="J245" s="15">
        <v>46297.726388888892</v>
      </c>
      <c r="K245" s="15">
        <v>46302.458333333336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1177</v>
      </c>
      <c r="F246" s="15">
        <v>46297.555509259262</v>
      </c>
      <c r="G246" t="s">
        <v>396</v>
      </c>
      <c r="H246">
        <v>3</v>
      </c>
      <c r="I246" t="s">
        <v>1174</v>
      </c>
      <c r="J246" s="15">
        <v>46297.726388888892</v>
      </c>
      <c r="K246" s="15">
        <v>46302.458333333336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1011</v>
      </c>
      <c r="I247" t="s">
        <v>1179</v>
      </c>
      <c r="J247" s="15">
        <v>46301.674305555556</v>
      </c>
      <c r="K247" s="15">
        <v>46304.723611111112</v>
      </c>
      <c r="L247" s="15"/>
      <c r="M247">
        <v>1011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1011</v>
      </c>
      <c r="AF247">
        <v>694.6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725</v>
      </c>
      <c r="I248" t="s">
        <v>1179</v>
      </c>
      <c r="J248" s="15">
        <v>46301.674305555556</v>
      </c>
      <c r="K248" s="15">
        <v>46304.723611111112</v>
      </c>
      <c r="L248" s="15"/>
      <c r="M248">
        <v>725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725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1345</v>
      </c>
      <c r="I249" t="s">
        <v>1179</v>
      </c>
      <c r="J249" s="15">
        <v>46301.674305555556</v>
      </c>
      <c r="K249" s="15">
        <v>46304.723611111112</v>
      </c>
      <c r="L249" s="15"/>
      <c r="M249">
        <v>1345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1345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1253</v>
      </c>
      <c r="I250" t="s">
        <v>1179</v>
      </c>
      <c r="J250" s="15">
        <v>46301.674305555556</v>
      </c>
      <c r="K250" s="15">
        <v>46304.723611111112</v>
      </c>
      <c r="L250" s="15"/>
      <c r="M250">
        <v>1253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1253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1231</v>
      </c>
      <c r="I251" t="s">
        <v>1179</v>
      </c>
      <c r="J251" s="15">
        <v>46301.674305555556</v>
      </c>
      <c r="K251" s="15">
        <v>46304.723611111112</v>
      </c>
      <c r="L251" s="15"/>
      <c r="M251">
        <v>1231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1231</v>
      </c>
    </row>
    <row r="252" spans="1:32" x14ac:dyDescent="0.3">
      <c r="A252" t="s">
        <v>348</v>
      </c>
      <c r="B252" t="s">
        <v>279</v>
      </c>
      <c r="C252" t="s">
        <v>192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570</v>
      </c>
      <c r="I252" t="s">
        <v>1179</v>
      </c>
      <c r="J252" s="15">
        <v>46301.674305555556</v>
      </c>
      <c r="K252" s="15">
        <v>46304.723611111112</v>
      </c>
      <c r="L252" s="15"/>
      <c r="M252">
        <v>570</v>
      </c>
      <c r="O252" t="s">
        <v>931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Z252">
        <v>1</v>
      </c>
      <c r="AA252" t="s">
        <v>122</v>
      </c>
      <c r="AB252" t="s">
        <v>353</v>
      </c>
      <c r="AC252">
        <v>2100</v>
      </c>
      <c r="AD252" t="s">
        <v>232</v>
      </c>
      <c r="AE252">
        <v>570</v>
      </c>
    </row>
    <row r="253" spans="1:32" x14ac:dyDescent="0.3">
      <c r="A253" t="s">
        <v>348</v>
      </c>
      <c r="B253" t="s">
        <v>279</v>
      </c>
      <c r="C253" t="s">
        <v>192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811</v>
      </c>
      <c r="I253" t="s">
        <v>1179</v>
      </c>
      <c r="J253" s="15">
        <v>46301.674305555556</v>
      </c>
      <c r="K253" s="15">
        <v>46304.723611111112</v>
      </c>
      <c r="L253" s="15"/>
      <c r="M253">
        <v>811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Z253">
        <v>1</v>
      </c>
      <c r="AA253" t="s">
        <v>122</v>
      </c>
      <c r="AB253" t="s">
        <v>353</v>
      </c>
      <c r="AC253">
        <v>2100</v>
      </c>
      <c r="AD253" t="s">
        <v>232</v>
      </c>
      <c r="AE253">
        <v>811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4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4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  <c r="AF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2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2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2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2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5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5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5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5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57</v>
      </c>
      <c r="C259" t="s">
        <v>117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2</v>
      </c>
      <c r="I259" t="s">
        <v>1179</v>
      </c>
      <c r="J259" s="15">
        <v>46301.674305555556</v>
      </c>
      <c r="K259" s="15">
        <v>46304.723611111112</v>
      </c>
      <c r="L259" s="15">
        <v>46304.723611111112</v>
      </c>
      <c r="M259">
        <v>2</v>
      </c>
      <c r="O259" t="s">
        <v>931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353</v>
      </c>
      <c r="AC259">
        <v>2100</v>
      </c>
      <c r="AD259" t="s">
        <v>233</v>
      </c>
      <c r="AE259">
        <v>1</v>
      </c>
    </row>
    <row r="260" spans="1:32" x14ac:dyDescent="0.3">
      <c r="A260" t="s">
        <v>348</v>
      </c>
      <c r="B260" t="s">
        <v>57</v>
      </c>
      <c r="C260" t="s">
        <v>117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3</v>
      </c>
      <c r="I260" t="s">
        <v>1179</v>
      </c>
      <c r="J260" s="15">
        <v>46301.674305555556</v>
      </c>
      <c r="K260" s="15">
        <v>46304.723611111112</v>
      </c>
      <c r="L260" s="15">
        <v>46304.723611111112</v>
      </c>
      <c r="M260">
        <v>3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353</v>
      </c>
      <c r="AC260">
        <v>2100</v>
      </c>
      <c r="AD260" t="s">
        <v>233</v>
      </c>
      <c r="AE260">
        <v>1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4</v>
      </c>
      <c r="I261" t="s">
        <v>1179</v>
      </c>
      <c r="J261" s="15">
        <v>46301.674305555556</v>
      </c>
      <c r="K261" s="15">
        <v>46304.723611111112</v>
      </c>
      <c r="L261" s="15"/>
      <c r="M261">
        <v>4</v>
      </c>
      <c r="O261" t="s">
        <v>201</v>
      </c>
      <c r="P261" t="s">
        <v>927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4</v>
      </c>
      <c r="AF261">
        <v>2.4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2</v>
      </c>
      <c r="I262" t="s">
        <v>1179</v>
      </c>
      <c r="J262" s="15">
        <v>46301.674305555556</v>
      </c>
      <c r="K262" s="15">
        <v>46304.723611111112</v>
      </c>
      <c r="L262" s="15"/>
      <c r="M262">
        <v>2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2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2</v>
      </c>
      <c r="I263" t="s">
        <v>1179</v>
      </c>
      <c r="J263" s="15">
        <v>46301.674305555556</v>
      </c>
      <c r="K263" s="15">
        <v>46304.723611111112</v>
      </c>
      <c r="L263" s="15"/>
      <c r="M263">
        <v>2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2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5</v>
      </c>
      <c r="I264" t="s">
        <v>1179</v>
      </c>
      <c r="J264" s="15">
        <v>46301.674305555556</v>
      </c>
      <c r="K264" s="15">
        <v>46304.723611111112</v>
      </c>
      <c r="L264" s="15"/>
      <c r="M264">
        <v>5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5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5</v>
      </c>
      <c r="I265" t="s">
        <v>1179</v>
      </c>
      <c r="J265" s="15">
        <v>46301.674305555556</v>
      </c>
      <c r="K265" s="15">
        <v>46304.723611111112</v>
      </c>
      <c r="L265" s="15"/>
      <c r="M265">
        <v>5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5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1</v>
      </c>
      <c r="I266" t="s">
        <v>1179</v>
      </c>
      <c r="J266" s="15">
        <v>46301.674305555556</v>
      </c>
      <c r="K266" s="15">
        <v>46304.723611111112</v>
      </c>
      <c r="L266" s="15"/>
      <c r="M266">
        <v>1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1</v>
      </c>
    </row>
    <row r="267" spans="1:32" x14ac:dyDescent="0.3">
      <c r="A267" t="s">
        <v>348</v>
      </c>
      <c r="B267" t="s">
        <v>285</v>
      </c>
      <c r="C267" t="s">
        <v>95</v>
      </c>
      <c r="D267" t="s">
        <v>309</v>
      </c>
      <c r="E267" t="s">
        <v>1178</v>
      </c>
      <c r="F267" s="15">
        <v>46300.458877314813</v>
      </c>
      <c r="G267" t="s">
        <v>400</v>
      </c>
      <c r="H267">
        <v>2</v>
      </c>
      <c r="I267" t="s">
        <v>1179</v>
      </c>
      <c r="J267" s="15">
        <v>46301.674305555556</v>
      </c>
      <c r="K267" s="15">
        <v>46304.723611111112</v>
      </c>
      <c r="L267" s="15"/>
      <c r="M267">
        <v>2</v>
      </c>
      <c r="O267" t="s">
        <v>931</v>
      </c>
      <c r="S267" t="s">
        <v>353</v>
      </c>
      <c r="T267" t="s">
        <v>367</v>
      </c>
      <c r="U267" t="s">
        <v>239</v>
      </c>
      <c r="V267" t="s">
        <v>7</v>
      </c>
      <c r="W267" t="s">
        <v>7</v>
      </c>
      <c r="X267" t="s">
        <v>7</v>
      </c>
      <c r="AA267" t="s">
        <v>96</v>
      </c>
      <c r="AB267" t="s">
        <v>353</v>
      </c>
      <c r="AC267">
        <v>2100</v>
      </c>
      <c r="AD267" t="s">
        <v>220</v>
      </c>
      <c r="AE267">
        <v>2</v>
      </c>
    </row>
    <row r="268" spans="1:32" x14ac:dyDescent="0.3">
      <c r="A268" t="s">
        <v>348</v>
      </c>
      <c r="B268" t="s">
        <v>285</v>
      </c>
      <c r="C268" t="s">
        <v>95</v>
      </c>
      <c r="D268" t="s">
        <v>309</v>
      </c>
      <c r="E268" t="s">
        <v>1178</v>
      </c>
      <c r="F268" s="15">
        <v>46300.458877314813</v>
      </c>
      <c r="G268" t="s">
        <v>400</v>
      </c>
      <c r="H268">
        <v>3</v>
      </c>
      <c r="I268" t="s">
        <v>1179</v>
      </c>
      <c r="J268" s="15">
        <v>46301.674305555556</v>
      </c>
      <c r="K268" s="15">
        <v>46304.723611111112</v>
      </c>
      <c r="L268" s="15"/>
      <c r="M268">
        <v>3</v>
      </c>
      <c r="O268" t="s">
        <v>931</v>
      </c>
      <c r="S268" t="s">
        <v>353</v>
      </c>
      <c r="T268" t="s">
        <v>367</v>
      </c>
      <c r="U268" t="s">
        <v>239</v>
      </c>
      <c r="V268" t="s">
        <v>7</v>
      </c>
      <c r="W268" t="s">
        <v>7</v>
      </c>
      <c r="X268" t="s">
        <v>7</v>
      </c>
      <c r="AA268" t="s">
        <v>96</v>
      </c>
      <c r="AB268" t="s">
        <v>353</v>
      </c>
      <c r="AC268">
        <v>2100</v>
      </c>
      <c r="AD268" t="s">
        <v>220</v>
      </c>
      <c r="AE268">
        <v>3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1180</v>
      </c>
      <c r="F269" s="15">
        <v>46288.43141203704</v>
      </c>
      <c r="G269" t="s">
        <v>396</v>
      </c>
      <c r="H269">
        <v>3</v>
      </c>
      <c r="I269" t="s">
        <v>1181</v>
      </c>
      <c r="J269" s="15">
        <v>46288.451388888891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1182</v>
      </c>
      <c r="F270" s="15">
        <v>46288.438402777778</v>
      </c>
      <c r="G270" t="s">
        <v>396</v>
      </c>
      <c r="H270">
        <v>3</v>
      </c>
      <c r="I270" t="s">
        <v>1181</v>
      </c>
      <c r="J270" s="15">
        <v>46288.451388888891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1183</v>
      </c>
      <c r="F271" s="15">
        <v>46288.459201388891</v>
      </c>
      <c r="G271" t="s">
        <v>396</v>
      </c>
      <c r="H271">
        <v>3</v>
      </c>
      <c r="I271" t="s">
        <v>1184</v>
      </c>
      <c r="J271" s="15">
        <v>46288.472916666666</v>
      </c>
      <c r="K271" s="15">
        <v>46290.541666666664</v>
      </c>
      <c r="L271" s="15"/>
      <c r="M271">
        <v>3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1185</v>
      </c>
      <c r="F272" s="15">
        <v>46288.464155092595</v>
      </c>
      <c r="G272" t="s">
        <v>396</v>
      </c>
      <c r="H272">
        <v>3</v>
      </c>
      <c r="I272" t="s">
        <v>1184</v>
      </c>
      <c r="J272" s="15">
        <v>46288.472916666666</v>
      </c>
      <c r="K272" s="15">
        <v>46290.541666666664</v>
      </c>
      <c r="L272" s="15"/>
      <c r="M272">
        <v>3</v>
      </c>
      <c r="O272" t="s">
        <v>201</v>
      </c>
      <c r="P272" t="s">
        <v>927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1186</v>
      </c>
      <c r="F273" s="15">
        <v>46290.543136574073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Y273">
        <v>103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  <c r="AF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1188</v>
      </c>
      <c r="F274" s="15">
        <v>46290.543749999997</v>
      </c>
      <c r="G274" t="s">
        <v>396</v>
      </c>
      <c r="H274">
        <v>3</v>
      </c>
      <c r="I274" t="s">
        <v>1187</v>
      </c>
      <c r="J274" s="15">
        <v>46290.592361111114</v>
      </c>
      <c r="K274" s="15">
        <v>46294.520833333336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1189</v>
      </c>
      <c r="F275" s="15">
        <v>46290.544537037036</v>
      </c>
      <c r="G275" t="s">
        <v>396</v>
      </c>
      <c r="H275">
        <v>3</v>
      </c>
      <c r="I275" t="s">
        <v>1187</v>
      </c>
      <c r="J275" s="15">
        <v>46290.592361111114</v>
      </c>
      <c r="K275" s="15">
        <v>46294.520833333336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1190</v>
      </c>
      <c r="F276" s="15">
        <v>46254.489756944444</v>
      </c>
      <c r="G276" t="s">
        <v>400</v>
      </c>
      <c r="H276">
        <v>1</v>
      </c>
      <c r="I276" t="s">
        <v>1191</v>
      </c>
      <c r="J276" s="15">
        <v>46254.634699074071</v>
      </c>
      <c r="K276" s="15">
        <v>46255.484027777777</v>
      </c>
      <c r="L276" s="15"/>
      <c r="M276">
        <v>1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Y276">
        <v>103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  <c r="AF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1192</v>
      </c>
      <c r="F277" s="15">
        <v>46311.46466435185</v>
      </c>
      <c r="G277" t="s">
        <v>396</v>
      </c>
      <c r="H277">
        <v>3</v>
      </c>
      <c r="I277" t="s">
        <v>1193</v>
      </c>
      <c r="J277" s="15">
        <v>46314.418055555558</v>
      </c>
      <c r="K277" s="15">
        <v>46315.520833333336</v>
      </c>
      <c r="L277" s="15"/>
      <c r="M277">
        <v>3</v>
      </c>
      <c r="O277" t="s">
        <v>201</v>
      </c>
      <c r="P277" t="s">
        <v>979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Y277">
        <v>103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1194</v>
      </c>
      <c r="F278" s="15">
        <v>46311.463912037034</v>
      </c>
      <c r="G278" t="s">
        <v>396</v>
      </c>
      <c r="H278">
        <v>3</v>
      </c>
      <c r="I278" t="s">
        <v>1193</v>
      </c>
      <c r="J278" s="15">
        <v>46314.418055555558</v>
      </c>
      <c r="K278" s="15">
        <v>46315.520833333336</v>
      </c>
      <c r="L278" s="15"/>
      <c r="M278">
        <v>3</v>
      </c>
      <c r="O278" t="s">
        <v>201</v>
      </c>
      <c r="P278" t="s">
        <v>979</v>
      </c>
      <c r="S278" t="s">
        <v>353</v>
      </c>
      <c r="T278" t="s">
        <v>367</v>
      </c>
      <c r="U278" t="s">
        <v>239</v>
      </c>
      <c r="V278" t="s">
        <v>348</v>
      </c>
      <c r="W278" t="s">
        <v>368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1195</v>
      </c>
      <c r="F279" s="15">
        <v>46314.584224537037</v>
      </c>
      <c r="G279" t="s">
        <v>400</v>
      </c>
      <c r="H279">
        <v>10</v>
      </c>
      <c r="I279" t="s">
        <v>1196</v>
      </c>
      <c r="J279" s="15">
        <v>46314.638194444444</v>
      </c>
      <c r="K279" s="15">
        <v>46317.5</v>
      </c>
      <c r="L279" s="15"/>
      <c r="M279">
        <v>10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348</v>
      </c>
      <c r="W279" t="s">
        <v>368</v>
      </c>
      <c r="X279" t="s">
        <v>239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  <c r="AF279">
        <v>1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1197</v>
      </c>
      <c r="F280" s="15">
        <v>46288.712858796294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  <c r="AF280">
        <v>0</v>
      </c>
    </row>
    <row r="281" spans="1:32" x14ac:dyDescent="0.3">
      <c r="A281" t="s">
        <v>348</v>
      </c>
      <c r="B281" t="s">
        <v>51</v>
      </c>
      <c r="C281" t="s">
        <v>258</v>
      </c>
      <c r="D281" t="s">
        <v>309</v>
      </c>
      <c r="E281" t="s">
        <v>1200</v>
      </c>
      <c r="F281" s="15">
        <v>46288.71603009259</v>
      </c>
      <c r="G281" t="s">
        <v>1198</v>
      </c>
      <c r="H281">
        <v>50</v>
      </c>
      <c r="I281" t="s">
        <v>1199</v>
      </c>
      <c r="J281" s="15">
        <v>46289.510416666664</v>
      </c>
      <c r="K281" s="15">
        <v>46294.506944444445</v>
      </c>
      <c r="L281" s="15"/>
      <c r="M281">
        <v>50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7</v>
      </c>
      <c r="W281" t="s">
        <v>7</v>
      </c>
      <c r="X281" t="s">
        <v>7</v>
      </c>
      <c r="AA281" t="s">
        <v>238</v>
      </c>
      <c r="AB281" t="s">
        <v>353</v>
      </c>
      <c r="AC281">
        <v>2100</v>
      </c>
      <c r="AD281" t="s">
        <v>7</v>
      </c>
    </row>
    <row r="282" spans="1:32" x14ac:dyDescent="0.3">
      <c r="A282" t="s">
        <v>348</v>
      </c>
      <c r="B282" t="s">
        <v>51</v>
      </c>
      <c r="C282" t="s">
        <v>258</v>
      </c>
      <c r="D282" t="s">
        <v>309</v>
      </c>
      <c r="E282" t="s">
        <v>1201</v>
      </c>
      <c r="F282" s="15">
        <v>46288.717268518521</v>
      </c>
      <c r="G282" t="s">
        <v>1198</v>
      </c>
      <c r="H282">
        <v>50</v>
      </c>
      <c r="I282" t="s">
        <v>1199</v>
      </c>
      <c r="J282" s="15">
        <v>46289.510416666664</v>
      </c>
      <c r="K282" s="15">
        <v>46294.506944444445</v>
      </c>
      <c r="L282" s="15"/>
      <c r="M282">
        <v>50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353</v>
      </c>
      <c r="AC282">
        <v>2100</v>
      </c>
      <c r="AD282" t="s">
        <v>7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1202</v>
      </c>
      <c r="F283" s="15">
        <v>46294.755358796298</v>
      </c>
      <c r="G283" t="s">
        <v>396</v>
      </c>
      <c r="H283">
        <v>5</v>
      </c>
      <c r="I283" t="s">
        <v>1203</v>
      </c>
      <c r="J283" s="15">
        <v>46297.649768518517</v>
      </c>
      <c r="K283" s="15">
        <v>46302.458333333336</v>
      </c>
      <c r="L283" s="15"/>
      <c r="M283">
        <v>5</v>
      </c>
      <c r="O283" t="s">
        <v>201</v>
      </c>
      <c r="P283" t="s">
        <v>927</v>
      </c>
      <c r="S283" t="s">
        <v>353</v>
      </c>
      <c r="T283" t="s">
        <v>367</v>
      </c>
      <c r="U283" t="s">
        <v>239</v>
      </c>
      <c r="V283" t="s">
        <v>348</v>
      </c>
      <c r="W283" t="s">
        <v>368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1204</v>
      </c>
      <c r="F284" s="15">
        <v>46311.463912037034</v>
      </c>
      <c r="G284" t="s">
        <v>396</v>
      </c>
      <c r="H284">
        <v>6</v>
      </c>
      <c r="I284" t="s">
        <v>1193</v>
      </c>
      <c r="J284" s="15">
        <v>46314.418055555558</v>
      </c>
      <c r="K284" s="15">
        <v>46315.520833333336</v>
      </c>
      <c r="L284" s="15"/>
      <c r="M284">
        <v>6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348</v>
      </c>
      <c r="W284" t="s">
        <v>368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279</v>
      </c>
      <c r="C285" t="s">
        <v>192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423</v>
      </c>
      <c r="I285" t="s">
        <v>1206</v>
      </c>
      <c r="J285" s="15">
        <v>46302.455555555556</v>
      </c>
      <c r="K285" s="15">
        <v>46303.423611111109</v>
      </c>
      <c r="L285" s="15"/>
      <c r="M285">
        <v>423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Z285">
        <v>1</v>
      </c>
      <c r="AA285" t="s">
        <v>122</v>
      </c>
      <c r="AB285" t="s">
        <v>353</v>
      </c>
      <c r="AC285">
        <v>2100</v>
      </c>
      <c r="AD285" t="s">
        <v>232</v>
      </c>
      <c r="AE285">
        <v>423</v>
      </c>
      <c r="AF285">
        <v>42.3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1205</v>
      </c>
      <c r="F286" s="15">
        <v>46302.36822916667</v>
      </c>
      <c r="G286" t="s">
        <v>397</v>
      </c>
      <c r="H286">
        <v>1</v>
      </c>
      <c r="I286" t="s">
        <v>1206</v>
      </c>
      <c r="J286" s="15">
        <v>46302.455555555556</v>
      </c>
      <c r="K286" s="15">
        <v>46303.423611111109</v>
      </c>
      <c r="L286" s="15">
        <v>46303.423611111109</v>
      </c>
      <c r="M286">
        <v>1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353</v>
      </c>
      <c r="AC286">
        <v>2100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285</v>
      </c>
      <c r="C287" t="s">
        <v>95</v>
      </c>
      <c r="D287" t="s">
        <v>309</v>
      </c>
      <c r="E287" t="s">
        <v>1205</v>
      </c>
      <c r="F287" s="15">
        <v>46302.36822916667</v>
      </c>
      <c r="G287" t="s">
        <v>397</v>
      </c>
      <c r="H287">
        <v>1</v>
      </c>
      <c r="I287" t="s">
        <v>1206</v>
      </c>
      <c r="J287" s="15">
        <v>46302.455555555556</v>
      </c>
      <c r="K287" s="15">
        <v>46303.423611111109</v>
      </c>
      <c r="L287" s="15"/>
      <c r="M287">
        <v>1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7</v>
      </c>
      <c r="W287" t="s">
        <v>7</v>
      </c>
      <c r="X287" t="s">
        <v>7</v>
      </c>
      <c r="AA287" t="s">
        <v>96</v>
      </c>
      <c r="AB287" t="s">
        <v>353</v>
      </c>
      <c r="AC287">
        <v>2100</v>
      </c>
      <c r="AD287" t="s">
        <v>220</v>
      </c>
      <c r="AE287">
        <v>1</v>
      </c>
      <c r="AF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1207</v>
      </c>
      <c r="F288" s="15">
        <v>46308.729722222219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Y288">
        <v>103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1209</v>
      </c>
      <c r="F289" s="15">
        <v>46308.730196759258</v>
      </c>
      <c r="G289" t="s">
        <v>396</v>
      </c>
      <c r="H289">
        <v>3</v>
      </c>
      <c r="I289" t="s">
        <v>1208</v>
      </c>
      <c r="J289" s="15">
        <v>46309.478472222225</v>
      </c>
      <c r="K289" s="15">
        <v>46310.458333333336</v>
      </c>
      <c r="L289" s="15"/>
      <c r="M289">
        <v>3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1210</v>
      </c>
      <c r="F290" s="15">
        <v>46308.730729166666</v>
      </c>
      <c r="G290" t="s">
        <v>396</v>
      </c>
      <c r="H290">
        <v>3</v>
      </c>
      <c r="I290" t="s">
        <v>1208</v>
      </c>
      <c r="J290" s="15">
        <v>46309.478472222225</v>
      </c>
      <c r="K290" s="15">
        <v>46310.458333333336</v>
      </c>
      <c r="L290" s="15"/>
      <c r="M290">
        <v>3</v>
      </c>
      <c r="O290" t="s">
        <v>201</v>
      </c>
      <c r="P290" t="s">
        <v>979</v>
      </c>
      <c r="S290" t="s">
        <v>353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1211</v>
      </c>
      <c r="F291" s="15">
        <v>46308.731226851851</v>
      </c>
      <c r="G291" t="s">
        <v>396</v>
      </c>
      <c r="H291">
        <v>4</v>
      </c>
      <c r="I291" t="s">
        <v>1208</v>
      </c>
      <c r="J291" s="15">
        <v>46309.478472222225</v>
      </c>
      <c r="K291" s="15">
        <v>46310.458333333336</v>
      </c>
      <c r="L291" s="15"/>
      <c r="M291">
        <v>4</v>
      </c>
      <c r="O291" t="s">
        <v>201</v>
      </c>
      <c r="P291" t="s">
        <v>979</v>
      </c>
      <c r="S291" t="s">
        <v>353</v>
      </c>
      <c r="T291" t="s">
        <v>367</v>
      </c>
      <c r="U291" t="s">
        <v>239</v>
      </c>
      <c r="V291" t="s">
        <v>348</v>
      </c>
      <c r="W291" t="s">
        <v>368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48</v>
      </c>
      <c r="C292" t="s">
        <v>68</v>
      </c>
      <c r="D292" t="s">
        <v>309</v>
      </c>
      <c r="E292" t="s">
        <v>1212</v>
      </c>
      <c r="F292" s="15">
        <v>46286.461805555555</v>
      </c>
      <c r="G292" t="s">
        <v>1213</v>
      </c>
      <c r="H292">
        <v>1</v>
      </c>
      <c r="I292" t="s">
        <v>1214</v>
      </c>
      <c r="J292" s="15">
        <v>46297.493750000001</v>
      </c>
      <c r="K292" s="15">
        <v>46302.583333333336</v>
      </c>
      <c r="L292" s="15">
        <v>46294.739583333336</v>
      </c>
      <c r="M292">
        <v>1</v>
      </c>
      <c r="O292" t="s">
        <v>201</v>
      </c>
      <c r="P292" t="s">
        <v>927</v>
      </c>
      <c r="S292" t="s">
        <v>1215</v>
      </c>
      <c r="T292" t="s">
        <v>367</v>
      </c>
      <c r="U292" t="s">
        <v>239</v>
      </c>
      <c r="V292" t="s">
        <v>348</v>
      </c>
      <c r="W292" t="s">
        <v>368</v>
      </c>
      <c r="X292" t="s">
        <v>239</v>
      </c>
      <c r="Y292">
        <v>95</v>
      </c>
      <c r="AA292" t="s">
        <v>90</v>
      </c>
      <c r="AB292" t="s">
        <v>1215</v>
      </c>
      <c r="AC292">
        <v>110</v>
      </c>
      <c r="AD292" t="s">
        <v>217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/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1216</v>
      </c>
      <c r="F294" s="15">
        <v>46294.580555555556</v>
      </c>
      <c r="G294" t="s">
        <v>397</v>
      </c>
      <c r="H294">
        <v>1</v>
      </c>
      <c r="I294" t="s">
        <v>1217</v>
      </c>
      <c r="J294" s="15">
        <v>46294.640972222223</v>
      </c>
      <c r="K294" s="15">
        <v>46300.405555555553</v>
      </c>
      <c r="L294" s="15"/>
      <c r="M294">
        <v>1</v>
      </c>
      <c r="O294" t="s">
        <v>201</v>
      </c>
      <c r="P294" t="s">
        <v>927</v>
      </c>
      <c r="S294" t="s">
        <v>353</v>
      </c>
      <c r="T294" t="s">
        <v>367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353</v>
      </c>
      <c r="AC294">
        <v>2100</v>
      </c>
      <c r="AD294" t="s">
        <v>232</v>
      </c>
      <c r="AE294">
        <v>1</v>
      </c>
      <c r="AF294">
        <v>5.6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1216</v>
      </c>
      <c r="F295" s="15">
        <v>46294.580555555556</v>
      </c>
      <c r="G295" t="s">
        <v>397</v>
      </c>
      <c r="H295">
        <v>1</v>
      </c>
      <c r="I295" t="s">
        <v>1217</v>
      </c>
      <c r="J295" s="15">
        <v>46294.640972222223</v>
      </c>
      <c r="K295" s="15">
        <v>46300.405555555553</v>
      </c>
      <c r="L295" s="15">
        <v>46294.506249999999</v>
      </c>
      <c r="M295">
        <v>1</v>
      </c>
      <c r="O295" t="s">
        <v>201</v>
      </c>
      <c r="P295" t="s">
        <v>927</v>
      </c>
      <c r="S295" t="s">
        <v>353</v>
      </c>
      <c r="T295" t="s">
        <v>367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353</v>
      </c>
      <c r="AC295">
        <v>2100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1218</v>
      </c>
      <c r="F296" s="15">
        <v>46316.490277777775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Y296">
        <v>103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1220</v>
      </c>
      <c r="F297" s="15">
        <v>46316.490972222222</v>
      </c>
      <c r="G297" t="s">
        <v>396</v>
      </c>
      <c r="H297">
        <v>3</v>
      </c>
      <c r="I297" t="s">
        <v>1219</v>
      </c>
      <c r="J297" s="15">
        <v>46316.612500000003</v>
      </c>
      <c r="K297" s="15">
        <v>46317.5</v>
      </c>
      <c r="L297" s="15"/>
      <c r="M297">
        <v>3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348</v>
      </c>
      <c r="W297" t="s">
        <v>368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1221</v>
      </c>
      <c r="F298" s="15">
        <v>46316.491666666669</v>
      </c>
      <c r="G298" t="s">
        <v>396</v>
      </c>
      <c r="H298">
        <v>3</v>
      </c>
      <c r="I298" t="s">
        <v>1219</v>
      </c>
      <c r="J298" s="15">
        <v>46316.612500000003</v>
      </c>
      <c r="K298" s="15">
        <v>46317.5</v>
      </c>
      <c r="L298" s="15"/>
      <c r="M298">
        <v>3</v>
      </c>
      <c r="O298" t="s">
        <v>201</v>
      </c>
      <c r="P298" t="s">
        <v>979</v>
      </c>
      <c r="S298" t="s">
        <v>353</v>
      </c>
      <c r="T298" t="s">
        <v>367</v>
      </c>
      <c r="U298" t="s">
        <v>239</v>
      </c>
      <c r="V298" t="s">
        <v>348</v>
      </c>
      <c r="W298" t="s">
        <v>368</v>
      </c>
      <c r="X298" t="s">
        <v>239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279</v>
      </c>
      <c r="C299" t="s">
        <v>192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720</v>
      </c>
      <c r="I299" t="s">
        <v>1223</v>
      </c>
      <c r="J299" s="15">
        <v>46314.462500000001</v>
      </c>
      <c r="K299" s="15">
        <v>46317.34375</v>
      </c>
      <c r="L299" s="15"/>
      <c r="M299">
        <v>720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Z299">
        <v>1</v>
      </c>
      <c r="AA299" t="s">
        <v>122</v>
      </c>
      <c r="AB299" t="s">
        <v>353</v>
      </c>
      <c r="AC299">
        <v>2100</v>
      </c>
      <c r="AD299" t="s">
        <v>232</v>
      </c>
      <c r="AE299">
        <v>720</v>
      </c>
      <c r="AF299">
        <v>72.099999999999994</v>
      </c>
    </row>
    <row r="300" spans="1:32" x14ac:dyDescent="0.3">
      <c r="A300" t="s">
        <v>348</v>
      </c>
      <c r="B300" t="s">
        <v>279</v>
      </c>
      <c r="C300" t="s">
        <v>192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/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Z300">
        <v>1</v>
      </c>
      <c r="AA300" t="s">
        <v>122</v>
      </c>
      <c r="AB300" t="s">
        <v>353</v>
      </c>
      <c r="AC300">
        <v>2100</v>
      </c>
      <c r="AD300" t="s">
        <v>232</v>
      </c>
      <c r="AE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>
        <v>46294.506249999999</v>
      </c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57</v>
      </c>
      <c r="C302" t="s">
        <v>117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>
        <v>46294.506249999999</v>
      </c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127</v>
      </c>
      <c r="AB302" t="s">
        <v>353</v>
      </c>
      <c r="AC302">
        <v>2100</v>
      </c>
      <c r="AD302" t="s">
        <v>233</v>
      </c>
      <c r="AE302">
        <v>1</v>
      </c>
    </row>
    <row r="303" spans="1:32" x14ac:dyDescent="0.3">
      <c r="A303" t="s">
        <v>348</v>
      </c>
      <c r="B303" t="s">
        <v>285</v>
      </c>
      <c r="C303" t="s">
        <v>95</v>
      </c>
      <c r="D303" t="s">
        <v>309</v>
      </c>
      <c r="E303" t="s">
        <v>1222</v>
      </c>
      <c r="F303" s="15">
        <v>46314.350694444445</v>
      </c>
      <c r="G303" t="s">
        <v>397</v>
      </c>
      <c r="H303">
        <v>1</v>
      </c>
      <c r="I303" t="s">
        <v>1223</v>
      </c>
      <c r="J303" s="15">
        <v>46314.462500000001</v>
      </c>
      <c r="K303" s="15">
        <v>46317.34375</v>
      </c>
      <c r="L303" s="15"/>
      <c r="M303">
        <v>1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7</v>
      </c>
      <c r="W303" t="s">
        <v>7</v>
      </c>
      <c r="X303" t="s">
        <v>7</v>
      </c>
      <c r="AA303" t="s">
        <v>96</v>
      </c>
      <c r="AB303" t="s">
        <v>353</v>
      </c>
      <c r="AC303">
        <v>2100</v>
      </c>
      <c r="AD303" t="s">
        <v>220</v>
      </c>
      <c r="AE303">
        <v>1</v>
      </c>
      <c r="AF303">
        <v>1</v>
      </c>
    </row>
    <row r="304" spans="1:32" x14ac:dyDescent="0.3">
      <c r="A304" t="s">
        <v>348</v>
      </c>
      <c r="B304" t="s">
        <v>285</v>
      </c>
      <c r="C304" t="s">
        <v>95</v>
      </c>
      <c r="D304" t="s">
        <v>309</v>
      </c>
      <c r="E304" t="s">
        <v>1222</v>
      </c>
      <c r="F304" s="15">
        <v>46314.350694444445</v>
      </c>
      <c r="G304" t="s">
        <v>397</v>
      </c>
      <c r="H304">
        <v>1</v>
      </c>
      <c r="I304" t="s">
        <v>1223</v>
      </c>
      <c r="J304" s="15">
        <v>46314.462500000001</v>
      </c>
      <c r="K304" s="15">
        <v>46317.34375</v>
      </c>
      <c r="L304" s="15"/>
      <c r="M304">
        <v>1</v>
      </c>
      <c r="O304" t="s">
        <v>931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AA304" t="s">
        <v>96</v>
      </c>
      <c r="AB304" t="s">
        <v>353</v>
      </c>
      <c r="AC304">
        <v>2100</v>
      </c>
      <c r="AD304" t="s">
        <v>220</v>
      </c>
      <c r="AE304">
        <v>1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1224</v>
      </c>
      <c r="F305" s="15">
        <v>46288.432060185187</v>
      </c>
      <c r="G305" t="s">
        <v>396</v>
      </c>
      <c r="H305">
        <v>3</v>
      </c>
      <c r="I305" t="s">
        <v>1181</v>
      </c>
      <c r="J305" s="15">
        <v>46288.451388888891</v>
      </c>
      <c r="K305" s="15">
        <v>46290.541666666664</v>
      </c>
      <c r="L305" s="15"/>
      <c r="M305">
        <v>3</v>
      </c>
      <c r="O305" t="s">
        <v>201</v>
      </c>
      <c r="P305" t="s">
        <v>927</v>
      </c>
      <c r="S305" t="s">
        <v>353</v>
      </c>
      <c r="T305" t="s">
        <v>367</v>
      </c>
      <c r="U305" t="s">
        <v>239</v>
      </c>
      <c r="V305" t="s">
        <v>348</v>
      </c>
      <c r="W305" t="s">
        <v>368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279</v>
      </c>
      <c r="C306" t="s">
        <v>192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632</v>
      </c>
      <c r="I306" t="s">
        <v>1226</v>
      </c>
      <c r="J306" s="15">
        <v>46290.395138888889</v>
      </c>
      <c r="K306" s="15">
        <v>46296.477083333331</v>
      </c>
      <c r="L306" s="15">
        <v>46316.643055555556</v>
      </c>
      <c r="M306">
        <v>632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Z306">
        <v>1</v>
      </c>
      <c r="AA306" t="s">
        <v>122</v>
      </c>
      <c r="AB306" t="s">
        <v>353</v>
      </c>
      <c r="AC306">
        <v>2100</v>
      </c>
      <c r="AD306" t="s">
        <v>232</v>
      </c>
      <c r="AE306">
        <v>632</v>
      </c>
      <c r="AF306">
        <v>63.2</v>
      </c>
    </row>
    <row r="307" spans="1:32" x14ac:dyDescent="0.3">
      <c r="A307" t="s">
        <v>348</v>
      </c>
      <c r="B307" t="s">
        <v>57</v>
      </c>
      <c r="C307" t="s">
        <v>117</v>
      </c>
      <c r="D307" t="s">
        <v>309</v>
      </c>
      <c r="E307" t="s">
        <v>1225</v>
      </c>
      <c r="F307" s="15">
        <v>46289.431250000001</v>
      </c>
      <c r="G307" t="s">
        <v>397</v>
      </c>
      <c r="H307">
        <v>1</v>
      </c>
      <c r="I307" t="s">
        <v>1226</v>
      </c>
      <c r="J307" s="15">
        <v>46290.395138888889</v>
      </c>
      <c r="K307" s="15">
        <v>46296.477083333331</v>
      </c>
      <c r="L307" s="15">
        <v>46316.643055555556</v>
      </c>
      <c r="M307">
        <v>1</v>
      </c>
      <c r="O307" t="s">
        <v>201</v>
      </c>
      <c r="P307" t="s">
        <v>979</v>
      </c>
      <c r="S307" t="s">
        <v>353</v>
      </c>
      <c r="T307" t="s">
        <v>367</v>
      </c>
      <c r="U307" t="s">
        <v>239</v>
      </c>
      <c r="V307" t="s">
        <v>7</v>
      </c>
      <c r="W307" t="s">
        <v>7</v>
      </c>
      <c r="X307" t="s">
        <v>7</v>
      </c>
      <c r="AA307" t="s">
        <v>127</v>
      </c>
      <c r="AB307" t="s">
        <v>353</v>
      </c>
      <c r="AC307">
        <v>2100</v>
      </c>
      <c r="AD307" t="s">
        <v>233</v>
      </c>
      <c r="AE307">
        <v>1</v>
      </c>
      <c r="AF307">
        <v>1</v>
      </c>
    </row>
    <row r="308" spans="1:32" x14ac:dyDescent="0.3">
      <c r="A308" t="s">
        <v>348</v>
      </c>
      <c r="B308" t="s">
        <v>285</v>
      </c>
      <c r="C308" t="s">
        <v>95</v>
      </c>
      <c r="D308" t="s">
        <v>309</v>
      </c>
      <c r="E308" t="s">
        <v>1225</v>
      </c>
      <c r="F308" s="15">
        <v>46289.431250000001</v>
      </c>
      <c r="G308" t="s">
        <v>397</v>
      </c>
      <c r="H308">
        <v>1</v>
      </c>
      <c r="I308" t="s">
        <v>1226</v>
      </c>
      <c r="J308" s="15">
        <v>46290.395138888889</v>
      </c>
      <c r="K308" s="15">
        <v>46296.477083333331</v>
      </c>
      <c r="L308" s="15">
        <v>46304.631944444445</v>
      </c>
      <c r="M308">
        <v>1</v>
      </c>
      <c r="O308" t="s">
        <v>201</v>
      </c>
      <c r="P308" t="s">
        <v>927</v>
      </c>
      <c r="S308" t="s">
        <v>353</v>
      </c>
      <c r="T308" t="s">
        <v>367</v>
      </c>
      <c r="U308" t="s">
        <v>239</v>
      </c>
      <c r="V308" t="s">
        <v>7</v>
      </c>
      <c r="W308" t="s">
        <v>7</v>
      </c>
      <c r="X308" t="s">
        <v>7</v>
      </c>
      <c r="AA308" t="s">
        <v>96</v>
      </c>
      <c r="AB308" t="s">
        <v>353</v>
      </c>
      <c r="AC308">
        <v>2100</v>
      </c>
      <c r="AD308" t="s">
        <v>220</v>
      </c>
      <c r="AE308">
        <v>1</v>
      </c>
      <c r="AF308">
        <v>1</v>
      </c>
    </row>
    <row r="309" spans="1:32" x14ac:dyDescent="0.3">
      <c r="A309" t="s">
        <v>348</v>
      </c>
      <c r="B309" t="s">
        <v>45</v>
      </c>
      <c r="C309" t="s">
        <v>68</v>
      </c>
      <c r="D309" t="s">
        <v>309</v>
      </c>
      <c r="E309" t="s">
        <v>1227</v>
      </c>
      <c r="F309" s="15">
        <v>46288.416574074072</v>
      </c>
      <c r="G309" t="s">
        <v>396</v>
      </c>
      <c r="H309">
        <v>3</v>
      </c>
      <c r="I309" t="s">
        <v>1181</v>
      </c>
      <c r="J309" s="15">
        <v>46288.451388888891</v>
      </c>
      <c r="K309" s="15">
        <v>46290.541666666664</v>
      </c>
      <c r="L309" s="15"/>
      <c r="M309">
        <v>3</v>
      </c>
      <c r="O309" t="s">
        <v>201</v>
      </c>
      <c r="P309" t="s">
        <v>927</v>
      </c>
      <c r="S309" t="s">
        <v>353</v>
      </c>
      <c r="T309" t="s">
        <v>367</v>
      </c>
      <c r="U309" t="s">
        <v>239</v>
      </c>
      <c r="V309" t="s">
        <v>348</v>
      </c>
      <c r="W309" t="s">
        <v>368</v>
      </c>
      <c r="X309" t="s">
        <v>239</v>
      </c>
      <c r="AA309" t="s">
        <v>67</v>
      </c>
      <c r="AB309" t="s">
        <v>353</v>
      </c>
      <c r="AC309">
        <v>2100</v>
      </c>
      <c r="AD309" t="s">
        <v>217</v>
      </c>
      <c r="AE309">
        <v>1</v>
      </c>
    </row>
    <row r="310" spans="1:32" x14ac:dyDescent="0.3">
      <c r="A310" t="s">
        <v>347</v>
      </c>
      <c r="B310" t="s">
        <v>51</v>
      </c>
      <c r="C310" t="s">
        <v>258</v>
      </c>
      <c r="D310" t="s">
        <v>309</v>
      </c>
      <c r="E310" t="s">
        <v>1228</v>
      </c>
      <c r="F310" s="15">
        <v>46315.326226851852</v>
      </c>
      <c r="G310" t="s">
        <v>911</v>
      </c>
      <c r="H310">
        <v>100</v>
      </c>
      <c r="I310" t="s">
        <v>1229</v>
      </c>
      <c r="J310" s="15">
        <v>46315.401388888888</v>
      </c>
      <c r="K310" s="15">
        <v>46316.40347222222</v>
      </c>
      <c r="L310" s="15"/>
      <c r="M310">
        <v>100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7</v>
      </c>
      <c r="W310" t="s">
        <v>7</v>
      </c>
      <c r="X310" t="s">
        <v>7</v>
      </c>
      <c r="AA310" t="s">
        <v>238</v>
      </c>
      <c r="AB310" t="s">
        <v>909</v>
      </c>
      <c r="AD310" t="s">
        <v>7</v>
      </c>
      <c r="AF310">
        <v>0</v>
      </c>
    </row>
    <row r="311" spans="1:32" x14ac:dyDescent="0.3">
      <c r="A311" t="s">
        <v>347</v>
      </c>
      <c r="B311" t="s">
        <v>51</v>
      </c>
      <c r="C311" t="s">
        <v>258</v>
      </c>
      <c r="D311" t="s">
        <v>309</v>
      </c>
      <c r="E311" t="s">
        <v>1230</v>
      </c>
      <c r="F311" s="15">
        <v>46315.326226851852</v>
      </c>
      <c r="G311" t="s">
        <v>911</v>
      </c>
      <c r="H311">
        <v>100</v>
      </c>
      <c r="I311" t="s">
        <v>1229</v>
      </c>
      <c r="J311" s="15">
        <v>46315.401388888888</v>
      </c>
      <c r="K311" s="15">
        <v>46316.40347222222</v>
      </c>
      <c r="L311" s="15"/>
      <c r="M311">
        <v>100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7</v>
      </c>
      <c r="W311" t="s">
        <v>7</v>
      </c>
      <c r="X311" t="s">
        <v>7</v>
      </c>
      <c r="AA311" t="s">
        <v>238</v>
      </c>
      <c r="AB311" t="s">
        <v>909</v>
      </c>
      <c r="AD311" t="s">
        <v>7</v>
      </c>
    </row>
    <row r="312" spans="1:32" x14ac:dyDescent="0.3">
      <c r="A312" t="s">
        <v>347</v>
      </c>
      <c r="B312" t="s">
        <v>45</v>
      </c>
      <c r="C312" t="s">
        <v>68</v>
      </c>
      <c r="D312" t="s">
        <v>309</v>
      </c>
      <c r="E312" t="s">
        <v>1231</v>
      </c>
      <c r="F312" s="15">
        <v>46315.380798611113</v>
      </c>
      <c r="G312" t="s">
        <v>911</v>
      </c>
      <c r="H312">
        <v>20</v>
      </c>
      <c r="I312" t="s">
        <v>1232</v>
      </c>
      <c r="J312" s="15">
        <v>46316.363194444442</v>
      </c>
      <c r="K312" s="15">
        <v>46316.4375</v>
      </c>
      <c r="L312" s="15"/>
      <c r="M312">
        <v>20</v>
      </c>
      <c r="O312" t="s">
        <v>201</v>
      </c>
      <c r="P312" t="s">
        <v>979</v>
      </c>
      <c r="S312" t="s">
        <v>909</v>
      </c>
      <c r="T312" t="s">
        <v>910</v>
      </c>
      <c r="U312" t="s">
        <v>240</v>
      </c>
      <c r="V312" t="s">
        <v>347</v>
      </c>
      <c r="W312" t="s">
        <v>351</v>
      </c>
      <c r="X312" t="s">
        <v>240</v>
      </c>
      <c r="Y312">
        <v>3</v>
      </c>
      <c r="AA312" t="s">
        <v>67</v>
      </c>
      <c r="AB312" t="s">
        <v>909</v>
      </c>
      <c r="AD312" t="s">
        <v>217</v>
      </c>
      <c r="AE312">
        <v>2</v>
      </c>
      <c r="AF312">
        <v>1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1233</v>
      </c>
      <c r="F313" s="15">
        <v>46281.359537037039</v>
      </c>
      <c r="G313" t="s">
        <v>911</v>
      </c>
      <c r="H313">
        <v>22</v>
      </c>
      <c r="I313" t="s">
        <v>1234</v>
      </c>
      <c r="J313" s="15">
        <v>46281.516724537039</v>
      </c>
      <c r="K313" s="15">
        <v>46282.640277777777</v>
      </c>
      <c r="L313" s="15"/>
      <c r="M313">
        <v>22</v>
      </c>
      <c r="O313" t="s">
        <v>201</v>
      </c>
      <c r="P313" t="s">
        <v>979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2.2000000000000002</v>
      </c>
      <c r="AF313">
        <v>1</v>
      </c>
    </row>
    <row r="314" spans="1:32" x14ac:dyDescent="0.3">
      <c r="A314" t="s">
        <v>347</v>
      </c>
      <c r="B314" t="s">
        <v>51</v>
      </c>
      <c r="C314" t="s">
        <v>258</v>
      </c>
      <c r="D314" t="s">
        <v>309</v>
      </c>
      <c r="E314" t="s">
        <v>1235</v>
      </c>
      <c r="F314" s="15">
        <v>46288.554583333331</v>
      </c>
      <c r="G314" t="s">
        <v>911</v>
      </c>
      <c r="H314">
        <v>30</v>
      </c>
      <c r="I314" t="s">
        <v>1236</v>
      </c>
      <c r="J314" s="15">
        <v>46289.365972222222</v>
      </c>
      <c r="K314" s="15">
        <v>46294.5</v>
      </c>
      <c r="L314" s="15"/>
      <c r="M314">
        <v>30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7</v>
      </c>
      <c r="W314" t="s">
        <v>7</v>
      </c>
      <c r="X314" t="s">
        <v>7</v>
      </c>
      <c r="AA314" t="s">
        <v>238</v>
      </c>
      <c r="AB314" t="s">
        <v>909</v>
      </c>
      <c r="AD314" t="s">
        <v>7</v>
      </c>
      <c r="AF314">
        <v>0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1237</v>
      </c>
      <c r="F315" s="15">
        <v>46310.653761574074</v>
      </c>
      <c r="G315" t="s">
        <v>911</v>
      </c>
      <c r="H315">
        <v>41</v>
      </c>
      <c r="I315" t="s">
        <v>1238</v>
      </c>
      <c r="J315" s="15">
        <v>46314.395138888889</v>
      </c>
      <c r="K315" s="15">
        <v>46316.5</v>
      </c>
      <c r="L315" s="15"/>
      <c r="M315">
        <v>41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Y315">
        <v>3</v>
      </c>
      <c r="AA315" t="s">
        <v>67</v>
      </c>
      <c r="AB315" t="s">
        <v>909</v>
      </c>
      <c r="AD315" t="s">
        <v>217</v>
      </c>
      <c r="AE315">
        <v>4.0999999999999996</v>
      </c>
    </row>
    <row r="316" spans="1:32" x14ac:dyDescent="0.3">
      <c r="A316" t="s">
        <v>347</v>
      </c>
      <c r="B316" t="s">
        <v>45</v>
      </c>
      <c r="C316" t="s">
        <v>68</v>
      </c>
      <c r="D316" t="s">
        <v>309</v>
      </c>
      <c r="E316" t="s">
        <v>1239</v>
      </c>
      <c r="F316" s="15">
        <v>46310.649861111109</v>
      </c>
      <c r="G316" t="s">
        <v>911</v>
      </c>
      <c r="H316">
        <v>1</v>
      </c>
      <c r="I316" t="s">
        <v>1240</v>
      </c>
      <c r="J316" s="15">
        <v>46314.390277777777</v>
      </c>
      <c r="K316" s="15">
        <v>46316.5</v>
      </c>
      <c r="L316" s="15"/>
      <c r="M316">
        <v>1</v>
      </c>
      <c r="O316" t="s">
        <v>201</v>
      </c>
      <c r="P316" t="s">
        <v>927</v>
      </c>
      <c r="S316" t="s">
        <v>909</v>
      </c>
      <c r="T316" t="s">
        <v>910</v>
      </c>
      <c r="U316" t="s">
        <v>240</v>
      </c>
      <c r="V316" t="s">
        <v>347</v>
      </c>
      <c r="W316" t="s">
        <v>351</v>
      </c>
      <c r="X316" t="s">
        <v>240</v>
      </c>
      <c r="AA316" t="s">
        <v>67</v>
      </c>
      <c r="AB316" t="s">
        <v>909</v>
      </c>
      <c r="AD316" t="s">
        <v>217</v>
      </c>
      <c r="AE316">
        <v>1</v>
      </c>
    </row>
    <row r="317" spans="1:32" x14ac:dyDescent="0.3">
      <c r="A317" t="s">
        <v>347</v>
      </c>
      <c r="B317" t="s">
        <v>45</v>
      </c>
      <c r="C317" t="s">
        <v>68</v>
      </c>
      <c r="D317" t="s">
        <v>309</v>
      </c>
      <c r="E317" t="s">
        <v>1241</v>
      </c>
      <c r="F317" s="15">
        <v>46310.652280092596</v>
      </c>
      <c r="G317" t="s">
        <v>911</v>
      </c>
      <c r="H317">
        <v>11</v>
      </c>
      <c r="I317" t="s">
        <v>1240</v>
      </c>
      <c r="J317" s="15">
        <v>46314.390277777777</v>
      </c>
      <c r="K317" s="15">
        <v>46316.5</v>
      </c>
      <c r="L317" s="15"/>
      <c r="M317">
        <v>11</v>
      </c>
      <c r="O317" t="s">
        <v>201</v>
      </c>
      <c r="P317" t="s">
        <v>927</v>
      </c>
      <c r="S317" t="s">
        <v>909</v>
      </c>
      <c r="T317" t="s">
        <v>910</v>
      </c>
      <c r="U317" t="s">
        <v>240</v>
      </c>
      <c r="V317" t="s">
        <v>347</v>
      </c>
      <c r="W317" t="s">
        <v>351</v>
      </c>
      <c r="X317" t="s">
        <v>240</v>
      </c>
      <c r="AA317" t="s">
        <v>67</v>
      </c>
      <c r="AB317" t="s">
        <v>909</v>
      </c>
      <c r="AD317" t="s">
        <v>217</v>
      </c>
      <c r="AE317">
        <v>1.1000000000000001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1194</v>
      </c>
      <c r="I318" t="s">
        <v>1243</v>
      </c>
      <c r="J318" s="15">
        <v>46281.329861111109</v>
      </c>
      <c r="K318" s="15">
        <v>46294.739583333336</v>
      </c>
      <c r="L318" s="15">
        <v>46294.51666666667</v>
      </c>
      <c r="M318">
        <v>1194</v>
      </c>
      <c r="O318" t="s">
        <v>201</v>
      </c>
      <c r="P318" t="s">
        <v>927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1194</v>
      </c>
      <c r="AF318">
        <v>2528.6999999999998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1873</v>
      </c>
      <c r="I319" t="s">
        <v>1243</v>
      </c>
      <c r="J319" s="15">
        <v>46281.329861111109</v>
      </c>
      <c r="K319" s="15">
        <v>46294.739583333336</v>
      </c>
      <c r="L319" s="15">
        <v>46294.521527777775</v>
      </c>
      <c r="M319">
        <v>1873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1873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993</v>
      </c>
      <c r="I320" t="s">
        <v>1243</v>
      </c>
      <c r="J320" s="15">
        <v>46281.329861111109</v>
      </c>
      <c r="K320" s="15">
        <v>46294.739583333336</v>
      </c>
      <c r="L320" s="15">
        <v>46297.333333333336</v>
      </c>
      <c r="M320">
        <v>993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993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1047</v>
      </c>
      <c r="I321" t="s">
        <v>1243</v>
      </c>
      <c r="J321" s="15">
        <v>46281.329861111109</v>
      </c>
      <c r="K321" s="15">
        <v>46294.739583333336</v>
      </c>
      <c r="L321" s="15">
        <v>46248.772916666669</v>
      </c>
      <c r="M321">
        <v>1047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1047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1707</v>
      </c>
      <c r="I322" t="s">
        <v>1243</v>
      </c>
      <c r="J322" s="15">
        <v>46281.329861111109</v>
      </c>
      <c r="K322" s="15">
        <v>46294.739583333336</v>
      </c>
      <c r="L322" s="15">
        <v>46248.772916666669</v>
      </c>
      <c r="M322">
        <v>1707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1707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1775</v>
      </c>
      <c r="I323" t="s">
        <v>1243</v>
      </c>
      <c r="J323" s="15">
        <v>46281.329861111109</v>
      </c>
      <c r="K323" s="15">
        <v>46294.739583333336</v>
      </c>
      <c r="L323" s="15">
        <v>46251.630555555559</v>
      </c>
      <c r="M323">
        <v>1775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1775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1189</v>
      </c>
      <c r="I324" t="s">
        <v>1243</v>
      </c>
      <c r="J324" s="15">
        <v>46281.329861111109</v>
      </c>
      <c r="K324" s="15">
        <v>46294.739583333336</v>
      </c>
      <c r="L324" s="15">
        <v>46294.500694444447</v>
      </c>
      <c r="M324">
        <v>1189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1189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2155</v>
      </c>
      <c r="I325" t="s">
        <v>1243</v>
      </c>
      <c r="J325" s="15">
        <v>46281.329861111109</v>
      </c>
      <c r="K325" s="15">
        <v>46294.739583333336</v>
      </c>
      <c r="L325" s="15">
        <v>46294.506249999999</v>
      </c>
      <c r="M325">
        <v>2155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2155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2278</v>
      </c>
      <c r="I326" t="s">
        <v>1243</v>
      </c>
      <c r="J326" s="15">
        <v>46281.329861111109</v>
      </c>
      <c r="K326" s="15">
        <v>46294.739583333336</v>
      </c>
      <c r="L326" s="15">
        <v>46251.630555555559</v>
      </c>
      <c r="M326">
        <v>2278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2278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1101</v>
      </c>
      <c r="I327" t="s">
        <v>1243</v>
      </c>
      <c r="J327" s="15">
        <v>46281.329861111109</v>
      </c>
      <c r="K327" s="15">
        <v>46294.739583333336</v>
      </c>
      <c r="L327" s="15">
        <v>46300.405555555553</v>
      </c>
      <c r="M327">
        <v>1101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1101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1364</v>
      </c>
      <c r="I328" t="s">
        <v>1243</v>
      </c>
      <c r="J328" s="15">
        <v>46281.329861111109</v>
      </c>
      <c r="K328" s="15">
        <v>46294.739583333336</v>
      </c>
      <c r="L328" s="15">
        <v>46302.406944444447</v>
      </c>
      <c r="M328">
        <v>1364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1364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1441</v>
      </c>
      <c r="I329" t="s">
        <v>1243</v>
      </c>
      <c r="J329" s="15">
        <v>46281.329861111109</v>
      </c>
      <c r="K329" s="15">
        <v>46294.739583333336</v>
      </c>
      <c r="L329" s="15">
        <v>46304.506944444445</v>
      </c>
      <c r="M329">
        <v>1441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1441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2418</v>
      </c>
      <c r="I330" t="s">
        <v>1243</v>
      </c>
      <c r="J330" s="15">
        <v>46281.329861111109</v>
      </c>
      <c r="K330" s="15">
        <v>46294.739583333336</v>
      </c>
      <c r="L330" s="15">
        <v>46315.445138888892</v>
      </c>
      <c r="M330">
        <v>2418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2418</v>
      </c>
    </row>
    <row r="331" spans="1:32" x14ac:dyDescent="0.3">
      <c r="A331" t="s">
        <v>347</v>
      </c>
      <c r="B331" t="s">
        <v>279</v>
      </c>
      <c r="C331" t="s">
        <v>192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1839</v>
      </c>
      <c r="I331" t="s">
        <v>1243</v>
      </c>
      <c r="J331" s="15">
        <v>46281.329861111109</v>
      </c>
      <c r="K331" s="15">
        <v>46294.739583333336</v>
      </c>
      <c r="L331" s="15">
        <v>46315.445138888892</v>
      </c>
      <c r="M331">
        <v>1839</v>
      </c>
      <c r="O331" t="s">
        <v>931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Z331">
        <v>1</v>
      </c>
      <c r="AA331" t="s">
        <v>122</v>
      </c>
      <c r="AB331" t="s">
        <v>361</v>
      </c>
      <c r="AC331">
        <v>1100</v>
      </c>
      <c r="AD331" t="s">
        <v>232</v>
      </c>
      <c r="AE331">
        <v>1839</v>
      </c>
    </row>
    <row r="332" spans="1:32" x14ac:dyDescent="0.3">
      <c r="A332" t="s">
        <v>347</v>
      </c>
      <c r="B332" t="s">
        <v>279</v>
      </c>
      <c r="C332" t="s">
        <v>192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2913</v>
      </c>
      <c r="I332" t="s">
        <v>1243</v>
      </c>
      <c r="J332" s="15">
        <v>46281.329861111109</v>
      </c>
      <c r="K332" s="15">
        <v>46294.739583333336</v>
      </c>
      <c r="L332" s="15">
        <v>46316.615277777775</v>
      </c>
      <c r="M332">
        <v>2913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Z332">
        <v>1</v>
      </c>
      <c r="AA332" t="s">
        <v>122</v>
      </c>
      <c r="AB332" t="s">
        <v>361</v>
      </c>
      <c r="AC332">
        <v>1100</v>
      </c>
      <c r="AD332" t="s">
        <v>232</v>
      </c>
      <c r="AE332">
        <v>2913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46295.45</v>
      </c>
      <c r="M333">
        <v>1</v>
      </c>
      <c r="O333" t="s">
        <v>201</v>
      </c>
      <c r="P333" t="s">
        <v>979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  <c r="AF333">
        <v>1.5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46297.414583333331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46248.772916666669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46248.772916666669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46251.630555555559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46251.630555555559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46294.506249999999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46294.500694444447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46251.630555555559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46300.673611111109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46302.404166666667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46311.658333333333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46315.445138888892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57</v>
      </c>
      <c r="C346" t="s">
        <v>117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46316.615277777775</v>
      </c>
      <c r="M346">
        <v>1</v>
      </c>
      <c r="O346" t="s">
        <v>931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127</v>
      </c>
      <c r="AB346" t="s">
        <v>361</v>
      </c>
      <c r="AC346">
        <v>1100</v>
      </c>
      <c r="AD346" t="s">
        <v>233</v>
      </c>
      <c r="AE346">
        <v>1</v>
      </c>
    </row>
    <row r="347" spans="1:32" x14ac:dyDescent="0.3">
      <c r="A347" t="s">
        <v>347</v>
      </c>
      <c r="B347" t="s">
        <v>57</v>
      </c>
      <c r="C347" t="s">
        <v>117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46316.615277777775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127</v>
      </c>
      <c r="AB347" t="s">
        <v>361</v>
      </c>
      <c r="AC347">
        <v>1100</v>
      </c>
      <c r="AD347" t="s">
        <v>233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46294.521527777775</v>
      </c>
      <c r="M348">
        <v>1</v>
      </c>
      <c r="O348" t="s">
        <v>201</v>
      </c>
      <c r="P348" t="s">
        <v>927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  <c r="AF348">
        <v>1.5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46297.333333333336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46248.772916666669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46248.772916666669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46251.630555555559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46294.51666666667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46296.47152777778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46251.630555555559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46255.481944444444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46316.615277777775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46300.673611111109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46309.540277777778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46314.429166666669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285</v>
      </c>
      <c r="C361" t="s">
        <v>95</v>
      </c>
      <c r="D361" t="s">
        <v>309</v>
      </c>
      <c r="E361" t="s">
        <v>1242</v>
      </c>
      <c r="F361" s="15">
        <v>46280.65902777778</v>
      </c>
      <c r="G361" t="s">
        <v>409</v>
      </c>
      <c r="H361">
        <v>1</v>
      </c>
      <c r="I361" t="s">
        <v>1243</v>
      </c>
      <c r="J361" s="15">
        <v>46281.329861111109</v>
      </c>
      <c r="K361" s="15">
        <v>46294.739583333336</v>
      </c>
      <c r="L361" s="15">
        <v>46315.445138888892</v>
      </c>
      <c r="M361">
        <v>1</v>
      </c>
      <c r="O361" t="s">
        <v>931</v>
      </c>
      <c r="S361" t="s">
        <v>361</v>
      </c>
      <c r="T361" t="s">
        <v>371</v>
      </c>
      <c r="U361" t="s">
        <v>240</v>
      </c>
      <c r="V361" t="s">
        <v>7</v>
      </c>
      <c r="W361" t="s">
        <v>7</v>
      </c>
      <c r="X361" t="s">
        <v>7</v>
      </c>
      <c r="AA361" t="s">
        <v>96</v>
      </c>
      <c r="AB361" t="s">
        <v>361</v>
      </c>
      <c r="AC361">
        <v>1100</v>
      </c>
      <c r="AD361" t="s">
        <v>220</v>
      </c>
      <c r="AE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1242</v>
      </c>
      <c r="F362" s="15">
        <v>46280.65902777778</v>
      </c>
      <c r="G362" t="s">
        <v>409</v>
      </c>
      <c r="H362">
        <v>1</v>
      </c>
      <c r="I362" t="s">
        <v>1243</v>
      </c>
      <c r="J362" s="15">
        <v>46281.329861111109</v>
      </c>
      <c r="K362" s="15">
        <v>46294.739583333336</v>
      </c>
      <c r="L362" s="15">
        <v>46316.615277777775</v>
      </c>
      <c r="M362">
        <v>1</v>
      </c>
      <c r="O362" t="s">
        <v>931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</row>
    <row r="363" spans="1:32" x14ac:dyDescent="0.3">
      <c r="A363" t="s">
        <v>347</v>
      </c>
      <c r="B363" t="s">
        <v>45</v>
      </c>
      <c r="C363" t="s">
        <v>68</v>
      </c>
      <c r="D363" t="s">
        <v>309</v>
      </c>
      <c r="E363" t="s">
        <v>1244</v>
      </c>
      <c r="F363" s="15">
        <v>46301.438622685186</v>
      </c>
      <c r="G363" t="s">
        <v>409</v>
      </c>
      <c r="H363">
        <v>22</v>
      </c>
      <c r="I363" t="s">
        <v>1245</v>
      </c>
      <c r="J363" s="15">
        <v>46303.484722222223</v>
      </c>
      <c r="K363" s="15">
        <v>46308.524305555555</v>
      </c>
      <c r="L363" s="15"/>
      <c r="M363">
        <v>22</v>
      </c>
      <c r="S363" t="s">
        <v>361</v>
      </c>
      <c r="T363" t="s">
        <v>371</v>
      </c>
      <c r="U363" t="s">
        <v>240</v>
      </c>
      <c r="V363" t="s">
        <v>347</v>
      </c>
      <c r="W363" t="s">
        <v>351</v>
      </c>
      <c r="X363" t="s">
        <v>240</v>
      </c>
      <c r="Y363">
        <v>40</v>
      </c>
      <c r="AA363" t="s">
        <v>67</v>
      </c>
      <c r="AB363" t="s">
        <v>361</v>
      </c>
      <c r="AC363">
        <v>1100</v>
      </c>
      <c r="AD363" t="s">
        <v>217</v>
      </c>
      <c r="AE363">
        <v>2.2000000000000002</v>
      </c>
      <c r="AF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201</v>
      </c>
      <c r="P364" t="s">
        <v>927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  <c r="AF364">
        <v>2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285</v>
      </c>
      <c r="C373" t="s">
        <v>95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</v>
      </c>
      <c r="I373" t="s">
        <v>1247</v>
      </c>
      <c r="J373" s="15">
        <v>46280.722222222219</v>
      </c>
      <c r="K373" s="15">
        <v>46293.740277777775</v>
      </c>
      <c r="L373" s="15"/>
      <c r="M373">
        <v>1</v>
      </c>
      <c r="O373" t="s">
        <v>931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AA373" t="s">
        <v>96</v>
      </c>
      <c r="AB373" t="s">
        <v>361</v>
      </c>
      <c r="AC373">
        <v>1100</v>
      </c>
      <c r="AD373" t="s">
        <v>220</v>
      </c>
      <c r="AE373">
        <v>1</v>
      </c>
    </row>
    <row r="374" spans="1:32" x14ac:dyDescent="0.3">
      <c r="A374" t="s">
        <v>347</v>
      </c>
      <c r="B374" t="s">
        <v>285</v>
      </c>
      <c r="C374" t="s">
        <v>95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</v>
      </c>
      <c r="I374" t="s">
        <v>1247</v>
      </c>
      <c r="J374" s="15">
        <v>46280.722222222219</v>
      </c>
      <c r="K374" s="15">
        <v>46293.740277777775</v>
      </c>
      <c r="L374" s="15"/>
      <c r="M374">
        <v>1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AA374" t="s">
        <v>96</v>
      </c>
      <c r="AB374" t="s">
        <v>361</v>
      </c>
      <c r="AC374">
        <v>1100</v>
      </c>
      <c r="AD374" t="s">
        <v>220</v>
      </c>
      <c r="AE374">
        <v>1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1565</v>
      </c>
      <c r="I375" t="s">
        <v>1247</v>
      </c>
      <c r="J375" s="15">
        <v>46280.722222222219</v>
      </c>
      <c r="K375" s="15">
        <v>46293.740277777775</v>
      </c>
      <c r="L375" s="15"/>
      <c r="M375">
        <v>1565</v>
      </c>
      <c r="O375" t="s">
        <v>201</v>
      </c>
      <c r="P375" t="s">
        <v>927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1565</v>
      </c>
      <c r="AF375">
        <v>4092.2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1298</v>
      </c>
      <c r="I376" t="s">
        <v>1247</v>
      </c>
      <c r="J376" s="15">
        <v>46280.722222222219</v>
      </c>
      <c r="K376" s="15">
        <v>46293.740277777775</v>
      </c>
      <c r="L376" s="15"/>
      <c r="M376">
        <v>1298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1298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1055</v>
      </c>
      <c r="I377" t="s">
        <v>1247</v>
      </c>
      <c r="J377" s="15">
        <v>46280.722222222219</v>
      </c>
      <c r="K377" s="15">
        <v>46293.740277777775</v>
      </c>
      <c r="L377" s="15"/>
      <c r="M377">
        <v>1055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1055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1403</v>
      </c>
      <c r="I378" t="s">
        <v>1247</v>
      </c>
      <c r="J378" s="15">
        <v>46280.722222222219</v>
      </c>
      <c r="K378" s="15">
        <v>46293.740277777775</v>
      </c>
      <c r="L378" s="15"/>
      <c r="M378">
        <v>1403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1403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1190</v>
      </c>
      <c r="I379" t="s">
        <v>1247</v>
      </c>
      <c r="J379" s="15">
        <v>46280.722222222219</v>
      </c>
      <c r="K379" s="15">
        <v>46293.740277777775</v>
      </c>
      <c r="L379" s="15"/>
      <c r="M379">
        <v>1190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1190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2708</v>
      </c>
      <c r="I380" t="s">
        <v>1247</v>
      </c>
      <c r="J380" s="15">
        <v>46280.722222222219</v>
      </c>
      <c r="K380" s="15">
        <v>46293.740277777775</v>
      </c>
      <c r="L380" s="15"/>
      <c r="M380">
        <v>2708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2708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1743</v>
      </c>
      <c r="I381" t="s">
        <v>1247</v>
      </c>
      <c r="J381" s="15">
        <v>46280.722222222219</v>
      </c>
      <c r="K381" s="15">
        <v>46293.740277777775</v>
      </c>
      <c r="L381" s="15"/>
      <c r="M381">
        <v>1743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1743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1451</v>
      </c>
      <c r="I382" t="s">
        <v>1247</v>
      </c>
      <c r="J382" s="15">
        <v>46280.722222222219</v>
      </c>
      <c r="K382" s="15">
        <v>46293.740277777775</v>
      </c>
      <c r="L382" s="15"/>
      <c r="M382">
        <v>1451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1451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2113</v>
      </c>
      <c r="I383" t="s">
        <v>1247</v>
      </c>
      <c r="J383" s="15">
        <v>46280.722222222219</v>
      </c>
      <c r="K383" s="15">
        <v>46293.740277777775</v>
      </c>
      <c r="L383" s="15"/>
      <c r="M383">
        <v>2113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2113</v>
      </c>
    </row>
    <row r="384" spans="1:32" x14ac:dyDescent="0.3">
      <c r="A384" t="s">
        <v>347</v>
      </c>
      <c r="B384" t="s">
        <v>279</v>
      </c>
      <c r="C384" t="s">
        <v>192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1746</v>
      </c>
      <c r="I384" t="s">
        <v>1247</v>
      </c>
      <c r="J384" s="15">
        <v>46280.722222222219</v>
      </c>
      <c r="K384" s="15">
        <v>46293.740277777775</v>
      </c>
      <c r="L384" s="15"/>
      <c r="M384">
        <v>1746</v>
      </c>
      <c r="O384" t="s">
        <v>931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Z384">
        <v>1</v>
      </c>
      <c r="AA384" t="s">
        <v>122</v>
      </c>
      <c r="AB384" t="s">
        <v>361</v>
      </c>
      <c r="AC384">
        <v>1100</v>
      </c>
      <c r="AD384" t="s">
        <v>232</v>
      </c>
      <c r="AE384">
        <v>1746</v>
      </c>
    </row>
    <row r="385" spans="1:32" x14ac:dyDescent="0.3">
      <c r="A385" t="s">
        <v>347</v>
      </c>
      <c r="B385" t="s">
        <v>279</v>
      </c>
      <c r="C385" t="s">
        <v>192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2697</v>
      </c>
      <c r="I385" t="s">
        <v>1247</v>
      </c>
      <c r="J385" s="15">
        <v>46280.722222222219</v>
      </c>
      <c r="K385" s="15">
        <v>46293.740277777775</v>
      </c>
      <c r="L385" s="15"/>
      <c r="M385">
        <v>2697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Z385">
        <v>1</v>
      </c>
      <c r="AA385" t="s">
        <v>122</v>
      </c>
      <c r="AB385" t="s">
        <v>361</v>
      </c>
      <c r="AC385">
        <v>1100</v>
      </c>
      <c r="AD385" t="s">
        <v>232</v>
      </c>
      <c r="AE385">
        <v>2697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201</v>
      </c>
      <c r="P386" t="s">
        <v>979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  <c r="AF386">
        <v>2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347</v>
      </c>
      <c r="B395" t="s">
        <v>57</v>
      </c>
      <c r="C395" t="s">
        <v>117</v>
      </c>
      <c r="D395" t="s">
        <v>309</v>
      </c>
      <c r="E395" t="s">
        <v>1246</v>
      </c>
      <c r="F395" s="15">
        <v>46279.670393518521</v>
      </c>
      <c r="G395" t="s">
        <v>409</v>
      </c>
      <c r="H395">
        <v>1</v>
      </c>
      <c r="I395" t="s">
        <v>1247</v>
      </c>
      <c r="J395" s="15">
        <v>46280.722222222219</v>
      </c>
      <c r="K395" s="15">
        <v>46293.740277777775</v>
      </c>
      <c r="L395" s="15">
        <v>46293.740277777775</v>
      </c>
      <c r="M395">
        <v>1</v>
      </c>
      <c r="O395" t="s">
        <v>931</v>
      </c>
      <c r="S395" t="s">
        <v>361</v>
      </c>
      <c r="T395" t="s">
        <v>371</v>
      </c>
      <c r="U395" t="s">
        <v>240</v>
      </c>
      <c r="V395" t="s">
        <v>7</v>
      </c>
      <c r="W395" t="s">
        <v>7</v>
      </c>
      <c r="X395" t="s">
        <v>7</v>
      </c>
      <c r="AA395" t="s">
        <v>127</v>
      </c>
      <c r="AB395" t="s">
        <v>361</v>
      </c>
      <c r="AC395">
        <v>1100</v>
      </c>
      <c r="AD395" t="s">
        <v>233</v>
      </c>
      <c r="AE395">
        <v>1</v>
      </c>
    </row>
    <row r="396" spans="1:32" x14ac:dyDescent="0.3">
      <c r="A396" t="s">
        <v>347</v>
      </c>
      <c r="B396" t="s">
        <v>57</v>
      </c>
      <c r="C396" t="s">
        <v>117</v>
      </c>
      <c r="D396" t="s">
        <v>309</v>
      </c>
      <c r="E396" t="s">
        <v>1246</v>
      </c>
      <c r="F396" s="15">
        <v>46279.670393518521</v>
      </c>
      <c r="G396" t="s">
        <v>409</v>
      </c>
      <c r="H396">
        <v>1</v>
      </c>
      <c r="I396" t="s">
        <v>1247</v>
      </c>
      <c r="J396" s="15">
        <v>46280.722222222219</v>
      </c>
      <c r="K396" s="15">
        <v>46293.740277777775</v>
      </c>
      <c r="L396" s="15">
        <v>46293.740277777775</v>
      </c>
      <c r="M396">
        <v>1</v>
      </c>
      <c r="O396" t="s">
        <v>931</v>
      </c>
      <c r="S396" t="s">
        <v>361</v>
      </c>
      <c r="T396" t="s">
        <v>371</v>
      </c>
      <c r="U396" t="s">
        <v>240</v>
      </c>
      <c r="V396" t="s">
        <v>7</v>
      </c>
      <c r="W396" t="s">
        <v>7</v>
      </c>
      <c r="X396" t="s">
        <v>7</v>
      </c>
      <c r="AA396" t="s">
        <v>127</v>
      </c>
      <c r="AB396" t="s">
        <v>361</v>
      </c>
      <c r="AC396">
        <v>1100</v>
      </c>
      <c r="AD396" t="s">
        <v>233</v>
      </c>
      <c r="AE396">
        <v>1</v>
      </c>
    </row>
    <row r="397" spans="1:32" x14ac:dyDescent="0.3">
      <c r="A397" t="s">
        <v>348</v>
      </c>
      <c r="B397" t="s">
        <v>57</v>
      </c>
      <c r="C397" t="s">
        <v>117</v>
      </c>
      <c r="D397" t="s">
        <v>309</v>
      </c>
      <c r="E397" t="s">
        <v>936</v>
      </c>
      <c r="F397" s="15">
        <v>46293.603206018517</v>
      </c>
      <c r="G397" t="s">
        <v>399</v>
      </c>
      <c r="H397">
        <v>1</v>
      </c>
      <c r="I397" t="s">
        <v>937</v>
      </c>
      <c r="J397" s="15">
        <v>46294.349305555559</v>
      </c>
      <c r="K397" s="15">
        <v>46295.467361111114</v>
      </c>
      <c r="L397" s="15">
        <v>46295.467361111114</v>
      </c>
      <c r="M397">
        <v>1</v>
      </c>
      <c r="O397" t="s">
        <v>201</v>
      </c>
      <c r="P397" t="s">
        <v>979</v>
      </c>
      <c r="S397" t="s">
        <v>357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127</v>
      </c>
      <c r="AB397" t="s">
        <v>357</v>
      </c>
      <c r="AC397">
        <v>101</v>
      </c>
      <c r="AD397" t="s">
        <v>233</v>
      </c>
      <c r="AE397">
        <v>1</v>
      </c>
      <c r="AF397">
        <v>1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34</v>
      </c>
      <c r="I398" t="s">
        <v>1249</v>
      </c>
      <c r="J398" s="15">
        <v>46301.482731481483</v>
      </c>
      <c r="K398" s="15">
        <v>46304.376388888886</v>
      </c>
      <c r="L398" s="15"/>
      <c r="M398">
        <v>34</v>
      </c>
      <c r="O398" t="s">
        <v>201</v>
      </c>
      <c r="P398" t="s">
        <v>979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34</v>
      </c>
      <c r="AF398">
        <v>10.6</v>
      </c>
    </row>
    <row r="399" spans="1:32" x14ac:dyDescent="0.3">
      <c r="A399" t="s">
        <v>347</v>
      </c>
      <c r="B399" t="s">
        <v>279</v>
      </c>
      <c r="C399" t="s">
        <v>192</v>
      </c>
      <c r="D399" t="s">
        <v>309</v>
      </c>
      <c r="E399" t="s">
        <v>1248</v>
      </c>
      <c r="F399" s="15">
        <v>46300.492106481484</v>
      </c>
      <c r="G399" t="s">
        <v>929</v>
      </c>
      <c r="H399">
        <v>69</v>
      </c>
      <c r="I399" t="s">
        <v>1249</v>
      </c>
      <c r="J399" s="15">
        <v>46301.482731481483</v>
      </c>
      <c r="K399" s="15">
        <v>46304.376388888886</v>
      </c>
      <c r="L399" s="15"/>
      <c r="M399">
        <v>69</v>
      </c>
      <c r="O399" t="s">
        <v>931</v>
      </c>
      <c r="S399" t="s">
        <v>912</v>
      </c>
      <c r="T399" t="s">
        <v>351</v>
      </c>
      <c r="U399" t="s">
        <v>240</v>
      </c>
      <c r="V399" t="s">
        <v>7</v>
      </c>
      <c r="W399" t="s">
        <v>7</v>
      </c>
      <c r="X399" t="s">
        <v>7</v>
      </c>
      <c r="Z399">
        <v>1</v>
      </c>
      <c r="AA399" t="s">
        <v>122</v>
      </c>
      <c r="AB399" t="s">
        <v>912</v>
      </c>
      <c r="AC399">
        <v>200</v>
      </c>
      <c r="AD399" t="s">
        <v>232</v>
      </c>
      <c r="AE399">
        <v>69</v>
      </c>
    </row>
    <row r="400" spans="1:32" x14ac:dyDescent="0.3">
      <c r="A400" t="s">
        <v>347</v>
      </c>
      <c r="B400" t="s">
        <v>279</v>
      </c>
      <c r="C400" t="s">
        <v>192</v>
      </c>
      <c r="D400" t="s">
        <v>309</v>
      </c>
      <c r="E400" t="s">
        <v>1248</v>
      </c>
      <c r="F400" s="15">
        <v>46300.492106481484</v>
      </c>
      <c r="G400" t="s">
        <v>929</v>
      </c>
      <c r="H400">
        <v>3</v>
      </c>
      <c r="I400" t="s">
        <v>1249</v>
      </c>
      <c r="J400" s="15">
        <v>46301.482731481483</v>
      </c>
      <c r="K400" s="15">
        <v>46304.376388888886</v>
      </c>
      <c r="L400" s="15"/>
      <c r="M400">
        <v>3</v>
      </c>
      <c r="O400" t="s">
        <v>931</v>
      </c>
      <c r="S400" t="s">
        <v>912</v>
      </c>
      <c r="T400" t="s">
        <v>351</v>
      </c>
      <c r="U400" t="s">
        <v>240</v>
      </c>
      <c r="V400" t="s">
        <v>7</v>
      </c>
      <c r="W400" t="s">
        <v>7</v>
      </c>
      <c r="X400" t="s">
        <v>7</v>
      </c>
      <c r="Z400">
        <v>1</v>
      </c>
      <c r="AA400" t="s">
        <v>122</v>
      </c>
      <c r="AB400" t="s">
        <v>912</v>
      </c>
      <c r="AC400">
        <v>200</v>
      </c>
      <c r="AD400" t="s">
        <v>232</v>
      </c>
      <c r="AE400">
        <v>3</v>
      </c>
    </row>
    <row r="401" spans="1:32" x14ac:dyDescent="0.3">
      <c r="A401" t="s">
        <v>348</v>
      </c>
      <c r="B401" t="s">
        <v>43</v>
      </c>
      <c r="C401" t="s">
        <v>105</v>
      </c>
      <c r="D401" t="s">
        <v>309</v>
      </c>
      <c r="E401" t="s">
        <v>1250</v>
      </c>
      <c r="F401" s="15">
        <v>46293.712106481478</v>
      </c>
      <c r="G401" t="s">
        <v>400</v>
      </c>
      <c r="H401">
        <v>10</v>
      </c>
      <c r="I401" t="s">
        <v>1251</v>
      </c>
      <c r="J401" s="15">
        <v>46294.640277777777</v>
      </c>
      <c r="K401" s="15">
        <v>46295.513888888891</v>
      </c>
      <c r="L401" s="15"/>
      <c r="M401">
        <v>10</v>
      </c>
      <c r="O401" t="s">
        <v>201</v>
      </c>
      <c r="P401" t="s">
        <v>979</v>
      </c>
      <c r="S401" t="s">
        <v>355</v>
      </c>
      <c r="T401" t="s">
        <v>368</v>
      </c>
      <c r="U401" t="s">
        <v>239</v>
      </c>
      <c r="V401" t="s">
        <v>348</v>
      </c>
      <c r="W401" t="s">
        <v>368</v>
      </c>
      <c r="X401" t="s">
        <v>239</v>
      </c>
      <c r="Y401">
        <v>0</v>
      </c>
      <c r="AA401" t="s">
        <v>67</v>
      </c>
      <c r="AB401" t="s">
        <v>355</v>
      </c>
      <c r="AC401">
        <v>2200</v>
      </c>
      <c r="AD401" t="s">
        <v>217</v>
      </c>
      <c r="AE401">
        <v>1</v>
      </c>
      <c r="AF401">
        <v>1</v>
      </c>
    </row>
    <row r="402" spans="1:32" x14ac:dyDescent="0.3">
      <c r="A402" t="s">
        <v>348</v>
      </c>
      <c r="B402" t="s">
        <v>47</v>
      </c>
      <c r="C402" t="s">
        <v>68</v>
      </c>
      <c r="D402" t="s">
        <v>309</v>
      </c>
      <c r="E402" t="s">
        <v>1252</v>
      </c>
      <c r="F402" s="15">
        <v>46290.606365740743</v>
      </c>
      <c r="G402" t="s">
        <v>1253</v>
      </c>
      <c r="H402">
        <v>1</v>
      </c>
      <c r="I402" t="s">
        <v>1254</v>
      </c>
      <c r="J402" s="15">
        <v>46293.363194444442</v>
      </c>
      <c r="K402" s="15">
        <v>46293.6875</v>
      </c>
      <c r="L402" s="15"/>
      <c r="M402">
        <v>1</v>
      </c>
      <c r="O402" t="s">
        <v>146</v>
      </c>
      <c r="P402" t="s">
        <v>979</v>
      </c>
      <c r="S402" t="s">
        <v>356</v>
      </c>
      <c r="T402" t="s">
        <v>368</v>
      </c>
      <c r="U402" t="s">
        <v>239</v>
      </c>
      <c r="V402" t="s">
        <v>348</v>
      </c>
      <c r="W402" t="s">
        <v>368</v>
      </c>
      <c r="X402" t="s">
        <v>239</v>
      </c>
      <c r="Y402">
        <v>0</v>
      </c>
      <c r="AA402" t="s">
        <v>90</v>
      </c>
      <c r="AB402" t="s">
        <v>356</v>
      </c>
      <c r="AC402">
        <v>109</v>
      </c>
      <c r="AD402" t="s">
        <v>218</v>
      </c>
      <c r="AE402">
        <v>1</v>
      </c>
      <c r="AF402">
        <v>1</v>
      </c>
    </row>
    <row r="403" spans="1:32" x14ac:dyDescent="0.3">
      <c r="A403" t="s">
        <v>350</v>
      </c>
      <c r="B403" t="s">
        <v>285</v>
      </c>
      <c r="C403" t="s">
        <v>95</v>
      </c>
      <c r="D403" t="s">
        <v>309</v>
      </c>
      <c r="E403" t="s">
        <v>1255</v>
      </c>
      <c r="F403" s="15">
        <v>46289.652800925927</v>
      </c>
      <c r="G403" t="s">
        <v>403</v>
      </c>
      <c r="H403">
        <v>1</v>
      </c>
      <c r="I403" t="s">
        <v>1256</v>
      </c>
      <c r="J403" s="15">
        <v>46289.696527777778</v>
      </c>
      <c r="K403" s="15">
        <v>46295.484027777777</v>
      </c>
      <c r="L403" s="15"/>
      <c r="M403">
        <v>1</v>
      </c>
      <c r="O403" t="s">
        <v>201</v>
      </c>
      <c r="P403" t="s">
        <v>927</v>
      </c>
      <c r="S403" t="s">
        <v>363</v>
      </c>
      <c r="T403" t="s">
        <v>352</v>
      </c>
      <c r="U403" t="s">
        <v>262</v>
      </c>
      <c r="V403" t="s">
        <v>7</v>
      </c>
      <c r="W403" t="s">
        <v>7</v>
      </c>
      <c r="X403" t="s">
        <v>7</v>
      </c>
      <c r="AA403" t="s">
        <v>96</v>
      </c>
      <c r="AB403" t="s">
        <v>394</v>
      </c>
      <c r="AC403">
        <v>2011</v>
      </c>
      <c r="AD403" t="s">
        <v>220</v>
      </c>
      <c r="AE403">
        <v>1</v>
      </c>
      <c r="AF403">
        <v>1</v>
      </c>
    </row>
    <row r="404" spans="1:32" x14ac:dyDescent="0.3">
      <c r="A404" t="s">
        <v>350</v>
      </c>
      <c r="B404" t="s">
        <v>57</v>
      </c>
      <c r="C404" t="s">
        <v>117</v>
      </c>
      <c r="D404" t="s">
        <v>309</v>
      </c>
      <c r="E404" t="s">
        <v>1255</v>
      </c>
      <c r="F404" s="15">
        <v>46289.652800925927</v>
      </c>
      <c r="G404" t="s">
        <v>403</v>
      </c>
      <c r="H404">
        <v>1</v>
      </c>
      <c r="I404" t="s">
        <v>1256</v>
      </c>
      <c r="J404" s="15">
        <v>46289.696527777778</v>
      </c>
      <c r="K404" s="15">
        <v>46295.484027777777</v>
      </c>
      <c r="L404" s="15">
        <v>46295.484027777777</v>
      </c>
      <c r="M404">
        <v>1</v>
      </c>
      <c r="O404" t="s">
        <v>201</v>
      </c>
      <c r="P404" t="s">
        <v>979</v>
      </c>
      <c r="S404" t="s">
        <v>363</v>
      </c>
      <c r="T404" t="s">
        <v>352</v>
      </c>
      <c r="U404" t="s">
        <v>262</v>
      </c>
      <c r="V404" t="s">
        <v>7</v>
      </c>
      <c r="W404" t="s">
        <v>7</v>
      </c>
      <c r="X404" t="s">
        <v>7</v>
      </c>
      <c r="AA404" t="s">
        <v>127</v>
      </c>
      <c r="AB404" t="s">
        <v>394</v>
      </c>
      <c r="AC404">
        <v>2011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1146</v>
      </c>
      <c r="F405" s="15">
        <v>46287.626296296294</v>
      </c>
      <c r="G405" t="s">
        <v>406</v>
      </c>
      <c r="H405">
        <v>1</v>
      </c>
      <c r="I405" t="s">
        <v>1147</v>
      </c>
      <c r="J405" s="15">
        <v>46287.658333333333</v>
      </c>
      <c r="K405" s="15">
        <v>46290.518055555556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285</v>
      </c>
      <c r="C406" t="s">
        <v>95</v>
      </c>
      <c r="D406" t="s">
        <v>309</v>
      </c>
      <c r="E406" t="s">
        <v>1146</v>
      </c>
      <c r="F406" s="15">
        <v>46287.626296296294</v>
      </c>
      <c r="G406" t="s">
        <v>406</v>
      </c>
      <c r="H406">
        <v>1</v>
      </c>
      <c r="I406" t="s">
        <v>1147</v>
      </c>
      <c r="J406" s="15">
        <v>46287.658333333333</v>
      </c>
      <c r="K406" s="15">
        <v>46290.518055555556</v>
      </c>
      <c r="L406" s="15"/>
      <c r="M406">
        <v>1</v>
      </c>
      <c r="O406" t="s">
        <v>931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AA406" t="s">
        <v>96</v>
      </c>
      <c r="AB406" t="s">
        <v>358</v>
      </c>
      <c r="AC406">
        <v>1050</v>
      </c>
      <c r="AD406" t="s">
        <v>220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1257</v>
      </c>
      <c r="F407" s="15">
        <v>46288.378969907404</v>
      </c>
      <c r="G407" t="s">
        <v>406</v>
      </c>
      <c r="H407">
        <v>480</v>
      </c>
      <c r="I407" t="s">
        <v>1258</v>
      </c>
      <c r="J407" s="15">
        <v>46288.527083333334</v>
      </c>
      <c r="K407" s="15">
        <v>46294.511805555558</v>
      </c>
      <c r="L407" s="15"/>
      <c r="M407">
        <v>480</v>
      </c>
      <c r="O407" t="s">
        <v>201</v>
      </c>
      <c r="P407" t="s">
        <v>927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358</v>
      </c>
      <c r="AC407">
        <v>1050</v>
      </c>
      <c r="AD407" t="s">
        <v>232</v>
      </c>
      <c r="AE407">
        <v>480</v>
      </c>
      <c r="AF407">
        <v>48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1257</v>
      </c>
      <c r="F408" s="15">
        <v>46288.378969907404</v>
      </c>
      <c r="G408" t="s">
        <v>406</v>
      </c>
      <c r="H408">
        <v>1</v>
      </c>
      <c r="I408" t="s">
        <v>1258</v>
      </c>
      <c r="J408" s="15">
        <v>46288.527083333334</v>
      </c>
      <c r="K408" s="15">
        <v>46294.511805555558</v>
      </c>
      <c r="L408" s="15">
        <v>46294.511805555558</v>
      </c>
      <c r="M408">
        <v>1</v>
      </c>
      <c r="O408" t="s">
        <v>201</v>
      </c>
      <c r="P408" t="s">
        <v>979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358</v>
      </c>
      <c r="AC408">
        <v>1050</v>
      </c>
      <c r="AD408" t="s">
        <v>233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1257</v>
      </c>
      <c r="F409" s="15">
        <v>46288.378969907404</v>
      </c>
      <c r="G409" t="s">
        <v>406</v>
      </c>
      <c r="H409">
        <v>1</v>
      </c>
      <c r="I409" t="s">
        <v>1258</v>
      </c>
      <c r="J409" s="15">
        <v>46288.527083333334</v>
      </c>
      <c r="K409" s="15">
        <v>46294.511805555558</v>
      </c>
      <c r="L409" s="15"/>
      <c r="M409">
        <v>1</v>
      </c>
      <c r="O409" t="s">
        <v>201</v>
      </c>
      <c r="P409" t="s">
        <v>927</v>
      </c>
      <c r="S409" t="s">
        <v>358</v>
      </c>
      <c r="T409" t="s">
        <v>369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358</v>
      </c>
      <c r="AC409">
        <v>1050</v>
      </c>
      <c r="AD409" t="s">
        <v>220</v>
      </c>
      <c r="AE409">
        <v>1</v>
      </c>
      <c r="AF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1259</v>
      </c>
      <c r="F410" s="15">
        <v>46288.657094907408</v>
      </c>
      <c r="G410" t="s">
        <v>406</v>
      </c>
      <c r="H410">
        <v>725</v>
      </c>
      <c r="I410" t="s">
        <v>1260</v>
      </c>
      <c r="J410" s="15">
        <v>46289.352777777778</v>
      </c>
      <c r="K410" s="15">
        <v>46293.334027777775</v>
      </c>
      <c r="L410" s="15"/>
      <c r="M410">
        <v>725</v>
      </c>
      <c r="O410" t="s">
        <v>201</v>
      </c>
      <c r="P410" t="s">
        <v>979</v>
      </c>
      <c r="S410" t="s">
        <v>358</v>
      </c>
      <c r="T410" t="s">
        <v>369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358</v>
      </c>
      <c r="AC410">
        <v>1050</v>
      </c>
      <c r="AD410" t="s">
        <v>232</v>
      </c>
      <c r="AE410">
        <v>725</v>
      </c>
      <c r="AF410">
        <v>72.5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1259</v>
      </c>
      <c r="F411" s="15">
        <v>46288.657094907408</v>
      </c>
      <c r="G411" t="s">
        <v>406</v>
      </c>
      <c r="H411">
        <v>1</v>
      </c>
      <c r="I411" t="s">
        <v>1260</v>
      </c>
      <c r="J411" s="15">
        <v>46289.352777777778</v>
      </c>
      <c r="K411" s="15">
        <v>46293.334027777775</v>
      </c>
      <c r="L411" s="15">
        <v>46293.334027777775</v>
      </c>
      <c r="M411">
        <v>1</v>
      </c>
      <c r="O411" t="s">
        <v>201</v>
      </c>
      <c r="P411" t="s">
        <v>979</v>
      </c>
      <c r="S411" t="s">
        <v>358</v>
      </c>
      <c r="T411" t="s">
        <v>369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358</v>
      </c>
      <c r="AC411">
        <v>1050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1259</v>
      </c>
      <c r="F412" s="15">
        <v>46288.657094907408</v>
      </c>
      <c r="G412" t="s">
        <v>406</v>
      </c>
      <c r="H412">
        <v>1</v>
      </c>
      <c r="I412" t="s">
        <v>1260</v>
      </c>
      <c r="J412" s="15">
        <v>46289.352777777778</v>
      </c>
      <c r="K412" s="15">
        <v>46293.334027777775</v>
      </c>
      <c r="L412" s="15"/>
      <c r="M412">
        <v>1</v>
      </c>
      <c r="O412" t="s">
        <v>201</v>
      </c>
      <c r="P412" t="s">
        <v>927</v>
      </c>
      <c r="S412" t="s">
        <v>358</v>
      </c>
      <c r="T412" t="s">
        <v>369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358</v>
      </c>
      <c r="AC412">
        <v>1050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1261</v>
      </c>
      <c r="F413" s="15">
        <v>46289.361597222225</v>
      </c>
      <c r="G413" t="s">
        <v>399</v>
      </c>
      <c r="H413">
        <v>1</v>
      </c>
      <c r="I413" t="s">
        <v>1262</v>
      </c>
      <c r="J413" s="15">
        <v>46301.383333333331</v>
      </c>
      <c r="K413" s="15">
        <v>46308.486111111109</v>
      </c>
      <c r="L413" s="15"/>
      <c r="M413">
        <v>1</v>
      </c>
      <c r="O413" t="s">
        <v>201</v>
      </c>
      <c r="P413" t="s">
        <v>927</v>
      </c>
      <c r="S413" t="s">
        <v>357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357</v>
      </c>
      <c r="AC413">
        <v>101</v>
      </c>
      <c r="AD413" t="s">
        <v>220</v>
      </c>
      <c r="AE413">
        <v>1</v>
      </c>
    </row>
    <row r="414" spans="1:32" x14ac:dyDescent="0.3">
      <c r="A414" t="s">
        <v>348</v>
      </c>
      <c r="B414" t="s">
        <v>279</v>
      </c>
      <c r="C414" t="s">
        <v>192</v>
      </c>
      <c r="D414" t="s">
        <v>309</v>
      </c>
      <c r="E414" t="s">
        <v>1263</v>
      </c>
      <c r="F414" s="15">
        <v>46289.433553240742</v>
      </c>
      <c r="G414" t="s">
        <v>397</v>
      </c>
      <c r="H414">
        <v>532</v>
      </c>
      <c r="I414" t="s">
        <v>1264</v>
      </c>
      <c r="J414" s="15">
        <v>46290.488194444442</v>
      </c>
      <c r="K414" s="15">
        <v>46295.54791666667</v>
      </c>
      <c r="L414" s="15"/>
      <c r="M414">
        <v>532</v>
      </c>
      <c r="O414" t="s">
        <v>201</v>
      </c>
      <c r="P414" t="s">
        <v>927</v>
      </c>
      <c r="S414" t="s">
        <v>353</v>
      </c>
      <c r="T414" t="s">
        <v>367</v>
      </c>
      <c r="U414" t="s">
        <v>239</v>
      </c>
      <c r="V414" t="s">
        <v>7</v>
      </c>
      <c r="W414" t="s">
        <v>7</v>
      </c>
      <c r="X414" t="s">
        <v>7</v>
      </c>
      <c r="Z414">
        <v>1</v>
      </c>
      <c r="AA414" t="s">
        <v>122</v>
      </c>
      <c r="AB414" t="s">
        <v>353</v>
      </c>
      <c r="AC414">
        <v>2100</v>
      </c>
      <c r="AD414" t="s">
        <v>232</v>
      </c>
      <c r="AE414">
        <v>532</v>
      </c>
      <c r="AF414">
        <v>53.2</v>
      </c>
    </row>
    <row r="415" spans="1:32" x14ac:dyDescent="0.3">
      <c r="A415" t="s">
        <v>348</v>
      </c>
      <c r="B415" t="s">
        <v>57</v>
      </c>
      <c r="C415" t="s">
        <v>117</v>
      </c>
      <c r="D415" t="s">
        <v>309</v>
      </c>
      <c r="E415" t="s">
        <v>1263</v>
      </c>
      <c r="F415" s="15">
        <v>46289.433553240742</v>
      </c>
      <c r="G415" t="s">
        <v>397</v>
      </c>
      <c r="H415">
        <v>1</v>
      </c>
      <c r="I415" t="s">
        <v>1264</v>
      </c>
      <c r="J415" s="15">
        <v>46290.488194444442</v>
      </c>
      <c r="K415" s="15">
        <v>46295.54791666667</v>
      </c>
      <c r="L415" s="15">
        <v>46295.54791666667</v>
      </c>
      <c r="M415">
        <v>1</v>
      </c>
      <c r="O415" t="s">
        <v>201</v>
      </c>
      <c r="P415" t="s">
        <v>979</v>
      </c>
      <c r="S415" t="s">
        <v>353</v>
      </c>
      <c r="T415" t="s">
        <v>367</v>
      </c>
      <c r="U415" t="s">
        <v>239</v>
      </c>
      <c r="V415" t="s">
        <v>7</v>
      </c>
      <c r="W415" t="s">
        <v>7</v>
      </c>
      <c r="X415" t="s">
        <v>7</v>
      </c>
      <c r="AA415" t="s">
        <v>127</v>
      </c>
      <c r="AB415" t="s">
        <v>353</v>
      </c>
      <c r="AC415">
        <v>2100</v>
      </c>
      <c r="AD415" t="s">
        <v>233</v>
      </c>
      <c r="AE415">
        <v>1</v>
      </c>
      <c r="AF415">
        <v>1</v>
      </c>
    </row>
    <row r="416" spans="1:32" x14ac:dyDescent="0.3">
      <c r="A416" t="s">
        <v>348</v>
      </c>
      <c r="B416" t="s">
        <v>285</v>
      </c>
      <c r="C416" t="s">
        <v>95</v>
      </c>
      <c r="D416" t="s">
        <v>309</v>
      </c>
      <c r="E416" t="s">
        <v>1263</v>
      </c>
      <c r="F416" s="15">
        <v>46289.433553240742</v>
      </c>
      <c r="G416" t="s">
        <v>397</v>
      </c>
      <c r="H416">
        <v>1</v>
      </c>
      <c r="I416" t="s">
        <v>1264</v>
      </c>
      <c r="J416" s="15">
        <v>46290.488194444442</v>
      </c>
      <c r="K416" s="15">
        <v>46295.54791666667</v>
      </c>
      <c r="L416" s="15"/>
      <c r="M416">
        <v>1</v>
      </c>
      <c r="O416" t="s">
        <v>201</v>
      </c>
      <c r="P416" t="s">
        <v>927</v>
      </c>
      <c r="S416" t="s">
        <v>353</v>
      </c>
      <c r="T416" t="s">
        <v>367</v>
      </c>
      <c r="U416" t="s">
        <v>239</v>
      </c>
      <c r="V416" t="s">
        <v>7</v>
      </c>
      <c r="W416" t="s">
        <v>7</v>
      </c>
      <c r="X416" t="s">
        <v>7</v>
      </c>
      <c r="AA416" t="s">
        <v>96</v>
      </c>
      <c r="AB416" t="s">
        <v>353</v>
      </c>
      <c r="AC416">
        <v>2100</v>
      </c>
      <c r="AD416" t="s">
        <v>220</v>
      </c>
      <c r="AE416">
        <v>1</v>
      </c>
      <c r="AF416">
        <v>1</v>
      </c>
    </row>
    <row r="417" spans="1:32" x14ac:dyDescent="0.3">
      <c r="A417" t="s">
        <v>348</v>
      </c>
      <c r="B417" t="s">
        <v>48</v>
      </c>
      <c r="C417" t="s">
        <v>68</v>
      </c>
      <c r="D417" t="s">
        <v>309</v>
      </c>
      <c r="E417" t="s">
        <v>1265</v>
      </c>
      <c r="F417" s="15">
        <v>46289.513796296298</v>
      </c>
      <c r="G417" t="s">
        <v>400</v>
      </c>
      <c r="H417">
        <v>1</v>
      </c>
      <c r="I417" t="s">
        <v>1266</v>
      </c>
      <c r="J417" s="15">
        <v>46289.664583333331</v>
      </c>
      <c r="K417" s="15">
        <v>46290.401388888888</v>
      </c>
      <c r="L417" s="15"/>
      <c r="M417">
        <v>1</v>
      </c>
      <c r="O417" t="s">
        <v>201</v>
      </c>
      <c r="P417" t="s">
        <v>979</v>
      </c>
      <c r="S417" t="s">
        <v>354</v>
      </c>
      <c r="T417" t="s">
        <v>368</v>
      </c>
      <c r="U417" t="s">
        <v>239</v>
      </c>
      <c r="V417" t="s">
        <v>348</v>
      </c>
      <c r="W417" t="s">
        <v>368</v>
      </c>
      <c r="X417" t="s">
        <v>239</v>
      </c>
      <c r="AA417" t="s">
        <v>90</v>
      </c>
      <c r="AB417" t="s">
        <v>354</v>
      </c>
      <c r="AC417">
        <v>50</v>
      </c>
      <c r="AD417" t="s">
        <v>217</v>
      </c>
      <c r="AE417">
        <v>1</v>
      </c>
    </row>
    <row r="418" spans="1:32" x14ac:dyDescent="0.3">
      <c r="A418" t="s">
        <v>348</v>
      </c>
      <c r="B418" t="s">
        <v>48</v>
      </c>
      <c r="C418" t="s">
        <v>68</v>
      </c>
      <c r="D418" t="s">
        <v>309</v>
      </c>
      <c r="E418" t="s">
        <v>1267</v>
      </c>
      <c r="F418" s="15">
        <v>46289.544178240743</v>
      </c>
      <c r="G418" t="s">
        <v>399</v>
      </c>
      <c r="H418">
        <v>3</v>
      </c>
      <c r="I418" t="s">
        <v>1268</v>
      </c>
      <c r="J418" s="15">
        <v>46293.390972222223</v>
      </c>
      <c r="K418" s="15">
        <v>46294.493055555555</v>
      </c>
      <c r="L418" s="15"/>
      <c r="M418">
        <v>3</v>
      </c>
      <c r="O418" t="s">
        <v>201</v>
      </c>
      <c r="P418" t="s">
        <v>927</v>
      </c>
      <c r="S418" t="s">
        <v>357</v>
      </c>
      <c r="T418" t="s">
        <v>368</v>
      </c>
      <c r="U418" t="s">
        <v>239</v>
      </c>
      <c r="V418" t="s">
        <v>348</v>
      </c>
      <c r="W418" t="s">
        <v>368</v>
      </c>
      <c r="X418" t="s">
        <v>239</v>
      </c>
      <c r="AA418" t="s">
        <v>90</v>
      </c>
      <c r="AB418" t="s">
        <v>357</v>
      </c>
      <c r="AC418">
        <v>101</v>
      </c>
      <c r="AD418" t="s">
        <v>217</v>
      </c>
      <c r="AE418">
        <v>1</v>
      </c>
    </row>
    <row r="419" spans="1:32" x14ac:dyDescent="0.3">
      <c r="A419" t="s">
        <v>350</v>
      </c>
      <c r="B419" t="s">
        <v>279</v>
      </c>
      <c r="C419" t="s">
        <v>192</v>
      </c>
      <c r="D419" t="s">
        <v>309</v>
      </c>
      <c r="E419" t="s">
        <v>1255</v>
      </c>
      <c r="F419" s="15">
        <v>46289.652800925927</v>
      </c>
      <c r="G419" t="s">
        <v>403</v>
      </c>
      <c r="H419">
        <v>14</v>
      </c>
      <c r="I419" t="s">
        <v>1256</v>
      </c>
      <c r="J419" s="15">
        <v>46289.696527777778</v>
      </c>
      <c r="K419" s="15">
        <v>46295.484027777777</v>
      </c>
      <c r="L419" s="15"/>
      <c r="M419">
        <v>14</v>
      </c>
      <c r="O419" t="s">
        <v>201</v>
      </c>
      <c r="P419" t="s">
        <v>927</v>
      </c>
      <c r="S419" t="s">
        <v>363</v>
      </c>
      <c r="T419" t="s">
        <v>352</v>
      </c>
      <c r="U419" t="s">
        <v>262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394</v>
      </c>
      <c r="AC419">
        <v>2011</v>
      </c>
      <c r="AD419" t="s">
        <v>232</v>
      </c>
      <c r="AE419">
        <v>14</v>
      </c>
      <c r="AF419">
        <v>4.7</v>
      </c>
    </row>
    <row r="420" spans="1:32" x14ac:dyDescent="0.3">
      <c r="A420" t="s">
        <v>348</v>
      </c>
      <c r="B420" t="s">
        <v>47</v>
      </c>
      <c r="C420" t="s">
        <v>68</v>
      </c>
      <c r="D420" t="s">
        <v>309</v>
      </c>
      <c r="E420" t="s">
        <v>1269</v>
      </c>
      <c r="F420" s="15">
        <v>46294.49664351852</v>
      </c>
      <c r="G420" t="s">
        <v>1253</v>
      </c>
      <c r="H420">
        <v>1</v>
      </c>
      <c r="I420" t="s">
        <v>1270</v>
      </c>
      <c r="J420" s="15">
        <v>46308.491689814815</v>
      </c>
      <c r="K420" s="15">
        <v>46309.445833333331</v>
      </c>
      <c r="L420" s="15"/>
      <c r="M420">
        <v>1</v>
      </c>
      <c r="O420" t="s">
        <v>146</v>
      </c>
      <c r="P420" t="s">
        <v>979</v>
      </c>
      <c r="S420" t="s">
        <v>356</v>
      </c>
      <c r="T420" t="s">
        <v>368</v>
      </c>
      <c r="U420" t="s">
        <v>239</v>
      </c>
      <c r="V420" t="s">
        <v>348</v>
      </c>
      <c r="W420" t="s">
        <v>368</v>
      </c>
      <c r="X420" t="s">
        <v>239</v>
      </c>
      <c r="Y420">
        <v>0</v>
      </c>
      <c r="AA420" t="s">
        <v>90</v>
      </c>
      <c r="AB420" t="s">
        <v>356</v>
      </c>
      <c r="AC420">
        <v>109</v>
      </c>
      <c r="AD420" t="s">
        <v>218</v>
      </c>
      <c r="AE420">
        <v>1</v>
      </c>
      <c r="AF420">
        <v>1</v>
      </c>
    </row>
    <row r="421" spans="1:32" x14ac:dyDescent="0.3">
      <c r="A421" t="s">
        <v>348</v>
      </c>
      <c r="B421" t="s">
        <v>48</v>
      </c>
      <c r="C421" t="s">
        <v>68</v>
      </c>
      <c r="D421" t="s">
        <v>309</v>
      </c>
      <c r="E421" t="s">
        <v>1271</v>
      </c>
      <c r="F421" s="15">
        <v>46296.619837962964</v>
      </c>
      <c r="G421" t="s">
        <v>400</v>
      </c>
      <c r="H421">
        <v>1</v>
      </c>
      <c r="I421" t="s">
        <v>1272</v>
      </c>
      <c r="J421" s="15">
        <v>46296.697222222225</v>
      </c>
      <c r="K421" s="15">
        <v>46300.569444444445</v>
      </c>
      <c r="L421" s="15"/>
      <c r="M421">
        <v>1</v>
      </c>
      <c r="O421" t="s">
        <v>201</v>
      </c>
      <c r="P421" t="s">
        <v>927</v>
      </c>
      <c r="S421" t="s">
        <v>354</v>
      </c>
      <c r="T421" t="s">
        <v>368</v>
      </c>
      <c r="U421" t="s">
        <v>239</v>
      </c>
      <c r="V421" t="s">
        <v>348</v>
      </c>
      <c r="W421" t="s">
        <v>368</v>
      </c>
      <c r="X421" t="s">
        <v>239</v>
      </c>
      <c r="AA421" t="s">
        <v>90</v>
      </c>
      <c r="AB421" t="s">
        <v>354</v>
      </c>
      <c r="AC421">
        <v>50</v>
      </c>
      <c r="AD421" t="s">
        <v>217</v>
      </c>
      <c r="AE421">
        <v>1</v>
      </c>
    </row>
    <row r="422" spans="1:32" x14ac:dyDescent="0.3">
      <c r="A422" t="s">
        <v>347</v>
      </c>
      <c r="B422" t="s">
        <v>285</v>
      </c>
      <c r="C422" t="s">
        <v>95</v>
      </c>
      <c r="D422" t="s">
        <v>309</v>
      </c>
      <c r="E422" t="s">
        <v>1248</v>
      </c>
      <c r="F422" s="15">
        <v>46300.492106481484</v>
      </c>
      <c r="G422" t="s">
        <v>929</v>
      </c>
      <c r="H422">
        <v>1</v>
      </c>
      <c r="I422" t="s">
        <v>1249</v>
      </c>
      <c r="J422" s="15">
        <v>46301.482731481483</v>
      </c>
      <c r="K422" s="15">
        <v>46304.376388888886</v>
      </c>
      <c r="L422" s="15"/>
      <c r="M422">
        <v>1</v>
      </c>
      <c r="O422" t="s">
        <v>201</v>
      </c>
      <c r="P422" t="s">
        <v>927</v>
      </c>
      <c r="S422" t="s">
        <v>912</v>
      </c>
      <c r="T422" t="s">
        <v>351</v>
      </c>
      <c r="U422" t="s">
        <v>240</v>
      </c>
      <c r="V422" t="s">
        <v>7</v>
      </c>
      <c r="W422" t="s">
        <v>7</v>
      </c>
      <c r="X422" t="s">
        <v>7</v>
      </c>
      <c r="AA422" t="s">
        <v>96</v>
      </c>
      <c r="AB422" t="s">
        <v>912</v>
      </c>
      <c r="AC422">
        <v>200</v>
      </c>
      <c r="AD422" t="s">
        <v>220</v>
      </c>
      <c r="AE422">
        <v>1</v>
      </c>
      <c r="AF422">
        <v>1</v>
      </c>
    </row>
    <row r="423" spans="1:32" x14ac:dyDescent="0.3">
      <c r="A423" t="s">
        <v>347</v>
      </c>
      <c r="B423" t="s">
        <v>285</v>
      </c>
      <c r="C423" t="s">
        <v>95</v>
      </c>
      <c r="D423" t="s">
        <v>309</v>
      </c>
      <c r="E423" t="s">
        <v>1248</v>
      </c>
      <c r="F423" s="15">
        <v>46300.492106481484</v>
      </c>
      <c r="G423" t="s">
        <v>929</v>
      </c>
      <c r="H423">
        <v>1</v>
      </c>
      <c r="I423" t="s">
        <v>1249</v>
      </c>
      <c r="J423" s="15">
        <v>46301.482731481483</v>
      </c>
      <c r="K423" s="15">
        <v>46304.376388888886</v>
      </c>
      <c r="L423" s="15"/>
      <c r="M423">
        <v>1</v>
      </c>
      <c r="O423" t="s">
        <v>931</v>
      </c>
      <c r="S423" t="s">
        <v>912</v>
      </c>
      <c r="T423" t="s">
        <v>351</v>
      </c>
      <c r="U423" t="s">
        <v>240</v>
      </c>
      <c r="V423" t="s">
        <v>7</v>
      </c>
      <c r="W423" t="s">
        <v>7</v>
      </c>
      <c r="X423" t="s">
        <v>7</v>
      </c>
      <c r="AA423" t="s">
        <v>96</v>
      </c>
      <c r="AB423" t="s">
        <v>912</v>
      </c>
      <c r="AC423">
        <v>200</v>
      </c>
      <c r="AD423" t="s">
        <v>220</v>
      </c>
      <c r="AE423">
        <v>1</v>
      </c>
    </row>
    <row r="424" spans="1:32" x14ac:dyDescent="0.3">
      <c r="A424" t="s">
        <v>347</v>
      </c>
      <c r="B424" t="s">
        <v>285</v>
      </c>
      <c r="C424" t="s">
        <v>95</v>
      </c>
      <c r="D424" t="s">
        <v>309</v>
      </c>
      <c r="E424" t="s">
        <v>1248</v>
      </c>
      <c r="F424" s="15">
        <v>46300.492106481484</v>
      </c>
      <c r="G424" t="s">
        <v>929</v>
      </c>
      <c r="H424">
        <v>1</v>
      </c>
      <c r="I424" t="s">
        <v>1249</v>
      </c>
      <c r="J424" s="15">
        <v>46301.482731481483</v>
      </c>
      <c r="K424" s="15">
        <v>46304.376388888886</v>
      </c>
      <c r="L424" s="15"/>
      <c r="M424">
        <v>1</v>
      </c>
      <c r="O424" t="s">
        <v>931</v>
      </c>
      <c r="S424" t="s">
        <v>912</v>
      </c>
      <c r="T424" t="s">
        <v>351</v>
      </c>
      <c r="U424" t="s">
        <v>240</v>
      </c>
      <c r="V424" t="s">
        <v>7</v>
      </c>
      <c r="W424" t="s">
        <v>7</v>
      </c>
      <c r="X424" t="s">
        <v>7</v>
      </c>
      <c r="AA424" t="s">
        <v>96</v>
      </c>
      <c r="AB424" t="s">
        <v>912</v>
      </c>
      <c r="AC424">
        <v>200</v>
      </c>
      <c r="AD424" t="s">
        <v>220</v>
      </c>
      <c r="AE424">
        <v>1</v>
      </c>
    </row>
    <row r="425" spans="1:32" x14ac:dyDescent="0.3">
      <c r="A425" t="s">
        <v>347</v>
      </c>
      <c r="B425" t="s">
        <v>285</v>
      </c>
      <c r="C425" t="s">
        <v>95</v>
      </c>
      <c r="D425" t="s">
        <v>309</v>
      </c>
      <c r="E425" t="s">
        <v>1248</v>
      </c>
      <c r="F425" s="15">
        <v>46300.492106481484</v>
      </c>
      <c r="G425" t="s">
        <v>929</v>
      </c>
      <c r="H425">
        <v>1</v>
      </c>
      <c r="I425" t="s">
        <v>1249</v>
      </c>
      <c r="J425" s="15">
        <v>46301.482731481483</v>
      </c>
      <c r="K425" s="15">
        <v>46304.376388888886</v>
      </c>
      <c r="L425" s="15"/>
      <c r="M425">
        <v>1</v>
      </c>
      <c r="O425" t="s">
        <v>931</v>
      </c>
      <c r="S425" t="s">
        <v>912</v>
      </c>
      <c r="T425" t="s">
        <v>351</v>
      </c>
      <c r="U425" t="s">
        <v>240</v>
      </c>
      <c r="V425" t="s">
        <v>7</v>
      </c>
      <c r="W425" t="s">
        <v>7</v>
      </c>
      <c r="X425" t="s">
        <v>7</v>
      </c>
      <c r="AA425" t="s">
        <v>96</v>
      </c>
      <c r="AB425" t="s">
        <v>912</v>
      </c>
      <c r="AC425">
        <v>200</v>
      </c>
      <c r="AD425" t="s">
        <v>220</v>
      </c>
      <c r="AE425">
        <v>1</v>
      </c>
    </row>
    <row r="426" spans="1:32" x14ac:dyDescent="0.3">
      <c r="A426" t="s">
        <v>348</v>
      </c>
      <c r="B426" t="s">
        <v>42</v>
      </c>
      <c r="C426" t="s">
        <v>68</v>
      </c>
      <c r="D426" t="s">
        <v>309</v>
      </c>
      <c r="E426" t="s">
        <v>1273</v>
      </c>
      <c r="F426" s="15">
        <v>46303.91915509259</v>
      </c>
      <c r="G426" t="s">
        <v>1064</v>
      </c>
      <c r="H426">
        <v>5</v>
      </c>
      <c r="I426" t="s">
        <v>1274</v>
      </c>
      <c r="J426" s="15">
        <v>46304.390081018515</v>
      </c>
      <c r="K426" s="15">
        <v>46309.540277777778</v>
      </c>
      <c r="L426" s="15"/>
      <c r="M426">
        <v>5</v>
      </c>
      <c r="O426" t="s">
        <v>1068</v>
      </c>
      <c r="S426" t="s">
        <v>356</v>
      </c>
      <c r="T426" t="s">
        <v>368</v>
      </c>
      <c r="U426" t="s">
        <v>239</v>
      </c>
      <c r="V426" t="s">
        <v>7</v>
      </c>
      <c r="W426" t="s">
        <v>7</v>
      </c>
      <c r="X426" t="s">
        <v>7</v>
      </c>
      <c r="AA426" t="s">
        <v>67</v>
      </c>
      <c r="AB426" t="s">
        <v>356</v>
      </c>
      <c r="AC426">
        <v>109</v>
      </c>
      <c r="AD426" t="s">
        <v>7</v>
      </c>
    </row>
    <row r="427" spans="1:32" x14ac:dyDescent="0.3">
      <c r="A427" t="s">
        <v>348</v>
      </c>
      <c r="B427" t="s">
        <v>43</v>
      </c>
      <c r="C427" t="s">
        <v>105</v>
      </c>
      <c r="D427" t="s">
        <v>309</v>
      </c>
      <c r="E427" t="s">
        <v>1275</v>
      </c>
      <c r="F427" s="15">
        <v>46304.630844907406</v>
      </c>
      <c r="G427" t="s">
        <v>1024</v>
      </c>
      <c r="H427">
        <v>2</v>
      </c>
      <c r="I427" t="s">
        <v>1276</v>
      </c>
      <c r="J427" s="15">
        <v>46304.683587962965</v>
      </c>
      <c r="K427" s="15">
        <v>46309.606944444444</v>
      </c>
      <c r="L427" s="15">
        <v>46309.606944444444</v>
      </c>
      <c r="M427">
        <v>2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Y427">
        <v>0</v>
      </c>
      <c r="AA427" t="s">
        <v>67</v>
      </c>
      <c r="AB427" t="s">
        <v>356</v>
      </c>
      <c r="AC427">
        <v>109</v>
      </c>
      <c r="AD427" t="s">
        <v>217</v>
      </c>
      <c r="AE427">
        <v>1</v>
      </c>
      <c r="AF427">
        <v>1</v>
      </c>
    </row>
    <row r="428" spans="1:32" x14ac:dyDescent="0.3">
      <c r="A428" t="s">
        <v>348</v>
      </c>
      <c r="B428" t="s">
        <v>279</v>
      </c>
      <c r="C428" t="s">
        <v>192</v>
      </c>
      <c r="D428" t="s">
        <v>309</v>
      </c>
      <c r="E428" t="s">
        <v>1277</v>
      </c>
      <c r="F428" s="15">
        <v>46304.698240740741</v>
      </c>
      <c r="G428" t="s">
        <v>400</v>
      </c>
      <c r="H428">
        <v>2002</v>
      </c>
      <c r="I428" t="s">
        <v>1278</v>
      </c>
      <c r="J428" s="15">
        <v>46308.377314814818</v>
      </c>
      <c r="K428" s="15">
        <v>46310.724305555559</v>
      </c>
      <c r="L428" s="15"/>
      <c r="M428">
        <v>2002</v>
      </c>
      <c r="O428" t="s">
        <v>201</v>
      </c>
      <c r="P428" t="s">
        <v>979</v>
      </c>
      <c r="S428" t="s">
        <v>355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Z428">
        <v>1</v>
      </c>
      <c r="AA428" t="s">
        <v>122</v>
      </c>
      <c r="AB428" t="s">
        <v>355</v>
      </c>
      <c r="AC428">
        <v>2200</v>
      </c>
      <c r="AD428" t="s">
        <v>232</v>
      </c>
      <c r="AE428">
        <v>2002</v>
      </c>
      <c r="AF428">
        <v>237.2</v>
      </c>
    </row>
    <row r="429" spans="1:32" x14ac:dyDescent="0.3">
      <c r="A429" t="s">
        <v>348</v>
      </c>
      <c r="B429" t="s">
        <v>57</v>
      </c>
      <c r="C429" t="s">
        <v>117</v>
      </c>
      <c r="D429" t="s">
        <v>309</v>
      </c>
      <c r="E429" t="s">
        <v>1277</v>
      </c>
      <c r="F429" s="15">
        <v>46304.698240740741</v>
      </c>
      <c r="G429" t="s">
        <v>400</v>
      </c>
      <c r="H429">
        <v>1</v>
      </c>
      <c r="I429" t="s">
        <v>1278</v>
      </c>
      <c r="J429" s="15">
        <v>46308.377314814818</v>
      </c>
      <c r="K429" s="15">
        <v>46310.724305555559</v>
      </c>
      <c r="L429" s="15">
        <v>46310.724305555559</v>
      </c>
      <c r="M429">
        <v>1</v>
      </c>
      <c r="O429" t="s">
        <v>201</v>
      </c>
      <c r="P429" t="s">
        <v>979</v>
      </c>
      <c r="S429" t="s">
        <v>355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127</v>
      </c>
      <c r="AB429" t="s">
        <v>355</v>
      </c>
      <c r="AC429">
        <v>2200</v>
      </c>
      <c r="AD429" t="s">
        <v>233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1277</v>
      </c>
      <c r="F430" s="15">
        <v>46304.698240740741</v>
      </c>
      <c r="G430" t="s">
        <v>400</v>
      </c>
      <c r="H430">
        <v>1</v>
      </c>
      <c r="I430" t="s">
        <v>1278</v>
      </c>
      <c r="J430" s="15">
        <v>46308.377314814818</v>
      </c>
      <c r="K430" s="15">
        <v>46310.724305555559</v>
      </c>
      <c r="L430" s="15"/>
      <c r="M430">
        <v>1</v>
      </c>
      <c r="O430" t="s">
        <v>201</v>
      </c>
      <c r="P430" t="s">
        <v>927</v>
      </c>
      <c r="S430" t="s">
        <v>355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355</v>
      </c>
      <c r="AC430">
        <v>2200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45</v>
      </c>
      <c r="C431" t="s">
        <v>68</v>
      </c>
      <c r="D431" t="s">
        <v>309</v>
      </c>
      <c r="E431" t="s">
        <v>1279</v>
      </c>
      <c r="F431" s="15">
        <v>46308.35491898148</v>
      </c>
      <c r="G431" t="s">
        <v>399</v>
      </c>
      <c r="H431">
        <v>10</v>
      </c>
      <c r="I431" t="s">
        <v>1280</v>
      </c>
      <c r="J431" s="15">
        <v>46308.455659722225</v>
      </c>
      <c r="K431" s="15">
        <v>46309.446527777778</v>
      </c>
      <c r="L431" s="15"/>
      <c r="M431">
        <v>10</v>
      </c>
      <c r="O431" t="s">
        <v>201</v>
      </c>
      <c r="P431" t="s">
        <v>979</v>
      </c>
      <c r="S431" t="s">
        <v>357</v>
      </c>
      <c r="T431" t="s">
        <v>368</v>
      </c>
      <c r="U431" t="s">
        <v>239</v>
      </c>
      <c r="V431" t="s">
        <v>348</v>
      </c>
      <c r="W431" t="s">
        <v>368</v>
      </c>
      <c r="X431" t="s">
        <v>239</v>
      </c>
      <c r="Y431">
        <v>0</v>
      </c>
      <c r="AA431" t="s">
        <v>67</v>
      </c>
      <c r="AB431" t="s">
        <v>357</v>
      </c>
      <c r="AC431">
        <v>101</v>
      </c>
      <c r="AD431" t="s">
        <v>217</v>
      </c>
      <c r="AE431">
        <v>1</v>
      </c>
      <c r="AF431">
        <v>1</v>
      </c>
    </row>
    <row r="432" spans="1:32" x14ac:dyDescent="0.3">
      <c r="A432" t="s">
        <v>348</v>
      </c>
      <c r="B432" t="s">
        <v>48</v>
      </c>
      <c r="C432" t="s">
        <v>68</v>
      </c>
      <c r="D432" t="s">
        <v>309</v>
      </c>
      <c r="E432" t="s">
        <v>1281</v>
      </c>
      <c r="F432" s="15">
        <v>46308.649884259263</v>
      </c>
      <c r="G432" t="s">
        <v>739</v>
      </c>
      <c r="H432">
        <v>13</v>
      </c>
      <c r="I432" t="s">
        <v>1282</v>
      </c>
      <c r="J432" s="15">
        <v>46310.348321759258</v>
      </c>
      <c r="K432" s="15">
        <v>46311.46597222222</v>
      </c>
      <c r="L432" s="15"/>
      <c r="M432">
        <v>13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348</v>
      </c>
      <c r="W432" t="s">
        <v>368</v>
      </c>
      <c r="X432" t="s">
        <v>239</v>
      </c>
      <c r="AA432" t="s">
        <v>90</v>
      </c>
      <c r="AB432" t="s">
        <v>356</v>
      </c>
      <c r="AC432">
        <v>109</v>
      </c>
      <c r="AD432" t="s">
        <v>217</v>
      </c>
      <c r="AE432">
        <v>1.3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1283</v>
      </c>
      <c r="F433" s="15">
        <v>46309.384247685186</v>
      </c>
      <c r="G433" t="s">
        <v>1064</v>
      </c>
      <c r="H433">
        <v>21</v>
      </c>
      <c r="I433" t="s">
        <v>1284</v>
      </c>
      <c r="J433" s="15">
        <v>46309.58017361111</v>
      </c>
      <c r="K433" s="15">
        <v>46310.508333333331</v>
      </c>
      <c r="L433" s="15"/>
      <c r="M433">
        <v>21</v>
      </c>
      <c r="O433" t="s">
        <v>201</v>
      </c>
      <c r="P433" t="s">
        <v>979</v>
      </c>
      <c r="S433" t="s">
        <v>356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Y433">
        <v>0</v>
      </c>
      <c r="AA433" t="s">
        <v>67</v>
      </c>
      <c r="AB433" t="s">
        <v>356</v>
      </c>
      <c r="AC433">
        <v>109</v>
      </c>
      <c r="AD433" t="s">
        <v>217</v>
      </c>
      <c r="AE433">
        <v>2.1</v>
      </c>
      <c r="AF433">
        <v>1</v>
      </c>
    </row>
    <row r="434" spans="1:32" x14ac:dyDescent="0.3">
      <c r="A434" t="s">
        <v>348</v>
      </c>
      <c r="B434" t="s">
        <v>45</v>
      </c>
      <c r="C434" t="s">
        <v>68</v>
      </c>
      <c r="D434" t="s">
        <v>309</v>
      </c>
      <c r="E434" t="s">
        <v>1285</v>
      </c>
      <c r="F434" s="15">
        <v>46309.390740740739</v>
      </c>
      <c r="G434" t="s">
        <v>1064</v>
      </c>
      <c r="H434">
        <v>5</v>
      </c>
      <c r="I434" t="s">
        <v>1284</v>
      </c>
      <c r="J434" s="15">
        <v>46309.58017361111</v>
      </c>
      <c r="K434" s="15">
        <v>46310.508333333331</v>
      </c>
      <c r="L434" s="15"/>
      <c r="M434">
        <v>5</v>
      </c>
      <c r="O434" t="s">
        <v>201</v>
      </c>
      <c r="P434" t="s">
        <v>979</v>
      </c>
      <c r="S434" t="s">
        <v>356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356</v>
      </c>
      <c r="AC434">
        <v>109</v>
      </c>
      <c r="AD434" t="s">
        <v>217</v>
      </c>
      <c r="AE434">
        <v>1</v>
      </c>
    </row>
    <row r="435" spans="1:32" x14ac:dyDescent="0.3">
      <c r="A435" t="s">
        <v>348</v>
      </c>
      <c r="B435" t="s">
        <v>51</v>
      </c>
      <c r="C435" t="s">
        <v>258</v>
      </c>
      <c r="D435" t="s">
        <v>309</v>
      </c>
      <c r="E435" t="s">
        <v>1286</v>
      </c>
      <c r="F435" s="15">
        <v>46310.400509259256</v>
      </c>
      <c r="G435" t="s">
        <v>401</v>
      </c>
      <c r="H435">
        <v>45</v>
      </c>
      <c r="I435" t="s">
        <v>1287</v>
      </c>
      <c r="J435" s="15">
        <v>46311.341747685183</v>
      </c>
      <c r="K435" s="15">
        <v>46314.646527777775</v>
      </c>
      <c r="L435" s="15"/>
      <c r="M435">
        <v>45</v>
      </c>
      <c r="O435" t="s">
        <v>201</v>
      </c>
      <c r="P435" t="s">
        <v>927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238</v>
      </c>
      <c r="AB435" t="s">
        <v>356</v>
      </c>
      <c r="AC435">
        <v>109</v>
      </c>
      <c r="AD435" t="s">
        <v>7</v>
      </c>
      <c r="AF435">
        <v>0</v>
      </c>
    </row>
    <row r="436" spans="1:32" x14ac:dyDescent="0.3">
      <c r="A436" t="s">
        <v>348</v>
      </c>
      <c r="B436" t="s">
        <v>51</v>
      </c>
      <c r="C436" t="s">
        <v>258</v>
      </c>
      <c r="D436" t="s">
        <v>309</v>
      </c>
      <c r="E436" t="s">
        <v>1288</v>
      </c>
      <c r="F436" s="15">
        <v>46310.40111111111</v>
      </c>
      <c r="G436" t="s">
        <v>401</v>
      </c>
      <c r="H436">
        <v>10</v>
      </c>
      <c r="I436" t="s">
        <v>1289</v>
      </c>
      <c r="J436" s="15">
        <v>46311.343414351853</v>
      </c>
      <c r="K436" s="15">
        <v>46314.658333333333</v>
      </c>
      <c r="L436" s="15"/>
      <c r="M436">
        <v>10</v>
      </c>
      <c r="O436" t="s">
        <v>201</v>
      </c>
      <c r="P436" t="s">
        <v>927</v>
      </c>
      <c r="S436" t="s">
        <v>356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238</v>
      </c>
      <c r="AB436" t="s">
        <v>356</v>
      </c>
      <c r="AC436">
        <v>109</v>
      </c>
      <c r="AD436" t="s">
        <v>7</v>
      </c>
    </row>
    <row r="437" spans="1:32" x14ac:dyDescent="0.3">
      <c r="A437" t="s">
        <v>348</v>
      </c>
      <c r="B437" t="s">
        <v>51</v>
      </c>
      <c r="C437" t="s">
        <v>258</v>
      </c>
      <c r="D437" t="s">
        <v>309</v>
      </c>
      <c r="E437" t="s">
        <v>1290</v>
      </c>
      <c r="F437" s="15">
        <v>46310.464687500003</v>
      </c>
      <c r="G437" t="s">
        <v>401</v>
      </c>
      <c r="H437">
        <v>10</v>
      </c>
      <c r="I437" t="s">
        <v>1289</v>
      </c>
      <c r="J437" s="15">
        <v>46311.343414351853</v>
      </c>
      <c r="K437" s="15">
        <v>46314.658333333333</v>
      </c>
      <c r="L437" s="15"/>
      <c r="M437">
        <v>10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238</v>
      </c>
      <c r="AB437" t="s">
        <v>356</v>
      </c>
      <c r="AC437">
        <v>109</v>
      </c>
      <c r="AD437" t="s">
        <v>7</v>
      </c>
    </row>
    <row r="438" spans="1:32" x14ac:dyDescent="0.3">
      <c r="A438" t="s">
        <v>348</v>
      </c>
      <c r="B438" t="s">
        <v>45</v>
      </c>
      <c r="C438" t="s">
        <v>68</v>
      </c>
      <c r="D438" t="s">
        <v>309</v>
      </c>
      <c r="E438" t="s">
        <v>1291</v>
      </c>
      <c r="F438" s="15">
        <v>46311.341689814813</v>
      </c>
      <c r="G438" t="s">
        <v>410</v>
      </c>
      <c r="H438">
        <v>5</v>
      </c>
      <c r="I438" t="s">
        <v>1292</v>
      </c>
      <c r="J438" s="15">
        <v>46311.572638888887</v>
      </c>
      <c r="K438" s="15">
        <v>46315.430555555555</v>
      </c>
      <c r="L438" s="15">
        <v>46315.430555555555</v>
      </c>
      <c r="M438">
        <v>5</v>
      </c>
      <c r="O438" t="s">
        <v>201</v>
      </c>
      <c r="P438" t="s">
        <v>979</v>
      </c>
      <c r="S438" t="s">
        <v>359</v>
      </c>
      <c r="T438" t="s">
        <v>367</v>
      </c>
      <c r="U438" t="s">
        <v>239</v>
      </c>
      <c r="V438" t="s">
        <v>348</v>
      </c>
      <c r="W438" t="s">
        <v>368</v>
      </c>
      <c r="X438" t="s">
        <v>239</v>
      </c>
      <c r="AA438" t="s">
        <v>67</v>
      </c>
      <c r="AB438" t="s">
        <v>463</v>
      </c>
      <c r="AC438">
        <v>289</v>
      </c>
      <c r="AD438" t="s">
        <v>217</v>
      </c>
      <c r="AE438">
        <v>1</v>
      </c>
    </row>
    <row r="439" spans="1:32" x14ac:dyDescent="0.3">
      <c r="A439" t="s">
        <v>348</v>
      </c>
      <c r="B439" t="s">
        <v>48</v>
      </c>
      <c r="C439" t="s">
        <v>73</v>
      </c>
      <c r="D439" t="s">
        <v>309</v>
      </c>
      <c r="E439" t="s">
        <v>1293</v>
      </c>
      <c r="F439" s="15">
        <v>46311.511145833334</v>
      </c>
      <c r="G439" t="s">
        <v>400</v>
      </c>
      <c r="H439">
        <v>1</v>
      </c>
      <c r="I439" t="s">
        <v>1294</v>
      </c>
      <c r="J439" s="15">
        <v>46315.693981481483</v>
      </c>
      <c r="K439" s="15">
        <v>46316.5</v>
      </c>
      <c r="L439" s="15"/>
      <c r="M439">
        <v>1</v>
      </c>
      <c r="O439" t="s">
        <v>201</v>
      </c>
      <c r="P439" t="s">
        <v>979</v>
      </c>
      <c r="S439" t="s">
        <v>355</v>
      </c>
      <c r="T439" t="s">
        <v>368</v>
      </c>
      <c r="U439" t="s">
        <v>239</v>
      </c>
      <c r="V439" t="s">
        <v>348</v>
      </c>
      <c r="W439" t="s">
        <v>368</v>
      </c>
      <c r="X439" t="s">
        <v>239</v>
      </c>
      <c r="Y439">
        <v>0</v>
      </c>
      <c r="AA439" t="s">
        <v>90</v>
      </c>
      <c r="AB439" t="s">
        <v>355</v>
      </c>
      <c r="AC439">
        <v>2200</v>
      </c>
      <c r="AD439" t="s">
        <v>217</v>
      </c>
      <c r="AE439">
        <v>1</v>
      </c>
      <c r="AF439">
        <v>1</v>
      </c>
    </row>
    <row r="440" spans="1:32" x14ac:dyDescent="0.3">
      <c r="A440" t="s">
        <v>348</v>
      </c>
      <c r="B440" t="s">
        <v>42</v>
      </c>
      <c r="C440" t="s">
        <v>68</v>
      </c>
      <c r="D440" t="s">
        <v>309</v>
      </c>
      <c r="E440" t="s">
        <v>1295</v>
      </c>
      <c r="F440" s="15">
        <v>46300.384039351855</v>
      </c>
      <c r="G440" t="s">
        <v>401</v>
      </c>
      <c r="H440">
        <v>14</v>
      </c>
      <c r="I440" t="s">
        <v>1296</v>
      </c>
      <c r="J440" s="15">
        <v>46300.702673611115</v>
      </c>
      <c r="K440" s="15">
        <v>46302.439583333333</v>
      </c>
      <c r="L440" s="15"/>
      <c r="M440">
        <v>14</v>
      </c>
      <c r="O440" t="s">
        <v>1068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67</v>
      </c>
      <c r="AB440" t="s">
        <v>356</v>
      </c>
      <c r="AC440">
        <v>109</v>
      </c>
      <c r="AD440" t="s">
        <v>7</v>
      </c>
    </row>
    <row r="441" spans="1:32" x14ac:dyDescent="0.3">
      <c r="A441" t="s">
        <v>348</v>
      </c>
      <c r="B441" t="s">
        <v>45</v>
      </c>
      <c r="C441" t="s">
        <v>68</v>
      </c>
      <c r="D441" t="s">
        <v>309</v>
      </c>
      <c r="E441" t="s">
        <v>1297</v>
      </c>
      <c r="F441" s="15">
        <v>46314.582476851851</v>
      </c>
      <c r="G441" t="s">
        <v>411</v>
      </c>
      <c r="H441">
        <v>8</v>
      </c>
      <c r="I441" t="s">
        <v>1298</v>
      </c>
      <c r="J441" s="15">
        <v>46314.620092592595</v>
      </c>
      <c r="K441" s="15">
        <v>46317.5</v>
      </c>
      <c r="L441" s="15">
        <v>46317.5</v>
      </c>
      <c r="M441">
        <v>8</v>
      </c>
      <c r="O441" t="s">
        <v>201</v>
      </c>
      <c r="P441" t="s">
        <v>927</v>
      </c>
      <c r="S441" t="s">
        <v>353</v>
      </c>
      <c r="T441" t="s">
        <v>367</v>
      </c>
      <c r="U441" t="s">
        <v>239</v>
      </c>
      <c r="V441" t="s">
        <v>348</v>
      </c>
      <c r="W441" t="s">
        <v>368</v>
      </c>
      <c r="X441" t="s">
        <v>239</v>
      </c>
      <c r="AA441" t="s">
        <v>67</v>
      </c>
      <c r="AB441" t="s">
        <v>353</v>
      </c>
      <c r="AC441">
        <v>2100</v>
      </c>
      <c r="AD441" t="s">
        <v>217</v>
      </c>
      <c r="AE441">
        <v>1</v>
      </c>
    </row>
    <row r="442" spans="1:32" x14ac:dyDescent="0.3">
      <c r="A442" t="s">
        <v>347</v>
      </c>
      <c r="B442" t="s">
        <v>57</v>
      </c>
      <c r="C442" t="s">
        <v>117</v>
      </c>
      <c r="D442" t="s">
        <v>309</v>
      </c>
      <c r="E442" t="s">
        <v>1248</v>
      </c>
      <c r="F442" s="15">
        <v>46300.492106481484</v>
      </c>
      <c r="G442" t="s">
        <v>929</v>
      </c>
      <c r="H442">
        <v>1</v>
      </c>
      <c r="I442" t="s">
        <v>1249</v>
      </c>
      <c r="J442" s="15">
        <v>46301.482731481483</v>
      </c>
      <c r="K442" s="15">
        <v>46304.376388888886</v>
      </c>
      <c r="L442" s="15">
        <v>46304.376388888886</v>
      </c>
      <c r="M442">
        <v>1</v>
      </c>
      <c r="O442" t="s">
        <v>201</v>
      </c>
      <c r="P442" t="s">
        <v>979</v>
      </c>
      <c r="S442" t="s">
        <v>912</v>
      </c>
      <c r="T442" t="s">
        <v>351</v>
      </c>
      <c r="U442" t="s">
        <v>240</v>
      </c>
      <c r="V442" t="s">
        <v>7</v>
      </c>
      <c r="W442" t="s">
        <v>7</v>
      </c>
      <c r="X442" t="s">
        <v>7</v>
      </c>
      <c r="AA442" t="s">
        <v>127</v>
      </c>
      <c r="AB442" t="s">
        <v>912</v>
      </c>
      <c r="AC442">
        <v>200</v>
      </c>
      <c r="AD442" t="s">
        <v>233</v>
      </c>
      <c r="AE442">
        <v>1</v>
      </c>
      <c r="AF442">
        <v>1</v>
      </c>
    </row>
    <row r="443" spans="1:32" x14ac:dyDescent="0.3">
      <c r="A443" t="s">
        <v>347</v>
      </c>
      <c r="B443" t="s">
        <v>57</v>
      </c>
      <c r="C443" t="s">
        <v>117</v>
      </c>
      <c r="D443" t="s">
        <v>309</v>
      </c>
      <c r="E443" t="s">
        <v>1248</v>
      </c>
      <c r="F443" s="15">
        <v>46300.492106481484</v>
      </c>
      <c r="G443" t="s">
        <v>929</v>
      </c>
      <c r="H443">
        <v>1</v>
      </c>
      <c r="I443" t="s">
        <v>1249</v>
      </c>
      <c r="J443" s="15">
        <v>46301.482731481483</v>
      </c>
      <c r="K443" s="15">
        <v>46304.376388888886</v>
      </c>
      <c r="L443" s="15">
        <v>46304.376388888886</v>
      </c>
      <c r="M443">
        <v>1</v>
      </c>
      <c r="O443" t="s">
        <v>931</v>
      </c>
      <c r="S443" t="s">
        <v>912</v>
      </c>
      <c r="T443" t="s">
        <v>351</v>
      </c>
      <c r="U443" t="s">
        <v>240</v>
      </c>
      <c r="V443" t="s">
        <v>7</v>
      </c>
      <c r="W443" t="s">
        <v>7</v>
      </c>
      <c r="X443" t="s">
        <v>7</v>
      </c>
      <c r="AA443" t="s">
        <v>127</v>
      </c>
      <c r="AB443" t="s">
        <v>912</v>
      </c>
      <c r="AC443">
        <v>200</v>
      </c>
      <c r="AD443" t="s">
        <v>233</v>
      </c>
      <c r="AE443">
        <v>1</v>
      </c>
    </row>
    <row r="444" spans="1:32" x14ac:dyDescent="0.3">
      <c r="A444" t="s">
        <v>347</v>
      </c>
      <c r="B444" t="s">
        <v>57</v>
      </c>
      <c r="C444" t="s">
        <v>117</v>
      </c>
      <c r="D444" t="s">
        <v>309</v>
      </c>
      <c r="E444" t="s">
        <v>1248</v>
      </c>
      <c r="F444" s="15">
        <v>46300.492106481484</v>
      </c>
      <c r="G444" t="s">
        <v>929</v>
      </c>
      <c r="H444">
        <v>1</v>
      </c>
      <c r="I444" t="s">
        <v>1249</v>
      </c>
      <c r="J444" s="15">
        <v>46301.482731481483</v>
      </c>
      <c r="K444" s="15">
        <v>46304.376388888886</v>
      </c>
      <c r="L444" s="15">
        <v>46304.376388888886</v>
      </c>
      <c r="M444">
        <v>1</v>
      </c>
      <c r="O444" t="s">
        <v>931</v>
      </c>
      <c r="S444" t="s">
        <v>912</v>
      </c>
      <c r="T444" t="s">
        <v>351</v>
      </c>
      <c r="U444" t="s">
        <v>240</v>
      </c>
      <c r="V444" t="s">
        <v>7</v>
      </c>
      <c r="W444" t="s">
        <v>7</v>
      </c>
      <c r="X444" t="s">
        <v>7</v>
      </c>
      <c r="AA444" t="s">
        <v>127</v>
      </c>
      <c r="AB444" t="s">
        <v>912</v>
      </c>
      <c r="AC444">
        <v>200</v>
      </c>
      <c r="AD444" t="s">
        <v>233</v>
      </c>
      <c r="AE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1299</v>
      </c>
      <c r="F445" s="15">
        <v>46300.678159722222</v>
      </c>
      <c r="G445" t="s">
        <v>1300</v>
      </c>
      <c r="H445">
        <v>1</v>
      </c>
      <c r="I445" t="s">
        <v>1301</v>
      </c>
      <c r="J445" s="15">
        <v>46301.487222222226</v>
      </c>
      <c r="K445" s="15">
        <v>46308.473611111112</v>
      </c>
      <c r="L445" s="15"/>
      <c r="M445">
        <v>1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1</v>
      </c>
      <c r="AF445">
        <v>5.0999999999999996</v>
      </c>
    </row>
    <row r="446" spans="1:32" x14ac:dyDescent="0.3">
      <c r="A446" t="s">
        <v>348</v>
      </c>
      <c r="B446" t="s">
        <v>48</v>
      </c>
      <c r="C446" t="s">
        <v>68</v>
      </c>
      <c r="D446" t="s">
        <v>309</v>
      </c>
      <c r="E446" t="s">
        <v>1302</v>
      </c>
      <c r="F446" s="15">
        <v>46300.788055555553</v>
      </c>
      <c r="G446" t="s">
        <v>739</v>
      </c>
      <c r="H446">
        <v>20</v>
      </c>
      <c r="I446" t="s">
        <v>1303</v>
      </c>
      <c r="J446" s="15">
        <v>46301.35732638889</v>
      </c>
      <c r="K446" s="15">
        <v>46302.453472222223</v>
      </c>
      <c r="L446" s="15"/>
      <c r="M446">
        <v>20</v>
      </c>
      <c r="O446" t="s">
        <v>201</v>
      </c>
      <c r="P446" t="s">
        <v>927</v>
      </c>
      <c r="S446" t="s">
        <v>356</v>
      </c>
      <c r="T446" t="s">
        <v>368</v>
      </c>
      <c r="U446" t="s">
        <v>239</v>
      </c>
      <c r="V446" t="s">
        <v>348</v>
      </c>
      <c r="W446" t="s">
        <v>368</v>
      </c>
      <c r="X446" t="s">
        <v>239</v>
      </c>
      <c r="AA446" t="s">
        <v>90</v>
      </c>
      <c r="AB446" t="s">
        <v>356</v>
      </c>
      <c r="AC446">
        <v>109</v>
      </c>
      <c r="AD446" t="s">
        <v>217</v>
      </c>
      <c r="AE446">
        <v>2</v>
      </c>
    </row>
    <row r="447" spans="1:32" x14ac:dyDescent="0.3">
      <c r="A447" t="s">
        <v>348</v>
      </c>
      <c r="B447" t="s">
        <v>48</v>
      </c>
      <c r="C447" t="s">
        <v>68</v>
      </c>
      <c r="D447" t="s">
        <v>309</v>
      </c>
      <c r="E447" t="s">
        <v>1304</v>
      </c>
      <c r="F447" s="15">
        <v>46301.496863425928</v>
      </c>
      <c r="G447" t="s">
        <v>399</v>
      </c>
      <c r="H447">
        <v>1</v>
      </c>
      <c r="I447" t="s">
        <v>1305</v>
      </c>
      <c r="J447" s="15">
        <v>46301.637592592589</v>
      </c>
      <c r="K447" s="15">
        <v>46302.619444444441</v>
      </c>
      <c r="L447" s="15"/>
      <c r="M447">
        <v>1</v>
      </c>
      <c r="O447" t="s">
        <v>201</v>
      </c>
      <c r="P447" t="s">
        <v>979</v>
      </c>
      <c r="S447" t="s">
        <v>357</v>
      </c>
      <c r="T447" t="s">
        <v>368</v>
      </c>
      <c r="U447" t="s">
        <v>239</v>
      </c>
      <c r="V447" t="s">
        <v>348</v>
      </c>
      <c r="W447" t="s">
        <v>368</v>
      </c>
      <c r="X447" t="s">
        <v>239</v>
      </c>
      <c r="AA447" t="s">
        <v>90</v>
      </c>
      <c r="AB447" t="s">
        <v>357</v>
      </c>
      <c r="AC447">
        <v>101</v>
      </c>
      <c r="AD447" t="s">
        <v>217</v>
      </c>
      <c r="AE447">
        <v>1</v>
      </c>
    </row>
    <row r="448" spans="1:32" x14ac:dyDescent="0.3">
      <c r="A448" t="s">
        <v>348</v>
      </c>
      <c r="B448" t="s">
        <v>279</v>
      </c>
      <c r="C448" t="s">
        <v>198</v>
      </c>
      <c r="D448" t="s">
        <v>309</v>
      </c>
      <c r="E448" t="s">
        <v>1306</v>
      </c>
      <c r="F448" s="15">
        <v>46302.622199074074</v>
      </c>
      <c r="G448" t="s">
        <v>418</v>
      </c>
      <c r="H448">
        <v>50</v>
      </c>
      <c r="I448" t="s">
        <v>1307</v>
      </c>
      <c r="J448" s="15">
        <v>46303.396157407406</v>
      </c>
      <c r="K448" s="15">
        <v>46308.489583333336</v>
      </c>
      <c r="L448" s="15"/>
      <c r="M448">
        <v>50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Z448">
        <v>13.45</v>
      </c>
      <c r="AA448" t="s">
        <v>122</v>
      </c>
      <c r="AB448" t="s">
        <v>356</v>
      </c>
      <c r="AC448">
        <v>109</v>
      </c>
      <c r="AD448" t="s">
        <v>232</v>
      </c>
      <c r="AE448">
        <v>672.5</v>
      </c>
      <c r="AF448">
        <v>67.25</v>
      </c>
    </row>
    <row r="449" spans="1:32" x14ac:dyDescent="0.3">
      <c r="A449" t="s">
        <v>348</v>
      </c>
      <c r="B449" t="s">
        <v>57</v>
      </c>
      <c r="C449" t="s">
        <v>117</v>
      </c>
      <c r="D449" t="s">
        <v>309</v>
      </c>
      <c r="E449" t="s">
        <v>1306</v>
      </c>
      <c r="F449" s="15">
        <v>46302.622199074074</v>
      </c>
      <c r="G449" t="s">
        <v>418</v>
      </c>
      <c r="H449">
        <v>50</v>
      </c>
      <c r="I449" t="s">
        <v>1307</v>
      </c>
      <c r="J449" s="15">
        <v>46303.396157407406</v>
      </c>
      <c r="K449" s="15">
        <v>46308.489583333336</v>
      </c>
      <c r="L449" s="15">
        <v>46308.489583333336</v>
      </c>
      <c r="M449">
        <v>50</v>
      </c>
      <c r="O449" t="s">
        <v>201</v>
      </c>
      <c r="P449" t="s">
        <v>979</v>
      </c>
      <c r="S449" t="s">
        <v>356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AA449" t="s">
        <v>127</v>
      </c>
      <c r="AB449" t="s">
        <v>356</v>
      </c>
      <c r="AC449">
        <v>109</v>
      </c>
      <c r="AD449" t="s">
        <v>233</v>
      </c>
      <c r="AE449">
        <v>5</v>
      </c>
      <c r="AF449">
        <v>1</v>
      </c>
    </row>
    <row r="450" spans="1:32" x14ac:dyDescent="0.3">
      <c r="A450" t="s">
        <v>348</v>
      </c>
      <c r="B450" t="s">
        <v>285</v>
      </c>
      <c r="C450" t="s">
        <v>95</v>
      </c>
      <c r="D450" t="s">
        <v>309</v>
      </c>
      <c r="E450" t="s">
        <v>1306</v>
      </c>
      <c r="F450" s="15">
        <v>46302.622199074074</v>
      </c>
      <c r="G450" t="s">
        <v>418</v>
      </c>
      <c r="H450">
        <v>50</v>
      </c>
      <c r="I450" t="s">
        <v>1307</v>
      </c>
      <c r="J450" s="15">
        <v>46303.396157407406</v>
      </c>
      <c r="K450" s="15">
        <v>46308.489583333336</v>
      </c>
      <c r="L450" s="15"/>
      <c r="M450">
        <v>50</v>
      </c>
      <c r="O450" t="s">
        <v>201</v>
      </c>
      <c r="P450" t="s">
        <v>927</v>
      </c>
      <c r="S450" t="s">
        <v>356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AA450" t="s">
        <v>96</v>
      </c>
      <c r="AB450" t="s">
        <v>356</v>
      </c>
      <c r="AC450">
        <v>109</v>
      </c>
      <c r="AD450" t="s">
        <v>220</v>
      </c>
      <c r="AE450">
        <v>50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>
        <v>46309.535416666666</v>
      </c>
      <c r="M451">
        <v>9</v>
      </c>
      <c r="O451" t="s">
        <v>201</v>
      </c>
      <c r="P451" t="s">
        <v>979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356</v>
      </c>
      <c r="AC451">
        <v>109</v>
      </c>
      <c r="AD451" t="s">
        <v>233</v>
      </c>
      <c r="AE451">
        <v>1</v>
      </c>
      <c r="AF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1308</v>
      </c>
      <c r="F452" s="15">
        <v>46302.622199074074</v>
      </c>
      <c r="G452" t="s">
        <v>418</v>
      </c>
      <c r="H452">
        <v>9</v>
      </c>
      <c r="I452" t="s">
        <v>1309</v>
      </c>
      <c r="J452" s="15">
        <v>46303.401226851849</v>
      </c>
      <c r="K452" s="15">
        <v>46309.535416666666</v>
      </c>
      <c r="L452" s="15"/>
      <c r="M452">
        <v>9</v>
      </c>
      <c r="O452" t="s">
        <v>201</v>
      </c>
      <c r="P452" t="s">
        <v>927</v>
      </c>
      <c r="S452" t="s">
        <v>356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356</v>
      </c>
      <c r="AC452">
        <v>109</v>
      </c>
      <c r="AD452" t="s">
        <v>220</v>
      </c>
      <c r="AE452">
        <v>9</v>
      </c>
      <c r="AF452">
        <v>1.2</v>
      </c>
    </row>
    <row r="453" spans="1:32" x14ac:dyDescent="0.3">
      <c r="A453" t="s">
        <v>348</v>
      </c>
      <c r="B453" t="s">
        <v>285</v>
      </c>
      <c r="C453" t="s">
        <v>95</v>
      </c>
      <c r="D453" t="s">
        <v>309</v>
      </c>
      <c r="E453" t="s">
        <v>1308</v>
      </c>
      <c r="F453" s="15">
        <v>46302.622199074074</v>
      </c>
      <c r="G453" t="s">
        <v>418</v>
      </c>
      <c r="H453">
        <v>1</v>
      </c>
      <c r="I453" t="s">
        <v>1309</v>
      </c>
      <c r="J453" s="15">
        <v>46303.401226851849</v>
      </c>
      <c r="K453" s="15">
        <v>46309.535416666666</v>
      </c>
      <c r="L453" s="15"/>
      <c r="M453">
        <v>1</v>
      </c>
      <c r="O453" t="s">
        <v>931</v>
      </c>
      <c r="S453" t="s">
        <v>356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96</v>
      </c>
      <c r="AB453" t="s">
        <v>356</v>
      </c>
      <c r="AC453">
        <v>109</v>
      </c>
      <c r="AD453" t="s">
        <v>220</v>
      </c>
      <c r="AE453">
        <v>1</v>
      </c>
    </row>
    <row r="454" spans="1:32" x14ac:dyDescent="0.3">
      <c r="A454" t="s">
        <v>348</v>
      </c>
      <c r="B454" t="s">
        <v>48</v>
      </c>
      <c r="C454" t="s">
        <v>68</v>
      </c>
      <c r="D454" t="s">
        <v>309</v>
      </c>
      <c r="E454" t="s">
        <v>1310</v>
      </c>
      <c r="F454" s="15">
        <v>46303.400995370372</v>
      </c>
      <c r="G454" t="s">
        <v>402</v>
      </c>
      <c r="H454">
        <v>4</v>
      </c>
      <c r="I454" t="s">
        <v>1311</v>
      </c>
      <c r="J454" s="15">
        <v>46303.565729166665</v>
      </c>
      <c r="K454" s="15">
        <v>46304.395833333336</v>
      </c>
      <c r="L454" s="15"/>
      <c r="M454">
        <v>4</v>
      </c>
      <c r="O454" t="s">
        <v>201</v>
      </c>
      <c r="P454" t="s">
        <v>979</v>
      </c>
      <c r="S454" t="s">
        <v>358</v>
      </c>
      <c r="T454" t="s">
        <v>369</v>
      </c>
      <c r="U454" t="s">
        <v>239</v>
      </c>
      <c r="V454" t="s">
        <v>348</v>
      </c>
      <c r="W454" t="s">
        <v>368</v>
      </c>
      <c r="X454" t="s">
        <v>239</v>
      </c>
      <c r="Y454">
        <v>0</v>
      </c>
      <c r="AA454" t="s">
        <v>90</v>
      </c>
      <c r="AB454" t="s">
        <v>358</v>
      </c>
      <c r="AC454">
        <v>1050</v>
      </c>
      <c r="AD454" t="s">
        <v>217</v>
      </c>
      <c r="AE454">
        <v>1</v>
      </c>
      <c r="AF454">
        <v>1</v>
      </c>
    </row>
    <row r="455" spans="1:32" x14ac:dyDescent="0.3">
      <c r="A455" t="s">
        <v>348</v>
      </c>
      <c r="B455" t="s">
        <v>43</v>
      </c>
      <c r="C455" t="s">
        <v>105</v>
      </c>
      <c r="D455" t="s">
        <v>309</v>
      </c>
      <c r="E455" t="s">
        <v>1312</v>
      </c>
      <c r="F455" s="15">
        <v>46303.511874999997</v>
      </c>
      <c r="G455" t="s">
        <v>399</v>
      </c>
      <c r="H455">
        <v>3</v>
      </c>
      <c r="I455" t="s">
        <v>1313</v>
      </c>
      <c r="J455" s="15">
        <v>46303.686898148146</v>
      </c>
      <c r="K455" s="15">
        <v>46308.512499999997</v>
      </c>
      <c r="L455" s="15"/>
      <c r="M455">
        <v>3</v>
      </c>
      <c r="S455" t="s">
        <v>357</v>
      </c>
      <c r="T455" t="s">
        <v>368</v>
      </c>
      <c r="U455" t="s">
        <v>239</v>
      </c>
      <c r="V455" t="s">
        <v>348</v>
      </c>
      <c r="W455" t="s">
        <v>368</v>
      </c>
      <c r="X455" t="s">
        <v>239</v>
      </c>
      <c r="Y455">
        <v>0</v>
      </c>
      <c r="AA455" t="s">
        <v>67</v>
      </c>
      <c r="AB455" t="s">
        <v>357</v>
      </c>
      <c r="AC455">
        <v>101</v>
      </c>
      <c r="AD455" t="s">
        <v>217</v>
      </c>
      <c r="AE455">
        <v>1</v>
      </c>
      <c r="AF455">
        <v>1</v>
      </c>
    </row>
    <row r="456" spans="1:32" x14ac:dyDescent="0.3">
      <c r="A456" t="s">
        <v>348</v>
      </c>
      <c r="B456" t="s">
        <v>279</v>
      </c>
      <c r="C456" t="s">
        <v>198</v>
      </c>
      <c r="D456" t="s">
        <v>309</v>
      </c>
      <c r="E456" t="s">
        <v>1308</v>
      </c>
      <c r="F456" s="15">
        <v>46302.622199074074</v>
      </c>
      <c r="G456" t="s">
        <v>418</v>
      </c>
      <c r="H456">
        <v>9</v>
      </c>
      <c r="I456" t="s">
        <v>1309</v>
      </c>
      <c r="J456" s="15">
        <v>46303.401226851849</v>
      </c>
      <c r="K456" s="15">
        <v>46309.535416666666</v>
      </c>
      <c r="L456" s="15"/>
      <c r="M456">
        <v>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Z456">
        <v>13.45</v>
      </c>
      <c r="AA456" t="s">
        <v>122</v>
      </c>
      <c r="AB456" t="s">
        <v>356</v>
      </c>
      <c r="AC456">
        <v>109</v>
      </c>
      <c r="AD456" t="s">
        <v>232</v>
      </c>
      <c r="AE456">
        <v>121.05</v>
      </c>
      <c r="AF456">
        <v>12.105</v>
      </c>
    </row>
    <row r="457" spans="1:32" x14ac:dyDescent="0.3">
      <c r="A457" t="s">
        <v>348</v>
      </c>
      <c r="B457" t="s">
        <v>285</v>
      </c>
      <c r="C457" t="s">
        <v>95</v>
      </c>
      <c r="D457" t="s">
        <v>309</v>
      </c>
      <c r="E457" t="s">
        <v>1314</v>
      </c>
      <c r="F457" s="15">
        <v>46315.36917824074</v>
      </c>
      <c r="G457" t="s">
        <v>929</v>
      </c>
      <c r="H457">
        <v>1</v>
      </c>
      <c r="I457" t="s">
        <v>1315</v>
      </c>
      <c r="J457" s="15">
        <v>46315.573680555557</v>
      </c>
      <c r="K457" s="15">
        <v>46317.470833333333</v>
      </c>
      <c r="L457" s="15"/>
      <c r="M457">
        <v>1</v>
      </c>
      <c r="O457" t="s">
        <v>201</v>
      </c>
      <c r="P457" t="s">
        <v>927</v>
      </c>
      <c r="S457" t="s">
        <v>355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96</v>
      </c>
      <c r="AB457" t="s">
        <v>355</v>
      </c>
      <c r="AC457">
        <v>2200</v>
      </c>
      <c r="AD457" t="s">
        <v>220</v>
      </c>
      <c r="AE457">
        <v>1</v>
      </c>
      <c r="AF457">
        <v>1</v>
      </c>
    </row>
    <row r="458" spans="1:32" x14ac:dyDescent="0.3">
      <c r="A458" t="s">
        <v>348</v>
      </c>
      <c r="B458" t="s">
        <v>51</v>
      </c>
      <c r="C458" t="s">
        <v>258</v>
      </c>
      <c r="D458" t="s">
        <v>309</v>
      </c>
      <c r="E458" t="s">
        <v>1316</v>
      </c>
      <c r="F458" s="15">
        <v>46316.347557870373</v>
      </c>
      <c r="G458" t="s">
        <v>404</v>
      </c>
      <c r="H458">
        <v>50</v>
      </c>
      <c r="I458" t="s">
        <v>1317</v>
      </c>
      <c r="J458" s="15">
        <v>46316.380393518521</v>
      </c>
      <c r="K458" s="15">
        <v>46317.663888888892</v>
      </c>
      <c r="L458" s="15"/>
      <c r="M458">
        <v>50</v>
      </c>
      <c r="O458" t="s">
        <v>201</v>
      </c>
      <c r="P458" t="s">
        <v>927</v>
      </c>
      <c r="S458" t="s">
        <v>354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238</v>
      </c>
      <c r="AB458" t="s">
        <v>354</v>
      </c>
      <c r="AC458">
        <v>50</v>
      </c>
      <c r="AD458" t="s">
        <v>7</v>
      </c>
      <c r="AF458">
        <v>0</v>
      </c>
    </row>
    <row r="459" spans="1:32" x14ac:dyDescent="0.3">
      <c r="A459" t="s">
        <v>348</v>
      </c>
      <c r="B459" t="s">
        <v>51</v>
      </c>
      <c r="C459" t="s">
        <v>258</v>
      </c>
      <c r="D459" t="s">
        <v>309</v>
      </c>
      <c r="E459" t="s">
        <v>1318</v>
      </c>
      <c r="F459" s="15">
        <v>46316.348483796297</v>
      </c>
      <c r="G459" t="s">
        <v>404</v>
      </c>
      <c r="H459">
        <v>50</v>
      </c>
      <c r="I459" t="s">
        <v>1317</v>
      </c>
      <c r="J459" s="15">
        <v>46316.380393518521</v>
      </c>
      <c r="K459" s="15">
        <v>46317.663888888892</v>
      </c>
      <c r="L459" s="15"/>
      <c r="M459">
        <v>50</v>
      </c>
      <c r="O459" t="s">
        <v>201</v>
      </c>
      <c r="P459" t="s">
        <v>927</v>
      </c>
      <c r="S459" t="s">
        <v>354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238</v>
      </c>
      <c r="AB459" t="s">
        <v>354</v>
      </c>
      <c r="AC459">
        <v>50</v>
      </c>
      <c r="AD459" t="s">
        <v>7</v>
      </c>
    </row>
    <row r="460" spans="1:32" x14ac:dyDescent="0.3">
      <c r="A460" t="s">
        <v>347</v>
      </c>
      <c r="B460" t="s">
        <v>285</v>
      </c>
      <c r="C460" t="s">
        <v>95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/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96</v>
      </c>
      <c r="AB460" t="s">
        <v>361</v>
      </c>
      <c r="AC460">
        <v>1100</v>
      </c>
      <c r="AD460" t="s">
        <v>220</v>
      </c>
      <c r="AE460">
        <v>1</v>
      </c>
    </row>
    <row r="461" spans="1:32" x14ac:dyDescent="0.3">
      <c r="A461" t="s">
        <v>347</v>
      </c>
      <c r="B461" t="s">
        <v>279</v>
      </c>
      <c r="C461" t="s">
        <v>192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2358</v>
      </c>
      <c r="I461" t="s">
        <v>1247</v>
      </c>
      <c r="J461" s="15">
        <v>46280.722222222219</v>
      </c>
      <c r="K461" s="15">
        <v>46293.740277777775</v>
      </c>
      <c r="L461" s="15"/>
      <c r="M461">
        <v>2358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Z461">
        <v>1</v>
      </c>
      <c r="AA461" t="s">
        <v>122</v>
      </c>
      <c r="AB461" t="s">
        <v>361</v>
      </c>
      <c r="AC461">
        <v>1100</v>
      </c>
      <c r="AD461" t="s">
        <v>232</v>
      </c>
      <c r="AE461">
        <v>2358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285</v>
      </c>
      <c r="C463" t="s">
        <v>95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1</v>
      </c>
      <c r="I463" t="s">
        <v>1247</v>
      </c>
      <c r="J463" s="15">
        <v>46280.722222222219</v>
      </c>
      <c r="K463" s="15">
        <v>46293.740277777775</v>
      </c>
      <c r="L463" s="15"/>
      <c r="M463">
        <v>1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AA463" t="s">
        <v>96</v>
      </c>
      <c r="AB463" t="s">
        <v>361</v>
      </c>
      <c r="AC463">
        <v>1100</v>
      </c>
      <c r="AD463" t="s">
        <v>220</v>
      </c>
      <c r="AE463">
        <v>1</v>
      </c>
    </row>
    <row r="464" spans="1:32" x14ac:dyDescent="0.3">
      <c r="A464" t="s">
        <v>347</v>
      </c>
      <c r="B464" t="s">
        <v>279</v>
      </c>
      <c r="C464" t="s">
        <v>192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2324</v>
      </c>
      <c r="I464" t="s">
        <v>1247</v>
      </c>
      <c r="J464" s="15">
        <v>46280.722222222219</v>
      </c>
      <c r="K464" s="15">
        <v>46293.740277777775</v>
      </c>
      <c r="L464" s="15"/>
      <c r="M464">
        <v>2324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361</v>
      </c>
      <c r="AC464">
        <v>1100</v>
      </c>
      <c r="AD464" t="s">
        <v>232</v>
      </c>
      <c r="AE464">
        <v>2324</v>
      </c>
    </row>
    <row r="465" spans="1:31" x14ac:dyDescent="0.3">
      <c r="A465" t="s">
        <v>347</v>
      </c>
      <c r="B465" t="s">
        <v>57</v>
      </c>
      <c r="C465" t="s">
        <v>117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1</v>
      </c>
      <c r="I465" t="s">
        <v>1247</v>
      </c>
      <c r="J465" s="15">
        <v>46280.722222222219</v>
      </c>
      <c r="K465" s="15">
        <v>46293.740277777775</v>
      </c>
      <c r="L465" s="15">
        <v>46293.740277777775</v>
      </c>
      <c r="M465">
        <v>1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AA465" t="s">
        <v>127</v>
      </c>
      <c r="AB465" t="s">
        <v>361</v>
      </c>
      <c r="AC465">
        <v>1100</v>
      </c>
      <c r="AD465" t="s">
        <v>233</v>
      </c>
      <c r="AE465">
        <v>1</v>
      </c>
    </row>
    <row r="466" spans="1:31" x14ac:dyDescent="0.3">
      <c r="A466" t="s">
        <v>347</v>
      </c>
      <c r="B466" t="s">
        <v>285</v>
      </c>
      <c r="C466" t="s">
        <v>95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/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96</v>
      </c>
      <c r="AB466" t="s">
        <v>361</v>
      </c>
      <c r="AC466">
        <v>1100</v>
      </c>
      <c r="AD466" t="s">
        <v>220</v>
      </c>
      <c r="AE466">
        <v>1</v>
      </c>
    </row>
    <row r="467" spans="1:31" x14ac:dyDescent="0.3">
      <c r="A467" t="s">
        <v>347</v>
      </c>
      <c r="B467" t="s">
        <v>57</v>
      </c>
      <c r="C467" t="s">
        <v>117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>
        <v>46293.740277777775</v>
      </c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127</v>
      </c>
      <c r="AB467" t="s">
        <v>361</v>
      </c>
      <c r="AC467">
        <v>1100</v>
      </c>
      <c r="AD467" t="s">
        <v>233</v>
      </c>
      <c r="AE467">
        <v>1</v>
      </c>
    </row>
    <row r="468" spans="1:31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2354</v>
      </c>
      <c r="I468" t="s">
        <v>1247</v>
      </c>
      <c r="J468" s="15">
        <v>46280.722222222219</v>
      </c>
      <c r="K468" s="15">
        <v>46293.740277777775</v>
      </c>
      <c r="L468" s="15"/>
      <c r="M468">
        <v>2354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2354</v>
      </c>
    </row>
    <row r="469" spans="1:31" x14ac:dyDescent="0.3">
      <c r="A469" t="s">
        <v>347</v>
      </c>
      <c r="B469" t="s">
        <v>285</v>
      </c>
      <c r="C469" t="s">
        <v>95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/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96</v>
      </c>
      <c r="AB469" t="s">
        <v>361</v>
      </c>
      <c r="AC469">
        <v>1100</v>
      </c>
      <c r="AD469" t="s">
        <v>220</v>
      </c>
      <c r="AE469">
        <v>1</v>
      </c>
    </row>
    <row r="470" spans="1:31" x14ac:dyDescent="0.3">
      <c r="A470" t="s">
        <v>347</v>
      </c>
      <c r="B470" t="s">
        <v>279</v>
      </c>
      <c r="C470" t="s">
        <v>192</v>
      </c>
      <c r="D470" t="s">
        <v>309</v>
      </c>
      <c r="E470" t="s">
        <v>1246</v>
      </c>
      <c r="F470" s="15">
        <v>46279.670393518521</v>
      </c>
      <c r="G470" t="s">
        <v>409</v>
      </c>
      <c r="H470">
        <v>2366</v>
      </c>
      <c r="I470" t="s">
        <v>1247</v>
      </c>
      <c r="J470" s="15">
        <v>46280.722222222219</v>
      </c>
      <c r="K470" s="15">
        <v>46293.740277777775</v>
      </c>
      <c r="L470" s="15"/>
      <c r="M470">
        <v>2366</v>
      </c>
      <c r="O470" t="s">
        <v>931</v>
      </c>
      <c r="S470" t="s">
        <v>361</v>
      </c>
      <c r="T470" t="s">
        <v>371</v>
      </c>
      <c r="U470" t="s">
        <v>240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361</v>
      </c>
      <c r="AC470">
        <v>1100</v>
      </c>
      <c r="AD470" t="s">
        <v>232</v>
      </c>
      <c r="AE470">
        <v>2366</v>
      </c>
    </row>
    <row r="471" spans="1:31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1" x14ac:dyDescent="0.3">
      <c r="A472" t="s">
        <v>347</v>
      </c>
      <c r="B472" t="s">
        <v>285</v>
      </c>
      <c r="C472" t="s">
        <v>95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1</v>
      </c>
      <c r="I472" t="s">
        <v>1247</v>
      </c>
      <c r="J472" s="15">
        <v>46280.722222222219</v>
      </c>
      <c r="K472" s="15">
        <v>46293.740277777775</v>
      </c>
      <c r="L472" s="15"/>
      <c r="M472">
        <v>1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AA472" t="s">
        <v>96</v>
      </c>
      <c r="AB472" t="s">
        <v>361</v>
      </c>
      <c r="AC472">
        <v>1100</v>
      </c>
      <c r="AD472" t="s">
        <v>220</v>
      </c>
      <c r="AE472">
        <v>1</v>
      </c>
    </row>
    <row r="473" spans="1:31" x14ac:dyDescent="0.3">
      <c r="A473" t="s">
        <v>347</v>
      </c>
      <c r="B473" t="s">
        <v>279</v>
      </c>
      <c r="C473" t="s">
        <v>192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2996</v>
      </c>
      <c r="I473" t="s">
        <v>1247</v>
      </c>
      <c r="J473" s="15">
        <v>46280.722222222219</v>
      </c>
      <c r="K473" s="15">
        <v>46293.740277777775</v>
      </c>
      <c r="L473" s="15"/>
      <c r="M473">
        <v>2996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Z473">
        <v>1</v>
      </c>
      <c r="AA473" t="s">
        <v>122</v>
      </c>
      <c r="AB473" t="s">
        <v>361</v>
      </c>
      <c r="AC473">
        <v>1100</v>
      </c>
      <c r="AD473" t="s">
        <v>232</v>
      </c>
      <c r="AE473">
        <v>2996</v>
      </c>
    </row>
    <row r="474" spans="1:31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1" x14ac:dyDescent="0.3">
      <c r="A475" t="s">
        <v>348</v>
      </c>
      <c r="B475" t="s">
        <v>279</v>
      </c>
      <c r="C475" t="s">
        <v>192</v>
      </c>
      <c r="D475" t="s">
        <v>309</v>
      </c>
      <c r="E475" t="s">
        <v>1319</v>
      </c>
      <c r="F475" s="15">
        <v>46297.364791666667</v>
      </c>
      <c r="G475" t="s">
        <v>399</v>
      </c>
      <c r="H475">
        <v>94</v>
      </c>
      <c r="I475" t="s">
        <v>1320</v>
      </c>
      <c r="J475" s="15">
        <v>46297.409456018519</v>
      </c>
      <c r="K475" s="15">
        <v>46302.423310185186</v>
      </c>
      <c r="L475" s="15"/>
      <c r="M475">
        <v>94</v>
      </c>
      <c r="O475" t="s">
        <v>201</v>
      </c>
      <c r="P475" t="s">
        <v>927</v>
      </c>
      <c r="S475" t="s">
        <v>357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357</v>
      </c>
      <c r="AC475">
        <v>101</v>
      </c>
      <c r="AD475" t="s">
        <v>232</v>
      </c>
      <c r="AE475">
        <v>94</v>
      </c>
    </row>
    <row r="476" spans="1:31" x14ac:dyDescent="0.3">
      <c r="A476" t="s">
        <v>347</v>
      </c>
      <c r="B476" t="s">
        <v>57</v>
      </c>
      <c r="C476" t="s">
        <v>117</v>
      </c>
      <c r="D476" t="s">
        <v>309</v>
      </c>
      <c r="E476" t="s">
        <v>1246</v>
      </c>
      <c r="F476" s="15">
        <v>46279.670393518521</v>
      </c>
      <c r="G476" t="s">
        <v>409</v>
      </c>
      <c r="H476">
        <v>1</v>
      </c>
      <c r="I476" t="s">
        <v>1247</v>
      </c>
      <c r="J476" s="15">
        <v>46280.722222222219</v>
      </c>
      <c r="K476" s="15">
        <v>46293.740277777775</v>
      </c>
      <c r="L476" s="15">
        <v>46293.740277777775</v>
      </c>
      <c r="M476">
        <v>1</v>
      </c>
      <c r="O476" t="s">
        <v>931</v>
      </c>
      <c r="S476" t="s">
        <v>361</v>
      </c>
      <c r="T476" t="s">
        <v>371</v>
      </c>
      <c r="U476" t="s">
        <v>240</v>
      </c>
      <c r="V476" t="s">
        <v>7</v>
      </c>
      <c r="W476" t="s">
        <v>7</v>
      </c>
      <c r="X476" t="s">
        <v>7</v>
      </c>
      <c r="AA476" t="s">
        <v>127</v>
      </c>
      <c r="AB476" t="s">
        <v>361</v>
      </c>
      <c r="AC476">
        <v>1100</v>
      </c>
      <c r="AD476" t="s">
        <v>233</v>
      </c>
      <c r="AE476">
        <v>1</v>
      </c>
    </row>
    <row r="477" spans="1:31" x14ac:dyDescent="0.3">
      <c r="A477" t="s">
        <v>347</v>
      </c>
      <c r="B477" t="s">
        <v>279</v>
      </c>
      <c r="C477" t="s">
        <v>192</v>
      </c>
      <c r="D477" t="s">
        <v>309</v>
      </c>
      <c r="E477" t="s">
        <v>1246</v>
      </c>
      <c r="F477" s="15">
        <v>46279.670393518521</v>
      </c>
      <c r="G477" t="s">
        <v>409</v>
      </c>
      <c r="H477">
        <v>3093</v>
      </c>
      <c r="I477" t="s">
        <v>1247</v>
      </c>
      <c r="J477" s="15">
        <v>46280.722222222219</v>
      </c>
      <c r="K477" s="15">
        <v>46293.740277777775</v>
      </c>
      <c r="L477" s="15"/>
      <c r="M477">
        <v>3093</v>
      </c>
      <c r="O477" t="s">
        <v>931</v>
      </c>
      <c r="S477" t="s">
        <v>361</v>
      </c>
      <c r="T477" t="s">
        <v>371</v>
      </c>
      <c r="U477" t="s">
        <v>240</v>
      </c>
      <c r="V477" t="s">
        <v>7</v>
      </c>
      <c r="W477" t="s">
        <v>7</v>
      </c>
      <c r="X477" t="s">
        <v>7</v>
      </c>
      <c r="Z477">
        <v>1</v>
      </c>
      <c r="AA477" t="s">
        <v>122</v>
      </c>
      <c r="AB477" t="s">
        <v>361</v>
      </c>
      <c r="AC477">
        <v>1100</v>
      </c>
      <c r="AD477" t="s">
        <v>232</v>
      </c>
      <c r="AE477">
        <v>3093</v>
      </c>
    </row>
    <row r="478" spans="1:31" x14ac:dyDescent="0.3">
      <c r="A478" t="s">
        <v>347</v>
      </c>
      <c r="B478" t="s">
        <v>285</v>
      </c>
      <c r="C478" t="s">
        <v>95</v>
      </c>
      <c r="D478" t="s">
        <v>309</v>
      </c>
      <c r="E478" t="s">
        <v>1246</v>
      </c>
      <c r="F478" s="15">
        <v>46279.670393518521</v>
      </c>
      <c r="G478" t="s">
        <v>409</v>
      </c>
      <c r="H478">
        <v>1</v>
      </c>
      <c r="I478" t="s">
        <v>1247</v>
      </c>
      <c r="J478" s="15">
        <v>46280.722222222219</v>
      </c>
      <c r="K478" s="15">
        <v>46293.740277777775</v>
      </c>
      <c r="L478" s="15"/>
      <c r="M478">
        <v>1</v>
      </c>
      <c r="O478" t="s">
        <v>931</v>
      </c>
      <c r="S478" t="s">
        <v>361</v>
      </c>
      <c r="T478" t="s">
        <v>371</v>
      </c>
      <c r="U478" t="s">
        <v>240</v>
      </c>
      <c r="V478" t="s">
        <v>7</v>
      </c>
      <c r="W478" t="s">
        <v>7</v>
      </c>
      <c r="X478" t="s">
        <v>7</v>
      </c>
      <c r="AA478" t="s">
        <v>96</v>
      </c>
      <c r="AB478" t="s">
        <v>361</v>
      </c>
      <c r="AC478">
        <v>1100</v>
      </c>
      <c r="AD478" t="s">
        <v>220</v>
      </c>
      <c r="AE478">
        <v>1</v>
      </c>
    </row>
    <row r="479" spans="1:31" x14ac:dyDescent="0.3">
      <c r="A479" t="s">
        <v>347</v>
      </c>
      <c r="B479" t="s">
        <v>57</v>
      </c>
      <c r="C479" t="s">
        <v>117</v>
      </c>
      <c r="D479" t="s">
        <v>309</v>
      </c>
      <c r="E479" t="s">
        <v>1246</v>
      </c>
      <c r="F479" s="15">
        <v>46279.670393518521</v>
      </c>
      <c r="G479" t="s">
        <v>409</v>
      </c>
      <c r="H479">
        <v>1</v>
      </c>
      <c r="I479" t="s">
        <v>1247</v>
      </c>
      <c r="J479" s="15">
        <v>46280.722222222219</v>
      </c>
      <c r="K479" s="15">
        <v>46293.740277777775</v>
      </c>
      <c r="L479" s="15">
        <v>46293.740277777775</v>
      </c>
      <c r="M479">
        <v>1</v>
      </c>
      <c r="O479" t="s">
        <v>931</v>
      </c>
      <c r="S479" t="s">
        <v>361</v>
      </c>
      <c r="T479" t="s">
        <v>371</v>
      </c>
      <c r="U479" t="s">
        <v>240</v>
      </c>
      <c r="V479" t="s">
        <v>7</v>
      </c>
      <c r="W479" t="s">
        <v>7</v>
      </c>
      <c r="X479" t="s">
        <v>7</v>
      </c>
      <c r="AA479" t="s">
        <v>127</v>
      </c>
      <c r="AB479" t="s">
        <v>361</v>
      </c>
      <c r="AC479">
        <v>1100</v>
      </c>
      <c r="AD479" t="s">
        <v>233</v>
      </c>
      <c r="AE479">
        <v>1</v>
      </c>
    </row>
    <row r="480" spans="1:31" x14ac:dyDescent="0.3">
      <c r="A480" t="s">
        <v>348</v>
      </c>
      <c r="B480" t="s">
        <v>51</v>
      </c>
      <c r="C480" t="s">
        <v>258</v>
      </c>
      <c r="D480" t="s">
        <v>309</v>
      </c>
      <c r="E480" t="s">
        <v>1321</v>
      </c>
      <c r="F480" s="15">
        <v>46316.348877314813</v>
      </c>
      <c r="G480" t="s">
        <v>404</v>
      </c>
      <c r="H480">
        <v>50</v>
      </c>
      <c r="I480" t="s">
        <v>1317</v>
      </c>
      <c r="J480" s="15">
        <v>46316.380393518521</v>
      </c>
      <c r="K480" s="15">
        <v>46317.663888888892</v>
      </c>
      <c r="L480" s="15"/>
      <c r="M480">
        <v>50</v>
      </c>
      <c r="O480" t="s">
        <v>201</v>
      </c>
      <c r="P480" t="s">
        <v>927</v>
      </c>
      <c r="S480" t="s">
        <v>354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238</v>
      </c>
      <c r="AB480" t="s">
        <v>354</v>
      </c>
      <c r="AC480">
        <v>50</v>
      </c>
      <c r="AD480" t="s">
        <v>7</v>
      </c>
    </row>
    <row r="481" spans="1:32" x14ac:dyDescent="0.3">
      <c r="A481" t="s">
        <v>348</v>
      </c>
      <c r="B481" t="s">
        <v>43</v>
      </c>
      <c r="C481" t="s">
        <v>105</v>
      </c>
      <c r="D481" t="s">
        <v>309</v>
      </c>
      <c r="E481" t="s">
        <v>1322</v>
      </c>
      <c r="F481" s="15">
        <v>46297.722592592596</v>
      </c>
      <c r="G481" t="s">
        <v>400</v>
      </c>
      <c r="H481">
        <v>46</v>
      </c>
      <c r="I481" t="s">
        <v>1323</v>
      </c>
      <c r="J481" s="15">
        <v>46300.655891203707</v>
      </c>
      <c r="K481" s="15">
        <v>46301.46875</v>
      </c>
      <c r="L481" s="15"/>
      <c r="M481">
        <v>46</v>
      </c>
      <c r="O481" t="s">
        <v>201</v>
      </c>
      <c r="P481" t="s">
        <v>979</v>
      </c>
      <c r="S481" t="s">
        <v>355</v>
      </c>
      <c r="T481" t="s">
        <v>368</v>
      </c>
      <c r="U481" t="s">
        <v>239</v>
      </c>
      <c r="V481" t="s">
        <v>348</v>
      </c>
      <c r="W481" t="s">
        <v>368</v>
      </c>
      <c r="X481" t="s">
        <v>239</v>
      </c>
      <c r="AA481" t="s">
        <v>67</v>
      </c>
      <c r="AB481" t="s">
        <v>355</v>
      </c>
      <c r="AC481">
        <v>2200</v>
      </c>
      <c r="AD481" t="s">
        <v>217</v>
      </c>
      <c r="AE481">
        <v>4.5999999999999996</v>
      </c>
    </row>
    <row r="482" spans="1:32" x14ac:dyDescent="0.3">
      <c r="A482" t="s">
        <v>348</v>
      </c>
      <c r="B482" t="s">
        <v>285</v>
      </c>
      <c r="C482" t="s">
        <v>95</v>
      </c>
      <c r="D482" t="s">
        <v>309</v>
      </c>
      <c r="E482" t="s">
        <v>1319</v>
      </c>
      <c r="F482" s="15">
        <v>46297.364791666667</v>
      </c>
      <c r="G482" t="s">
        <v>399</v>
      </c>
      <c r="H482">
        <v>2</v>
      </c>
      <c r="I482" t="s">
        <v>1320</v>
      </c>
      <c r="J482" s="15">
        <v>46297.409456018519</v>
      </c>
      <c r="K482" s="15">
        <v>46302.423310185186</v>
      </c>
      <c r="L482" s="15"/>
      <c r="M482">
        <v>2</v>
      </c>
      <c r="O482" t="s">
        <v>201</v>
      </c>
      <c r="P482" t="s">
        <v>927</v>
      </c>
      <c r="S482" t="s">
        <v>357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96</v>
      </c>
      <c r="AB482" t="s">
        <v>357</v>
      </c>
      <c r="AC482">
        <v>101</v>
      </c>
      <c r="AD482" t="s">
        <v>220</v>
      </c>
      <c r="AE482">
        <v>2</v>
      </c>
    </row>
    <row r="483" spans="1:32" x14ac:dyDescent="0.3">
      <c r="A483" t="s">
        <v>348</v>
      </c>
      <c r="B483" t="s">
        <v>57</v>
      </c>
      <c r="C483" t="s">
        <v>117</v>
      </c>
      <c r="D483" t="s">
        <v>309</v>
      </c>
      <c r="E483" t="s">
        <v>1319</v>
      </c>
      <c r="F483" s="15">
        <v>46297.364791666667</v>
      </c>
      <c r="G483" t="s">
        <v>399</v>
      </c>
      <c r="H483">
        <v>2</v>
      </c>
      <c r="I483" t="s">
        <v>1320</v>
      </c>
      <c r="J483" s="15">
        <v>46297.409456018519</v>
      </c>
      <c r="K483" s="15">
        <v>46302.423310185186</v>
      </c>
      <c r="L483" s="15">
        <v>46302.423310185186</v>
      </c>
      <c r="M483">
        <v>2</v>
      </c>
      <c r="O483" t="s">
        <v>201</v>
      </c>
      <c r="P483" t="s">
        <v>979</v>
      </c>
      <c r="S483" t="s">
        <v>357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127</v>
      </c>
      <c r="AB483" t="s">
        <v>357</v>
      </c>
      <c r="AC483">
        <v>101</v>
      </c>
      <c r="AD483" t="s">
        <v>233</v>
      </c>
      <c r="AE483">
        <v>1</v>
      </c>
    </row>
    <row r="484" spans="1:32" x14ac:dyDescent="0.3">
      <c r="A484" t="s">
        <v>348</v>
      </c>
      <c r="B484" t="s">
        <v>43</v>
      </c>
      <c r="C484" t="s">
        <v>105</v>
      </c>
      <c r="D484" t="s">
        <v>309</v>
      </c>
      <c r="E484" t="s">
        <v>1324</v>
      </c>
      <c r="F484" s="15">
        <v>46237.609074074076</v>
      </c>
      <c r="G484" t="s">
        <v>399</v>
      </c>
      <c r="H484">
        <v>3</v>
      </c>
      <c r="I484" t="s">
        <v>1325</v>
      </c>
      <c r="J484" s="15">
        <v>46238.34375</v>
      </c>
      <c r="K484" s="15">
        <v>46239.477777777778</v>
      </c>
      <c r="L484" s="15"/>
      <c r="M484">
        <v>3</v>
      </c>
      <c r="O484" t="s">
        <v>201</v>
      </c>
      <c r="P484" t="s">
        <v>979</v>
      </c>
      <c r="S484" t="s">
        <v>357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67</v>
      </c>
      <c r="AB484" t="s">
        <v>357</v>
      </c>
      <c r="AC484">
        <v>101</v>
      </c>
      <c r="AD484" t="s">
        <v>217</v>
      </c>
      <c r="AE484">
        <v>1</v>
      </c>
      <c r="AF484">
        <v>1</v>
      </c>
    </row>
    <row r="485" spans="1:32" x14ac:dyDescent="0.3">
      <c r="A485" t="s">
        <v>348</v>
      </c>
      <c r="B485" t="s">
        <v>285</v>
      </c>
      <c r="C485" t="s">
        <v>95</v>
      </c>
      <c r="D485" t="s">
        <v>309</v>
      </c>
      <c r="E485" t="s">
        <v>738</v>
      </c>
      <c r="F485" s="15">
        <v>46248.437847222223</v>
      </c>
      <c r="G485" t="s">
        <v>399</v>
      </c>
      <c r="H485">
        <v>1</v>
      </c>
      <c r="I485" t="s">
        <v>1326</v>
      </c>
      <c r="J485" s="15">
        <v>46300.454444444447</v>
      </c>
      <c r="K485" s="15">
        <v>46302.45</v>
      </c>
      <c r="L485" s="15"/>
      <c r="M485">
        <v>1</v>
      </c>
      <c r="O485" t="s">
        <v>201</v>
      </c>
      <c r="P485" t="s">
        <v>927</v>
      </c>
      <c r="S485" t="s">
        <v>357</v>
      </c>
      <c r="T485" t="s">
        <v>368</v>
      </c>
      <c r="U485" t="s">
        <v>239</v>
      </c>
      <c r="V485" t="s">
        <v>7</v>
      </c>
      <c r="W485" t="s">
        <v>7</v>
      </c>
      <c r="X485" t="s">
        <v>7</v>
      </c>
      <c r="AA485" t="s">
        <v>96</v>
      </c>
      <c r="AB485" t="s">
        <v>357</v>
      </c>
      <c r="AC485">
        <v>101</v>
      </c>
      <c r="AD485" t="s">
        <v>220</v>
      </c>
      <c r="AE485">
        <v>1</v>
      </c>
    </row>
    <row r="486" spans="1:32" x14ac:dyDescent="0.3">
      <c r="A486" t="s">
        <v>348</v>
      </c>
      <c r="B486" t="s">
        <v>279</v>
      </c>
      <c r="C486" t="s">
        <v>192</v>
      </c>
      <c r="D486" t="s">
        <v>309</v>
      </c>
      <c r="E486" t="s">
        <v>1327</v>
      </c>
      <c r="F486" s="15">
        <v>46274.412638888891</v>
      </c>
      <c r="G486" t="s">
        <v>397</v>
      </c>
      <c r="H486">
        <v>536</v>
      </c>
      <c r="I486" t="s">
        <v>1328</v>
      </c>
      <c r="J486" s="15">
        <v>46295.34652777778</v>
      </c>
      <c r="K486" s="15">
        <v>46300.413888888892</v>
      </c>
      <c r="L486" s="15"/>
      <c r="M486">
        <v>536</v>
      </c>
      <c r="O486" t="s">
        <v>201</v>
      </c>
      <c r="P486" t="s">
        <v>927</v>
      </c>
      <c r="S486" t="s">
        <v>354</v>
      </c>
      <c r="T486" t="s">
        <v>368</v>
      </c>
      <c r="U486" t="s">
        <v>239</v>
      </c>
      <c r="V486" t="s">
        <v>7</v>
      </c>
      <c r="W486" t="s">
        <v>7</v>
      </c>
      <c r="X486" t="s">
        <v>7</v>
      </c>
      <c r="Z486">
        <v>1</v>
      </c>
      <c r="AA486" t="s">
        <v>122</v>
      </c>
      <c r="AB486" t="s">
        <v>354</v>
      </c>
      <c r="AC486">
        <v>50</v>
      </c>
      <c r="AD486" t="s">
        <v>232</v>
      </c>
      <c r="AE486">
        <v>536</v>
      </c>
      <c r="AF486">
        <v>53.6</v>
      </c>
    </row>
    <row r="487" spans="1:32" x14ac:dyDescent="0.3">
      <c r="A487" t="s">
        <v>348</v>
      </c>
      <c r="B487" t="s">
        <v>57</v>
      </c>
      <c r="C487" t="s">
        <v>117</v>
      </c>
      <c r="D487" t="s">
        <v>309</v>
      </c>
      <c r="E487" t="s">
        <v>1327</v>
      </c>
      <c r="F487" s="15">
        <v>46274.412638888891</v>
      </c>
      <c r="G487" t="s">
        <v>397</v>
      </c>
      <c r="H487">
        <v>1</v>
      </c>
      <c r="I487" t="s">
        <v>1328</v>
      </c>
      <c r="J487" s="15">
        <v>46295.34652777778</v>
      </c>
      <c r="K487" s="15">
        <v>46300.413888888892</v>
      </c>
      <c r="L487" s="15">
        <v>46300.413888888892</v>
      </c>
      <c r="M487">
        <v>1</v>
      </c>
      <c r="O487" t="s">
        <v>201</v>
      </c>
      <c r="P487" t="s">
        <v>979</v>
      </c>
      <c r="S487" t="s">
        <v>354</v>
      </c>
      <c r="T487" t="s">
        <v>368</v>
      </c>
      <c r="U487" t="s">
        <v>239</v>
      </c>
      <c r="V487" t="s">
        <v>7</v>
      </c>
      <c r="W487" t="s">
        <v>7</v>
      </c>
      <c r="X487" t="s">
        <v>7</v>
      </c>
      <c r="AA487" t="s">
        <v>127</v>
      </c>
      <c r="AB487" t="s">
        <v>354</v>
      </c>
      <c r="AC487">
        <v>50</v>
      </c>
      <c r="AD487" t="s">
        <v>233</v>
      </c>
      <c r="AE487">
        <v>1</v>
      </c>
      <c r="AF487">
        <v>1</v>
      </c>
    </row>
    <row r="488" spans="1:32" x14ac:dyDescent="0.3">
      <c r="A488" t="s">
        <v>348</v>
      </c>
      <c r="B488" t="s">
        <v>285</v>
      </c>
      <c r="C488" t="s">
        <v>95</v>
      </c>
      <c r="D488" t="s">
        <v>309</v>
      </c>
      <c r="E488" t="s">
        <v>1327</v>
      </c>
      <c r="F488" s="15">
        <v>46274.412638888891</v>
      </c>
      <c r="G488" t="s">
        <v>397</v>
      </c>
      <c r="H488">
        <v>1</v>
      </c>
      <c r="I488" t="s">
        <v>1328</v>
      </c>
      <c r="J488" s="15">
        <v>46295.34652777778</v>
      </c>
      <c r="K488" s="15">
        <v>46300.413888888892</v>
      </c>
      <c r="L488" s="15"/>
      <c r="M488">
        <v>1</v>
      </c>
      <c r="O488" t="s">
        <v>201</v>
      </c>
      <c r="P488" t="s">
        <v>927</v>
      </c>
      <c r="S488" t="s">
        <v>354</v>
      </c>
      <c r="T488" t="s">
        <v>368</v>
      </c>
      <c r="U488" t="s">
        <v>239</v>
      </c>
      <c r="V488" t="s">
        <v>7</v>
      </c>
      <c r="W488" t="s">
        <v>7</v>
      </c>
      <c r="X488" t="s">
        <v>7</v>
      </c>
      <c r="AA488" t="s">
        <v>96</v>
      </c>
      <c r="AB488" t="s">
        <v>354</v>
      </c>
      <c r="AC488">
        <v>50</v>
      </c>
      <c r="AD488" t="s">
        <v>220</v>
      </c>
      <c r="AE488">
        <v>1</v>
      </c>
      <c r="AF488">
        <v>1</v>
      </c>
    </row>
    <row r="489" spans="1:32" x14ac:dyDescent="0.3">
      <c r="A489" t="s">
        <v>348</v>
      </c>
      <c r="B489" t="s">
        <v>47</v>
      </c>
      <c r="C489" t="s">
        <v>68</v>
      </c>
      <c r="D489" t="s">
        <v>309</v>
      </c>
      <c r="E489" t="s">
        <v>1329</v>
      </c>
      <c r="F489" s="15">
        <v>46276.583958333336</v>
      </c>
      <c r="G489" t="s">
        <v>401</v>
      </c>
      <c r="H489">
        <v>3</v>
      </c>
      <c r="I489" t="s">
        <v>1330</v>
      </c>
      <c r="J489" s="15">
        <v>46297.459027777775</v>
      </c>
      <c r="K489" s="15">
        <v>46303.625694444447</v>
      </c>
      <c r="L489" s="15"/>
      <c r="M489">
        <v>3</v>
      </c>
      <c r="O489" t="s">
        <v>201</v>
      </c>
      <c r="P489" t="s">
        <v>927</v>
      </c>
      <c r="S489" t="s">
        <v>356</v>
      </c>
      <c r="T489" t="s">
        <v>368</v>
      </c>
      <c r="U489" t="s">
        <v>239</v>
      </c>
      <c r="V489" t="s">
        <v>348</v>
      </c>
      <c r="W489" t="s">
        <v>368</v>
      </c>
      <c r="X489" t="s">
        <v>239</v>
      </c>
      <c r="Y489">
        <v>0</v>
      </c>
      <c r="AA489" t="s">
        <v>90</v>
      </c>
      <c r="AB489" t="s">
        <v>356</v>
      </c>
      <c r="AC489">
        <v>109</v>
      </c>
      <c r="AD489" t="s">
        <v>218</v>
      </c>
      <c r="AE489">
        <v>1</v>
      </c>
      <c r="AF489">
        <v>1</v>
      </c>
    </row>
    <row r="490" spans="1:32" x14ac:dyDescent="0.3">
      <c r="A490" t="s">
        <v>347</v>
      </c>
      <c r="B490" t="s">
        <v>279</v>
      </c>
      <c r="C490" t="s">
        <v>192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1972</v>
      </c>
      <c r="I490" t="s">
        <v>1247</v>
      </c>
      <c r="J490" s="15">
        <v>46280.722222222219</v>
      </c>
      <c r="K490" s="15">
        <v>46293.740277777775</v>
      </c>
      <c r="L490" s="15"/>
      <c r="M490">
        <v>1972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Z490">
        <v>1</v>
      </c>
      <c r="AA490" t="s">
        <v>122</v>
      </c>
      <c r="AB490" t="s">
        <v>361</v>
      </c>
      <c r="AC490">
        <v>1100</v>
      </c>
      <c r="AD490" t="s">
        <v>232</v>
      </c>
      <c r="AE490">
        <v>1972</v>
      </c>
    </row>
    <row r="491" spans="1:32" x14ac:dyDescent="0.3">
      <c r="A491" t="s">
        <v>347</v>
      </c>
      <c r="B491" t="s">
        <v>57</v>
      </c>
      <c r="C491" t="s">
        <v>117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1</v>
      </c>
      <c r="I491" t="s">
        <v>1247</v>
      </c>
      <c r="J491" s="15">
        <v>46280.722222222219</v>
      </c>
      <c r="K491" s="15">
        <v>46293.740277777775</v>
      </c>
      <c r="L491" s="15">
        <v>46293.740277777775</v>
      </c>
      <c r="M491">
        <v>1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AA491" t="s">
        <v>127</v>
      </c>
      <c r="AB491" t="s">
        <v>361</v>
      </c>
      <c r="AC491">
        <v>1100</v>
      </c>
      <c r="AD491" t="s">
        <v>233</v>
      </c>
      <c r="AE491">
        <v>1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347</v>
      </c>
      <c r="B493" t="s">
        <v>279</v>
      </c>
      <c r="C493" t="s">
        <v>192</v>
      </c>
      <c r="D493" t="s">
        <v>309</v>
      </c>
      <c r="E493" t="s">
        <v>1246</v>
      </c>
      <c r="F493" s="15">
        <v>46279.670393518521</v>
      </c>
      <c r="G493" t="s">
        <v>409</v>
      </c>
      <c r="H493">
        <v>1691</v>
      </c>
      <c r="I493" t="s">
        <v>1247</v>
      </c>
      <c r="J493" s="15">
        <v>46280.722222222219</v>
      </c>
      <c r="K493" s="15">
        <v>46293.740277777775</v>
      </c>
      <c r="L493" s="15"/>
      <c r="M493">
        <v>1691</v>
      </c>
      <c r="O493" t="s">
        <v>931</v>
      </c>
      <c r="S493" t="s">
        <v>361</v>
      </c>
      <c r="T493" t="s">
        <v>371</v>
      </c>
      <c r="U493" t="s">
        <v>240</v>
      </c>
      <c r="V493" t="s">
        <v>7</v>
      </c>
      <c r="W493" t="s">
        <v>7</v>
      </c>
      <c r="X493" t="s">
        <v>7</v>
      </c>
      <c r="Z493">
        <v>1</v>
      </c>
      <c r="AA493" t="s">
        <v>122</v>
      </c>
      <c r="AB493" t="s">
        <v>361</v>
      </c>
      <c r="AC493">
        <v>1100</v>
      </c>
      <c r="AD493" t="s">
        <v>232</v>
      </c>
      <c r="AE493">
        <v>1691</v>
      </c>
    </row>
    <row r="494" spans="1:32" x14ac:dyDescent="0.3">
      <c r="A494" t="s">
        <v>347</v>
      </c>
      <c r="B494" t="s">
        <v>57</v>
      </c>
      <c r="C494" t="s">
        <v>117</v>
      </c>
      <c r="D494" t="s">
        <v>309</v>
      </c>
      <c r="E494" t="s">
        <v>1246</v>
      </c>
      <c r="F494" s="15">
        <v>46279.670393518521</v>
      </c>
      <c r="G494" t="s">
        <v>409</v>
      </c>
      <c r="H494">
        <v>1</v>
      </c>
      <c r="I494" t="s">
        <v>1247</v>
      </c>
      <c r="J494" s="15">
        <v>46280.722222222219</v>
      </c>
      <c r="K494" s="15">
        <v>46293.740277777775</v>
      </c>
      <c r="L494" s="15">
        <v>46293.740277777775</v>
      </c>
      <c r="M494">
        <v>1</v>
      </c>
      <c r="O494" t="s">
        <v>931</v>
      </c>
      <c r="S494" t="s">
        <v>361</v>
      </c>
      <c r="T494" t="s">
        <v>371</v>
      </c>
      <c r="U494" t="s">
        <v>240</v>
      </c>
      <c r="V494" t="s">
        <v>7</v>
      </c>
      <c r="W494" t="s">
        <v>7</v>
      </c>
      <c r="X494" t="s">
        <v>7</v>
      </c>
      <c r="AA494" t="s">
        <v>127</v>
      </c>
      <c r="AB494" t="s">
        <v>361</v>
      </c>
      <c r="AC494">
        <v>1100</v>
      </c>
      <c r="AD494" t="s">
        <v>233</v>
      </c>
      <c r="AE494">
        <v>1</v>
      </c>
    </row>
    <row r="495" spans="1:32" x14ac:dyDescent="0.3">
      <c r="A495" t="s">
        <v>347</v>
      </c>
      <c r="B495" t="s">
        <v>285</v>
      </c>
      <c r="C495" t="s">
        <v>95</v>
      </c>
      <c r="D495" t="s">
        <v>309</v>
      </c>
      <c r="E495" t="s">
        <v>1246</v>
      </c>
      <c r="F495" s="15">
        <v>46279.670393518521</v>
      </c>
      <c r="G495" t="s">
        <v>409</v>
      </c>
      <c r="H495">
        <v>1</v>
      </c>
      <c r="I495" t="s">
        <v>1247</v>
      </c>
      <c r="J495" s="15">
        <v>46280.722222222219</v>
      </c>
      <c r="K495" s="15">
        <v>46293.740277777775</v>
      </c>
      <c r="L495" s="15"/>
      <c r="M495">
        <v>1</v>
      </c>
      <c r="O495" t="s">
        <v>931</v>
      </c>
      <c r="S495" t="s">
        <v>361</v>
      </c>
      <c r="T495" t="s">
        <v>371</v>
      </c>
      <c r="U495" t="s">
        <v>240</v>
      </c>
      <c r="V495" t="s">
        <v>7</v>
      </c>
      <c r="W495" t="s">
        <v>7</v>
      </c>
      <c r="X495" t="s">
        <v>7</v>
      </c>
      <c r="AA495" t="s">
        <v>96</v>
      </c>
      <c r="AB495" t="s">
        <v>361</v>
      </c>
      <c r="AC495">
        <v>1100</v>
      </c>
      <c r="AD495" t="s">
        <v>220</v>
      </c>
      <c r="AE495">
        <v>1</v>
      </c>
    </row>
    <row r="496" spans="1:32" x14ac:dyDescent="0.3">
      <c r="A496" t="s">
        <v>347</v>
      </c>
      <c r="B496" t="s">
        <v>279</v>
      </c>
      <c r="C496" t="s">
        <v>192</v>
      </c>
      <c r="D496" t="s">
        <v>309</v>
      </c>
      <c r="E496" t="s">
        <v>1246</v>
      </c>
      <c r="F496" s="15">
        <v>46279.670393518521</v>
      </c>
      <c r="G496" t="s">
        <v>409</v>
      </c>
      <c r="H496">
        <v>2799</v>
      </c>
      <c r="I496" t="s">
        <v>1247</v>
      </c>
      <c r="J496" s="15">
        <v>46280.722222222219</v>
      </c>
      <c r="K496" s="15">
        <v>46293.740277777775</v>
      </c>
      <c r="L496" s="15"/>
      <c r="M496">
        <v>2799</v>
      </c>
      <c r="O496" t="s">
        <v>931</v>
      </c>
      <c r="S496" t="s">
        <v>361</v>
      </c>
      <c r="T496" t="s">
        <v>371</v>
      </c>
      <c r="U496" t="s">
        <v>240</v>
      </c>
      <c r="V496" t="s">
        <v>7</v>
      </c>
      <c r="W496" t="s">
        <v>7</v>
      </c>
      <c r="X496" t="s">
        <v>7</v>
      </c>
      <c r="Z496">
        <v>1</v>
      </c>
      <c r="AA496" t="s">
        <v>122</v>
      </c>
      <c r="AB496" t="s">
        <v>361</v>
      </c>
      <c r="AC496">
        <v>1100</v>
      </c>
      <c r="AD496" t="s">
        <v>232</v>
      </c>
      <c r="AE496">
        <v>2799</v>
      </c>
    </row>
    <row r="497" spans="1:32" x14ac:dyDescent="0.3">
      <c r="A497" t="s">
        <v>347</v>
      </c>
      <c r="B497" t="s">
        <v>285</v>
      </c>
      <c r="C497" t="s">
        <v>95</v>
      </c>
      <c r="D497" t="s">
        <v>309</v>
      </c>
      <c r="E497" t="s">
        <v>1246</v>
      </c>
      <c r="F497" s="15">
        <v>46279.670393518521</v>
      </c>
      <c r="G497" t="s">
        <v>409</v>
      </c>
      <c r="H497">
        <v>1</v>
      </c>
      <c r="I497" t="s">
        <v>1247</v>
      </c>
      <c r="J497" s="15">
        <v>46280.722222222219</v>
      </c>
      <c r="K497" s="15">
        <v>46293.740277777775</v>
      </c>
      <c r="L497" s="15"/>
      <c r="M497">
        <v>1</v>
      </c>
      <c r="O497" t="s">
        <v>931</v>
      </c>
      <c r="S497" t="s">
        <v>361</v>
      </c>
      <c r="T497" t="s">
        <v>371</v>
      </c>
      <c r="U497" t="s">
        <v>240</v>
      </c>
      <c r="V497" t="s">
        <v>7</v>
      </c>
      <c r="W497" t="s">
        <v>7</v>
      </c>
      <c r="X497" t="s">
        <v>7</v>
      </c>
      <c r="AA497" t="s">
        <v>96</v>
      </c>
      <c r="AB497" t="s">
        <v>361</v>
      </c>
      <c r="AC497">
        <v>1100</v>
      </c>
      <c r="AD497" t="s">
        <v>220</v>
      </c>
      <c r="AE497">
        <v>1</v>
      </c>
    </row>
    <row r="498" spans="1:32" x14ac:dyDescent="0.3">
      <c r="A498" t="s">
        <v>348</v>
      </c>
      <c r="B498" t="s">
        <v>43</v>
      </c>
      <c r="C498" t="s">
        <v>105</v>
      </c>
      <c r="D498" t="s">
        <v>309</v>
      </c>
      <c r="E498" t="s">
        <v>1331</v>
      </c>
      <c r="F498" s="15">
        <v>46294.636840277781</v>
      </c>
      <c r="G498" t="s">
        <v>399</v>
      </c>
      <c r="H498">
        <v>3</v>
      </c>
      <c r="I498" t="s">
        <v>1332</v>
      </c>
      <c r="J498" s="15">
        <v>46294.694444444445</v>
      </c>
      <c r="K498" s="15">
        <v>46295.555555555555</v>
      </c>
      <c r="L498" s="15"/>
      <c r="M498">
        <v>3</v>
      </c>
      <c r="O498" t="s">
        <v>201</v>
      </c>
      <c r="P498" t="s">
        <v>979</v>
      </c>
      <c r="S498" t="s">
        <v>357</v>
      </c>
      <c r="T498" t="s">
        <v>368</v>
      </c>
      <c r="U498" t="s">
        <v>239</v>
      </c>
      <c r="V498" t="s">
        <v>348</v>
      </c>
      <c r="W498" t="s">
        <v>368</v>
      </c>
      <c r="X498" t="s">
        <v>239</v>
      </c>
      <c r="Y498">
        <v>0</v>
      </c>
      <c r="AA498" t="s">
        <v>67</v>
      </c>
      <c r="AB498" t="s">
        <v>357</v>
      </c>
      <c r="AC498">
        <v>101</v>
      </c>
      <c r="AD498" t="s">
        <v>217</v>
      </c>
      <c r="AE498">
        <v>1</v>
      </c>
      <c r="AF498">
        <v>1</v>
      </c>
    </row>
    <row r="499" spans="1:32" x14ac:dyDescent="0.3">
      <c r="A499" t="s">
        <v>348</v>
      </c>
      <c r="B499" t="s">
        <v>285</v>
      </c>
      <c r="C499" t="s">
        <v>95</v>
      </c>
      <c r="D499" t="s">
        <v>309</v>
      </c>
      <c r="E499" t="s">
        <v>936</v>
      </c>
      <c r="F499" s="15">
        <v>46293.603206018517</v>
      </c>
      <c r="G499" t="s">
        <v>399</v>
      </c>
      <c r="H499">
        <v>1</v>
      </c>
      <c r="I499" t="s">
        <v>1333</v>
      </c>
      <c r="J499" s="15">
        <v>46294.353472222225</v>
      </c>
      <c r="K499" s="15">
        <v>46297.334722222222</v>
      </c>
      <c r="L499" s="15"/>
      <c r="M499">
        <v>1</v>
      </c>
      <c r="O499" t="s">
        <v>201</v>
      </c>
      <c r="P499" t="s">
        <v>927</v>
      </c>
      <c r="S499" t="s">
        <v>357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AA499" t="s">
        <v>96</v>
      </c>
      <c r="AB499" t="s">
        <v>357</v>
      </c>
      <c r="AC499">
        <v>101</v>
      </c>
      <c r="AD499" t="s">
        <v>220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1334</v>
      </c>
      <c r="F500" s="15">
        <v>46295.481736111113</v>
      </c>
      <c r="G500" t="s">
        <v>400</v>
      </c>
      <c r="H500">
        <v>5</v>
      </c>
      <c r="I500" t="s">
        <v>1335</v>
      </c>
      <c r="J500" s="15">
        <v>46296.402083333334</v>
      </c>
      <c r="K500" s="15">
        <v>46297.444444444445</v>
      </c>
      <c r="L500" s="15"/>
      <c r="M500">
        <v>5</v>
      </c>
      <c r="O500" t="s">
        <v>201</v>
      </c>
      <c r="P500" t="s">
        <v>979</v>
      </c>
      <c r="S500" t="s">
        <v>355</v>
      </c>
      <c r="T500" t="s">
        <v>368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355</v>
      </c>
      <c r="AC500">
        <v>2200</v>
      </c>
      <c r="AD500" t="s">
        <v>217</v>
      </c>
      <c r="AE500">
        <v>1</v>
      </c>
    </row>
    <row r="501" spans="1:32" x14ac:dyDescent="0.3">
      <c r="A501" t="s">
        <v>348</v>
      </c>
      <c r="B501" t="s">
        <v>57</v>
      </c>
      <c r="C501" t="s">
        <v>117</v>
      </c>
      <c r="D501" t="s">
        <v>309</v>
      </c>
      <c r="E501" t="s">
        <v>1336</v>
      </c>
      <c r="F501" s="15">
        <v>46303.5546875</v>
      </c>
      <c r="G501" t="s">
        <v>400</v>
      </c>
      <c r="H501">
        <v>1</v>
      </c>
      <c r="I501" t="s">
        <v>1337</v>
      </c>
      <c r="J501" s="15">
        <v>46310.477777777778</v>
      </c>
      <c r="K501" s="15">
        <v>46311.585416666669</v>
      </c>
      <c r="L501" s="15">
        <v>46311.585416666669</v>
      </c>
      <c r="M501">
        <v>1</v>
      </c>
      <c r="O501" t="s">
        <v>201</v>
      </c>
      <c r="P501" t="s">
        <v>979</v>
      </c>
      <c r="S501" t="s">
        <v>355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127</v>
      </c>
      <c r="AB501" t="s">
        <v>355</v>
      </c>
      <c r="AC501">
        <v>2200</v>
      </c>
      <c r="AD501" t="s">
        <v>233</v>
      </c>
      <c r="AE501">
        <v>1</v>
      </c>
      <c r="AF501">
        <v>1</v>
      </c>
    </row>
    <row r="502" spans="1:32" x14ac:dyDescent="0.3">
      <c r="A502" t="s">
        <v>348</v>
      </c>
      <c r="B502" t="s">
        <v>279</v>
      </c>
      <c r="C502" t="s">
        <v>192</v>
      </c>
      <c r="D502" t="s">
        <v>309</v>
      </c>
      <c r="E502" t="s">
        <v>1336</v>
      </c>
      <c r="F502" s="15">
        <v>46303.5546875</v>
      </c>
      <c r="G502" t="s">
        <v>400</v>
      </c>
      <c r="H502">
        <v>8</v>
      </c>
      <c r="I502" t="s">
        <v>1337</v>
      </c>
      <c r="J502" s="15">
        <v>46310.477777777778</v>
      </c>
      <c r="K502" s="15">
        <v>46311.585416666669</v>
      </c>
      <c r="L502" s="15"/>
      <c r="M502">
        <v>8</v>
      </c>
      <c r="O502" t="s">
        <v>201</v>
      </c>
      <c r="P502" t="s">
        <v>979</v>
      </c>
      <c r="S502" t="s">
        <v>355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Z502">
        <v>1</v>
      </c>
      <c r="AA502" t="s">
        <v>122</v>
      </c>
      <c r="AB502" t="s">
        <v>355</v>
      </c>
      <c r="AC502">
        <v>2200</v>
      </c>
      <c r="AD502" t="s">
        <v>232</v>
      </c>
      <c r="AE502">
        <v>8</v>
      </c>
      <c r="AF502">
        <v>2.2999999999999998</v>
      </c>
    </row>
    <row r="503" spans="1:32" x14ac:dyDescent="0.3">
      <c r="A503" t="s">
        <v>348</v>
      </c>
      <c r="B503" t="s">
        <v>57</v>
      </c>
      <c r="C503" t="s">
        <v>117</v>
      </c>
      <c r="D503" t="s">
        <v>309</v>
      </c>
      <c r="E503" t="s">
        <v>1336</v>
      </c>
      <c r="F503" s="15">
        <v>46303.5546875</v>
      </c>
      <c r="G503" t="s">
        <v>400</v>
      </c>
      <c r="H503">
        <v>1</v>
      </c>
      <c r="I503" t="s">
        <v>1337</v>
      </c>
      <c r="J503" s="15">
        <v>46310.477777777778</v>
      </c>
      <c r="K503" s="15">
        <v>46311.585416666669</v>
      </c>
      <c r="L503" s="15">
        <v>46311.585416666669</v>
      </c>
      <c r="M503">
        <v>1</v>
      </c>
      <c r="O503" t="s">
        <v>931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127</v>
      </c>
      <c r="AB503" t="s">
        <v>355</v>
      </c>
      <c r="AC503">
        <v>2200</v>
      </c>
      <c r="AD503" t="s">
        <v>233</v>
      </c>
      <c r="AE503">
        <v>1</v>
      </c>
    </row>
    <row r="504" spans="1:32" x14ac:dyDescent="0.3">
      <c r="A504" t="s">
        <v>348</v>
      </c>
      <c r="B504" t="s">
        <v>279</v>
      </c>
      <c r="C504" t="s">
        <v>192</v>
      </c>
      <c r="D504" t="s">
        <v>309</v>
      </c>
      <c r="E504" t="s">
        <v>1336</v>
      </c>
      <c r="F504" s="15">
        <v>46303.5546875</v>
      </c>
      <c r="G504" t="s">
        <v>400</v>
      </c>
      <c r="H504">
        <v>1</v>
      </c>
      <c r="I504" t="s">
        <v>1337</v>
      </c>
      <c r="J504" s="15">
        <v>46310.477777777778</v>
      </c>
      <c r="K504" s="15">
        <v>46311.585416666669</v>
      </c>
      <c r="L504" s="15"/>
      <c r="M504">
        <v>1</v>
      </c>
      <c r="O504" t="s">
        <v>931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Z504">
        <v>1</v>
      </c>
      <c r="AA504" t="s">
        <v>122</v>
      </c>
      <c r="AB504" t="s">
        <v>355</v>
      </c>
      <c r="AC504">
        <v>2200</v>
      </c>
      <c r="AD504" t="s">
        <v>232</v>
      </c>
      <c r="AE504">
        <v>1</v>
      </c>
    </row>
    <row r="505" spans="1:32" x14ac:dyDescent="0.3">
      <c r="A505" t="s">
        <v>348</v>
      </c>
      <c r="B505" t="s">
        <v>43</v>
      </c>
      <c r="C505" t="s">
        <v>105</v>
      </c>
      <c r="D505" t="s">
        <v>309</v>
      </c>
      <c r="E505" t="s">
        <v>1338</v>
      </c>
      <c r="F505" s="15">
        <v>46303.407453703701</v>
      </c>
      <c r="G505" t="s">
        <v>402</v>
      </c>
      <c r="H505">
        <v>6</v>
      </c>
      <c r="I505" t="s">
        <v>1339</v>
      </c>
      <c r="J505" s="15">
        <v>46304.347916666666</v>
      </c>
      <c r="K505" s="15">
        <v>46310.388888888891</v>
      </c>
      <c r="L505" s="15"/>
      <c r="M505">
        <v>6</v>
      </c>
      <c r="S505" t="s">
        <v>358</v>
      </c>
      <c r="T505" t="s">
        <v>369</v>
      </c>
      <c r="U505" t="s">
        <v>239</v>
      </c>
      <c r="V505" t="s">
        <v>348</v>
      </c>
      <c r="W505" t="s">
        <v>368</v>
      </c>
      <c r="X505" t="s">
        <v>239</v>
      </c>
      <c r="AA505" t="s">
        <v>67</v>
      </c>
      <c r="AB505" t="s">
        <v>358</v>
      </c>
      <c r="AC505">
        <v>1050</v>
      </c>
      <c r="AD505" t="s">
        <v>217</v>
      </c>
      <c r="AE505">
        <v>1</v>
      </c>
      <c r="AF505">
        <v>1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906</v>
      </c>
      <c r="F506" s="15">
        <v>46202.512337962966</v>
      </c>
      <c r="G506" t="s">
        <v>417</v>
      </c>
      <c r="H506">
        <v>1</v>
      </c>
      <c r="I506" t="s">
        <v>1340</v>
      </c>
      <c r="J506" s="15">
        <v>46303.676817129628</v>
      </c>
      <c r="K506" s="15">
        <v>46309.363194444442</v>
      </c>
      <c r="L506" s="15"/>
      <c r="M506">
        <v>1</v>
      </c>
      <c r="O506" t="s">
        <v>201</v>
      </c>
      <c r="P506" t="s">
        <v>927</v>
      </c>
      <c r="S506" t="s">
        <v>356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356</v>
      </c>
      <c r="AC506">
        <v>109</v>
      </c>
      <c r="AD506" t="s">
        <v>220</v>
      </c>
      <c r="AE506">
        <v>1</v>
      </c>
    </row>
    <row r="507" spans="1:32" x14ac:dyDescent="0.3">
      <c r="A507" t="s">
        <v>348</v>
      </c>
      <c r="B507" t="s">
        <v>285</v>
      </c>
      <c r="C507" t="s">
        <v>95</v>
      </c>
      <c r="D507" t="s">
        <v>309</v>
      </c>
      <c r="E507" t="s">
        <v>906</v>
      </c>
      <c r="F507" s="15">
        <v>46202.512337962966</v>
      </c>
      <c r="G507" t="s">
        <v>417</v>
      </c>
      <c r="H507">
        <v>1</v>
      </c>
      <c r="I507" t="s">
        <v>1340</v>
      </c>
      <c r="J507" s="15">
        <v>46303.676817129628</v>
      </c>
      <c r="K507" s="15">
        <v>46309.363194444442</v>
      </c>
      <c r="L507" s="15"/>
      <c r="M507">
        <v>1</v>
      </c>
      <c r="O507" t="s">
        <v>931</v>
      </c>
      <c r="S507" t="s">
        <v>356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96</v>
      </c>
      <c r="AB507" t="s">
        <v>356</v>
      </c>
      <c r="AC507">
        <v>109</v>
      </c>
      <c r="AD507" t="s">
        <v>220</v>
      </c>
      <c r="AE507">
        <v>1</v>
      </c>
    </row>
    <row r="508" spans="1:32" x14ac:dyDescent="0.3">
      <c r="A508" t="s">
        <v>348</v>
      </c>
      <c r="B508" t="s">
        <v>285</v>
      </c>
      <c r="C508" t="s">
        <v>95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11</v>
      </c>
      <c r="I508" t="s">
        <v>1342</v>
      </c>
      <c r="J508" s="15">
        <v>46303.544444444444</v>
      </c>
      <c r="K508" s="15">
        <v>46309.711805555555</v>
      </c>
      <c r="L508" s="15"/>
      <c r="M508">
        <v>11</v>
      </c>
      <c r="O508" t="s">
        <v>201</v>
      </c>
      <c r="P508" t="s">
        <v>927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AA508" t="s">
        <v>96</v>
      </c>
      <c r="AB508" t="s">
        <v>355</v>
      </c>
      <c r="AC508">
        <v>2200</v>
      </c>
      <c r="AD508" t="s">
        <v>220</v>
      </c>
      <c r="AE508">
        <v>11</v>
      </c>
      <c r="AF508">
        <v>10.5</v>
      </c>
    </row>
    <row r="509" spans="1:32" x14ac:dyDescent="0.3">
      <c r="A509" t="s">
        <v>348</v>
      </c>
      <c r="B509" t="s">
        <v>57</v>
      </c>
      <c r="C509" t="s">
        <v>117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</v>
      </c>
      <c r="I509" t="s">
        <v>1342</v>
      </c>
      <c r="J509" s="15">
        <v>46303.544444444444</v>
      </c>
      <c r="K509" s="15">
        <v>46309.711805555555</v>
      </c>
      <c r="L509" s="15">
        <v>46309.711805555555</v>
      </c>
      <c r="M509">
        <v>11</v>
      </c>
      <c r="O509" t="s">
        <v>201</v>
      </c>
      <c r="P509" t="s">
        <v>979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AA509" t="s">
        <v>127</v>
      </c>
      <c r="AB509" t="s">
        <v>355</v>
      </c>
      <c r="AC509">
        <v>2200</v>
      </c>
      <c r="AD509" t="s">
        <v>233</v>
      </c>
      <c r="AE509">
        <v>1.1000000000000001</v>
      </c>
      <c r="AF509">
        <v>1.5299999999999998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1341</v>
      </c>
      <c r="F510" s="15">
        <v>46301.381689814814</v>
      </c>
      <c r="G510" t="s">
        <v>400</v>
      </c>
      <c r="H510">
        <v>1343</v>
      </c>
      <c r="I510" t="s">
        <v>1342</v>
      </c>
      <c r="J510" s="15">
        <v>46303.544444444444</v>
      </c>
      <c r="K510" s="15">
        <v>46309.711805555555</v>
      </c>
      <c r="L510" s="15"/>
      <c r="M510">
        <v>1343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1343</v>
      </c>
      <c r="AF510">
        <v>2717.49</v>
      </c>
    </row>
    <row r="511" spans="1:32" x14ac:dyDescent="0.3">
      <c r="A511" t="s">
        <v>348</v>
      </c>
      <c r="B511" t="s">
        <v>285</v>
      </c>
      <c r="C511" t="s">
        <v>95</v>
      </c>
      <c r="D511" t="s">
        <v>309</v>
      </c>
      <c r="E511" t="s">
        <v>1341</v>
      </c>
      <c r="F511" s="15">
        <v>46301.381689814814</v>
      </c>
      <c r="G511" t="s">
        <v>400</v>
      </c>
      <c r="H511">
        <v>5</v>
      </c>
      <c r="I511" t="s">
        <v>1342</v>
      </c>
      <c r="J511" s="15">
        <v>46303.544444444444</v>
      </c>
      <c r="K511" s="15">
        <v>46309.711805555555</v>
      </c>
      <c r="L511" s="15"/>
      <c r="M511">
        <v>5</v>
      </c>
      <c r="O511" t="s">
        <v>931</v>
      </c>
      <c r="S511" t="s">
        <v>355</v>
      </c>
      <c r="T511" t="s">
        <v>368</v>
      </c>
      <c r="U511" t="s">
        <v>239</v>
      </c>
      <c r="V511" t="s">
        <v>7</v>
      </c>
      <c r="W511" t="s">
        <v>7</v>
      </c>
      <c r="X511" t="s">
        <v>7</v>
      </c>
      <c r="AA511" t="s">
        <v>96</v>
      </c>
      <c r="AB511" t="s">
        <v>355</v>
      </c>
      <c r="AC511">
        <v>2200</v>
      </c>
      <c r="AD511" t="s">
        <v>220</v>
      </c>
      <c r="AE511">
        <v>5</v>
      </c>
    </row>
    <row r="512" spans="1:32" x14ac:dyDescent="0.3">
      <c r="A512" t="s">
        <v>348</v>
      </c>
      <c r="B512" t="s">
        <v>57</v>
      </c>
      <c r="C512" t="s">
        <v>117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5</v>
      </c>
      <c r="I512" t="s">
        <v>1342</v>
      </c>
      <c r="J512" s="15">
        <v>46303.544444444444</v>
      </c>
      <c r="K512" s="15">
        <v>46309.711805555555</v>
      </c>
      <c r="L512" s="15">
        <v>46309.711805555555</v>
      </c>
      <c r="M512">
        <v>5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AA512" t="s">
        <v>127</v>
      </c>
      <c r="AB512" t="s">
        <v>355</v>
      </c>
      <c r="AC512">
        <v>2200</v>
      </c>
      <c r="AD512" t="s">
        <v>233</v>
      </c>
      <c r="AE512">
        <v>1</v>
      </c>
    </row>
    <row r="513" spans="1:32" x14ac:dyDescent="0.3">
      <c r="A513" t="s">
        <v>348</v>
      </c>
      <c r="B513" t="s">
        <v>279</v>
      </c>
      <c r="C513" t="s">
        <v>198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9</v>
      </c>
      <c r="I513" t="s">
        <v>1342</v>
      </c>
      <c r="J513" s="15">
        <v>46303.544444444444</v>
      </c>
      <c r="K513" s="15">
        <v>46309.711805555555</v>
      </c>
      <c r="L513" s="15"/>
      <c r="M513">
        <v>9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Z513">
        <v>13.45</v>
      </c>
      <c r="AA513" t="s">
        <v>122</v>
      </c>
      <c r="AB513" t="s">
        <v>355</v>
      </c>
      <c r="AC513">
        <v>2200</v>
      </c>
      <c r="AD513" t="s">
        <v>232</v>
      </c>
      <c r="AE513">
        <v>121.05</v>
      </c>
    </row>
    <row r="514" spans="1:32" x14ac:dyDescent="0.3">
      <c r="A514" t="s">
        <v>348</v>
      </c>
      <c r="B514" t="s">
        <v>279</v>
      </c>
      <c r="C514" t="s">
        <v>192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1190</v>
      </c>
      <c r="I514" t="s">
        <v>1342</v>
      </c>
      <c r="J514" s="15">
        <v>46303.544444444444</v>
      </c>
      <c r="K514" s="15">
        <v>46309.711805555555</v>
      </c>
      <c r="L514" s="15"/>
      <c r="M514">
        <v>1190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Z514">
        <v>1</v>
      </c>
      <c r="AA514" t="s">
        <v>122</v>
      </c>
      <c r="AB514" t="s">
        <v>355</v>
      </c>
      <c r="AC514">
        <v>2200</v>
      </c>
      <c r="AD514" t="s">
        <v>232</v>
      </c>
      <c r="AE514">
        <v>1190</v>
      </c>
    </row>
    <row r="515" spans="1:32" x14ac:dyDescent="0.3">
      <c r="A515" t="s">
        <v>348</v>
      </c>
      <c r="B515" t="s">
        <v>279</v>
      </c>
      <c r="C515" t="s">
        <v>192</v>
      </c>
      <c r="D515" t="s">
        <v>309</v>
      </c>
      <c r="E515" t="s">
        <v>1336</v>
      </c>
      <c r="F515" s="15">
        <v>46303.5546875</v>
      </c>
      <c r="G515" t="s">
        <v>400</v>
      </c>
      <c r="H515">
        <v>4</v>
      </c>
      <c r="I515" t="s">
        <v>1337</v>
      </c>
      <c r="J515" s="15">
        <v>46310.477777777778</v>
      </c>
      <c r="K515" s="15">
        <v>46311.585416666669</v>
      </c>
      <c r="L515" s="15"/>
      <c r="M515">
        <v>4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</v>
      </c>
      <c r="AA515" t="s">
        <v>122</v>
      </c>
      <c r="AB515" t="s">
        <v>355</v>
      </c>
      <c r="AC515">
        <v>2200</v>
      </c>
      <c r="AD515" t="s">
        <v>232</v>
      </c>
      <c r="AE515">
        <v>4</v>
      </c>
    </row>
    <row r="516" spans="1:32" x14ac:dyDescent="0.3">
      <c r="A516" t="s">
        <v>348</v>
      </c>
      <c r="B516" t="s">
        <v>43</v>
      </c>
      <c r="C516" t="s">
        <v>105</v>
      </c>
      <c r="D516" t="s">
        <v>309</v>
      </c>
      <c r="E516" t="s">
        <v>1343</v>
      </c>
      <c r="F516" s="15">
        <v>46295.403634259259</v>
      </c>
      <c r="G516" t="s">
        <v>402</v>
      </c>
      <c r="H516">
        <v>33</v>
      </c>
      <c r="I516" t="s">
        <v>1344</v>
      </c>
      <c r="J516" s="15">
        <v>46296.349305555559</v>
      </c>
      <c r="K516" s="15">
        <v>46300.472222222219</v>
      </c>
      <c r="L516" s="15">
        <v>46300</v>
      </c>
      <c r="M516">
        <v>33</v>
      </c>
      <c r="O516" t="s">
        <v>201</v>
      </c>
      <c r="P516" t="s">
        <v>927</v>
      </c>
      <c r="S516" t="s">
        <v>358</v>
      </c>
      <c r="T516" t="s">
        <v>369</v>
      </c>
      <c r="U516" t="s">
        <v>239</v>
      </c>
      <c r="V516" t="s">
        <v>348</v>
      </c>
      <c r="W516" t="s">
        <v>368</v>
      </c>
      <c r="X516" t="s">
        <v>239</v>
      </c>
      <c r="AA516" t="s">
        <v>67</v>
      </c>
      <c r="AB516" t="s">
        <v>358</v>
      </c>
      <c r="AC516">
        <v>1050</v>
      </c>
      <c r="AD516" t="s">
        <v>217</v>
      </c>
      <c r="AE516">
        <v>3.3</v>
      </c>
    </row>
    <row r="517" spans="1:32" x14ac:dyDescent="0.3">
      <c r="A517" t="s">
        <v>348</v>
      </c>
      <c r="B517" t="s">
        <v>279</v>
      </c>
      <c r="C517" t="s">
        <v>192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1257</v>
      </c>
      <c r="I517" t="s">
        <v>1342</v>
      </c>
      <c r="J517" s="15">
        <v>46303.544444444444</v>
      </c>
      <c r="K517" s="15">
        <v>46309.711805555555</v>
      </c>
      <c r="L517" s="15"/>
      <c r="M517">
        <v>1257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Z517">
        <v>1</v>
      </c>
      <c r="AA517" t="s">
        <v>122</v>
      </c>
      <c r="AB517" t="s">
        <v>355</v>
      </c>
      <c r="AC517">
        <v>2200</v>
      </c>
      <c r="AD517" t="s">
        <v>232</v>
      </c>
      <c r="AE517">
        <v>1257</v>
      </c>
    </row>
    <row r="518" spans="1:32" x14ac:dyDescent="0.3">
      <c r="A518" t="s">
        <v>348</v>
      </c>
      <c r="B518" t="s">
        <v>285</v>
      </c>
      <c r="C518" t="s">
        <v>95</v>
      </c>
      <c r="D518" t="s">
        <v>309</v>
      </c>
      <c r="E518" t="s">
        <v>1341</v>
      </c>
      <c r="F518" s="15">
        <v>46301.381689814814</v>
      </c>
      <c r="G518" t="s">
        <v>400</v>
      </c>
      <c r="H518">
        <v>6</v>
      </c>
      <c r="I518" t="s">
        <v>1342</v>
      </c>
      <c r="J518" s="15">
        <v>46303.544444444444</v>
      </c>
      <c r="K518" s="15">
        <v>46309.711805555555</v>
      </c>
      <c r="L518" s="15"/>
      <c r="M518">
        <v>6</v>
      </c>
      <c r="O518" t="s">
        <v>931</v>
      </c>
      <c r="S518" t="s">
        <v>355</v>
      </c>
      <c r="T518" t="s">
        <v>368</v>
      </c>
      <c r="U518" t="s">
        <v>239</v>
      </c>
      <c r="V518" t="s">
        <v>7</v>
      </c>
      <c r="W518" t="s">
        <v>7</v>
      </c>
      <c r="X518" t="s">
        <v>7</v>
      </c>
      <c r="AA518" t="s">
        <v>96</v>
      </c>
      <c r="AB518" t="s">
        <v>355</v>
      </c>
      <c r="AC518">
        <v>2200</v>
      </c>
      <c r="AD518" t="s">
        <v>220</v>
      </c>
      <c r="AE518">
        <v>6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6</v>
      </c>
      <c r="I520" t="s">
        <v>1342</v>
      </c>
      <c r="J520" s="15">
        <v>46303.544444444444</v>
      </c>
      <c r="K520" s="15">
        <v>46309.711805555555</v>
      </c>
      <c r="L520" s="15"/>
      <c r="M520">
        <v>6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80.7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2928</v>
      </c>
      <c r="I521" t="s">
        <v>1342</v>
      </c>
      <c r="J521" s="15">
        <v>46303.544444444444</v>
      </c>
      <c r="K521" s="15">
        <v>46309.711805555555</v>
      </c>
      <c r="L521" s="15"/>
      <c r="M521">
        <v>2928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2928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48</v>
      </c>
      <c r="C523" t="s">
        <v>68</v>
      </c>
      <c r="D523" t="s">
        <v>309</v>
      </c>
      <c r="E523" t="s">
        <v>1345</v>
      </c>
      <c r="F523" s="15">
        <v>46213.416168981479</v>
      </c>
      <c r="G523" t="s">
        <v>400</v>
      </c>
      <c r="H523">
        <v>1</v>
      </c>
      <c r="I523" t="s">
        <v>1346</v>
      </c>
      <c r="J523" s="15">
        <v>46303.388796296298</v>
      </c>
      <c r="K523" s="15">
        <v>46304.465277777781</v>
      </c>
      <c r="L523" s="15"/>
      <c r="M523">
        <v>1</v>
      </c>
      <c r="O523" t="s">
        <v>201</v>
      </c>
      <c r="P523" t="s">
        <v>927</v>
      </c>
      <c r="S523" t="s">
        <v>355</v>
      </c>
      <c r="T523" t="s">
        <v>368</v>
      </c>
      <c r="U523" t="s">
        <v>239</v>
      </c>
      <c r="V523" t="s">
        <v>348</v>
      </c>
      <c r="W523" t="s">
        <v>368</v>
      </c>
      <c r="X523" t="s">
        <v>239</v>
      </c>
      <c r="Y523">
        <v>0</v>
      </c>
      <c r="AA523" t="s">
        <v>90</v>
      </c>
      <c r="AB523" t="s">
        <v>355</v>
      </c>
      <c r="AC523">
        <v>2200</v>
      </c>
      <c r="AD523" t="s">
        <v>217</v>
      </c>
      <c r="AE523">
        <v>1</v>
      </c>
      <c r="AF523">
        <v>1</v>
      </c>
    </row>
    <row r="524" spans="1:32" x14ac:dyDescent="0.3">
      <c r="A524" t="s">
        <v>348</v>
      </c>
      <c r="B524" t="s">
        <v>57</v>
      </c>
      <c r="C524" t="s">
        <v>117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6</v>
      </c>
      <c r="I524" t="s">
        <v>1342</v>
      </c>
      <c r="J524" s="15">
        <v>46303.544444444444</v>
      </c>
      <c r="K524" s="15">
        <v>46309.711805555555</v>
      </c>
      <c r="L524" s="15">
        <v>46309.711805555555</v>
      </c>
      <c r="M524">
        <v>6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AA524" t="s">
        <v>127</v>
      </c>
      <c r="AB524" t="s">
        <v>355</v>
      </c>
      <c r="AC524">
        <v>2200</v>
      </c>
      <c r="AD524" t="s">
        <v>233</v>
      </c>
      <c r="AE524">
        <v>1</v>
      </c>
    </row>
    <row r="525" spans="1:32" x14ac:dyDescent="0.3">
      <c r="A525" t="s">
        <v>348</v>
      </c>
      <c r="B525" t="s">
        <v>279</v>
      </c>
      <c r="C525" t="s">
        <v>198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108</v>
      </c>
      <c r="I525" t="s">
        <v>1342</v>
      </c>
      <c r="J525" s="15">
        <v>46303.544444444444</v>
      </c>
      <c r="K525" s="15">
        <v>46309.711805555555</v>
      </c>
      <c r="L525" s="15"/>
      <c r="M525">
        <v>108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13.45</v>
      </c>
      <c r="AA525" t="s">
        <v>122</v>
      </c>
      <c r="AB525" t="s">
        <v>355</v>
      </c>
      <c r="AC525">
        <v>2200</v>
      </c>
      <c r="AD525" t="s">
        <v>232</v>
      </c>
      <c r="AE525">
        <v>1452.6</v>
      </c>
    </row>
    <row r="526" spans="1:32" x14ac:dyDescent="0.3">
      <c r="A526" t="s">
        <v>348</v>
      </c>
      <c r="B526" t="s">
        <v>279</v>
      </c>
      <c r="C526" t="s">
        <v>192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1119</v>
      </c>
      <c r="I526" t="s">
        <v>1342</v>
      </c>
      <c r="J526" s="15">
        <v>46303.544444444444</v>
      </c>
      <c r="K526" s="15">
        <v>46309.711805555555</v>
      </c>
      <c r="L526" s="15"/>
      <c r="M526">
        <v>1119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Z526">
        <v>1</v>
      </c>
      <c r="AA526" t="s">
        <v>122</v>
      </c>
      <c r="AB526" t="s">
        <v>355</v>
      </c>
      <c r="AC526">
        <v>2200</v>
      </c>
      <c r="AD526" t="s">
        <v>232</v>
      </c>
      <c r="AE526">
        <v>1119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6</v>
      </c>
      <c r="I527" t="s">
        <v>1342</v>
      </c>
      <c r="J527" s="15">
        <v>46303.544444444444</v>
      </c>
      <c r="K527" s="15">
        <v>46309.711805555555</v>
      </c>
      <c r="L527" s="15"/>
      <c r="M527">
        <v>6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6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1341</v>
      </c>
      <c r="F528" s="15">
        <v>46301.381689814814</v>
      </c>
      <c r="G528" t="s">
        <v>400</v>
      </c>
      <c r="H528">
        <v>6</v>
      </c>
      <c r="I528" t="s">
        <v>1342</v>
      </c>
      <c r="J528" s="15">
        <v>46303.544444444444</v>
      </c>
      <c r="K528" s="15">
        <v>46309.711805555555</v>
      </c>
      <c r="L528" s="15">
        <v>46309.711805555555</v>
      </c>
      <c r="M528">
        <v>6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279</v>
      </c>
      <c r="C529" t="s">
        <v>198</v>
      </c>
      <c r="D529" t="s">
        <v>309</v>
      </c>
      <c r="E529" t="s">
        <v>1341</v>
      </c>
      <c r="F529" s="15">
        <v>46301.381689814814</v>
      </c>
      <c r="G529" t="s">
        <v>400</v>
      </c>
      <c r="H529">
        <v>12</v>
      </c>
      <c r="I529" t="s">
        <v>1342</v>
      </c>
      <c r="J529" s="15">
        <v>46303.544444444444</v>
      </c>
      <c r="K529" s="15">
        <v>46309.711805555555</v>
      </c>
      <c r="L529" s="15"/>
      <c r="M529">
        <v>12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Z529">
        <v>13.45</v>
      </c>
      <c r="AA529" t="s">
        <v>122</v>
      </c>
      <c r="AB529" t="s">
        <v>355</v>
      </c>
      <c r="AC529">
        <v>2200</v>
      </c>
      <c r="AD529" t="s">
        <v>232</v>
      </c>
      <c r="AE529">
        <v>161.4</v>
      </c>
    </row>
    <row r="530" spans="1:32" x14ac:dyDescent="0.3">
      <c r="A530" t="s">
        <v>348</v>
      </c>
      <c r="B530" t="s">
        <v>279</v>
      </c>
      <c r="C530" t="s">
        <v>192</v>
      </c>
      <c r="D530" t="s">
        <v>309</v>
      </c>
      <c r="E530" t="s">
        <v>1341</v>
      </c>
      <c r="F530" s="15">
        <v>46301.381689814814</v>
      </c>
      <c r="G530" t="s">
        <v>400</v>
      </c>
      <c r="H530">
        <v>2150</v>
      </c>
      <c r="I530" t="s">
        <v>1342</v>
      </c>
      <c r="J530" s="15">
        <v>46303.544444444444</v>
      </c>
      <c r="K530" s="15">
        <v>46309.711805555555</v>
      </c>
      <c r="L530" s="15"/>
      <c r="M530">
        <v>2150</v>
      </c>
      <c r="O530" t="s">
        <v>931</v>
      </c>
      <c r="S530" t="s">
        <v>355</v>
      </c>
      <c r="T530" t="s">
        <v>368</v>
      </c>
      <c r="U530" t="s">
        <v>239</v>
      </c>
      <c r="V530" t="s">
        <v>7</v>
      </c>
      <c r="W530" t="s">
        <v>7</v>
      </c>
      <c r="X530" t="s">
        <v>7</v>
      </c>
      <c r="Z530">
        <v>1</v>
      </c>
      <c r="AA530" t="s">
        <v>122</v>
      </c>
      <c r="AB530" t="s">
        <v>355</v>
      </c>
      <c r="AC530">
        <v>2200</v>
      </c>
      <c r="AD530" t="s">
        <v>232</v>
      </c>
      <c r="AE530">
        <v>2150</v>
      </c>
    </row>
    <row r="531" spans="1:32" x14ac:dyDescent="0.3">
      <c r="A531" t="s">
        <v>348</v>
      </c>
      <c r="B531" t="s">
        <v>57</v>
      </c>
      <c r="C531" t="s">
        <v>117</v>
      </c>
      <c r="D531" t="s">
        <v>309</v>
      </c>
      <c r="E531" t="s">
        <v>1341</v>
      </c>
      <c r="F531" s="15">
        <v>46301.381689814814</v>
      </c>
      <c r="G531" t="s">
        <v>400</v>
      </c>
      <c r="H531">
        <v>5</v>
      </c>
      <c r="I531" t="s">
        <v>1342</v>
      </c>
      <c r="J531" s="15">
        <v>46303.544444444444</v>
      </c>
      <c r="K531" s="15">
        <v>46309.711805555555</v>
      </c>
      <c r="L531" s="15">
        <v>46309.711805555555</v>
      </c>
      <c r="M531">
        <v>5</v>
      </c>
      <c r="O531" t="s">
        <v>931</v>
      </c>
      <c r="S531" t="s">
        <v>355</v>
      </c>
      <c r="T531" t="s">
        <v>368</v>
      </c>
      <c r="U531" t="s">
        <v>239</v>
      </c>
      <c r="V531" t="s">
        <v>7</v>
      </c>
      <c r="W531" t="s">
        <v>7</v>
      </c>
      <c r="X531" t="s">
        <v>7</v>
      </c>
      <c r="AA531" t="s">
        <v>127</v>
      </c>
      <c r="AB531" t="s">
        <v>355</v>
      </c>
      <c r="AC531">
        <v>2200</v>
      </c>
      <c r="AD531" t="s">
        <v>233</v>
      </c>
      <c r="AE531">
        <v>1</v>
      </c>
    </row>
    <row r="532" spans="1:32" x14ac:dyDescent="0.3">
      <c r="A532" t="s">
        <v>348</v>
      </c>
      <c r="B532" t="s">
        <v>285</v>
      </c>
      <c r="C532" t="s">
        <v>95</v>
      </c>
      <c r="D532" t="s">
        <v>309</v>
      </c>
      <c r="E532" t="s">
        <v>1341</v>
      </c>
      <c r="F532" s="15">
        <v>46301.381689814814</v>
      </c>
      <c r="G532" t="s">
        <v>400</v>
      </c>
      <c r="H532">
        <v>5</v>
      </c>
      <c r="I532" t="s">
        <v>1342</v>
      </c>
      <c r="J532" s="15">
        <v>46303.544444444444</v>
      </c>
      <c r="K532" s="15">
        <v>46309.711805555555</v>
      </c>
      <c r="L532" s="15"/>
      <c r="M532">
        <v>5</v>
      </c>
      <c r="O532" t="s">
        <v>931</v>
      </c>
      <c r="S532" t="s">
        <v>355</v>
      </c>
      <c r="T532" t="s">
        <v>368</v>
      </c>
      <c r="U532" t="s">
        <v>239</v>
      </c>
      <c r="V532" t="s">
        <v>7</v>
      </c>
      <c r="W532" t="s">
        <v>7</v>
      </c>
      <c r="X532" t="s">
        <v>7</v>
      </c>
      <c r="AA532" t="s">
        <v>96</v>
      </c>
      <c r="AB532" t="s">
        <v>355</v>
      </c>
      <c r="AC532">
        <v>2200</v>
      </c>
      <c r="AD532" t="s">
        <v>220</v>
      </c>
      <c r="AE532">
        <v>5</v>
      </c>
    </row>
    <row r="533" spans="1:32" x14ac:dyDescent="0.3">
      <c r="A533" t="s">
        <v>348</v>
      </c>
      <c r="B533" t="s">
        <v>57</v>
      </c>
      <c r="C533" t="s">
        <v>117</v>
      </c>
      <c r="D533" t="s">
        <v>309</v>
      </c>
      <c r="E533" t="s">
        <v>1336</v>
      </c>
      <c r="F533" s="15">
        <v>46303.5546875</v>
      </c>
      <c r="G533" t="s">
        <v>400</v>
      </c>
      <c r="H533">
        <v>1</v>
      </c>
      <c r="I533" t="s">
        <v>1337</v>
      </c>
      <c r="J533" s="15">
        <v>46310.477777777778</v>
      </c>
      <c r="K533" s="15">
        <v>46311.585416666669</v>
      </c>
      <c r="L533" s="15">
        <v>46311.585416666669</v>
      </c>
      <c r="M533">
        <v>1</v>
      </c>
      <c r="O533" t="s">
        <v>931</v>
      </c>
      <c r="S533" t="s">
        <v>355</v>
      </c>
      <c r="T533" t="s">
        <v>368</v>
      </c>
      <c r="U533" t="s">
        <v>239</v>
      </c>
      <c r="V533" t="s">
        <v>7</v>
      </c>
      <c r="W533" t="s">
        <v>7</v>
      </c>
      <c r="X533" t="s">
        <v>7</v>
      </c>
      <c r="AA533" t="s">
        <v>127</v>
      </c>
      <c r="AB533" t="s">
        <v>355</v>
      </c>
      <c r="AC533">
        <v>2200</v>
      </c>
      <c r="AD533" t="s">
        <v>233</v>
      </c>
      <c r="AE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1336</v>
      </c>
      <c r="F534" s="15">
        <v>46303.5546875</v>
      </c>
      <c r="G534" t="s">
        <v>400</v>
      </c>
      <c r="H534">
        <v>1</v>
      </c>
      <c r="I534" t="s">
        <v>1337</v>
      </c>
      <c r="J534" s="15">
        <v>46310.477777777778</v>
      </c>
      <c r="K534" s="15">
        <v>46311.585416666669</v>
      </c>
      <c r="L534" s="15">
        <v>46311.585416666669</v>
      </c>
      <c r="M534">
        <v>1</v>
      </c>
      <c r="O534" t="s">
        <v>931</v>
      </c>
      <c r="S534" t="s">
        <v>355</v>
      </c>
      <c r="T534" t="s">
        <v>368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355</v>
      </c>
      <c r="AC534">
        <v>2200</v>
      </c>
      <c r="AD534" t="s">
        <v>233</v>
      </c>
      <c r="AE534">
        <v>1</v>
      </c>
    </row>
    <row r="535" spans="1:32" x14ac:dyDescent="0.3">
      <c r="A535" t="s">
        <v>348</v>
      </c>
      <c r="B535" t="s">
        <v>48</v>
      </c>
      <c r="C535" t="s">
        <v>68</v>
      </c>
      <c r="D535" t="s">
        <v>309</v>
      </c>
      <c r="E535" t="s">
        <v>2346</v>
      </c>
      <c r="F535" s="15">
        <v>46311.429409722223</v>
      </c>
      <c r="G535" t="s">
        <v>399</v>
      </c>
      <c r="H535">
        <v>5</v>
      </c>
      <c r="I535" t="s">
        <v>2347</v>
      </c>
      <c r="J535" s="15">
        <v>46315.490972222222</v>
      </c>
      <c r="K535" s="15">
        <v>46317.5</v>
      </c>
      <c r="L535" s="15"/>
      <c r="M535">
        <v>5</v>
      </c>
      <c r="O535" t="s">
        <v>201</v>
      </c>
      <c r="P535" t="s">
        <v>927</v>
      </c>
      <c r="S535" t="s">
        <v>357</v>
      </c>
      <c r="T535" t="s">
        <v>368</v>
      </c>
      <c r="U535" t="s">
        <v>239</v>
      </c>
      <c r="V535" t="s">
        <v>348</v>
      </c>
      <c r="W535" t="s">
        <v>368</v>
      </c>
      <c r="X535" t="s">
        <v>239</v>
      </c>
      <c r="AA535" t="s">
        <v>90</v>
      </c>
      <c r="AB535" t="s">
        <v>357</v>
      </c>
      <c r="AC535">
        <v>101</v>
      </c>
      <c r="AD535" t="s">
        <v>217</v>
      </c>
      <c r="AE535">
        <v>1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1347</v>
      </c>
      <c r="F536" s="15">
        <v>46315.47457175926</v>
      </c>
      <c r="G536" t="s">
        <v>396</v>
      </c>
      <c r="H536">
        <v>4</v>
      </c>
      <c r="I536" t="s">
        <v>1348</v>
      </c>
      <c r="J536" s="15">
        <v>46315.490972222222</v>
      </c>
      <c r="K536" s="15">
        <v>46317.5</v>
      </c>
      <c r="L536" s="15"/>
      <c r="M536">
        <v>4</v>
      </c>
      <c r="O536" t="s">
        <v>201</v>
      </c>
      <c r="P536" t="s">
        <v>927</v>
      </c>
      <c r="S536" t="s">
        <v>353</v>
      </c>
      <c r="T536" t="s">
        <v>367</v>
      </c>
      <c r="U536" t="s">
        <v>239</v>
      </c>
      <c r="V536" t="s">
        <v>348</v>
      </c>
      <c r="W536" t="s">
        <v>368</v>
      </c>
      <c r="X536" t="s">
        <v>239</v>
      </c>
      <c r="Y536">
        <v>103</v>
      </c>
      <c r="AA536" t="s">
        <v>67</v>
      </c>
      <c r="AB536" t="s">
        <v>353</v>
      </c>
      <c r="AC536">
        <v>2100</v>
      </c>
      <c r="AD536" t="s">
        <v>217</v>
      </c>
      <c r="AE536">
        <v>1</v>
      </c>
    </row>
    <row r="537" spans="1:32" x14ac:dyDescent="0.3">
      <c r="A537" t="s">
        <v>347</v>
      </c>
      <c r="B537" t="s">
        <v>51</v>
      </c>
      <c r="C537" t="s">
        <v>258</v>
      </c>
      <c r="D537" t="s">
        <v>309</v>
      </c>
      <c r="E537" t="s">
        <v>1349</v>
      </c>
      <c r="F537" s="15">
        <v>46315.569027777776</v>
      </c>
      <c r="G537" t="s">
        <v>911</v>
      </c>
      <c r="H537">
        <v>300</v>
      </c>
      <c r="I537" t="s">
        <v>1350</v>
      </c>
      <c r="J537" s="15">
        <v>46315.599305555559</v>
      </c>
      <c r="K537" s="15">
        <v>46316.5</v>
      </c>
      <c r="L537" s="15"/>
      <c r="M537">
        <v>300</v>
      </c>
      <c r="O537" t="s">
        <v>201</v>
      </c>
      <c r="P537" t="s">
        <v>979</v>
      </c>
      <c r="S537" t="s">
        <v>909</v>
      </c>
      <c r="T537" t="s">
        <v>910</v>
      </c>
      <c r="U537" t="s">
        <v>240</v>
      </c>
      <c r="V537" t="s">
        <v>7</v>
      </c>
      <c r="W537" t="s">
        <v>7</v>
      </c>
      <c r="X537" t="s">
        <v>7</v>
      </c>
      <c r="AA537" t="s">
        <v>238</v>
      </c>
      <c r="AB537" t="s">
        <v>909</v>
      </c>
      <c r="AD537" t="s">
        <v>7</v>
      </c>
    </row>
    <row r="538" spans="1:32" x14ac:dyDescent="0.3">
      <c r="A538" t="s">
        <v>348</v>
      </c>
      <c r="B538" t="s">
        <v>285</v>
      </c>
      <c r="C538" t="s">
        <v>95</v>
      </c>
      <c r="D538" t="s">
        <v>309</v>
      </c>
      <c r="E538" t="s">
        <v>1351</v>
      </c>
      <c r="F538" s="15">
        <v>46315.424409722225</v>
      </c>
      <c r="G538" t="s">
        <v>397</v>
      </c>
      <c r="H538">
        <v>1</v>
      </c>
      <c r="I538" t="s">
        <v>1352</v>
      </c>
      <c r="J538" s="15">
        <v>46315.48333333333</v>
      </c>
      <c r="K538" s="15">
        <v>46318.364583333336</v>
      </c>
      <c r="L538" s="15"/>
      <c r="M538">
        <v>1</v>
      </c>
      <c r="O538" t="s">
        <v>201</v>
      </c>
      <c r="P538" t="s">
        <v>927</v>
      </c>
      <c r="S538" t="s">
        <v>353</v>
      </c>
      <c r="T538" t="s">
        <v>367</v>
      </c>
      <c r="U538" t="s">
        <v>239</v>
      </c>
      <c r="V538" t="s">
        <v>7</v>
      </c>
      <c r="W538" t="s">
        <v>7</v>
      </c>
      <c r="X538" t="s">
        <v>7</v>
      </c>
      <c r="AA538" t="s">
        <v>96</v>
      </c>
      <c r="AB538" t="s">
        <v>353</v>
      </c>
      <c r="AC538">
        <v>2100</v>
      </c>
      <c r="AD538" t="s">
        <v>220</v>
      </c>
      <c r="AE538">
        <v>1</v>
      </c>
      <c r="AF538">
        <v>1</v>
      </c>
    </row>
    <row r="539" spans="1:32" x14ac:dyDescent="0.3">
      <c r="A539" t="s">
        <v>348</v>
      </c>
      <c r="B539" t="s">
        <v>57</v>
      </c>
      <c r="C539" t="s">
        <v>117</v>
      </c>
      <c r="D539" t="s">
        <v>309</v>
      </c>
      <c r="E539" t="s">
        <v>1351</v>
      </c>
      <c r="F539" s="15">
        <v>46315.424409722225</v>
      </c>
      <c r="G539" t="s">
        <v>397</v>
      </c>
      <c r="H539">
        <v>1</v>
      </c>
      <c r="I539" t="s">
        <v>1352</v>
      </c>
      <c r="J539" s="15">
        <v>46315.48333333333</v>
      </c>
      <c r="K539" s="15">
        <v>46318.364583333336</v>
      </c>
      <c r="L539" s="15">
        <v>46318.364583333336</v>
      </c>
      <c r="M539">
        <v>1</v>
      </c>
      <c r="O539" t="s">
        <v>201</v>
      </c>
      <c r="P539" t="s">
        <v>979</v>
      </c>
      <c r="S539" t="s">
        <v>353</v>
      </c>
      <c r="T539" t="s">
        <v>367</v>
      </c>
      <c r="U539" t="s">
        <v>239</v>
      </c>
      <c r="V539" t="s">
        <v>7</v>
      </c>
      <c r="W539" t="s">
        <v>7</v>
      </c>
      <c r="X539" t="s">
        <v>7</v>
      </c>
      <c r="AA539" t="s">
        <v>127</v>
      </c>
      <c r="AB539" t="s">
        <v>353</v>
      </c>
      <c r="AC539">
        <v>2100</v>
      </c>
      <c r="AD539" t="s">
        <v>233</v>
      </c>
      <c r="AE539">
        <v>1</v>
      </c>
      <c r="AF539">
        <v>1</v>
      </c>
    </row>
    <row r="540" spans="1:32" x14ac:dyDescent="0.3">
      <c r="A540" t="s">
        <v>348</v>
      </c>
      <c r="B540" t="s">
        <v>279</v>
      </c>
      <c r="C540" t="s">
        <v>192</v>
      </c>
      <c r="D540" t="s">
        <v>309</v>
      </c>
      <c r="E540" t="s">
        <v>1351</v>
      </c>
      <c r="F540" s="15">
        <v>46315.424409722225</v>
      </c>
      <c r="G540" t="s">
        <v>397</v>
      </c>
      <c r="H540">
        <v>678</v>
      </c>
      <c r="I540" t="s">
        <v>1352</v>
      </c>
      <c r="J540" s="15">
        <v>46315.48333333333</v>
      </c>
      <c r="K540" s="15">
        <v>46318.364583333336</v>
      </c>
      <c r="L540" s="15"/>
      <c r="M540">
        <v>678</v>
      </c>
      <c r="O540" t="s">
        <v>201</v>
      </c>
      <c r="P540" t="s">
        <v>979</v>
      </c>
      <c r="S540" t="s">
        <v>353</v>
      </c>
      <c r="T540" t="s">
        <v>367</v>
      </c>
      <c r="U540" t="s">
        <v>239</v>
      </c>
      <c r="V540" t="s">
        <v>7</v>
      </c>
      <c r="W540" t="s">
        <v>7</v>
      </c>
      <c r="X540" t="s">
        <v>7</v>
      </c>
      <c r="Z540">
        <v>1</v>
      </c>
      <c r="AA540" t="s">
        <v>122</v>
      </c>
      <c r="AB540" t="s">
        <v>353</v>
      </c>
      <c r="AC540">
        <v>2100</v>
      </c>
      <c r="AD540" t="s">
        <v>232</v>
      </c>
      <c r="AE540">
        <v>678</v>
      </c>
      <c r="AF540">
        <v>67.8</v>
      </c>
    </row>
    <row r="541" spans="1:32" x14ac:dyDescent="0.3">
      <c r="A541" t="s">
        <v>348</v>
      </c>
      <c r="B541" t="s">
        <v>45</v>
      </c>
      <c r="C541" t="s">
        <v>68</v>
      </c>
      <c r="D541" t="s">
        <v>309</v>
      </c>
      <c r="E541" t="s">
        <v>1353</v>
      </c>
      <c r="F541" s="15">
        <v>46315.328506944446</v>
      </c>
      <c r="G541" t="s">
        <v>399</v>
      </c>
      <c r="H541">
        <v>10</v>
      </c>
      <c r="I541" t="s">
        <v>1354</v>
      </c>
      <c r="J541" s="15">
        <v>46315.369444444441</v>
      </c>
      <c r="K541" s="15">
        <v>46316.534722222219</v>
      </c>
      <c r="L541" s="15"/>
      <c r="M541">
        <v>10</v>
      </c>
      <c r="O541" t="s">
        <v>201</v>
      </c>
      <c r="P541" t="s">
        <v>927</v>
      </c>
      <c r="S541" t="s">
        <v>357</v>
      </c>
      <c r="T541" t="s">
        <v>368</v>
      </c>
      <c r="U541" t="s">
        <v>239</v>
      </c>
      <c r="V541" t="s">
        <v>348</v>
      </c>
      <c r="W541" t="s">
        <v>368</v>
      </c>
      <c r="X541" t="s">
        <v>239</v>
      </c>
      <c r="AA541" t="s">
        <v>67</v>
      </c>
      <c r="AB541" t="s">
        <v>357</v>
      </c>
      <c r="AC541">
        <v>101</v>
      </c>
      <c r="AD541" t="s">
        <v>217</v>
      </c>
      <c r="AE541">
        <v>1</v>
      </c>
      <c r="AF541">
        <v>1</v>
      </c>
    </row>
    <row r="542" spans="1:32" x14ac:dyDescent="0.3">
      <c r="A542" t="s">
        <v>348</v>
      </c>
      <c r="B542" t="s">
        <v>45</v>
      </c>
      <c r="C542" t="s">
        <v>68</v>
      </c>
      <c r="D542" t="s">
        <v>309</v>
      </c>
      <c r="E542" t="s">
        <v>1355</v>
      </c>
      <c r="F542" s="15">
        <v>46315.313854166663</v>
      </c>
      <c r="G542" t="s">
        <v>1061</v>
      </c>
      <c r="H542">
        <v>9</v>
      </c>
      <c r="I542" t="s">
        <v>1356</v>
      </c>
      <c r="J542" s="15">
        <v>46315.366666666669</v>
      </c>
      <c r="K542" s="15">
        <v>46316.5</v>
      </c>
      <c r="L542" s="15"/>
      <c r="M542">
        <v>9</v>
      </c>
      <c r="O542" t="s">
        <v>201</v>
      </c>
      <c r="P542" t="s">
        <v>927</v>
      </c>
      <c r="S542" t="s">
        <v>355</v>
      </c>
      <c r="T542" t="s">
        <v>368</v>
      </c>
      <c r="U542" t="s">
        <v>239</v>
      </c>
      <c r="V542" t="s">
        <v>348</v>
      </c>
      <c r="W542" t="s">
        <v>368</v>
      </c>
      <c r="X542" t="s">
        <v>239</v>
      </c>
      <c r="AA542" t="s">
        <v>67</v>
      </c>
      <c r="AB542" t="s">
        <v>355</v>
      </c>
      <c r="AC542">
        <v>2200</v>
      </c>
      <c r="AD542" t="s">
        <v>217</v>
      </c>
      <c r="AE542">
        <v>1</v>
      </c>
    </row>
    <row r="543" spans="1:32" x14ac:dyDescent="0.3">
      <c r="A543" t="s">
        <v>348</v>
      </c>
      <c r="B543" t="s">
        <v>45</v>
      </c>
      <c r="C543" t="s">
        <v>68</v>
      </c>
      <c r="D543" t="s">
        <v>309</v>
      </c>
      <c r="E543" t="s">
        <v>1357</v>
      </c>
      <c r="F543" s="15">
        <v>46310.508703703701</v>
      </c>
      <c r="G543" t="s">
        <v>400</v>
      </c>
      <c r="H543">
        <v>15</v>
      </c>
      <c r="I543" t="s">
        <v>1358</v>
      </c>
      <c r="J543" s="15">
        <v>46310.628472222219</v>
      </c>
      <c r="K543" s="15">
        <v>46311.470138888886</v>
      </c>
      <c r="L543" s="15"/>
      <c r="M543">
        <v>15</v>
      </c>
      <c r="O543" t="s">
        <v>201</v>
      </c>
      <c r="P543" t="s">
        <v>979</v>
      </c>
      <c r="S543" t="s">
        <v>357</v>
      </c>
      <c r="T543" t="s">
        <v>368</v>
      </c>
      <c r="U543" t="s">
        <v>239</v>
      </c>
      <c r="V543" t="s">
        <v>348</v>
      </c>
      <c r="W543" t="s">
        <v>368</v>
      </c>
      <c r="X543" t="s">
        <v>239</v>
      </c>
      <c r="AA543" t="s">
        <v>67</v>
      </c>
      <c r="AB543" t="s">
        <v>357</v>
      </c>
      <c r="AC543">
        <v>101</v>
      </c>
      <c r="AD543" t="s">
        <v>217</v>
      </c>
      <c r="AE543">
        <v>1.5</v>
      </c>
    </row>
    <row r="544" spans="1:32" x14ac:dyDescent="0.3">
      <c r="A544" t="s">
        <v>348</v>
      </c>
      <c r="B544" t="s">
        <v>285</v>
      </c>
      <c r="C544" t="s">
        <v>95</v>
      </c>
      <c r="D544" t="s">
        <v>309</v>
      </c>
      <c r="E544" t="s">
        <v>1359</v>
      </c>
      <c r="F544" s="15">
        <v>46309.439849537041</v>
      </c>
      <c r="G544" t="s">
        <v>1360</v>
      </c>
      <c r="H544">
        <v>1</v>
      </c>
      <c r="I544" t="s">
        <v>1361</v>
      </c>
      <c r="J544" s="15">
        <v>46310.383263888885</v>
      </c>
      <c r="K544" s="15">
        <v>46316.616666666669</v>
      </c>
      <c r="L544" s="15"/>
      <c r="M544">
        <v>1</v>
      </c>
      <c r="O544" t="s">
        <v>201</v>
      </c>
      <c r="P544" t="s">
        <v>927</v>
      </c>
      <c r="S544" t="s">
        <v>356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AA544" t="s">
        <v>96</v>
      </c>
      <c r="AB544" t="s">
        <v>356</v>
      </c>
      <c r="AC544">
        <v>109</v>
      </c>
      <c r="AD544" t="s">
        <v>220</v>
      </c>
      <c r="AE544">
        <v>1</v>
      </c>
      <c r="AF544">
        <v>1</v>
      </c>
    </row>
    <row r="545" spans="1:32" x14ac:dyDescent="0.3">
      <c r="A545" t="s">
        <v>348</v>
      </c>
      <c r="B545" t="s">
        <v>57</v>
      </c>
      <c r="C545" t="s">
        <v>117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1</v>
      </c>
      <c r="I545" t="s">
        <v>1361</v>
      </c>
      <c r="J545" s="15">
        <v>46310.383263888885</v>
      </c>
      <c r="K545" s="15">
        <v>46316.616666666669</v>
      </c>
      <c r="L545" s="15">
        <v>46316.616666666669</v>
      </c>
      <c r="M545">
        <v>1</v>
      </c>
      <c r="O545" t="s">
        <v>201</v>
      </c>
      <c r="P545" t="s">
        <v>979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AA545" t="s">
        <v>127</v>
      </c>
      <c r="AB545" t="s">
        <v>356</v>
      </c>
      <c r="AC545">
        <v>109</v>
      </c>
      <c r="AD545" t="s">
        <v>233</v>
      </c>
      <c r="AE545">
        <v>1</v>
      </c>
      <c r="AF545">
        <v>1</v>
      </c>
    </row>
    <row r="546" spans="1:32" x14ac:dyDescent="0.3">
      <c r="A546" t="s">
        <v>348</v>
      </c>
      <c r="B546" t="s">
        <v>279</v>
      </c>
      <c r="C546" t="s">
        <v>192</v>
      </c>
      <c r="D546" t="s">
        <v>309</v>
      </c>
      <c r="E546" t="s">
        <v>1359</v>
      </c>
      <c r="F546" s="15">
        <v>46309.439849537041</v>
      </c>
      <c r="G546" t="s">
        <v>1360</v>
      </c>
      <c r="H546">
        <v>5039</v>
      </c>
      <c r="I546" t="s">
        <v>1361</v>
      </c>
      <c r="J546" s="15">
        <v>46310.383263888885</v>
      </c>
      <c r="K546" s="15">
        <v>46316.616666666669</v>
      </c>
      <c r="L546" s="15"/>
      <c r="M546">
        <v>5039</v>
      </c>
      <c r="O546" t="s">
        <v>201</v>
      </c>
      <c r="P546" t="s">
        <v>927</v>
      </c>
      <c r="S546" t="s">
        <v>356</v>
      </c>
      <c r="T546" t="s">
        <v>368</v>
      </c>
      <c r="U546" t="s">
        <v>239</v>
      </c>
      <c r="V546" t="s">
        <v>7</v>
      </c>
      <c r="W546" t="s">
        <v>7</v>
      </c>
      <c r="X546" t="s">
        <v>7</v>
      </c>
      <c r="Z546">
        <v>1</v>
      </c>
      <c r="AA546" t="s">
        <v>122</v>
      </c>
      <c r="AB546" t="s">
        <v>356</v>
      </c>
      <c r="AC546">
        <v>109</v>
      </c>
      <c r="AD546" t="s">
        <v>232</v>
      </c>
      <c r="AE546">
        <v>5039</v>
      </c>
      <c r="AF546">
        <v>793.7</v>
      </c>
    </row>
    <row r="547" spans="1:32" x14ac:dyDescent="0.3">
      <c r="A547" t="s">
        <v>348</v>
      </c>
      <c r="B547" t="s">
        <v>285</v>
      </c>
      <c r="C547" t="s">
        <v>95</v>
      </c>
      <c r="D547" t="s">
        <v>309</v>
      </c>
      <c r="E547" t="s">
        <v>1359</v>
      </c>
      <c r="F547" s="15">
        <v>46309.439849537041</v>
      </c>
      <c r="G547" t="s">
        <v>1360</v>
      </c>
      <c r="H547">
        <v>1</v>
      </c>
      <c r="I547" t="s">
        <v>1361</v>
      </c>
      <c r="J547" s="15">
        <v>46310.383263888885</v>
      </c>
      <c r="K547" s="15">
        <v>46316.616666666669</v>
      </c>
      <c r="L547" s="15"/>
      <c r="M547">
        <v>1</v>
      </c>
      <c r="O547" t="s">
        <v>931</v>
      </c>
      <c r="S547" t="s">
        <v>356</v>
      </c>
      <c r="T547" t="s">
        <v>368</v>
      </c>
      <c r="U547" t="s">
        <v>239</v>
      </c>
      <c r="V547" t="s">
        <v>7</v>
      </c>
      <c r="W547" t="s">
        <v>7</v>
      </c>
      <c r="X547" t="s">
        <v>7</v>
      </c>
      <c r="AA547" t="s">
        <v>96</v>
      </c>
      <c r="AB547" t="s">
        <v>356</v>
      </c>
      <c r="AC547">
        <v>109</v>
      </c>
      <c r="AD547" t="s">
        <v>220</v>
      </c>
      <c r="AE547">
        <v>1</v>
      </c>
    </row>
    <row r="548" spans="1:32" x14ac:dyDescent="0.3">
      <c r="A548" t="s">
        <v>348</v>
      </c>
      <c r="B548" t="s">
        <v>57</v>
      </c>
      <c r="C548" t="s">
        <v>117</v>
      </c>
      <c r="D548" t="s">
        <v>309</v>
      </c>
      <c r="E548" t="s">
        <v>1359</v>
      </c>
      <c r="F548" s="15">
        <v>46309.439849537041</v>
      </c>
      <c r="G548" t="s">
        <v>1360</v>
      </c>
      <c r="H548">
        <v>1</v>
      </c>
      <c r="I548" t="s">
        <v>1361</v>
      </c>
      <c r="J548" s="15">
        <v>46310.383263888885</v>
      </c>
      <c r="K548" s="15">
        <v>46316.616666666669</v>
      </c>
      <c r="L548" s="15">
        <v>46316.616666666669</v>
      </c>
      <c r="M548">
        <v>1</v>
      </c>
      <c r="O548" t="s">
        <v>931</v>
      </c>
      <c r="S548" t="s">
        <v>356</v>
      </c>
      <c r="T548" t="s">
        <v>368</v>
      </c>
      <c r="U548" t="s">
        <v>239</v>
      </c>
      <c r="V548" t="s">
        <v>7</v>
      </c>
      <c r="W548" t="s">
        <v>7</v>
      </c>
      <c r="X548" t="s">
        <v>7</v>
      </c>
      <c r="AA548" t="s">
        <v>127</v>
      </c>
      <c r="AB548" t="s">
        <v>356</v>
      </c>
      <c r="AC548">
        <v>109</v>
      </c>
      <c r="AD548" t="s">
        <v>233</v>
      </c>
      <c r="AE548">
        <v>1</v>
      </c>
    </row>
    <row r="549" spans="1:32" x14ac:dyDescent="0.3">
      <c r="A549" t="s">
        <v>348</v>
      </c>
      <c r="B549" t="s">
        <v>279</v>
      </c>
      <c r="C549" t="s">
        <v>192</v>
      </c>
      <c r="D549" t="s">
        <v>309</v>
      </c>
      <c r="E549" t="s">
        <v>1336</v>
      </c>
      <c r="F549" s="15">
        <v>46303.5546875</v>
      </c>
      <c r="G549" t="s">
        <v>400</v>
      </c>
      <c r="H549">
        <v>3</v>
      </c>
      <c r="I549" t="s">
        <v>1337</v>
      </c>
      <c r="J549" s="15">
        <v>46310.477777777778</v>
      </c>
      <c r="K549" s="15">
        <v>46311.585416666669</v>
      </c>
      <c r="L549" s="15"/>
      <c r="M549">
        <v>3</v>
      </c>
      <c r="O549" t="s">
        <v>931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Z549">
        <v>1</v>
      </c>
      <c r="AA549" t="s">
        <v>122</v>
      </c>
      <c r="AB549" t="s">
        <v>355</v>
      </c>
      <c r="AC549">
        <v>2200</v>
      </c>
      <c r="AD549" t="s">
        <v>232</v>
      </c>
      <c r="AE549">
        <v>3</v>
      </c>
    </row>
    <row r="550" spans="1:32" x14ac:dyDescent="0.3">
      <c r="A550" t="s">
        <v>348</v>
      </c>
      <c r="B550" t="s">
        <v>279</v>
      </c>
      <c r="C550" t="s">
        <v>192</v>
      </c>
      <c r="D550" t="s">
        <v>309</v>
      </c>
      <c r="E550" t="s">
        <v>1359</v>
      </c>
      <c r="F550" s="15">
        <v>46309.439849537041</v>
      </c>
      <c r="G550" t="s">
        <v>1360</v>
      </c>
      <c r="H550">
        <v>2898</v>
      </c>
      <c r="I550" t="s">
        <v>1361</v>
      </c>
      <c r="J550" s="15">
        <v>46310.383263888885</v>
      </c>
      <c r="K550" s="15">
        <v>46316.616666666669</v>
      </c>
      <c r="L550" s="15"/>
      <c r="M550">
        <v>2898</v>
      </c>
      <c r="O550" t="s">
        <v>931</v>
      </c>
      <c r="S550" t="s">
        <v>356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Z550">
        <v>1</v>
      </c>
      <c r="AA550" t="s">
        <v>122</v>
      </c>
      <c r="AB550" t="s">
        <v>356</v>
      </c>
      <c r="AC550">
        <v>109</v>
      </c>
      <c r="AD550" t="s">
        <v>232</v>
      </c>
      <c r="AE550">
        <v>2898</v>
      </c>
    </row>
    <row r="551" spans="1:32" x14ac:dyDescent="0.3">
      <c r="A551" t="s">
        <v>350</v>
      </c>
      <c r="B551" t="s">
        <v>45</v>
      </c>
      <c r="C551" t="s">
        <v>68</v>
      </c>
      <c r="D551" t="s">
        <v>309</v>
      </c>
      <c r="E551" t="s">
        <v>1373</v>
      </c>
      <c r="F551" s="15">
        <v>46309.340717592589</v>
      </c>
      <c r="G551" t="s">
        <v>419</v>
      </c>
      <c r="H551">
        <v>9</v>
      </c>
      <c r="I551" t="s">
        <v>1374</v>
      </c>
      <c r="J551" s="15">
        <v>46309.621527777781</v>
      </c>
      <c r="K551" s="15">
        <v>46315.506944444445</v>
      </c>
      <c r="L551" s="15"/>
      <c r="M551">
        <v>9</v>
      </c>
      <c r="O551" t="s">
        <v>201</v>
      </c>
      <c r="P551" t="s">
        <v>927</v>
      </c>
      <c r="S551" t="s">
        <v>393</v>
      </c>
      <c r="T551" t="s">
        <v>374</v>
      </c>
      <c r="U551" t="s">
        <v>295</v>
      </c>
      <c r="V551" t="s">
        <v>350</v>
      </c>
      <c r="W551" t="s">
        <v>373</v>
      </c>
      <c r="X551" t="s">
        <v>262</v>
      </c>
      <c r="AA551" t="s">
        <v>67</v>
      </c>
      <c r="AB551" t="s">
        <v>393</v>
      </c>
      <c r="AD551" t="s">
        <v>217</v>
      </c>
      <c r="AE551">
        <v>1</v>
      </c>
      <c r="AF551">
        <v>1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1364</v>
      </c>
      <c r="F552" s="15">
        <v>46308.656006944446</v>
      </c>
      <c r="G552" t="s">
        <v>400</v>
      </c>
      <c r="H552">
        <v>1</v>
      </c>
      <c r="I552" t="s">
        <v>1365</v>
      </c>
      <c r="J552" s="15">
        <v>46309.353472222225</v>
      </c>
      <c r="K552" s="15">
        <v>46310.447916666664</v>
      </c>
      <c r="L552" s="15"/>
      <c r="M552">
        <v>1</v>
      </c>
      <c r="O552" t="s">
        <v>201</v>
      </c>
      <c r="P552" t="s">
        <v>927</v>
      </c>
      <c r="S552" t="s">
        <v>354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AA552" t="s">
        <v>90</v>
      </c>
      <c r="AB552" t="s">
        <v>354</v>
      </c>
      <c r="AC552">
        <v>50</v>
      </c>
      <c r="AD552" t="s">
        <v>217</v>
      </c>
      <c r="AE552">
        <v>1</v>
      </c>
    </row>
    <row r="553" spans="1:32" x14ac:dyDescent="0.3">
      <c r="A553" t="s">
        <v>348</v>
      </c>
      <c r="B553" t="s">
        <v>45</v>
      </c>
      <c r="C553" t="s">
        <v>68</v>
      </c>
      <c r="D553" t="s">
        <v>309</v>
      </c>
      <c r="E553" t="s">
        <v>1366</v>
      </c>
      <c r="F553" s="15">
        <v>46308.456226851849</v>
      </c>
      <c r="G553" t="s">
        <v>396</v>
      </c>
      <c r="H553">
        <v>5</v>
      </c>
      <c r="I553" t="s">
        <v>1367</v>
      </c>
      <c r="J553" s="15">
        <v>46309.615972222222</v>
      </c>
      <c r="K553" s="15">
        <v>46310.458333333336</v>
      </c>
      <c r="L553" s="15"/>
      <c r="M553">
        <v>5</v>
      </c>
      <c r="O553" t="s">
        <v>201</v>
      </c>
      <c r="P553" t="s">
        <v>979</v>
      </c>
      <c r="S553" t="s">
        <v>353</v>
      </c>
      <c r="T553" t="s">
        <v>367</v>
      </c>
      <c r="U553" t="s">
        <v>239</v>
      </c>
      <c r="V553" t="s">
        <v>348</v>
      </c>
      <c r="W553" t="s">
        <v>368</v>
      </c>
      <c r="X553" t="s">
        <v>239</v>
      </c>
      <c r="AA553" t="s">
        <v>67</v>
      </c>
      <c r="AB553" t="s">
        <v>353</v>
      </c>
      <c r="AC553">
        <v>2100</v>
      </c>
      <c r="AD553" t="s">
        <v>217</v>
      </c>
      <c r="AE553">
        <v>1</v>
      </c>
    </row>
    <row r="554" spans="1:32" x14ac:dyDescent="0.3">
      <c r="A554" t="s">
        <v>348</v>
      </c>
      <c r="B554" t="s">
        <v>45</v>
      </c>
      <c r="C554" t="s">
        <v>68</v>
      </c>
      <c r="D554" t="s">
        <v>309</v>
      </c>
      <c r="E554" t="s">
        <v>1368</v>
      </c>
      <c r="F554" s="15">
        <v>46308.454432870371</v>
      </c>
      <c r="G554" t="s">
        <v>396</v>
      </c>
      <c r="H554">
        <v>4</v>
      </c>
      <c r="I554" t="s">
        <v>1367</v>
      </c>
      <c r="J554" s="15">
        <v>46309.615972222222</v>
      </c>
      <c r="K554" s="15">
        <v>46310.458333333336</v>
      </c>
      <c r="L554" s="15"/>
      <c r="M554">
        <v>4</v>
      </c>
      <c r="O554" t="s">
        <v>201</v>
      </c>
      <c r="P554" t="s">
        <v>979</v>
      </c>
      <c r="S554" t="s">
        <v>353</v>
      </c>
      <c r="T554" t="s">
        <v>367</v>
      </c>
      <c r="U554" t="s">
        <v>239</v>
      </c>
      <c r="V554" t="s">
        <v>348</v>
      </c>
      <c r="W554" t="s">
        <v>368</v>
      </c>
      <c r="X554" t="s">
        <v>239</v>
      </c>
      <c r="AA554" t="s">
        <v>67</v>
      </c>
      <c r="AB554" t="s">
        <v>353</v>
      </c>
      <c r="AC554">
        <v>2100</v>
      </c>
      <c r="AD554" t="s">
        <v>217</v>
      </c>
      <c r="AE554">
        <v>1</v>
      </c>
    </row>
    <row r="555" spans="1:32" x14ac:dyDescent="0.3">
      <c r="A555" t="s">
        <v>348</v>
      </c>
      <c r="B555" t="s">
        <v>285</v>
      </c>
      <c r="C555" t="s">
        <v>95</v>
      </c>
      <c r="D555" t="s">
        <v>309</v>
      </c>
      <c r="E555" t="s">
        <v>1369</v>
      </c>
      <c r="F555" s="15">
        <v>46308.338946759257</v>
      </c>
      <c r="G555" t="s">
        <v>403</v>
      </c>
      <c r="H555">
        <v>1</v>
      </c>
      <c r="I555" t="s">
        <v>1370</v>
      </c>
      <c r="J555" s="15">
        <v>46308.37222222222</v>
      </c>
      <c r="K555" s="15">
        <v>46310.729861111111</v>
      </c>
      <c r="L555" s="15"/>
      <c r="M555">
        <v>1</v>
      </c>
      <c r="O555" t="s">
        <v>201</v>
      </c>
      <c r="P555" t="s">
        <v>927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96</v>
      </c>
      <c r="AB555" t="s">
        <v>355</v>
      </c>
      <c r="AC555">
        <v>2200</v>
      </c>
      <c r="AD555" t="s">
        <v>220</v>
      </c>
      <c r="AE555">
        <v>1</v>
      </c>
    </row>
    <row r="556" spans="1:32" x14ac:dyDescent="0.3">
      <c r="A556" t="s">
        <v>348</v>
      </c>
      <c r="B556" t="s">
        <v>57</v>
      </c>
      <c r="C556" t="s">
        <v>117</v>
      </c>
      <c r="D556" t="s">
        <v>309</v>
      </c>
      <c r="E556" t="s">
        <v>1369</v>
      </c>
      <c r="F556" s="15">
        <v>46308.338946759257</v>
      </c>
      <c r="G556" t="s">
        <v>403</v>
      </c>
      <c r="H556">
        <v>1</v>
      </c>
      <c r="I556" t="s">
        <v>1370</v>
      </c>
      <c r="J556" s="15">
        <v>46308.37222222222</v>
      </c>
      <c r="K556" s="15">
        <v>46310.729861111111</v>
      </c>
      <c r="L556" s="15">
        <v>46310.729861111111</v>
      </c>
      <c r="M556">
        <v>1</v>
      </c>
      <c r="O556" t="s">
        <v>201</v>
      </c>
      <c r="P556" t="s">
        <v>979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AA556" t="s">
        <v>127</v>
      </c>
      <c r="AB556" t="s">
        <v>355</v>
      </c>
      <c r="AC556">
        <v>2200</v>
      </c>
      <c r="AD556" t="s">
        <v>233</v>
      </c>
      <c r="AE556">
        <v>1</v>
      </c>
    </row>
    <row r="557" spans="1:32" x14ac:dyDescent="0.3">
      <c r="A557" t="s">
        <v>348</v>
      </c>
      <c r="B557" t="s">
        <v>279</v>
      </c>
      <c r="C557" t="s">
        <v>192</v>
      </c>
      <c r="D557" t="s">
        <v>309</v>
      </c>
      <c r="E557" t="s">
        <v>1369</v>
      </c>
      <c r="F557" s="15">
        <v>46308.338946759257</v>
      </c>
      <c r="G557" t="s">
        <v>403</v>
      </c>
      <c r="H557">
        <v>370</v>
      </c>
      <c r="I557" t="s">
        <v>1370</v>
      </c>
      <c r="J557" s="15">
        <v>46308.37222222222</v>
      </c>
      <c r="K557" s="15">
        <v>46310.729861111111</v>
      </c>
      <c r="L557" s="15"/>
      <c r="M557">
        <v>370</v>
      </c>
      <c r="O557" t="s">
        <v>201</v>
      </c>
      <c r="P557" t="s">
        <v>979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Z557">
        <v>1</v>
      </c>
      <c r="AA557" t="s">
        <v>122</v>
      </c>
      <c r="AB557" t="s">
        <v>355</v>
      </c>
      <c r="AC557">
        <v>2200</v>
      </c>
      <c r="AD557" t="s">
        <v>232</v>
      </c>
      <c r="AE557">
        <v>370</v>
      </c>
    </row>
    <row r="558" spans="1:32" x14ac:dyDescent="0.3">
      <c r="A558" t="s">
        <v>348</v>
      </c>
      <c r="B558" t="s">
        <v>48</v>
      </c>
      <c r="C558" t="s">
        <v>68</v>
      </c>
      <c r="D558" t="s">
        <v>309</v>
      </c>
      <c r="E558" t="s">
        <v>1371</v>
      </c>
      <c r="F558" s="15">
        <v>46303.637152777781</v>
      </c>
      <c r="G558" t="s">
        <v>399</v>
      </c>
      <c r="H558">
        <v>1</v>
      </c>
      <c r="I558" t="s">
        <v>1372</v>
      </c>
      <c r="J558" s="15">
        <v>46304.352083333331</v>
      </c>
      <c r="K558" s="15">
        <v>46308.512499999997</v>
      </c>
      <c r="L558" s="15"/>
      <c r="M558">
        <v>1</v>
      </c>
      <c r="S558" t="s">
        <v>357</v>
      </c>
      <c r="T558" t="s">
        <v>368</v>
      </c>
      <c r="U558" t="s">
        <v>239</v>
      </c>
      <c r="V558" t="s">
        <v>348</v>
      </c>
      <c r="W558" t="s">
        <v>368</v>
      </c>
      <c r="X558" t="s">
        <v>239</v>
      </c>
      <c r="Y558">
        <v>0</v>
      </c>
      <c r="AA558" t="s">
        <v>90</v>
      </c>
      <c r="AB558" t="s">
        <v>357</v>
      </c>
      <c r="AC558">
        <v>101</v>
      </c>
      <c r="AD558" t="s">
        <v>217</v>
      </c>
      <c r="AE558">
        <v>1</v>
      </c>
    </row>
    <row r="559" spans="1:32" x14ac:dyDescent="0.3">
      <c r="A559" t="s">
        <v>348</v>
      </c>
      <c r="B559" t="s">
        <v>57</v>
      </c>
      <c r="C559" t="s">
        <v>117</v>
      </c>
      <c r="D559" t="s">
        <v>309</v>
      </c>
      <c r="E559" t="s">
        <v>1336</v>
      </c>
      <c r="F559" s="15">
        <v>46303.5546875</v>
      </c>
      <c r="G559" t="s">
        <v>400</v>
      </c>
      <c r="H559">
        <v>1</v>
      </c>
      <c r="I559" t="s">
        <v>1337</v>
      </c>
      <c r="J559" s="15">
        <v>46310.477777777778</v>
      </c>
      <c r="K559" s="15">
        <v>46311.585416666669</v>
      </c>
      <c r="L559" s="15">
        <v>46311.585416666669</v>
      </c>
      <c r="M559">
        <v>1</v>
      </c>
      <c r="O559" t="s">
        <v>931</v>
      </c>
      <c r="S559" t="s">
        <v>355</v>
      </c>
      <c r="T559" t="s">
        <v>368</v>
      </c>
      <c r="U559" t="s">
        <v>239</v>
      </c>
      <c r="V559" t="s">
        <v>7</v>
      </c>
      <c r="W559" t="s">
        <v>7</v>
      </c>
      <c r="X559" t="s">
        <v>7</v>
      </c>
      <c r="AA559" t="s">
        <v>127</v>
      </c>
      <c r="AB559" t="s">
        <v>355</v>
      </c>
      <c r="AC559">
        <v>2200</v>
      </c>
      <c r="AD559" t="s">
        <v>233</v>
      </c>
      <c r="AE559">
        <v>1</v>
      </c>
    </row>
    <row r="560" spans="1:32" x14ac:dyDescent="0.3">
      <c r="A560" t="s">
        <v>348</v>
      </c>
      <c r="B560" t="s">
        <v>279</v>
      </c>
      <c r="C560" t="s">
        <v>192</v>
      </c>
      <c r="D560" t="s">
        <v>309</v>
      </c>
      <c r="E560" t="s">
        <v>1336</v>
      </c>
      <c r="F560" s="15">
        <v>46303.5546875</v>
      </c>
      <c r="G560" t="s">
        <v>400</v>
      </c>
      <c r="H560">
        <v>1</v>
      </c>
      <c r="I560" t="s">
        <v>1337</v>
      </c>
      <c r="J560" s="15">
        <v>46310.477777777778</v>
      </c>
      <c r="K560" s="15">
        <v>46311.585416666669</v>
      </c>
      <c r="L560" s="15"/>
      <c r="M560">
        <v>1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Z560">
        <v>1</v>
      </c>
      <c r="AA560" t="s">
        <v>122</v>
      </c>
      <c r="AB560" t="s">
        <v>355</v>
      </c>
      <c r="AC560">
        <v>2200</v>
      </c>
      <c r="AD560" t="s">
        <v>232</v>
      </c>
      <c r="AE560">
        <v>1</v>
      </c>
    </row>
    <row r="561" spans="1:32" x14ac:dyDescent="0.3">
      <c r="A561" t="s">
        <v>348</v>
      </c>
      <c r="B561" t="s">
        <v>57</v>
      </c>
      <c r="C561" t="s">
        <v>117</v>
      </c>
      <c r="D561" t="s">
        <v>309</v>
      </c>
      <c r="E561" t="s">
        <v>1336</v>
      </c>
      <c r="F561" s="15">
        <v>46303.5546875</v>
      </c>
      <c r="G561" t="s">
        <v>400</v>
      </c>
      <c r="H561">
        <v>1</v>
      </c>
      <c r="I561" t="s">
        <v>1337</v>
      </c>
      <c r="J561" s="15">
        <v>46310.477777777778</v>
      </c>
      <c r="K561" s="15">
        <v>46311.585416666669</v>
      </c>
      <c r="L561" s="15">
        <v>46311.585416666669</v>
      </c>
      <c r="M561">
        <v>1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127</v>
      </c>
      <c r="AB561" t="s">
        <v>355</v>
      </c>
      <c r="AC561">
        <v>2200</v>
      </c>
      <c r="AD561" t="s">
        <v>233</v>
      </c>
      <c r="AE561">
        <v>1</v>
      </c>
    </row>
    <row r="562" spans="1:32" x14ac:dyDescent="0.3">
      <c r="A562" t="s">
        <v>348</v>
      </c>
      <c r="B562" t="s">
        <v>279</v>
      </c>
      <c r="C562" t="s">
        <v>192</v>
      </c>
      <c r="D562" t="s">
        <v>309</v>
      </c>
      <c r="E562" t="s">
        <v>1336</v>
      </c>
      <c r="F562" s="15">
        <v>46303.5546875</v>
      </c>
      <c r="G562" t="s">
        <v>400</v>
      </c>
      <c r="H562">
        <v>1</v>
      </c>
      <c r="I562" t="s">
        <v>1337</v>
      </c>
      <c r="J562" s="15">
        <v>46310.477777777778</v>
      </c>
      <c r="K562" s="15">
        <v>46311.585416666669</v>
      </c>
      <c r="L562" s="15"/>
      <c r="M562">
        <v>1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Z562">
        <v>1</v>
      </c>
      <c r="AA562" t="s">
        <v>122</v>
      </c>
      <c r="AB562" t="s">
        <v>355</v>
      </c>
      <c r="AC562">
        <v>2200</v>
      </c>
      <c r="AD562" t="s">
        <v>232</v>
      </c>
      <c r="AE562">
        <v>1</v>
      </c>
    </row>
    <row r="563" spans="1:32" x14ac:dyDescent="0.3">
      <c r="A563" t="s">
        <v>348</v>
      </c>
      <c r="B563" t="s">
        <v>57</v>
      </c>
      <c r="C563" t="s">
        <v>117</v>
      </c>
      <c r="D563" t="s">
        <v>309</v>
      </c>
      <c r="E563" t="s">
        <v>1336</v>
      </c>
      <c r="F563" s="15">
        <v>46303.5546875</v>
      </c>
      <c r="G563" t="s">
        <v>400</v>
      </c>
      <c r="H563">
        <v>1</v>
      </c>
      <c r="I563" t="s">
        <v>1337</v>
      </c>
      <c r="J563" s="15">
        <v>46310.477777777778</v>
      </c>
      <c r="K563" s="15">
        <v>46311.585416666669</v>
      </c>
      <c r="L563" s="15">
        <v>46311.585416666669</v>
      </c>
      <c r="M563">
        <v>1</v>
      </c>
      <c r="O563" t="s">
        <v>931</v>
      </c>
      <c r="S563" t="s">
        <v>355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127</v>
      </c>
      <c r="AB563" t="s">
        <v>355</v>
      </c>
      <c r="AC563">
        <v>2200</v>
      </c>
      <c r="AD563" t="s">
        <v>233</v>
      </c>
      <c r="AE563">
        <v>1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1336</v>
      </c>
      <c r="F564" s="15">
        <v>46303.5546875</v>
      </c>
      <c r="G564" t="s">
        <v>400</v>
      </c>
      <c r="H564">
        <v>5</v>
      </c>
      <c r="I564" t="s">
        <v>1337</v>
      </c>
      <c r="J564" s="15">
        <v>46310.477777777778</v>
      </c>
      <c r="K564" s="15">
        <v>46311.585416666669</v>
      </c>
      <c r="L564" s="15"/>
      <c r="M564">
        <v>5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5</v>
      </c>
    </row>
    <row r="565" spans="1:32" x14ac:dyDescent="0.3">
      <c r="A565" t="s">
        <v>347</v>
      </c>
      <c r="B565" t="s">
        <v>45</v>
      </c>
      <c r="C565" t="s">
        <v>68</v>
      </c>
      <c r="D565" t="s">
        <v>309</v>
      </c>
      <c r="E565" t="s">
        <v>1362</v>
      </c>
      <c r="F565" s="15">
        <v>46309.378009259257</v>
      </c>
      <c r="G565" t="s">
        <v>409</v>
      </c>
      <c r="H565">
        <v>25</v>
      </c>
      <c r="I565" t="s">
        <v>1363</v>
      </c>
      <c r="J565" s="15">
        <v>46310.542361111111</v>
      </c>
      <c r="K565" s="15">
        <v>46314.524305555555</v>
      </c>
      <c r="L565" s="15"/>
      <c r="M565">
        <v>25</v>
      </c>
      <c r="O565" t="s">
        <v>201</v>
      </c>
      <c r="P565" t="s">
        <v>979</v>
      </c>
      <c r="S565" t="s">
        <v>361</v>
      </c>
      <c r="T565" t="s">
        <v>371</v>
      </c>
      <c r="U565" t="s">
        <v>240</v>
      </c>
      <c r="V565" t="s">
        <v>347</v>
      </c>
      <c r="W565" t="s">
        <v>351</v>
      </c>
      <c r="X565" t="s">
        <v>240</v>
      </c>
      <c r="Y565">
        <v>40</v>
      </c>
      <c r="AA565" t="s">
        <v>67</v>
      </c>
      <c r="AB565" t="s">
        <v>361</v>
      </c>
      <c r="AC565">
        <v>1100</v>
      </c>
      <c r="AD565" t="s">
        <v>217</v>
      </c>
      <c r="AE565">
        <v>2.5</v>
      </c>
      <c r="AF565">
        <v>1</v>
      </c>
    </row>
    <row r="566" spans="1:32" x14ac:dyDescent="0.3">
      <c r="A566" t="s">
        <v>348</v>
      </c>
      <c r="B566" t="s">
        <v>57</v>
      </c>
      <c r="C566" t="s">
        <v>117</v>
      </c>
      <c r="D566" t="s">
        <v>309</v>
      </c>
      <c r="E566" t="s">
        <v>1341</v>
      </c>
      <c r="F566" s="15">
        <v>46301.381689814814</v>
      </c>
      <c r="G566" t="s">
        <v>400</v>
      </c>
      <c r="H566">
        <v>5</v>
      </c>
      <c r="I566" t="s">
        <v>1342</v>
      </c>
      <c r="J566" s="15">
        <v>46303.544444444444</v>
      </c>
      <c r="K566" s="15">
        <v>46309.711805555555</v>
      </c>
      <c r="L566" s="15">
        <v>46309.711805555555</v>
      </c>
      <c r="M566">
        <v>5</v>
      </c>
      <c r="O566" t="s">
        <v>931</v>
      </c>
      <c r="S566" t="s">
        <v>355</v>
      </c>
      <c r="T566" t="s">
        <v>368</v>
      </c>
      <c r="U566" t="s">
        <v>239</v>
      </c>
      <c r="V566" t="s">
        <v>7</v>
      </c>
      <c r="W566" t="s">
        <v>7</v>
      </c>
      <c r="X566" t="s">
        <v>7</v>
      </c>
      <c r="AA566" t="s">
        <v>127</v>
      </c>
      <c r="AB566" t="s">
        <v>355</v>
      </c>
      <c r="AC566">
        <v>2200</v>
      </c>
      <c r="AD566" t="s">
        <v>233</v>
      </c>
      <c r="AE566">
        <v>1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5</v>
      </c>
      <c r="I567" t="s">
        <v>1342</v>
      </c>
      <c r="J567" s="15">
        <v>46303.544444444444</v>
      </c>
      <c r="K567" s="15">
        <v>46309.711805555555</v>
      </c>
      <c r="L567" s="15"/>
      <c r="M567">
        <v>5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5</v>
      </c>
    </row>
    <row r="568" spans="1:32" x14ac:dyDescent="0.3">
      <c r="A568" t="s">
        <v>348</v>
      </c>
      <c r="B568" t="s">
        <v>285</v>
      </c>
      <c r="C568" t="s">
        <v>95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7</v>
      </c>
      <c r="I568" t="s">
        <v>1342</v>
      </c>
      <c r="J568" s="15">
        <v>46303.544444444444</v>
      </c>
      <c r="K568" s="15">
        <v>46309.711805555555</v>
      </c>
      <c r="L568" s="15"/>
      <c r="M568">
        <v>7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96</v>
      </c>
      <c r="AB568" t="s">
        <v>355</v>
      </c>
      <c r="AC568">
        <v>2200</v>
      </c>
      <c r="AD568" t="s">
        <v>220</v>
      </c>
      <c r="AE568">
        <v>7</v>
      </c>
    </row>
    <row r="569" spans="1:32" x14ac:dyDescent="0.3">
      <c r="A569" t="s">
        <v>348</v>
      </c>
      <c r="B569" t="s">
        <v>51</v>
      </c>
      <c r="C569" t="s">
        <v>258</v>
      </c>
      <c r="D569" t="s">
        <v>309</v>
      </c>
      <c r="E569" t="s">
        <v>1375</v>
      </c>
      <c r="F569" s="15">
        <v>46293.466053240743</v>
      </c>
      <c r="G569" t="s">
        <v>405</v>
      </c>
      <c r="H569">
        <v>20</v>
      </c>
      <c r="I569" t="s">
        <v>1376</v>
      </c>
      <c r="J569" s="15">
        <v>46293.596053240741</v>
      </c>
      <c r="K569" s="15">
        <v>46294.440972222219</v>
      </c>
      <c r="L569" s="15"/>
      <c r="M569">
        <v>20</v>
      </c>
      <c r="O569" t="s">
        <v>201</v>
      </c>
      <c r="P569" t="s">
        <v>979</v>
      </c>
      <c r="S569" t="s">
        <v>462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AA569" t="s">
        <v>238</v>
      </c>
      <c r="AB569" t="s">
        <v>462</v>
      </c>
      <c r="AC569">
        <v>288</v>
      </c>
      <c r="AD569" t="s">
        <v>7</v>
      </c>
      <c r="AF569">
        <v>0</v>
      </c>
    </row>
    <row r="570" spans="1:32" x14ac:dyDescent="0.3">
      <c r="A570" t="s">
        <v>348</v>
      </c>
      <c r="B570" t="s">
        <v>279</v>
      </c>
      <c r="C570" t="s">
        <v>192</v>
      </c>
      <c r="D570" t="s">
        <v>309</v>
      </c>
      <c r="E570" t="s">
        <v>1341</v>
      </c>
      <c r="F570" s="15">
        <v>46301.381689814814</v>
      </c>
      <c r="G570" t="s">
        <v>400</v>
      </c>
      <c r="H570">
        <v>2469</v>
      </c>
      <c r="I570" t="s">
        <v>1342</v>
      </c>
      <c r="J570" s="15">
        <v>46303.544444444444</v>
      </c>
      <c r="K570" s="15">
        <v>46309.711805555555</v>
      </c>
      <c r="L570" s="15"/>
      <c r="M570">
        <v>2469</v>
      </c>
      <c r="O570" t="s">
        <v>931</v>
      </c>
      <c r="S570" t="s">
        <v>355</v>
      </c>
      <c r="T570" t="s">
        <v>368</v>
      </c>
      <c r="U570" t="s">
        <v>239</v>
      </c>
      <c r="V570" t="s">
        <v>7</v>
      </c>
      <c r="W570" t="s">
        <v>7</v>
      </c>
      <c r="X570" t="s">
        <v>7</v>
      </c>
      <c r="Z570">
        <v>1</v>
      </c>
      <c r="AA570" t="s">
        <v>122</v>
      </c>
      <c r="AB570" t="s">
        <v>355</v>
      </c>
      <c r="AC570">
        <v>2200</v>
      </c>
      <c r="AD570" t="s">
        <v>232</v>
      </c>
      <c r="AE570">
        <v>2469</v>
      </c>
    </row>
    <row r="571" spans="1:32" x14ac:dyDescent="0.3">
      <c r="A571" t="s">
        <v>348</v>
      </c>
      <c r="B571" t="s">
        <v>51</v>
      </c>
      <c r="C571" t="s">
        <v>258</v>
      </c>
      <c r="D571" t="s">
        <v>309</v>
      </c>
      <c r="E571" t="s">
        <v>1377</v>
      </c>
      <c r="F571" s="15">
        <v>46293.468009259261</v>
      </c>
      <c r="G571" t="s">
        <v>405</v>
      </c>
      <c r="H571">
        <v>23</v>
      </c>
      <c r="I571" t="s">
        <v>1376</v>
      </c>
      <c r="J571" s="15">
        <v>46293.596053240741</v>
      </c>
      <c r="K571" s="15">
        <v>46294.440972222219</v>
      </c>
      <c r="L571" s="15"/>
      <c r="M571">
        <v>23</v>
      </c>
      <c r="O571" t="s">
        <v>201</v>
      </c>
      <c r="P571" t="s">
        <v>979</v>
      </c>
      <c r="S571" t="s">
        <v>462</v>
      </c>
      <c r="T571" t="s">
        <v>368</v>
      </c>
      <c r="U571" t="s">
        <v>239</v>
      </c>
      <c r="V571" t="s">
        <v>7</v>
      </c>
      <c r="W571" t="s">
        <v>7</v>
      </c>
      <c r="X571" t="s">
        <v>7</v>
      </c>
      <c r="AA571" t="s">
        <v>238</v>
      </c>
      <c r="AB571" t="s">
        <v>462</v>
      </c>
      <c r="AC571">
        <v>288</v>
      </c>
      <c r="AD571" t="s">
        <v>7</v>
      </c>
    </row>
    <row r="572" spans="1:32" x14ac:dyDescent="0.3">
      <c r="A572" t="s">
        <v>348</v>
      </c>
      <c r="B572" t="s">
        <v>279</v>
      </c>
      <c r="C572" t="s">
        <v>192</v>
      </c>
      <c r="D572" t="s">
        <v>309</v>
      </c>
      <c r="E572" t="s">
        <v>1378</v>
      </c>
      <c r="F572" s="15">
        <v>46294.58321759259</v>
      </c>
      <c r="G572" t="s">
        <v>397</v>
      </c>
      <c r="H572">
        <v>55</v>
      </c>
      <c r="I572" t="s">
        <v>1379</v>
      </c>
      <c r="J572" s="15">
        <v>46294.683287037034</v>
      </c>
      <c r="K572" s="15">
        <v>46300.40902777778</v>
      </c>
      <c r="L572" s="15"/>
      <c r="M572">
        <v>55</v>
      </c>
      <c r="O572" t="s">
        <v>201</v>
      </c>
      <c r="P572" t="s">
        <v>927</v>
      </c>
      <c r="S572" t="s">
        <v>353</v>
      </c>
      <c r="T572" t="s">
        <v>367</v>
      </c>
      <c r="U572" t="s">
        <v>239</v>
      </c>
      <c r="V572" t="s">
        <v>7</v>
      </c>
      <c r="W572" t="s">
        <v>7</v>
      </c>
      <c r="X572" t="s">
        <v>7</v>
      </c>
      <c r="Z572">
        <v>1</v>
      </c>
      <c r="AA572" t="s">
        <v>122</v>
      </c>
      <c r="AB572" t="s">
        <v>353</v>
      </c>
      <c r="AC572">
        <v>2100</v>
      </c>
      <c r="AD572" t="s">
        <v>232</v>
      </c>
      <c r="AE572">
        <v>55</v>
      </c>
    </row>
    <row r="573" spans="1:32" x14ac:dyDescent="0.3">
      <c r="A573" t="s">
        <v>348</v>
      </c>
      <c r="B573" t="s">
        <v>285</v>
      </c>
      <c r="C573" t="s">
        <v>95</v>
      </c>
      <c r="D573" t="s">
        <v>309</v>
      </c>
      <c r="E573" t="s">
        <v>1341</v>
      </c>
      <c r="F573" s="15">
        <v>46301.381689814814</v>
      </c>
      <c r="G573" t="s">
        <v>400</v>
      </c>
      <c r="H573">
        <v>12</v>
      </c>
      <c r="I573" t="s">
        <v>1342</v>
      </c>
      <c r="J573" s="15">
        <v>46303.544444444444</v>
      </c>
      <c r="K573" s="15">
        <v>46309.711805555555</v>
      </c>
      <c r="L573" s="15"/>
      <c r="M573">
        <v>12</v>
      </c>
      <c r="O573" t="s">
        <v>931</v>
      </c>
      <c r="S573" t="s">
        <v>355</v>
      </c>
      <c r="T573" t="s">
        <v>368</v>
      </c>
      <c r="U573" t="s">
        <v>239</v>
      </c>
      <c r="V573" t="s">
        <v>7</v>
      </c>
      <c r="W573" t="s">
        <v>7</v>
      </c>
      <c r="X573" t="s">
        <v>7</v>
      </c>
      <c r="AA573" t="s">
        <v>96</v>
      </c>
      <c r="AB573" t="s">
        <v>355</v>
      </c>
      <c r="AC573">
        <v>2200</v>
      </c>
      <c r="AD573" t="s">
        <v>220</v>
      </c>
      <c r="AE573">
        <v>12</v>
      </c>
    </row>
    <row r="574" spans="1:32" x14ac:dyDescent="0.3">
      <c r="A574" t="s">
        <v>348</v>
      </c>
      <c r="B574" t="s">
        <v>57</v>
      </c>
      <c r="C574" t="s">
        <v>117</v>
      </c>
      <c r="D574" t="s">
        <v>309</v>
      </c>
      <c r="E574" t="s">
        <v>1341</v>
      </c>
      <c r="F574" s="15">
        <v>46301.381689814814</v>
      </c>
      <c r="G574" t="s">
        <v>400</v>
      </c>
      <c r="H574">
        <v>12</v>
      </c>
      <c r="I574" t="s">
        <v>1342</v>
      </c>
      <c r="J574" s="15">
        <v>46303.544444444444</v>
      </c>
      <c r="K574" s="15">
        <v>46309.711805555555</v>
      </c>
      <c r="L574" s="15">
        <v>46309.711805555555</v>
      </c>
      <c r="M574">
        <v>12</v>
      </c>
      <c r="O574" t="s">
        <v>931</v>
      </c>
      <c r="S574" t="s">
        <v>355</v>
      </c>
      <c r="T574" t="s">
        <v>368</v>
      </c>
      <c r="U574" t="s">
        <v>239</v>
      </c>
      <c r="V574" t="s">
        <v>7</v>
      </c>
      <c r="W574" t="s">
        <v>7</v>
      </c>
      <c r="X574" t="s">
        <v>7</v>
      </c>
      <c r="AA574" t="s">
        <v>127</v>
      </c>
      <c r="AB574" t="s">
        <v>355</v>
      </c>
      <c r="AC574">
        <v>2200</v>
      </c>
      <c r="AD574" t="s">
        <v>233</v>
      </c>
      <c r="AE574">
        <v>1.2</v>
      </c>
    </row>
    <row r="575" spans="1:32" x14ac:dyDescent="0.3">
      <c r="A575" t="s">
        <v>348</v>
      </c>
      <c r="B575" t="s">
        <v>279</v>
      </c>
      <c r="C575" t="s">
        <v>192</v>
      </c>
      <c r="D575" t="s">
        <v>309</v>
      </c>
      <c r="E575" t="s">
        <v>1341</v>
      </c>
      <c r="F575" s="15">
        <v>46301.381689814814</v>
      </c>
      <c r="G575" t="s">
        <v>400</v>
      </c>
      <c r="H575">
        <v>1834</v>
      </c>
      <c r="I575" t="s">
        <v>1342</v>
      </c>
      <c r="J575" s="15">
        <v>46303.544444444444</v>
      </c>
      <c r="K575" s="15">
        <v>46309.711805555555</v>
      </c>
      <c r="L575" s="15"/>
      <c r="M575">
        <v>1834</v>
      </c>
      <c r="O575" t="s">
        <v>931</v>
      </c>
      <c r="S575" t="s">
        <v>355</v>
      </c>
      <c r="T575" t="s">
        <v>368</v>
      </c>
      <c r="U575" t="s">
        <v>239</v>
      </c>
      <c r="V575" t="s">
        <v>7</v>
      </c>
      <c r="W575" t="s">
        <v>7</v>
      </c>
      <c r="X575" t="s">
        <v>7</v>
      </c>
      <c r="Z575">
        <v>1</v>
      </c>
      <c r="AA575" t="s">
        <v>122</v>
      </c>
      <c r="AB575" t="s">
        <v>355</v>
      </c>
      <c r="AC575">
        <v>2200</v>
      </c>
      <c r="AD575" t="s">
        <v>232</v>
      </c>
      <c r="AE575">
        <v>1834</v>
      </c>
    </row>
    <row r="576" spans="1:32" x14ac:dyDescent="0.3">
      <c r="A576" t="s">
        <v>348</v>
      </c>
      <c r="B576" t="s">
        <v>48</v>
      </c>
      <c r="C576" t="s">
        <v>68</v>
      </c>
      <c r="D576" t="s">
        <v>309</v>
      </c>
      <c r="E576" t="s">
        <v>1380</v>
      </c>
      <c r="F576" s="15">
        <v>46300.695474537039</v>
      </c>
      <c r="G576" t="s">
        <v>739</v>
      </c>
      <c r="H576">
        <v>1</v>
      </c>
      <c r="I576" t="s">
        <v>1381</v>
      </c>
      <c r="J576" s="15">
        <v>46301.351388888892</v>
      </c>
      <c r="K576" s="15">
        <v>46302.432638888888</v>
      </c>
      <c r="L576" s="15"/>
      <c r="M576">
        <v>1</v>
      </c>
      <c r="O576" t="s">
        <v>201</v>
      </c>
      <c r="P576" t="s">
        <v>927</v>
      </c>
      <c r="S576" t="s">
        <v>356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90</v>
      </c>
      <c r="AB576" t="s">
        <v>356</v>
      </c>
      <c r="AC576">
        <v>109</v>
      </c>
      <c r="AD576" t="s">
        <v>217</v>
      </c>
      <c r="AE576">
        <v>1</v>
      </c>
    </row>
    <row r="577" spans="1:32" x14ac:dyDescent="0.3">
      <c r="A577" t="s">
        <v>347</v>
      </c>
      <c r="B577" t="s">
        <v>51</v>
      </c>
      <c r="C577" t="s">
        <v>258</v>
      </c>
      <c r="D577" t="s">
        <v>309</v>
      </c>
      <c r="E577" t="s">
        <v>1382</v>
      </c>
      <c r="F577" s="15">
        <v>46300.603877314818</v>
      </c>
      <c r="G577" t="s">
        <v>400</v>
      </c>
      <c r="H577">
        <v>50</v>
      </c>
      <c r="I577" t="s">
        <v>1383</v>
      </c>
      <c r="J577" s="15">
        <v>46301.344444444447</v>
      </c>
      <c r="K577" s="15">
        <v>46303.503472222219</v>
      </c>
      <c r="L577" s="15"/>
      <c r="M577">
        <v>50</v>
      </c>
      <c r="O577" t="s">
        <v>201</v>
      </c>
      <c r="P577" t="s">
        <v>927</v>
      </c>
      <c r="S577" t="s">
        <v>360</v>
      </c>
      <c r="T577" t="s">
        <v>370</v>
      </c>
      <c r="U577" t="s">
        <v>240</v>
      </c>
      <c r="V577" t="s">
        <v>7</v>
      </c>
      <c r="W577" t="s">
        <v>7</v>
      </c>
      <c r="X577" t="s">
        <v>7</v>
      </c>
      <c r="AA577" t="s">
        <v>238</v>
      </c>
      <c r="AB577" t="s">
        <v>360</v>
      </c>
      <c r="AC577">
        <v>2480</v>
      </c>
      <c r="AD577" t="s">
        <v>7</v>
      </c>
      <c r="AF577">
        <v>0</v>
      </c>
    </row>
    <row r="578" spans="1:32" x14ac:dyDescent="0.3">
      <c r="A578" t="s">
        <v>347</v>
      </c>
      <c r="B578" t="s">
        <v>51</v>
      </c>
      <c r="C578" t="s">
        <v>258</v>
      </c>
      <c r="D578" t="s">
        <v>309</v>
      </c>
      <c r="E578" t="s">
        <v>1384</v>
      </c>
      <c r="F578" s="15">
        <v>46300.60328703704</v>
      </c>
      <c r="G578" t="s">
        <v>400</v>
      </c>
      <c r="H578">
        <v>50</v>
      </c>
      <c r="I578" t="s">
        <v>1383</v>
      </c>
      <c r="J578" s="15">
        <v>46301.344444444447</v>
      </c>
      <c r="K578" s="15">
        <v>46303.503472222219</v>
      </c>
      <c r="L578" s="15"/>
      <c r="M578">
        <v>50</v>
      </c>
      <c r="O578" t="s">
        <v>201</v>
      </c>
      <c r="P578" t="s">
        <v>927</v>
      </c>
      <c r="S578" t="s">
        <v>360</v>
      </c>
      <c r="T578" t="s">
        <v>370</v>
      </c>
      <c r="U578" t="s">
        <v>240</v>
      </c>
      <c r="V578" t="s">
        <v>7</v>
      </c>
      <c r="W578" t="s">
        <v>7</v>
      </c>
      <c r="X578" t="s">
        <v>7</v>
      </c>
      <c r="AA578" t="s">
        <v>238</v>
      </c>
      <c r="AB578" t="s">
        <v>360</v>
      </c>
      <c r="AC578">
        <v>2480</v>
      </c>
      <c r="AD578" t="s">
        <v>7</v>
      </c>
    </row>
    <row r="579" spans="1:32" x14ac:dyDescent="0.3">
      <c r="A579" t="s">
        <v>348</v>
      </c>
      <c r="B579" t="s">
        <v>57</v>
      </c>
      <c r="C579" t="s">
        <v>117</v>
      </c>
      <c r="D579" t="s">
        <v>309</v>
      </c>
      <c r="E579" t="s">
        <v>1378</v>
      </c>
      <c r="F579" s="15">
        <v>46294.58321759259</v>
      </c>
      <c r="G579" t="s">
        <v>397</v>
      </c>
      <c r="H579">
        <v>1</v>
      </c>
      <c r="I579" t="s">
        <v>1379</v>
      </c>
      <c r="J579" s="15">
        <v>46294.683287037034</v>
      </c>
      <c r="K579" s="15">
        <v>46300.40902777778</v>
      </c>
      <c r="L579" s="15">
        <v>46300.40902777778</v>
      </c>
      <c r="M579">
        <v>1</v>
      </c>
      <c r="O579" t="s">
        <v>201</v>
      </c>
      <c r="P579" t="s">
        <v>979</v>
      </c>
      <c r="S579" t="s">
        <v>353</v>
      </c>
      <c r="T579" t="s">
        <v>367</v>
      </c>
      <c r="U579" t="s">
        <v>239</v>
      </c>
      <c r="V579" t="s">
        <v>7</v>
      </c>
      <c r="W579" t="s">
        <v>7</v>
      </c>
      <c r="X579" t="s">
        <v>7</v>
      </c>
      <c r="AA579" t="s">
        <v>127</v>
      </c>
      <c r="AB579" t="s">
        <v>353</v>
      </c>
      <c r="AC579">
        <v>2100</v>
      </c>
      <c r="AD579" t="s">
        <v>233</v>
      </c>
      <c r="AE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1378</v>
      </c>
      <c r="F580" s="15">
        <v>46294.58321759259</v>
      </c>
      <c r="G580" t="s">
        <v>397</v>
      </c>
      <c r="H580">
        <v>1</v>
      </c>
      <c r="I580" t="s">
        <v>1379</v>
      </c>
      <c r="J580" s="15">
        <v>46294.683287037034</v>
      </c>
      <c r="K580" s="15">
        <v>46300.40902777778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</row>
    <row r="581" spans="1:32" x14ac:dyDescent="0.3">
      <c r="A581" t="s">
        <v>348</v>
      </c>
      <c r="B581" t="s">
        <v>48</v>
      </c>
      <c r="C581" t="s">
        <v>68</v>
      </c>
      <c r="D581" t="s">
        <v>309</v>
      </c>
      <c r="E581" t="s">
        <v>1385</v>
      </c>
      <c r="F581" s="15">
        <v>46295.38958333333</v>
      </c>
      <c r="G581" t="s">
        <v>399</v>
      </c>
      <c r="H581">
        <v>1</v>
      </c>
      <c r="I581" t="s">
        <v>1386</v>
      </c>
      <c r="J581" s="15">
        <v>46295.429895833331</v>
      </c>
      <c r="K581" s="15">
        <v>46296.615277777775</v>
      </c>
      <c r="L581" s="15"/>
      <c r="M581">
        <v>1</v>
      </c>
      <c r="O581" t="s">
        <v>201</v>
      </c>
      <c r="P581" t="s">
        <v>927</v>
      </c>
      <c r="S581" t="s">
        <v>357</v>
      </c>
      <c r="T581" t="s">
        <v>368</v>
      </c>
      <c r="U581" t="s">
        <v>239</v>
      </c>
      <c r="V581" t="s">
        <v>348</v>
      </c>
      <c r="W581" t="s">
        <v>368</v>
      </c>
      <c r="X581" t="s">
        <v>239</v>
      </c>
      <c r="AA581" t="s">
        <v>90</v>
      </c>
      <c r="AB581" t="s">
        <v>357</v>
      </c>
      <c r="AC581">
        <v>101</v>
      </c>
      <c r="AD581" t="s">
        <v>217</v>
      </c>
      <c r="AE581">
        <v>1</v>
      </c>
    </row>
    <row r="582" spans="1:32" x14ac:dyDescent="0.3">
      <c r="A582" t="s">
        <v>348</v>
      </c>
      <c r="B582" t="s">
        <v>45</v>
      </c>
      <c r="C582" t="s">
        <v>68</v>
      </c>
      <c r="D582" t="s">
        <v>309</v>
      </c>
      <c r="E582" t="s">
        <v>1387</v>
      </c>
      <c r="F582" s="15">
        <v>46293.46429398148</v>
      </c>
      <c r="G582" t="s">
        <v>405</v>
      </c>
      <c r="H582">
        <v>10</v>
      </c>
      <c r="I582" t="s">
        <v>1388</v>
      </c>
      <c r="J582" s="15">
        <v>46293.593159722222</v>
      </c>
      <c r="K582" s="15">
        <v>46294.440972222219</v>
      </c>
      <c r="L582" s="15"/>
      <c r="M582">
        <v>10</v>
      </c>
      <c r="O582" t="s">
        <v>201</v>
      </c>
      <c r="P582" t="s">
        <v>979</v>
      </c>
      <c r="S582" t="s">
        <v>462</v>
      </c>
      <c r="T582" t="s">
        <v>368</v>
      </c>
      <c r="U582" t="s">
        <v>239</v>
      </c>
      <c r="V582" t="s">
        <v>348</v>
      </c>
      <c r="W582" t="s">
        <v>368</v>
      </c>
      <c r="X582" t="s">
        <v>239</v>
      </c>
      <c r="AA582" t="s">
        <v>67</v>
      </c>
      <c r="AB582" t="s">
        <v>462</v>
      </c>
      <c r="AC582">
        <v>288</v>
      </c>
      <c r="AD582" t="s">
        <v>217</v>
      </c>
      <c r="AE582">
        <v>1</v>
      </c>
      <c r="AF582">
        <v>1</v>
      </c>
    </row>
    <row r="583" spans="1:32" x14ac:dyDescent="0.3">
      <c r="A583" t="s">
        <v>348</v>
      </c>
      <c r="B583" t="s">
        <v>279</v>
      </c>
      <c r="C583" t="s">
        <v>192</v>
      </c>
      <c r="D583" t="s">
        <v>309</v>
      </c>
      <c r="E583" t="s">
        <v>1341</v>
      </c>
      <c r="F583" s="15">
        <v>46301.381689814814</v>
      </c>
      <c r="G583" t="s">
        <v>400</v>
      </c>
      <c r="H583">
        <v>1018</v>
      </c>
      <c r="I583" t="s">
        <v>1342</v>
      </c>
      <c r="J583" s="15">
        <v>46303.544444444444</v>
      </c>
      <c r="K583" s="15">
        <v>46309.711805555555</v>
      </c>
      <c r="L583" s="15"/>
      <c r="M583">
        <v>1018</v>
      </c>
      <c r="O583" t="s">
        <v>931</v>
      </c>
      <c r="S583" t="s">
        <v>355</v>
      </c>
      <c r="T583" t="s">
        <v>368</v>
      </c>
      <c r="U583" t="s">
        <v>239</v>
      </c>
      <c r="V583" t="s">
        <v>7</v>
      </c>
      <c r="W583" t="s">
        <v>7</v>
      </c>
      <c r="X583" t="s">
        <v>7</v>
      </c>
      <c r="Z583">
        <v>1</v>
      </c>
      <c r="AA583" t="s">
        <v>122</v>
      </c>
      <c r="AB583" t="s">
        <v>355</v>
      </c>
      <c r="AC583">
        <v>2200</v>
      </c>
      <c r="AD583" t="s">
        <v>232</v>
      </c>
      <c r="AE583">
        <v>1018</v>
      </c>
    </row>
    <row r="584" spans="1:32" x14ac:dyDescent="0.3">
      <c r="A584" t="s">
        <v>350</v>
      </c>
      <c r="B584" t="s">
        <v>285</v>
      </c>
      <c r="C584" t="s">
        <v>95</v>
      </c>
      <c r="D584" t="s">
        <v>309</v>
      </c>
      <c r="E584" t="s">
        <v>1389</v>
      </c>
      <c r="F584" s="15">
        <v>46300.458182870374</v>
      </c>
      <c r="G584" t="s">
        <v>1390</v>
      </c>
      <c r="H584">
        <v>1</v>
      </c>
      <c r="I584" t="s">
        <v>1391</v>
      </c>
      <c r="J584" s="15">
        <v>46300.540185185186</v>
      </c>
      <c r="K584" s="15">
        <v>46302.4375</v>
      </c>
      <c r="L584" s="15"/>
      <c r="M584">
        <v>1</v>
      </c>
      <c r="O584" t="s">
        <v>201</v>
      </c>
      <c r="P584" t="s">
        <v>927</v>
      </c>
      <c r="S584" t="s">
        <v>1392</v>
      </c>
      <c r="T584" t="s">
        <v>1393</v>
      </c>
      <c r="U584" t="s">
        <v>266</v>
      </c>
      <c r="V584" t="s">
        <v>7</v>
      </c>
      <c r="W584" t="s">
        <v>7</v>
      </c>
      <c r="X584" t="s">
        <v>7</v>
      </c>
      <c r="AA584" t="s">
        <v>96</v>
      </c>
      <c r="AB584" t="s">
        <v>1392</v>
      </c>
      <c r="AC584">
        <v>1550</v>
      </c>
      <c r="AD584" t="s">
        <v>220</v>
      </c>
      <c r="AE584">
        <v>1</v>
      </c>
      <c r="AF584">
        <v>1</v>
      </c>
    </row>
    <row r="585" spans="1:32" x14ac:dyDescent="0.3">
      <c r="A585" t="s">
        <v>350</v>
      </c>
      <c r="B585" t="s">
        <v>57</v>
      </c>
      <c r="C585" t="s">
        <v>117</v>
      </c>
      <c r="D585" t="s">
        <v>309</v>
      </c>
      <c r="E585" t="s">
        <v>1389</v>
      </c>
      <c r="F585" s="15">
        <v>46300.458182870374</v>
      </c>
      <c r="G585" t="s">
        <v>1390</v>
      </c>
      <c r="H585">
        <v>1</v>
      </c>
      <c r="I585" t="s">
        <v>1391</v>
      </c>
      <c r="J585" s="15">
        <v>46300.540185185186</v>
      </c>
      <c r="K585" s="15">
        <v>46302.4375</v>
      </c>
      <c r="L585" s="15">
        <v>46302.4375</v>
      </c>
      <c r="M585">
        <v>1</v>
      </c>
      <c r="O585" t="s">
        <v>201</v>
      </c>
      <c r="P585" t="s">
        <v>979</v>
      </c>
      <c r="S585" t="s">
        <v>1392</v>
      </c>
      <c r="T585" t="s">
        <v>1393</v>
      </c>
      <c r="U585" t="s">
        <v>266</v>
      </c>
      <c r="V585" t="s">
        <v>7</v>
      </c>
      <c r="W585" t="s">
        <v>7</v>
      </c>
      <c r="X585" t="s">
        <v>7</v>
      </c>
      <c r="AA585" t="s">
        <v>127</v>
      </c>
      <c r="AB585" t="s">
        <v>1392</v>
      </c>
      <c r="AC585">
        <v>1550</v>
      </c>
      <c r="AD585" t="s">
        <v>233</v>
      </c>
      <c r="AE585">
        <v>1</v>
      </c>
      <c r="AF585">
        <v>1</v>
      </c>
    </row>
    <row r="586" spans="1:32" x14ac:dyDescent="0.3">
      <c r="A586" t="s">
        <v>350</v>
      </c>
      <c r="B586" t="s">
        <v>279</v>
      </c>
      <c r="C586" t="s">
        <v>192</v>
      </c>
      <c r="D586" t="s">
        <v>309</v>
      </c>
      <c r="E586" t="s">
        <v>1389</v>
      </c>
      <c r="F586" s="15">
        <v>46300.458182870374</v>
      </c>
      <c r="G586" t="s">
        <v>1390</v>
      </c>
      <c r="H586">
        <v>124</v>
      </c>
      <c r="I586" t="s">
        <v>1391</v>
      </c>
      <c r="J586" s="15">
        <v>46300.540185185186</v>
      </c>
      <c r="K586" s="15">
        <v>46302.4375</v>
      </c>
      <c r="L586" s="15"/>
      <c r="M586">
        <v>124</v>
      </c>
      <c r="O586" t="s">
        <v>201</v>
      </c>
      <c r="P586" t="s">
        <v>979</v>
      </c>
      <c r="S586" t="s">
        <v>1392</v>
      </c>
      <c r="T586" t="s">
        <v>1393</v>
      </c>
      <c r="U586" t="s">
        <v>266</v>
      </c>
      <c r="V586" t="s">
        <v>7</v>
      </c>
      <c r="W586" t="s">
        <v>7</v>
      </c>
      <c r="X586" t="s">
        <v>7</v>
      </c>
      <c r="Z586">
        <v>1</v>
      </c>
      <c r="AA586" t="s">
        <v>122</v>
      </c>
      <c r="AB586" t="s">
        <v>1392</v>
      </c>
      <c r="AC586">
        <v>1550</v>
      </c>
      <c r="AD586" t="s">
        <v>232</v>
      </c>
      <c r="AE586">
        <v>124</v>
      </c>
      <c r="AF586">
        <v>12.4</v>
      </c>
    </row>
    <row r="587" spans="1:32" x14ac:dyDescent="0.3">
      <c r="A587" t="s">
        <v>350</v>
      </c>
      <c r="B587" t="s">
        <v>285</v>
      </c>
      <c r="C587" t="s">
        <v>95</v>
      </c>
      <c r="D587" t="s">
        <v>309</v>
      </c>
      <c r="E587" t="s">
        <v>1389</v>
      </c>
      <c r="F587" s="15">
        <v>46300.458182870374</v>
      </c>
      <c r="G587" t="s">
        <v>1390</v>
      </c>
      <c r="H587">
        <v>1</v>
      </c>
      <c r="I587" t="s">
        <v>1394</v>
      </c>
      <c r="J587" s="15">
        <v>46308.390972222223</v>
      </c>
      <c r="K587" s="15">
        <v>46311.665972222225</v>
      </c>
      <c r="L587" s="15"/>
      <c r="M587">
        <v>1</v>
      </c>
      <c r="O587" t="s">
        <v>201</v>
      </c>
      <c r="P587" t="s">
        <v>927</v>
      </c>
      <c r="S587" t="s">
        <v>1392</v>
      </c>
      <c r="T587" t="s">
        <v>1393</v>
      </c>
      <c r="U587" t="s">
        <v>266</v>
      </c>
      <c r="V587" t="s">
        <v>7</v>
      </c>
      <c r="W587" t="s">
        <v>7</v>
      </c>
      <c r="X587" t="s">
        <v>7</v>
      </c>
      <c r="AA587" t="s">
        <v>96</v>
      </c>
      <c r="AB587" t="s">
        <v>1392</v>
      </c>
      <c r="AC587">
        <v>1550</v>
      </c>
      <c r="AD587" t="s">
        <v>220</v>
      </c>
      <c r="AE587">
        <v>1</v>
      </c>
      <c r="AF587">
        <v>1</v>
      </c>
    </row>
    <row r="588" spans="1:32" x14ac:dyDescent="0.3">
      <c r="A588" t="s">
        <v>350</v>
      </c>
      <c r="B588" t="s">
        <v>57</v>
      </c>
      <c r="C588" t="s">
        <v>117</v>
      </c>
      <c r="D588" t="s">
        <v>309</v>
      </c>
      <c r="E588" t="s">
        <v>1389</v>
      </c>
      <c r="F588" s="15">
        <v>46300.458182870374</v>
      </c>
      <c r="G588" t="s">
        <v>1390</v>
      </c>
      <c r="H588">
        <v>1</v>
      </c>
      <c r="I588" t="s">
        <v>1394</v>
      </c>
      <c r="J588" s="15">
        <v>46308.390972222223</v>
      </c>
      <c r="K588" s="15">
        <v>46311.665972222225</v>
      </c>
      <c r="L588" s="15">
        <v>46311.665972222225</v>
      </c>
      <c r="M588">
        <v>1</v>
      </c>
      <c r="O588" t="s">
        <v>201</v>
      </c>
      <c r="P588" t="s">
        <v>979</v>
      </c>
      <c r="S588" t="s">
        <v>1392</v>
      </c>
      <c r="T588" t="s">
        <v>1393</v>
      </c>
      <c r="U588" t="s">
        <v>266</v>
      </c>
      <c r="V588" t="s">
        <v>7</v>
      </c>
      <c r="W588" t="s">
        <v>7</v>
      </c>
      <c r="X588" t="s">
        <v>7</v>
      </c>
      <c r="AA588" t="s">
        <v>127</v>
      </c>
      <c r="AB588" t="s">
        <v>1392</v>
      </c>
      <c r="AC588">
        <v>1550</v>
      </c>
      <c r="AD588" t="s">
        <v>233</v>
      </c>
      <c r="AE588">
        <v>1</v>
      </c>
      <c r="AF588">
        <v>1</v>
      </c>
    </row>
    <row r="589" spans="1:32" x14ac:dyDescent="0.3">
      <c r="A589" t="s">
        <v>350</v>
      </c>
      <c r="B589" t="s">
        <v>279</v>
      </c>
      <c r="C589" t="s">
        <v>192</v>
      </c>
      <c r="D589" t="s">
        <v>309</v>
      </c>
      <c r="E589" t="s">
        <v>1389</v>
      </c>
      <c r="F589" s="15">
        <v>46300.458182870374</v>
      </c>
      <c r="G589" t="s">
        <v>1390</v>
      </c>
      <c r="H589">
        <v>299</v>
      </c>
      <c r="I589" t="s">
        <v>1394</v>
      </c>
      <c r="J589" s="15">
        <v>46308.390972222223</v>
      </c>
      <c r="K589" s="15">
        <v>46311.665972222225</v>
      </c>
      <c r="L589" s="15"/>
      <c r="M589">
        <v>299</v>
      </c>
      <c r="O589" t="s">
        <v>201</v>
      </c>
      <c r="P589" t="s">
        <v>927</v>
      </c>
      <c r="S589" t="s">
        <v>1392</v>
      </c>
      <c r="T589" t="s">
        <v>1393</v>
      </c>
      <c r="U589" t="s">
        <v>266</v>
      </c>
      <c r="V589" t="s">
        <v>7</v>
      </c>
      <c r="W589" t="s">
        <v>7</v>
      </c>
      <c r="X589" t="s">
        <v>7</v>
      </c>
      <c r="Z589">
        <v>1</v>
      </c>
      <c r="AA589" t="s">
        <v>122</v>
      </c>
      <c r="AB589" t="s">
        <v>1392</v>
      </c>
      <c r="AC589">
        <v>1550</v>
      </c>
      <c r="AD589" t="s">
        <v>232</v>
      </c>
      <c r="AE589">
        <v>299</v>
      </c>
      <c r="AF589">
        <v>29.9</v>
      </c>
    </row>
    <row r="590" spans="1:32" x14ac:dyDescent="0.3">
      <c r="A590" t="s">
        <v>348</v>
      </c>
      <c r="B590" t="s">
        <v>285</v>
      </c>
      <c r="C590" t="s">
        <v>95</v>
      </c>
      <c r="D590" t="s">
        <v>309</v>
      </c>
      <c r="E590" t="s">
        <v>1395</v>
      </c>
      <c r="F590" s="15">
        <v>46297.365694444445</v>
      </c>
      <c r="G590" t="s">
        <v>399</v>
      </c>
      <c r="H590">
        <v>1</v>
      </c>
      <c r="I590" t="s">
        <v>1396</v>
      </c>
      <c r="J590" s="15">
        <v>46297.399305555555</v>
      </c>
      <c r="K590" s="15">
        <v>46302.434027777781</v>
      </c>
      <c r="L590" s="15"/>
      <c r="M590">
        <v>1</v>
      </c>
      <c r="O590" t="s">
        <v>201</v>
      </c>
      <c r="P590" t="s">
        <v>927</v>
      </c>
      <c r="S590" t="s">
        <v>357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AA590" t="s">
        <v>96</v>
      </c>
      <c r="AB590" t="s">
        <v>357</v>
      </c>
      <c r="AC590">
        <v>101</v>
      </c>
      <c r="AD590" t="s">
        <v>220</v>
      </c>
      <c r="AE590">
        <v>1</v>
      </c>
    </row>
    <row r="591" spans="1:32" x14ac:dyDescent="0.3">
      <c r="A591" t="s">
        <v>348</v>
      </c>
      <c r="B591" t="s">
        <v>285</v>
      </c>
      <c r="C591" t="s">
        <v>95</v>
      </c>
      <c r="D591" t="s">
        <v>309</v>
      </c>
      <c r="E591" t="s">
        <v>1397</v>
      </c>
      <c r="F591" s="15">
        <v>46296.630023148151</v>
      </c>
      <c r="G591" t="s">
        <v>399</v>
      </c>
      <c r="H591">
        <v>1</v>
      </c>
      <c r="I591" t="s">
        <v>1398</v>
      </c>
      <c r="J591" s="15">
        <v>46296.689583333333</v>
      </c>
      <c r="K591" s="15">
        <v>46300.427083333336</v>
      </c>
      <c r="L591" s="15"/>
      <c r="M591">
        <v>1</v>
      </c>
      <c r="O591" t="s">
        <v>201</v>
      </c>
      <c r="P591" t="s">
        <v>927</v>
      </c>
      <c r="S591" t="s">
        <v>357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AA591" t="s">
        <v>96</v>
      </c>
      <c r="AB591" t="s">
        <v>357</v>
      </c>
      <c r="AC591">
        <v>101</v>
      </c>
      <c r="AD591" t="s">
        <v>220</v>
      </c>
      <c r="AE591">
        <v>1</v>
      </c>
      <c r="AF591">
        <v>1</v>
      </c>
    </row>
    <row r="592" spans="1:32" x14ac:dyDescent="0.3">
      <c r="A592" t="s">
        <v>348</v>
      </c>
      <c r="B592" t="s">
        <v>285</v>
      </c>
      <c r="C592" t="s">
        <v>95</v>
      </c>
      <c r="D592" t="s">
        <v>309</v>
      </c>
      <c r="E592" t="s">
        <v>1399</v>
      </c>
      <c r="F592" s="15">
        <v>46296.570254629631</v>
      </c>
      <c r="G592" t="s">
        <v>397</v>
      </c>
      <c r="H592">
        <v>1</v>
      </c>
      <c r="I592" t="s">
        <v>1400</v>
      </c>
      <c r="J592" s="15">
        <v>46296.682638888888</v>
      </c>
      <c r="K592" s="15">
        <v>46302.418055555558</v>
      </c>
      <c r="L592" s="15"/>
      <c r="M592">
        <v>1</v>
      </c>
      <c r="O592" t="s">
        <v>201</v>
      </c>
      <c r="P592" t="s">
        <v>927</v>
      </c>
      <c r="S592" t="s">
        <v>353</v>
      </c>
      <c r="T592" t="s">
        <v>367</v>
      </c>
      <c r="U592" t="s">
        <v>239</v>
      </c>
      <c r="V592" t="s">
        <v>7</v>
      </c>
      <c r="W592" t="s">
        <v>7</v>
      </c>
      <c r="X592" t="s">
        <v>7</v>
      </c>
      <c r="AA592" t="s">
        <v>96</v>
      </c>
      <c r="AB592" t="s">
        <v>353</v>
      </c>
      <c r="AC592">
        <v>2100</v>
      </c>
      <c r="AD592" t="s">
        <v>220</v>
      </c>
      <c r="AE592">
        <v>1</v>
      </c>
      <c r="AF592">
        <v>1</v>
      </c>
    </row>
    <row r="593" spans="1:32" x14ac:dyDescent="0.3">
      <c r="A593" t="s">
        <v>348</v>
      </c>
      <c r="B593" t="s">
        <v>57</v>
      </c>
      <c r="C593" t="s">
        <v>117</v>
      </c>
      <c r="D593" t="s">
        <v>309</v>
      </c>
      <c r="E593" t="s">
        <v>1399</v>
      </c>
      <c r="F593" s="15">
        <v>46296.570254629631</v>
      </c>
      <c r="G593" t="s">
        <v>397</v>
      </c>
      <c r="H593">
        <v>1</v>
      </c>
      <c r="I593" t="s">
        <v>1400</v>
      </c>
      <c r="J593" s="15">
        <v>46296.682638888888</v>
      </c>
      <c r="K593" s="15">
        <v>46302.418055555558</v>
      </c>
      <c r="L593" s="15">
        <v>46302.418055555558</v>
      </c>
      <c r="M593">
        <v>1</v>
      </c>
      <c r="O593" t="s">
        <v>201</v>
      </c>
      <c r="P593" t="s">
        <v>979</v>
      </c>
      <c r="S593" t="s">
        <v>353</v>
      </c>
      <c r="T593" t="s">
        <v>367</v>
      </c>
      <c r="U593" t="s">
        <v>239</v>
      </c>
      <c r="V593" t="s">
        <v>7</v>
      </c>
      <c r="W593" t="s">
        <v>7</v>
      </c>
      <c r="X593" t="s">
        <v>7</v>
      </c>
      <c r="AA593" t="s">
        <v>127</v>
      </c>
      <c r="AB593" t="s">
        <v>353</v>
      </c>
      <c r="AC593">
        <v>2100</v>
      </c>
      <c r="AD593" t="s">
        <v>233</v>
      </c>
      <c r="AE593">
        <v>1</v>
      </c>
      <c r="AF593">
        <v>1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1399</v>
      </c>
      <c r="F594" s="15">
        <v>46296.570254629631</v>
      </c>
      <c r="G594" t="s">
        <v>397</v>
      </c>
      <c r="H594">
        <v>448</v>
      </c>
      <c r="I594" t="s">
        <v>1400</v>
      </c>
      <c r="J594" s="15">
        <v>46296.682638888888</v>
      </c>
      <c r="K594" s="15">
        <v>46302.418055555558</v>
      </c>
      <c r="L594" s="15"/>
      <c r="M594">
        <v>448</v>
      </c>
      <c r="O594" t="s">
        <v>201</v>
      </c>
      <c r="P594" t="s">
        <v>927</v>
      </c>
      <c r="S594" t="s">
        <v>353</v>
      </c>
      <c r="T594" t="s">
        <v>367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353</v>
      </c>
      <c r="AC594">
        <v>2100</v>
      </c>
      <c r="AD594" t="s">
        <v>232</v>
      </c>
      <c r="AE594">
        <v>448</v>
      </c>
      <c r="AF594">
        <v>44.8</v>
      </c>
    </row>
    <row r="595" spans="1:32" x14ac:dyDescent="0.3">
      <c r="A595" t="s">
        <v>348</v>
      </c>
      <c r="B595" t="s">
        <v>43</v>
      </c>
      <c r="C595" t="s">
        <v>105</v>
      </c>
      <c r="D595" t="s">
        <v>309</v>
      </c>
      <c r="E595" t="s">
        <v>1401</v>
      </c>
      <c r="F595" s="15">
        <v>46295.631921296299</v>
      </c>
      <c r="G595" t="s">
        <v>400</v>
      </c>
      <c r="H595">
        <v>5</v>
      </c>
      <c r="I595" t="s">
        <v>1402</v>
      </c>
      <c r="J595" s="15">
        <v>46296.452777777777</v>
      </c>
      <c r="K595" s="15">
        <v>46297.430555555555</v>
      </c>
      <c r="L595" s="15"/>
      <c r="M595">
        <v>5</v>
      </c>
      <c r="O595" t="s">
        <v>201</v>
      </c>
      <c r="P595" t="s">
        <v>979</v>
      </c>
      <c r="S595" t="s">
        <v>355</v>
      </c>
      <c r="T595" t="s">
        <v>368</v>
      </c>
      <c r="U595" t="s">
        <v>239</v>
      </c>
      <c r="V595" t="s">
        <v>348</v>
      </c>
      <c r="W595" t="s">
        <v>368</v>
      </c>
      <c r="X595" t="s">
        <v>239</v>
      </c>
      <c r="AA595" t="s">
        <v>67</v>
      </c>
      <c r="AB595" t="s">
        <v>355</v>
      </c>
      <c r="AC595">
        <v>2200</v>
      </c>
      <c r="AD595" t="s">
        <v>217</v>
      </c>
      <c r="AE595">
        <v>1</v>
      </c>
    </row>
    <row r="596" spans="1:32" x14ac:dyDescent="0.3">
      <c r="A596" t="s">
        <v>348</v>
      </c>
      <c r="B596" t="s">
        <v>43</v>
      </c>
      <c r="C596" t="s">
        <v>105</v>
      </c>
      <c r="D596" t="s">
        <v>309</v>
      </c>
      <c r="E596" t="s">
        <v>1403</v>
      </c>
      <c r="F596" s="15">
        <v>46295.56521990741</v>
      </c>
      <c r="G596" t="s">
        <v>400</v>
      </c>
      <c r="H596">
        <v>4</v>
      </c>
      <c r="I596" t="s">
        <v>1404</v>
      </c>
      <c r="J596" s="15">
        <v>46297.480555555558</v>
      </c>
      <c r="K596" s="15">
        <v>46300.59375</v>
      </c>
      <c r="L596" s="15"/>
      <c r="M596">
        <v>4</v>
      </c>
      <c r="O596" t="s">
        <v>201</v>
      </c>
      <c r="P596" t="s">
        <v>979</v>
      </c>
      <c r="S596" t="s">
        <v>355</v>
      </c>
      <c r="T596" t="s">
        <v>368</v>
      </c>
      <c r="U596" t="s">
        <v>239</v>
      </c>
      <c r="V596" t="s">
        <v>348</v>
      </c>
      <c r="W596" t="s">
        <v>368</v>
      </c>
      <c r="X596" t="s">
        <v>239</v>
      </c>
      <c r="AA596" t="s">
        <v>67</v>
      </c>
      <c r="AB596" t="s">
        <v>355</v>
      </c>
      <c r="AC596">
        <v>2200</v>
      </c>
      <c r="AD596" t="s">
        <v>217</v>
      </c>
      <c r="AE596">
        <v>1</v>
      </c>
    </row>
    <row r="597" spans="1:32" x14ac:dyDescent="0.3">
      <c r="A597" t="s">
        <v>348</v>
      </c>
      <c r="B597" t="s">
        <v>43</v>
      </c>
      <c r="C597" t="s">
        <v>105</v>
      </c>
      <c r="D597" t="s">
        <v>309</v>
      </c>
      <c r="E597" t="s">
        <v>1405</v>
      </c>
      <c r="F597" s="15">
        <v>46300.497627314813</v>
      </c>
      <c r="G597" t="s">
        <v>399</v>
      </c>
      <c r="H597">
        <v>3</v>
      </c>
      <c r="I597" t="s">
        <v>1406</v>
      </c>
      <c r="J597" s="15">
        <v>46300.533333333333</v>
      </c>
      <c r="K597" s="15">
        <v>46301.489583333336</v>
      </c>
      <c r="L597" s="15"/>
      <c r="M597">
        <v>3</v>
      </c>
      <c r="O597" t="s">
        <v>201</v>
      </c>
      <c r="P597" t="s">
        <v>979</v>
      </c>
      <c r="S597" t="s">
        <v>357</v>
      </c>
      <c r="T597" t="s">
        <v>368</v>
      </c>
      <c r="U597" t="s">
        <v>239</v>
      </c>
      <c r="V597" t="s">
        <v>348</v>
      </c>
      <c r="W597" t="s">
        <v>368</v>
      </c>
      <c r="X597" t="s">
        <v>239</v>
      </c>
      <c r="Y597">
        <v>0</v>
      </c>
      <c r="AA597" t="s">
        <v>67</v>
      </c>
      <c r="AB597" t="s">
        <v>357</v>
      </c>
      <c r="AC597">
        <v>101</v>
      </c>
      <c r="AD597" t="s">
        <v>217</v>
      </c>
      <c r="AE597">
        <v>1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10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10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347</v>
      </c>
      <c r="B599" t="s">
        <v>285</v>
      </c>
      <c r="C599" t="s">
        <v>95</v>
      </c>
      <c r="D599" t="s">
        <v>309</v>
      </c>
      <c r="E599" t="s">
        <v>1248</v>
      </c>
      <c r="F599" s="15">
        <v>46300.492106481484</v>
      </c>
      <c r="G599" t="s">
        <v>929</v>
      </c>
      <c r="H599">
        <v>1</v>
      </c>
      <c r="I599" t="s">
        <v>1249</v>
      </c>
      <c r="J599" s="15">
        <v>46301.482731481483</v>
      </c>
      <c r="K599" s="15">
        <v>46304.376388888886</v>
      </c>
      <c r="L599" s="15"/>
      <c r="M599">
        <v>1</v>
      </c>
      <c r="O599" t="s">
        <v>931</v>
      </c>
      <c r="S599" t="s">
        <v>912</v>
      </c>
      <c r="T599" t="s">
        <v>351</v>
      </c>
      <c r="U599" t="s">
        <v>240</v>
      </c>
      <c r="V599" t="s">
        <v>7</v>
      </c>
      <c r="W599" t="s">
        <v>7</v>
      </c>
      <c r="X599" t="s">
        <v>7</v>
      </c>
      <c r="AA599" t="s">
        <v>96</v>
      </c>
      <c r="AB599" t="s">
        <v>912</v>
      </c>
      <c r="AC599">
        <v>200</v>
      </c>
      <c r="AD599" t="s">
        <v>220</v>
      </c>
      <c r="AE599">
        <v>1</v>
      </c>
    </row>
    <row r="600" spans="1:32" x14ac:dyDescent="0.3">
      <c r="A600" t="s">
        <v>348</v>
      </c>
      <c r="B600" t="s">
        <v>285</v>
      </c>
      <c r="C600" t="s">
        <v>95</v>
      </c>
      <c r="D600" t="s">
        <v>309</v>
      </c>
      <c r="E600" t="s">
        <v>1407</v>
      </c>
      <c r="F600" s="15">
        <v>46241.416215277779</v>
      </c>
      <c r="G600" t="s">
        <v>739</v>
      </c>
      <c r="H600">
        <v>1</v>
      </c>
      <c r="I600" t="s">
        <v>1409</v>
      </c>
      <c r="J600" s="15">
        <v>46297.414004629631</v>
      </c>
      <c r="K600" s="15">
        <v>46300.447916666664</v>
      </c>
      <c r="L600" s="15"/>
      <c r="M600">
        <v>1</v>
      </c>
      <c r="O600" t="s">
        <v>201</v>
      </c>
      <c r="P600" t="s">
        <v>927</v>
      </c>
      <c r="S600" t="s">
        <v>356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AA600" t="s">
        <v>96</v>
      </c>
      <c r="AB600" t="s">
        <v>356</v>
      </c>
      <c r="AC600">
        <v>109</v>
      </c>
      <c r="AD600" t="s">
        <v>220</v>
      </c>
      <c r="AE600">
        <v>1</v>
      </c>
      <c r="AF600">
        <v>1</v>
      </c>
    </row>
    <row r="601" spans="1:32" x14ac:dyDescent="0.3">
      <c r="A601" t="s">
        <v>348</v>
      </c>
      <c r="B601" t="s">
        <v>285</v>
      </c>
      <c r="C601" t="s">
        <v>95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7</v>
      </c>
      <c r="I601" t="s">
        <v>1342</v>
      </c>
      <c r="J601" s="15">
        <v>46303.544444444444</v>
      </c>
      <c r="K601" s="15">
        <v>46309.711805555555</v>
      </c>
      <c r="L601" s="15"/>
      <c r="M601">
        <v>7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AA601" t="s">
        <v>96</v>
      </c>
      <c r="AB601" t="s">
        <v>355</v>
      </c>
      <c r="AC601">
        <v>2200</v>
      </c>
      <c r="AD601" t="s">
        <v>220</v>
      </c>
      <c r="AE601">
        <v>7</v>
      </c>
    </row>
    <row r="602" spans="1:32" x14ac:dyDescent="0.3">
      <c r="A602" t="s">
        <v>348</v>
      </c>
      <c r="B602" t="s">
        <v>279</v>
      </c>
      <c r="C602" t="s">
        <v>192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1586</v>
      </c>
      <c r="I602" t="s">
        <v>1342</v>
      </c>
      <c r="J602" s="15">
        <v>46303.544444444444</v>
      </c>
      <c r="K602" s="15">
        <v>46309.711805555555</v>
      </c>
      <c r="L602" s="15"/>
      <c r="M602">
        <v>1586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Z602">
        <v>1</v>
      </c>
      <c r="AA602" t="s">
        <v>122</v>
      </c>
      <c r="AB602" t="s">
        <v>355</v>
      </c>
      <c r="AC602">
        <v>2200</v>
      </c>
      <c r="AD602" t="s">
        <v>232</v>
      </c>
      <c r="AE602">
        <v>1586</v>
      </c>
    </row>
    <row r="603" spans="1:32" x14ac:dyDescent="0.3">
      <c r="A603" t="s">
        <v>348</v>
      </c>
      <c r="B603" t="s">
        <v>279</v>
      </c>
      <c r="C603" t="s">
        <v>198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19</v>
      </c>
      <c r="I603" t="s">
        <v>1342</v>
      </c>
      <c r="J603" s="15">
        <v>46303.544444444444</v>
      </c>
      <c r="K603" s="15">
        <v>46309.711805555555</v>
      </c>
      <c r="L603" s="15"/>
      <c r="M603">
        <v>19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Z603">
        <v>13.45</v>
      </c>
      <c r="AA603" t="s">
        <v>122</v>
      </c>
      <c r="AB603" t="s">
        <v>355</v>
      </c>
      <c r="AC603">
        <v>2200</v>
      </c>
      <c r="AD603" t="s">
        <v>232</v>
      </c>
      <c r="AE603">
        <v>255.55</v>
      </c>
    </row>
    <row r="604" spans="1:32" x14ac:dyDescent="0.3">
      <c r="A604" t="s">
        <v>348</v>
      </c>
      <c r="B604" t="s">
        <v>57</v>
      </c>
      <c r="C604" t="s">
        <v>117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9</v>
      </c>
      <c r="I604" t="s">
        <v>1342</v>
      </c>
      <c r="J604" s="15">
        <v>46303.544444444444</v>
      </c>
      <c r="K604" s="15">
        <v>46309.711805555555</v>
      </c>
      <c r="L604" s="15">
        <v>46309.711805555555</v>
      </c>
      <c r="M604">
        <v>9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AA604" t="s">
        <v>127</v>
      </c>
      <c r="AB604" t="s">
        <v>355</v>
      </c>
      <c r="AC604">
        <v>2200</v>
      </c>
      <c r="AD604" t="s">
        <v>233</v>
      </c>
      <c r="AE604">
        <v>1</v>
      </c>
    </row>
    <row r="605" spans="1:32" x14ac:dyDescent="0.3">
      <c r="A605" t="s">
        <v>348</v>
      </c>
      <c r="B605" t="s">
        <v>285</v>
      </c>
      <c r="C605" t="s">
        <v>95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9</v>
      </c>
      <c r="I605" t="s">
        <v>1342</v>
      </c>
      <c r="J605" s="15">
        <v>46303.544444444444</v>
      </c>
      <c r="K605" s="15">
        <v>46309.711805555555</v>
      </c>
      <c r="L605" s="15"/>
      <c r="M605">
        <v>9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AA605" t="s">
        <v>96</v>
      </c>
      <c r="AB605" t="s">
        <v>355</v>
      </c>
      <c r="AC605">
        <v>2200</v>
      </c>
      <c r="AD605" t="s">
        <v>220</v>
      </c>
      <c r="AE605">
        <v>9</v>
      </c>
    </row>
    <row r="606" spans="1:32" x14ac:dyDescent="0.3">
      <c r="A606" t="s">
        <v>348</v>
      </c>
      <c r="B606" t="s">
        <v>279</v>
      </c>
      <c r="C606" t="s">
        <v>192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2311</v>
      </c>
      <c r="I606" t="s">
        <v>1342</v>
      </c>
      <c r="J606" s="15">
        <v>46303.544444444444</v>
      </c>
      <c r="K606" s="15">
        <v>46309.711805555555</v>
      </c>
      <c r="L606" s="15"/>
      <c r="M606">
        <v>2311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Z606">
        <v>1</v>
      </c>
      <c r="AA606" t="s">
        <v>122</v>
      </c>
      <c r="AB606" t="s">
        <v>355</v>
      </c>
      <c r="AC606">
        <v>2200</v>
      </c>
      <c r="AD606" t="s">
        <v>232</v>
      </c>
      <c r="AE606">
        <v>2311</v>
      </c>
    </row>
    <row r="607" spans="1:32" x14ac:dyDescent="0.3">
      <c r="A607" t="s">
        <v>348</v>
      </c>
      <c r="B607" t="s">
        <v>57</v>
      </c>
      <c r="C607" t="s">
        <v>117</v>
      </c>
      <c r="D607" t="s">
        <v>309</v>
      </c>
      <c r="E607" t="s">
        <v>1341</v>
      </c>
      <c r="F607" s="15">
        <v>46301.381689814814</v>
      </c>
      <c r="G607" t="s">
        <v>400</v>
      </c>
      <c r="H607">
        <v>7</v>
      </c>
      <c r="I607" t="s">
        <v>1342</v>
      </c>
      <c r="J607" s="15">
        <v>46303.544444444444</v>
      </c>
      <c r="K607" s="15">
        <v>46309.711805555555</v>
      </c>
      <c r="L607" s="15">
        <v>46309.711805555555</v>
      </c>
      <c r="M607">
        <v>7</v>
      </c>
      <c r="O607" t="s">
        <v>931</v>
      </c>
      <c r="S607" t="s">
        <v>355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127</v>
      </c>
      <c r="AB607" t="s">
        <v>355</v>
      </c>
      <c r="AC607">
        <v>2200</v>
      </c>
      <c r="AD607" t="s">
        <v>233</v>
      </c>
      <c r="AE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1341</v>
      </c>
      <c r="F608" s="15">
        <v>46301.381689814814</v>
      </c>
      <c r="G608" t="s">
        <v>400</v>
      </c>
      <c r="H608">
        <v>5</v>
      </c>
      <c r="I608" t="s">
        <v>1342</v>
      </c>
      <c r="J608" s="15">
        <v>46303.544444444444</v>
      </c>
      <c r="K608" s="15">
        <v>46309.711805555555</v>
      </c>
      <c r="L608" s="15">
        <v>46309.711805555555</v>
      </c>
      <c r="M608">
        <v>5</v>
      </c>
      <c r="O608" t="s">
        <v>931</v>
      </c>
      <c r="S608" t="s">
        <v>355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355</v>
      </c>
      <c r="AC608">
        <v>2200</v>
      </c>
      <c r="AD608" t="s">
        <v>233</v>
      </c>
      <c r="AE608">
        <v>1</v>
      </c>
    </row>
    <row r="609" spans="1:32" x14ac:dyDescent="0.3">
      <c r="A609" t="s">
        <v>348</v>
      </c>
      <c r="B609" t="s">
        <v>45</v>
      </c>
      <c r="C609" t="s">
        <v>68</v>
      </c>
      <c r="D609" t="s">
        <v>309</v>
      </c>
      <c r="E609" t="s">
        <v>1410</v>
      </c>
      <c r="F609" s="15">
        <v>46290.374432870369</v>
      </c>
      <c r="G609" t="s">
        <v>410</v>
      </c>
      <c r="H609">
        <v>17</v>
      </c>
      <c r="I609" t="s">
        <v>1411</v>
      </c>
      <c r="J609" s="15">
        <v>46290.418055555558</v>
      </c>
      <c r="K609" s="15">
        <v>46294.445833333331</v>
      </c>
      <c r="L609" s="15"/>
      <c r="M609">
        <v>17</v>
      </c>
      <c r="O609" t="s">
        <v>201</v>
      </c>
      <c r="P609" t="s">
        <v>927</v>
      </c>
      <c r="S609" t="s">
        <v>359</v>
      </c>
      <c r="T609" t="s">
        <v>367</v>
      </c>
      <c r="U609" t="s">
        <v>239</v>
      </c>
      <c r="V609" t="s">
        <v>348</v>
      </c>
      <c r="W609" t="s">
        <v>368</v>
      </c>
      <c r="X609" t="s">
        <v>239</v>
      </c>
      <c r="Y609">
        <v>93</v>
      </c>
      <c r="AA609" t="s">
        <v>67</v>
      </c>
      <c r="AB609" t="s">
        <v>463</v>
      </c>
      <c r="AC609">
        <v>289</v>
      </c>
      <c r="AD609" t="s">
        <v>217</v>
      </c>
      <c r="AE609">
        <v>1.7</v>
      </c>
      <c r="AF609">
        <v>1</v>
      </c>
    </row>
    <row r="610" spans="1:32" x14ac:dyDescent="0.3">
      <c r="A610" t="s">
        <v>348</v>
      </c>
      <c r="B610" t="s">
        <v>57</v>
      </c>
      <c r="C610" t="s">
        <v>117</v>
      </c>
      <c r="D610" t="s">
        <v>309</v>
      </c>
      <c r="E610" t="s">
        <v>1341</v>
      </c>
      <c r="F610" s="15">
        <v>46301.381689814814</v>
      </c>
      <c r="G610" t="s">
        <v>400</v>
      </c>
      <c r="H610">
        <v>7</v>
      </c>
      <c r="I610" t="s">
        <v>1342</v>
      </c>
      <c r="J610" s="15">
        <v>46303.544444444444</v>
      </c>
      <c r="K610" s="15">
        <v>46309.711805555555</v>
      </c>
      <c r="L610" s="15">
        <v>46309.711805555555</v>
      </c>
      <c r="M610">
        <v>7</v>
      </c>
      <c r="O610" t="s">
        <v>931</v>
      </c>
      <c r="S610" t="s">
        <v>355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127</v>
      </c>
      <c r="AB610" t="s">
        <v>355</v>
      </c>
      <c r="AC610">
        <v>2200</v>
      </c>
      <c r="AD610" t="s">
        <v>233</v>
      </c>
      <c r="AE610">
        <v>1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1341</v>
      </c>
      <c r="F611" s="15">
        <v>46301.381689814814</v>
      </c>
      <c r="G611" t="s">
        <v>400</v>
      </c>
      <c r="H611">
        <v>7</v>
      </c>
      <c r="I611" t="s">
        <v>1342</v>
      </c>
      <c r="J611" s="15">
        <v>46303.544444444444</v>
      </c>
      <c r="K611" s="15">
        <v>46309.711805555555</v>
      </c>
      <c r="L611" s="15"/>
      <c r="M611">
        <v>7</v>
      </c>
      <c r="O611" t="s">
        <v>931</v>
      </c>
      <c r="S611" t="s">
        <v>355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355</v>
      </c>
      <c r="AC611">
        <v>2200</v>
      </c>
      <c r="AD611" t="s">
        <v>220</v>
      </c>
      <c r="AE611">
        <v>7</v>
      </c>
    </row>
    <row r="612" spans="1:32" x14ac:dyDescent="0.3">
      <c r="A612" t="s">
        <v>348</v>
      </c>
      <c r="B612" t="s">
        <v>279</v>
      </c>
      <c r="C612" t="s">
        <v>192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2012</v>
      </c>
      <c r="I612" t="s">
        <v>1342</v>
      </c>
      <c r="J612" s="15">
        <v>46303.544444444444</v>
      </c>
      <c r="K612" s="15">
        <v>46309.711805555555</v>
      </c>
      <c r="L612" s="15"/>
      <c r="M612">
        <v>2012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Z612">
        <v>1</v>
      </c>
      <c r="AA612" t="s">
        <v>122</v>
      </c>
      <c r="AB612" t="s">
        <v>355</v>
      </c>
      <c r="AC612">
        <v>2200</v>
      </c>
      <c r="AD612" t="s">
        <v>232</v>
      </c>
      <c r="AE612">
        <v>2012</v>
      </c>
    </row>
    <row r="613" spans="1:32" x14ac:dyDescent="0.3">
      <c r="A613" t="s">
        <v>348</v>
      </c>
      <c r="B613" t="s">
        <v>279</v>
      </c>
      <c r="C613" t="s">
        <v>198</v>
      </c>
      <c r="D613" t="s">
        <v>309</v>
      </c>
      <c r="E613" t="s">
        <v>1341</v>
      </c>
      <c r="F613" s="15">
        <v>46301.381689814814</v>
      </c>
      <c r="G613" t="s">
        <v>400</v>
      </c>
      <c r="H613">
        <v>8</v>
      </c>
      <c r="I613" t="s">
        <v>1342</v>
      </c>
      <c r="J613" s="15">
        <v>46303.544444444444</v>
      </c>
      <c r="K613" s="15">
        <v>46309.711805555555</v>
      </c>
      <c r="L613" s="15"/>
      <c r="M613">
        <v>8</v>
      </c>
      <c r="O613" t="s">
        <v>931</v>
      </c>
      <c r="S613" t="s">
        <v>355</v>
      </c>
      <c r="T613" t="s">
        <v>368</v>
      </c>
      <c r="U613" t="s">
        <v>239</v>
      </c>
      <c r="V613" t="s">
        <v>7</v>
      </c>
      <c r="W613" t="s">
        <v>7</v>
      </c>
      <c r="X613" t="s">
        <v>7</v>
      </c>
      <c r="Z613">
        <v>13.45</v>
      </c>
      <c r="AA613" t="s">
        <v>122</v>
      </c>
      <c r="AB613" t="s">
        <v>355</v>
      </c>
      <c r="AC613">
        <v>2200</v>
      </c>
      <c r="AD613" t="s">
        <v>232</v>
      </c>
      <c r="AE613">
        <v>107.6</v>
      </c>
    </row>
    <row r="614" spans="1:32" x14ac:dyDescent="0.3">
      <c r="A614" t="s">
        <v>348</v>
      </c>
      <c r="B614" t="s">
        <v>57</v>
      </c>
      <c r="C614" t="s">
        <v>117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7</v>
      </c>
      <c r="I614" t="s">
        <v>1342</v>
      </c>
      <c r="J614" s="15">
        <v>46303.544444444444</v>
      </c>
      <c r="K614" s="15">
        <v>46309.711805555555</v>
      </c>
      <c r="L614" s="15">
        <v>46309.711805555555</v>
      </c>
      <c r="M614">
        <v>7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127</v>
      </c>
      <c r="AB614" t="s">
        <v>355</v>
      </c>
      <c r="AC614">
        <v>2200</v>
      </c>
      <c r="AD614" t="s">
        <v>233</v>
      </c>
      <c r="AE614">
        <v>1</v>
      </c>
    </row>
    <row r="615" spans="1:32" x14ac:dyDescent="0.3">
      <c r="A615" t="s">
        <v>348</v>
      </c>
      <c r="B615" t="s">
        <v>285</v>
      </c>
      <c r="C615" t="s">
        <v>95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5</v>
      </c>
      <c r="I615" t="s">
        <v>1342</v>
      </c>
      <c r="J615" s="15">
        <v>46303.544444444444</v>
      </c>
      <c r="K615" s="15">
        <v>46309.711805555555</v>
      </c>
      <c r="L615" s="15"/>
      <c r="M615">
        <v>5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AA615" t="s">
        <v>96</v>
      </c>
      <c r="AB615" t="s">
        <v>355</v>
      </c>
      <c r="AC615">
        <v>2200</v>
      </c>
      <c r="AD615" t="s">
        <v>220</v>
      </c>
      <c r="AE615">
        <v>5</v>
      </c>
    </row>
    <row r="616" spans="1:32" x14ac:dyDescent="0.3">
      <c r="A616" t="s">
        <v>348</v>
      </c>
      <c r="B616" t="s">
        <v>279</v>
      </c>
      <c r="C616" t="s">
        <v>192</v>
      </c>
      <c r="D616" t="s">
        <v>309</v>
      </c>
      <c r="E616" t="s">
        <v>1341</v>
      </c>
      <c r="F616" s="15">
        <v>46301.381689814814</v>
      </c>
      <c r="G616" t="s">
        <v>400</v>
      </c>
      <c r="H616">
        <v>1222</v>
      </c>
      <c r="I616" t="s">
        <v>1342</v>
      </c>
      <c r="J616" s="15">
        <v>46303.544444444444</v>
      </c>
      <c r="K616" s="15">
        <v>46309.711805555555</v>
      </c>
      <c r="L616" s="15"/>
      <c r="M616">
        <v>1222</v>
      </c>
      <c r="O616" t="s">
        <v>931</v>
      </c>
      <c r="S616" t="s">
        <v>355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Z616">
        <v>1</v>
      </c>
      <c r="AA616" t="s">
        <v>122</v>
      </c>
      <c r="AB616" t="s">
        <v>355</v>
      </c>
      <c r="AC616">
        <v>2200</v>
      </c>
      <c r="AD616" t="s">
        <v>232</v>
      </c>
      <c r="AE616">
        <v>1222</v>
      </c>
    </row>
    <row r="617" spans="1:32" x14ac:dyDescent="0.3">
      <c r="A617" t="s">
        <v>348</v>
      </c>
      <c r="B617" t="s">
        <v>279</v>
      </c>
      <c r="C617" t="s">
        <v>192</v>
      </c>
      <c r="D617" t="s">
        <v>309</v>
      </c>
      <c r="E617" t="s">
        <v>1341</v>
      </c>
      <c r="F617" s="15">
        <v>46301.381689814814</v>
      </c>
      <c r="G617" t="s">
        <v>400</v>
      </c>
      <c r="H617">
        <v>1505</v>
      </c>
      <c r="I617" t="s">
        <v>1342</v>
      </c>
      <c r="J617" s="15">
        <v>46303.544444444444</v>
      </c>
      <c r="K617" s="15">
        <v>46309.711805555555</v>
      </c>
      <c r="L617" s="15"/>
      <c r="M617">
        <v>1505</v>
      </c>
      <c r="O617" t="s">
        <v>931</v>
      </c>
      <c r="S617" t="s">
        <v>355</v>
      </c>
      <c r="T617" t="s">
        <v>368</v>
      </c>
      <c r="U617" t="s">
        <v>239</v>
      </c>
      <c r="V617" t="s">
        <v>7</v>
      </c>
      <c r="W617" t="s">
        <v>7</v>
      </c>
      <c r="X617" t="s">
        <v>7</v>
      </c>
      <c r="Z617">
        <v>1</v>
      </c>
      <c r="AA617" t="s">
        <v>122</v>
      </c>
      <c r="AB617" t="s">
        <v>355</v>
      </c>
      <c r="AC617">
        <v>2200</v>
      </c>
      <c r="AD617" t="s">
        <v>232</v>
      </c>
      <c r="AE617">
        <v>1505</v>
      </c>
    </row>
    <row r="618" spans="1:32" x14ac:dyDescent="0.3">
      <c r="A618" t="s">
        <v>348</v>
      </c>
      <c r="B618" t="s">
        <v>57</v>
      </c>
      <c r="C618" t="s">
        <v>117</v>
      </c>
      <c r="D618" t="s">
        <v>309</v>
      </c>
      <c r="E618" t="s">
        <v>1341</v>
      </c>
      <c r="F618" s="15">
        <v>46301.381689814814</v>
      </c>
      <c r="G618" t="s">
        <v>400</v>
      </c>
      <c r="H618">
        <v>4</v>
      </c>
      <c r="I618" t="s">
        <v>1342</v>
      </c>
      <c r="J618" s="15">
        <v>46303.544444444444</v>
      </c>
      <c r="K618" s="15">
        <v>46309.711805555555</v>
      </c>
      <c r="L618" s="15">
        <v>46309.711805555555</v>
      </c>
      <c r="M618">
        <v>4</v>
      </c>
      <c r="O618" t="s">
        <v>931</v>
      </c>
      <c r="S618" t="s">
        <v>355</v>
      </c>
      <c r="T618" t="s">
        <v>368</v>
      </c>
      <c r="U618" t="s">
        <v>239</v>
      </c>
      <c r="V618" t="s">
        <v>7</v>
      </c>
      <c r="W618" t="s">
        <v>7</v>
      </c>
      <c r="X618" t="s">
        <v>7</v>
      </c>
      <c r="AA618" t="s">
        <v>127</v>
      </c>
      <c r="AB618" t="s">
        <v>355</v>
      </c>
      <c r="AC618">
        <v>2200</v>
      </c>
      <c r="AD618" t="s">
        <v>233</v>
      </c>
      <c r="AE618">
        <v>1</v>
      </c>
    </row>
    <row r="619" spans="1:32" x14ac:dyDescent="0.3">
      <c r="A619" t="s">
        <v>348</v>
      </c>
      <c r="B619" t="s">
        <v>61</v>
      </c>
      <c r="C619" t="s">
        <v>92</v>
      </c>
      <c r="D619" t="s">
        <v>309</v>
      </c>
      <c r="E619" t="s">
        <v>1407</v>
      </c>
      <c r="F619" s="15">
        <v>46241.416215277779</v>
      </c>
      <c r="G619" t="s">
        <v>739</v>
      </c>
      <c r="H619">
        <v>1</v>
      </c>
      <c r="I619" t="s">
        <v>1409</v>
      </c>
      <c r="J619" s="15">
        <v>46297.414004629631</v>
      </c>
      <c r="K619" s="15">
        <v>46300.447916666664</v>
      </c>
      <c r="L619" s="15">
        <v>46300.447916666664</v>
      </c>
      <c r="M619">
        <v>1</v>
      </c>
      <c r="O619" t="s">
        <v>201</v>
      </c>
      <c r="P619" t="s">
        <v>979</v>
      </c>
      <c r="S619" t="s">
        <v>356</v>
      </c>
      <c r="T619" t="s">
        <v>368</v>
      </c>
      <c r="U619" t="s">
        <v>239</v>
      </c>
      <c r="V619" t="s">
        <v>7</v>
      </c>
      <c r="W619" t="s">
        <v>7</v>
      </c>
      <c r="X619" t="s">
        <v>7</v>
      </c>
      <c r="AA619" t="s">
        <v>92</v>
      </c>
      <c r="AB619" t="s">
        <v>356</v>
      </c>
      <c r="AC619">
        <v>109</v>
      </c>
      <c r="AD619" t="s">
        <v>237</v>
      </c>
      <c r="AE619">
        <v>1</v>
      </c>
      <c r="AF619">
        <v>1</v>
      </c>
    </row>
    <row r="620" spans="1:32" x14ac:dyDescent="0.3">
      <c r="A620" t="s">
        <v>348</v>
      </c>
      <c r="B620" t="s">
        <v>57</v>
      </c>
      <c r="C620" t="s">
        <v>117</v>
      </c>
      <c r="D620" t="s">
        <v>309</v>
      </c>
      <c r="E620" t="s">
        <v>1407</v>
      </c>
      <c r="F620" s="15">
        <v>46241.416215277779</v>
      </c>
      <c r="G620" t="s">
        <v>739</v>
      </c>
      <c r="H620">
        <v>5</v>
      </c>
      <c r="I620" t="s">
        <v>1408</v>
      </c>
      <c r="J620" s="15">
        <v>46295.416539351849</v>
      </c>
      <c r="K620" s="15">
        <v>46300.42083333333</v>
      </c>
      <c r="L620" s="15">
        <v>46300.42083333333</v>
      </c>
      <c r="M620">
        <v>5</v>
      </c>
      <c r="O620" t="s">
        <v>201</v>
      </c>
      <c r="P620" t="s">
        <v>979</v>
      </c>
      <c r="S620" t="s">
        <v>356</v>
      </c>
      <c r="T620" t="s">
        <v>368</v>
      </c>
      <c r="U620" t="s">
        <v>239</v>
      </c>
      <c r="V620" t="s">
        <v>7</v>
      </c>
      <c r="W620" t="s">
        <v>7</v>
      </c>
      <c r="X620" t="s">
        <v>7</v>
      </c>
      <c r="AA620" t="s">
        <v>127</v>
      </c>
      <c r="AB620" t="s">
        <v>356</v>
      </c>
      <c r="AC620">
        <v>109</v>
      </c>
      <c r="AD620" t="s">
        <v>233</v>
      </c>
      <c r="AE620">
        <v>1</v>
      </c>
      <c r="AF620">
        <v>1</v>
      </c>
    </row>
    <row r="621" spans="1:32" x14ac:dyDescent="0.3">
      <c r="A621" t="s">
        <v>348</v>
      </c>
      <c r="B621" t="s">
        <v>57</v>
      </c>
      <c r="C621" t="s">
        <v>117</v>
      </c>
      <c r="D621" t="s">
        <v>309</v>
      </c>
      <c r="E621" t="s">
        <v>1407</v>
      </c>
      <c r="F621" s="15">
        <v>46241.416215277779</v>
      </c>
      <c r="G621" t="s">
        <v>739</v>
      </c>
      <c r="H621">
        <v>1</v>
      </c>
      <c r="I621" t="s">
        <v>1409</v>
      </c>
      <c r="J621" s="15">
        <v>46297.414004629631</v>
      </c>
      <c r="K621" s="15">
        <v>46300.447916666664</v>
      </c>
      <c r="L621" s="15">
        <v>46300.447916666664</v>
      </c>
      <c r="M621">
        <v>1</v>
      </c>
      <c r="O621" t="s">
        <v>201</v>
      </c>
      <c r="P621" t="s">
        <v>979</v>
      </c>
      <c r="S621" t="s">
        <v>356</v>
      </c>
      <c r="T621" t="s">
        <v>368</v>
      </c>
      <c r="U621" t="s">
        <v>239</v>
      </c>
      <c r="V621" t="s">
        <v>7</v>
      </c>
      <c r="W621" t="s">
        <v>7</v>
      </c>
      <c r="X621" t="s">
        <v>7</v>
      </c>
      <c r="AA621" t="s">
        <v>127</v>
      </c>
      <c r="AB621" t="s">
        <v>356</v>
      </c>
      <c r="AC621">
        <v>109</v>
      </c>
      <c r="AD621" t="s">
        <v>233</v>
      </c>
      <c r="AE621">
        <v>1</v>
      </c>
    </row>
    <row r="622" spans="1:32" x14ac:dyDescent="0.3">
      <c r="A622" t="s">
        <v>348</v>
      </c>
      <c r="B622" t="s">
        <v>61</v>
      </c>
      <c r="C622" t="s">
        <v>92</v>
      </c>
      <c r="D622" t="s">
        <v>309</v>
      </c>
      <c r="E622" t="s">
        <v>1407</v>
      </c>
      <c r="F622" s="15">
        <v>46241.416215277779</v>
      </c>
      <c r="G622" t="s">
        <v>739</v>
      </c>
      <c r="H622">
        <v>5</v>
      </c>
      <c r="I622" t="s">
        <v>1408</v>
      </c>
      <c r="J622" s="15">
        <v>46295.416539351849</v>
      </c>
      <c r="K622" s="15">
        <v>46300.42083333333</v>
      </c>
      <c r="L622" s="15">
        <v>46300.42083333333</v>
      </c>
      <c r="M622">
        <v>5</v>
      </c>
      <c r="O622" t="s">
        <v>201</v>
      </c>
      <c r="P622" t="s">
        <v>979</v>
      </c>
      <c r="S622" t="s">
        <v>356</v>
      </c>
      <c r="T622" t="s">
        <v>368</v>
      </c>
      <c r="U622" t="s">
        <v>239</v>
      </c>
      <c r="V622" t="s">
        <v>7</v>
      </c>
      <c r="W622" t="s">
        <v>7</v>
      </c>
      <c r="X622" t="s">
        <v>7</v>
      </c>
      <c r="AA622" t="s">
        <v>92</v>
      </c>
      <c r="AB622" t="s">
        <v>356</v>
      </c>
      <c r="AC622">
        <v>109</v>
      </c>
      <c r="AD622" t="s">
        <v>237</v>
      </c>
      <c r="AE622">
        <v>5</v>
      </c>
    </row>
    <row r="623" spans="1:32" x14ac:dyDescent="0.3">
      <c r="A623" t="s">
        <v>348</v>
      </c>
      <c r="B623" t="s">
        <v>285</v>
      </c>
      <c r="C623" t="s">
        <v>95</v>
      </c>
      <c r="D623" t="s">
        <v>309</v>
      </c>
      <c r="E623" t="s">
        <v>1407</v>
      </c>
      <c r="F623" s="15">
        <v>46241.416215277779</v>
      </c>
      <c r="G623" t="s">
        <v>739</v>
      </c>
      <c r="H623">
        <v>1</v>
      </c>
      <c r="I623" t="s">
        <v>1409</v>
      </c>
      <c r="J623" s="15">
        <v>46297.414004629631</v>
      </c>
      <c r="K623" s="15">
        <v>46300.447916666664</v>
      </c>
      <c r="L623" s="15"/>
      <c r="M623">
        <v>1</v>
      </c>
      <c r="O623" t="s">
        <v>931</v>
      </c>
      <c r="S623" t="s">
        <v>356</v>
      </c>
      <c r="T623" t="s">
        <v>368</v>
      </c>
      <c r="U623" t="s">
        <v>239</v>
      </c>
      <c r="V623" t="s">
        <v>7</v>
      </c>
      <c r="W623" t="s">
        <v>7</v>
      </c>
      <c r="X623" t="s">
        <v>7</v>
      </c>
      <c r="AA623" t="s">
        <v>96</v>
      </c>
      <c r="AB623" t="s">
        <v>356</v>
      </c>
      <c r="AC623">
        <v>109</v>
      </c>
      <c r="AD623" t="s">
        <v>220</v>
      </c>
      <c r="AE623">
        <v>1</v>
      </c>
    </row>
    <row r="624" spans="1:32" x14ac:dyDescent="0.3">
      <c r="A624" t="s">
        <v>348</v>
      </c>
      <c r="B624" t="s">
        <v>285</v>
      </c>
      <c r="C624" t="s">
        <v>95</v>
      </c>
      <c r="D624" t="s">
        <v>309</v>
      </c>
      <c r="E624" t="s">
        <v>1341</v>
      </c>
      <c r="F624" s="15">
        <v>46301.381689814814</v>
      </c>
      <c r="G624" t="s">
        <v>400</v>
      </c>
      <c r="H624">
        <v>10</v>
      </c>
      <c r="I624" t="s">
        <v>1342</v>
      </c>
      <c r="J624" s="15">
        <v>46303.544444444444</v>
      </c>
      <c r="K624" s="15">
        <v>46309.711805555555</v>
      </c>
      <c r="L624" s="15"/>
      <c r="M624">
        <v>10</v>
      </c>
      <c r="O624" t="s">
        <v>931</v>
      </c>
      <c r="S624" t="s">
        <v>355</v>
      </c>
      <c r="T624" t="s">
        <v>368</v>
      </c>
      <c r="U624" t="s">
        <v>239</v>
      </c>
      <c r="V624" t="s">
        <v>7</v>
      </c>
      <c r="W624" t="s">
        <v>7</v>
      </c>
      <c r="X624" t="s">
        <v>7</v>
      </c>
      <c r="AA624" t="s">
        <v>96</v>
      </c>
      <c r="AB624" t="s">
        <v>355</v>
      </c>
      <c r="AC624">
        <v>2200</v>
      </c>
      <c r="AD624" t="s">
        <v>220</v>
      </c>
      <c r="AE624">
        <v>10</v>
      </c>
    </row>
    <row r="625" spans="1:32" x14ac:dyDescent="0.3">
      <c r="A625" t="s">
        <v>348</v>
      </c>
      <c r="B625" t="s">
        <v>48</v>
      </c>
      <c r="C625" t="s">
        <v>73</v>
      </c>
      <c r="D625" t="s">
        <v>309</v>
      </c>
      <c r="E625" t="s">
        <v>1412</v>
      </c>
      <c r="F625" s="15">
        <v>46225.916562500002</v>
      </c>
      <c r="G625" t="s">
        <v>400</v>
      </c>
      <c r="H625">
        <v>1</v>
      </c>
      <c r="I625" t="s">
        <v>1413</v>
      </c>
      <c r="J625" s="15">
        <v>46300.429861111108</v>
      </c>
      <c r="K625" s="15">
        <v>46301.46875</v>
      </c>
      <c r="L625" s="15"/>
      <c r="M625">
        <v>1</v>
      </c>
      <c r="O625" t="s">
        <v>201</v>
      </c>
      <c r="P625" t="s">
        <v>927</v>
      </c>
      <c r="S625" t="s">
        <v>355</v>
      </c>
      <c r="T625" t="s">
        <v>368</v>
      </c>
      <c r="U625" t="s">
        <v>239</v>
      </c>
      <c r="V625" t="s">
        <v>348</v>
      </c>
      <c r="W625" t="s">
        <v>368</v>
      </c>
      <c r="X625" t="s">
        <v>239</v>
      </c>
      <c r="AA625" t="s">
        <v>90</v>
      </c>
      <c r="AB625" t="s">
        <v>355</v>
      </c>
      <c r="AC625">
        <v>2200</v>
      </c>
      <c r="AD625" t="s">
        <v>217</v>
      </c>
      <c r="AE625">
        <v>1</v>
      </c>
    </row>
    <row r="626" spans="1:32" x14ac:dyDescent="0.3">
      <c r="A626" t="s">
        <v>348</v>
      </c>
      <c r="B626" t="s">
        <v>285</v>
      </c>
      <c r="C626" t="s">
        <v>95</v>
      </c>
      <c r="D626" t="s">
        <v>309</v>
      </c>
      <c r="E626" t="s">
        <v>1341</v>
      </c>
      <c r="F626" s="15">
        <v>46301.381689814814</v>
      </c>
      <c r="G626" t="s">
        <v>400</v>
      </c>
      <c r="H626">
        <v>4</v>
      </c>
      <c r="I626" t="s">
        <v>1342</v>
      </c>
      <c r="J626" s="15">
        <v>46303.544444444444</v>
      </c>
      <c r="K626" s="15">
        <v>46309.711805555555</v>
      </c>
      <c r="L626" s="15"/>
      <c r="M626">
        <v>4</v>
      </c>
      <c r="O626" t="s">
        <v>931</v>
      </c>
      <c r="S626" t="s">
        <v>355</v>
      </c>
      <c r="T626" t="s">
        <v>368</v>
      </c>
      <c r="U626" t="s">
        <v>239</v>
      </c>
      <c r="V626" t="s">
        <v>7</v>
      </c>
      <c r="W626" t="s">
        <v>7</v>
      </c>
      <c r="X626" t="s">
        <v>7</v>
      </c>
      <c r="AA626" t="s">
        <v>96</v>
      </c>
      <c r="AB626" t="s">
        <v>355</v>
      </c>
      <c r="AC626">
        <v>2200</v>
      </c>
      <c r="AD626" t="s">
        <v>220</v>
      </c>
      <c r="AE626">
        <v>4</v>
      </c>
    </row>
    <row r="627" spans="1:32" x14ac:dyDescent="0.3">
      <c r="A627" t="s">
        <v>348</v>
      </c>
      <c r="B627" t="s">
        <v>279</v>
      </c>
      <c r="C627" t="s">
        <v>192</v>
      </c>
      <c r="D627" t="s">
        <v>309</v>
      </c>
      <c r="E627" t="s">
        <v>1341</v>
      </c>
      <c r="F627" s="15">
        <v>46301.381689814814</v>
      </c>
      <c r="G627" t="s">
        <v>400</v>
      </c>
      <c r="H627">
        <v>1052</v>
      </c>
      <c r="I627" t="s">
        <v>1342</v>
      </c>
      <c r="J627" s="15">
        <v>46303.544444444444</v>
      </c>
      <c r="K627" s="15">
        <v>46309.711805555555</v>
      </c>
      <c r="L627" s="15"/>
      <c r="M627">
        <v>1052</v>
      </c>
      <c r="O627" t="s">
        <v>931</v>
      </c>
      <c r="S627" t="s">
        <v>355</v>
      </c>
      <c r="T627" t="s">
        <v>368</v>
      </c>
      <c r="U627" t="s">
        <v>239</v>
      </c>
      <c r="V627" t="s">
        <v>7</v>
      </c>
      <c r="W627" t="s">
        <v>7</v>
      </c>
      <c r="X627" t="s">
        <v>7</v>
      </c>
      <c r="Z627">
        <v>1</v>
      </c>
      <c r="AA627" t="s">
        <v>122</v>
      </c>
      <c r="AB627" t="s">
        <v>355</v>
      </c>
      <c r="AC627">
        <v>2200</v>
      </c>
      <c r="AD627" t="s">
        <v>232</v>
      </c>
      <c r="AE627">
        <v>1052</v>
      </c>
    </row>
    <row r="628" spans="1:32" x14ac:dyDescent="0.3">
      <c r="A628" t="s">
        <v>348</v>
      </c>
      <c r="B628" t="s">
        <v>285</v>
      </c>
      <c r="C628" t="s">
        <v>95</v>
      </c>
      <c r="D628" t="s">
        <v>309</v>
      </c>
      <c r="E628" t="s">
        <v>1407</v>
      </c>
      <c r="F628" s="15">
        <v>46241.416215277779</v>
      </c>
      <c r="G628" t="s">
        <v>739</v>
      </c>
      <c r="H628">
        <v>5</v>
      </c>
      <c r="I628" t="s">
        <v>1408</v>
      </c>
      <c r="J628" s="15">
        <v>46295.416539351849</v>
      </c>
      <c r="K628" s="15">
        <v>46300.42083333333</v>
      </c>
      <c r="L628" s="15"/>
      <c r="M628">
        <v>5</v>
      </c>
      <c r="O628" t="s">
        <v>201</v>
      </c>
      <c r="P628" t="s">
        <v>927</v>
      </c>
      <c r="S628" t="s">
        <v>356</v>
      </c>
      <c r="T628" t="s">
        <v>368</v>
      </c>
      <c r="U628" t="s">
        <v>239</v>
      </c>
      <c r="V628" t="s">
        <v>7</v>
      </c>
      <c r="W628" t="s">
        <v>7</v>
      </c>
      <c r="X628" t="s">
        <v>7</v>
      </c>
      <c r="AA628" t="s">
        <v>96</v>
      </c>
      <c r="AB628" t="s">
        <v>356</v>
      </c>
      <c r="AC628">
        <v>109</v>
      </c>
      <c r="AD628" t="s">
        <v>220</v>
      </c>
      <c r="AE628">
        <v>5</v>
      </c>
    </row>
    <row r="629" spans="1:32" x14ac:dyDescent="0.3">
      <c r="A629" t="s">
        <v>350</v>
      </c>
      <c r="B629" t="s">
        <v>279</v>
      </c>
      <c r="C629" t="s">
        <v>192</v>
      </c>
      <c r="D629" t="s">
        <v>309</v>
      </c>
      <c r="E629" t="s">
        <v>1414</v>
      </c>
      <c r="F629" s="15">
        <v>46302.606249999997</v>
      </c>
      <c r="G629" t="s">
        <v>401</v>
      </c>
      <c r="H629">
        <v>2939</v>
      </c>
      <c r="I629" t="s">
        <v>1415</v>
      </c>
      <c r="J629" s="15">
        <v>46302.662499999999</v>
      </c>
      <c r="K629" s="15">
        <v>46304.631944444445</v>
      </c>
      <c r="L629" s="15"/>
      <c r="M629">
        <v>2939</v>
      </c>
      <c r="S629" t="s">
        <v>363</v>
      </c>
      <c r="T629" t="s">
        <v>352</v>
      </c>
      <c r="U629" t="s">
        <v>262</v>
      </c>
      <c r="V629" t="s">
        <v>7</v>
      </c>
      <c r="W629" t="s">
        <v>7</v>
      </c>
      <c r="X629" t="s">
        <v>7</v>
      </c>
      <c r="Z629">
        <v>1</v>
      </c>
      <c r="AA629" t="s">
        <v>122</v>
      </c>
      <c r="AB629" t="s">
        <v>394</v>
      </c>
      <c r="AC629">
        <v>2011</v>
      </c>
      <c r="AD629" t="s">
        <v>232</v>
      </c>
      <c r="AE629">
        <v>2939</v>
      </c>
      <c r="AF629">
        <v>933.6</v>
      </c>
    </row>
    <row r="630" spans="1:32" x14ac:dyDescent="0.3">
      <c r="A630" t="s">
        <v>350</v>
      </c>
      <c r="B630" t="s">
        <v>57</v>
      </c>
      <c r="C630" t="s">
        <v>117</v>
      </c>
      <c r="D630" t="s">
        <v>309</v>
      </c>
      <c r="E630" t="s">
        <v>1414</v>
      </c>
      <c r="F630" s="15">
        <v>46302.606249999997</v>
      </c>
      <c r="G630" t="s">
        <v>401</v>
      </c>
      <c r="H630">
        <v>36</v>
      </c>
      <c r="I630" t="s">
        <v>1415</v>
      </c>
      <c r="J630" s="15">
        <v>46302.662499999999</v>
      </c>
      <c r="K630" s="15">
        <v>46304.631944444445</v>
      </c>
      <c r="L630" s="15">
        <v>46294.506249999999</v>
      </c>
      <c r="M630">
        <v>36</v>
      </c>
      <c r="O630" t="s">
        <v>201</v>
      </c>
      <c r="P630" t="s">
        <v>927</v>
      </c>
      <c r="S630" t="s">
        <v>363</v>
      </c>
      <c r="T630" t="s">
        <v>352</v>
      </c>
      <c r="U630" t="s">
        <v>262</v>
      </c>
      <c r="V630" t="s">
        <v>7</v>
      </c>
      <c r="W630" t="s">
        <v>7</v>
      </c>
      <c r="X630" t="s">
        <v>7</v>
      </c>
      <c r="AA630" t="s">
        <v>127</v>
      </c>
      <c r="AB630" t="s">
        <v>394</v>
      </c>
      <c r="AC630">
        <v>2011</v>
      </c>
      <c r="AD630" t="s">
        <v>233</v>
      </c>
      <c r="AE630">
        <v>3.6</v>
      </c>
      <c r="AF630">
        <v>1.64</v>
      </c>
    </row>
    <row r="631" spans="1:32" x14ac:dyDescent="0.3">
      <c r="A631" t="s">
        <v>350</v>
      </c>
      <c r="B631" t="s">
        <v>279</v>
      </c>
      <c r="C631" t="s">
        <v>192</v>
      </c>
      <c r="D631" t="s">
        <v>309</v>
      </c>
      <c r="E631" t="s">
        <v>1414</v>
      </c>
      <c r="F631" s="15">
        <v>46302.606249999997</v>
      </c>
      <c r="G631" t="s">
        <v>401</v>
      </c>
      <c r="H631">
        <v>292</v>
      </c>
      <c r="I631" t="s">
        <v>1415</v>
      </c>
      <c r="J631" s="15">
        <v>46302.662499999999</v>
      </c>
      <c r="K631" s="15">
        <v>46304.631944444445</v>
      </c>
      <c r="L631" s="15"/>
      <c r="M631">
        <v>292</v>
      </c>
      <c r="O631" t="s">
        <v>931</v>
      </c>
      <c r="S631" t="s">
        <v>363</v>
      </c>
      <c r="T631" t="s">
        <v>352</v>
      </c>
      <c r="U631" t="s">
        <v>262</v>
      </c>
      <c r="V631" t="s">
        <v>7</v>
      </c>
      <c r="W631" t="s">
        <v>7</v>
      </c>
      <c r="X631" t="s">
        <v>7</v>
      </c>
      <c r="Z631">
        <v>1</v>
      </c>
      <c r="AA631" t="s">
        <v>122</v>
      </c>
      <c r="AB631" t="s">
        <v>394</v>
      </c>
      <c r="AC631">
        <v>2011</v>
      </c>
      <c r="AD631" t="s">
        <v>232</v>
      </c>
      <c r="AE631">
        <v>292</v>
      </c>
    </row>
    <row r="632" spans="1:32" x14ac:dyDescent="0.3">
      <c r="A632" t="s">
        <v>350</v>
      </c>
      <c r="B632" t="s">
        <v>57</v>
      </c>
      <c r="C632" t="s">
        <v>117</v>
      </c>
      <c r="D632" t="s">
        <v>309</v>
      </c>
      <c r="E632" t="s">
        <v>1414</v>
      </c>
      <c r="F632" s="15">
        <v>46302.606249999997</v>
      </c>
      <c r="G632" t="s">
        <v>401</v>
      </c>
      <c r="H632">
        <v>17</v>
      </c>
      <c r="I632" t="s">
        <v>1415</v>
      </c>
      <c r="J632" s="15">
        <v>46302.662499999999</v>
      </c>
      <c r="K632" s="15">
        <v>46304.631944444445</v>
      </c>
      <c r="L632" s="15">
        <v>46294.506249999999</v>
      </c>
      <c r="M632">
        <v>17</v>
      </c>
      <c r="O632" t="s">
        <v>931</v>
      </c>
      <c r="S632" t="s">
        <v>363</v>
      </c>
      <c r="T632" t="s">
        <v>352</v>
      </c>
      <c r="U632" t="s">
        <v>262</v>
      </c>
      <c r="V632" t="s">
        <v>7</v>
      </c>
      <c r="W632" t="s">
        <v>7</v>
      </c>
      <c r="X632" t="s">
        <v>7</v>
      </c>
      <c r="AA632" t="s">
        <v>127</v>
      </c>
      <c r="AB632" t="s">
        <v>394</v>
      </c>
      <c r="AC632">
        <v>2011</v>
      </c>
      <c r="AD632" t="s">
        <v>233</v>
      </c>
      <c r="AE632">
        <v>1.7</v>
      </c>
    </row>
    <row r="633" spans="1:32" x14ac:dyDescent="0.3">
      <c r="A633" t="s">
        <v>350</v>
      </c>
      <c r="B633" t="s">
        <v>279</v>
      </c>
      <c r="C633" t="s">
        <v>192</v>
      </c>
      <c r="D633" t="s">
        <v>309</v>
      </c>
      <c r="E633" t="s">
        <v>1414</v>
      </c>
      <c r="F633" s="15">
        <v>46302.606249999997</v>
      </c>
      <c r="G633" t="s">
        <v>401</v>
      </c>
      <c r="H633">
        <v>1224</v>
      </c>
      <c r="I633" t="s">
        <v>1415</v>
      </c>
      <c r="J633" s="15">
        <v>46302.662499999999</v>
      </c>
      <c r="K633" s="15">
        <v>46304.631944444445</v>
      </c>
      <c r="L633" s="15"/>
      <c r="M633">
        <v>1224</v>
      </c>
      <c r="O633" t="s">
        <v>931</v>
      </c>
      <c r="S633" t="s">
        <v>363</v>
      </c>
      <c r="T633" t="s">
        <v>352</v>
      </c>
      <c r="U633" t="s">
        <v>262</v>
      </c>
      <c r="V633" t="s">
        <v>7</v>
      </c>
      <c r="W633" t="s">
        <v>7</v>
      </c>
      <c r="X633" t="s">
        <v>7</v>
      </c>
      <c r="Z633">
        <v>1</v>
      </c>
      <c r="AA633" t="s">
        <v>122</v>
      </c>
      <c r="AB633" t="s">
        <v>394</v>
      </c>
      <c r="AC633">
        <v>2011</v>
      </c>
      <c r="AD633" t="s">
        <v>232</v>
      </c>
      <c r="AE633">
        <v>1224</v>
      </c>
    </row>
    <row r="634" spans="1:32" x14ac:dyDescent="0.3">
      <c r="A634" t="s">
        <v>350</v>
      </c>
      <c r="B634" t="s">
        <v>279</v>
      </c>
      <c r="C634" t="s">
        <v>194</v>
      </c>
      <c r="D634" t="s">
        <v>309</v>
      </c>
      <c r="E634" t="s">
        <v>1414</v>
      </c>
      <c r="F634" s="15">
        <v>46302.606249999997</v>
      </c>
      <c r="G634" t="s">
        <v>401</v>
      </c>
      <c r="H634">
        <v>37</v>
      </c>
      <c r="I634" t="s">
        <v>1415</v>
      </c>
      <c r="J634" s="15">
        <v>46302.662499999999</v>
      </c>
      <c r="K634" s="15">
        <v>46304.631944444445</v>
      </c>
      <c r="L634" s="15"/>
      <c r="M634">
        <v>37</v>
      </c>
      <c r="O634" t="s">
        <v>931</v>
      </c>
      <c r="S634" t="s">
        <v>363</v>
      </c>
      <c r="T634" t="s">
        <v>352</v>
      </c>
      <c r="U634" t="s">
        <v>262</v>
      </c>
      <c r="V634" t="s">
        <v>7</v>
      </c>
      <c r="W634" t="s">
        <v>7</v>
      </c>
      <c r="X634" t="s">
        <v>7</v>
      </c>
      <c r="Z634">
        <v>2</v>
      </c>
      <c r="AA634" t="s">
        <v>122</v>
      </c>
      <c r="AB634" t="s">
        <v>394</v>
      </c>
      <c r="AC634">
        <v>2011</v>
      </c>
      <c r="AD634" t="s">
        <v>232</v>
      </c>
      <c r="AE634">
        <v>74</v>
      </c>
    </row>
    <row r="635" spans="1:32" x14ac:dyDescent="0.3">
      <c r="A635" t="s">
        <v>350</v>
      </c>
      <c r="B635" t="s">
        <v>57</v>
      </c>
      <c r="C635" t="s">
        <v>117</v>
      </c>
      <c r="D635" t="s">
        <v>309</v>
      </c>
      <c r="E635" t="s">
        <v>1414</v>
      </c>
      <c r="F635" s="15">
        <v>46302.606249999997</v>
      </c>
      <c r="G635" t="s">
        <v>401</v>
      </c>
      <c r="H635">
        <v>1</v>
      </c>
      <c r="I635" t="s">
        <v>1415</v>
      </c>
      <c r="J635" s="15">
        <v>46302.662499999999</v>
      </c>
      <c r="K635" s="15">
        <v>46304.631944444445</v>
      </c>
      <c r="L635" s="15">
        <v>46294.506249999999</v>
      </c>
      <c r="M635">
        <v>1</v>
      </c>
      <c r="O635" t="s">
        <v>931</v>
      </c>
      <c r="S635" t="s">
        <v>363</v>
      </c>
      <c r="T635" t="s">
        <v>352</v>
      </c>
      <c r="U635" t="s">
        <v>262</v>
      </c>
      <c r="V635" t="s">
        <v>7</v>
      </c>
      <c r="W635" t="s">
        <v>7</v>
      </c>
      <c r="X635" t="s">
        <v>7</v>
      </c>
      <c r="AA635" t="s">
        <v>127</v>
      </c>
      <c r="AB635" t="s">
        <v>394</v>
      </c>
      <c r="AC635">
        <v>2011</v>
      </c>
      <c r="AD635" t="s">
        <v>233</v>
      </c>
      <c r="AE635">
        <v>1</v>
      </c>
    </row>
    <row r="636" spans="1:32" x14ac:dyDescent="0.3">
      <c r="A636" t="s">
        <v>350</v>
      </c>
      <c r="B636" t="s">
        <v>279</v>
      </c>
      <c r="C636" t="s">
        <v>192</v>
      </c>
      <c r="D636" t="s">
        <v>309</v>
      </c>
      <c r="E636" t="s">
        <v>1414</v>
      </c>
      <c r="F636" s="15">
        <v>46302.606249999997</v>
      </c>
      <c r="G636" t="s">
        <v>401</v>
      </c>
      <c r="H636">
        <v>4</v>
      </c>
      <c r="I636" t="s">
        <v>1415</v>
      </c>
      <c r="J636" s="15">
        <v>46302.662499999999</v>
      </c>
      <c r="K636" s="15">
        <v>46304.631944444445</v>
      </c>
      <c r="L636" s="15"/>
      <c r="M636">
        <v>4</v>
      </c>
      <c r="O636" t="s">
        <v>931</v>
      </c>
      <c r="S636" t="s">
        <v>363</v>
      </c>
      <c r="T636" t="s">
        <v>352</v>
      </c>
      <c r="U636" t="s">
        <v>262</v>
      </c>
      <c r="V636" t="s">
        <v>7</v>
      </c>
      <c r="W636" t="s">
        <v>7</v>
      </c>
      <c r="X636" t="s">
        <v>7</v>
      </c>
      <c r="Z636">
        <v>1</v>
      </c>
      <c r="AA636" t="s">
        <v>122</v>
      </c>
      <c r="AB636" t="s">
        <v>394</v>
      </c>
      <c r="AC636">
        <v>2011</v>
      </c>
      <c r="AD636" t="s">
        <v>232</v>
      </c>
      <c r="AE636">
        <v>4</v>
      </c>
    </row>
    <row r="637" spans="1:32" x14ac:dyDescent="0.3">
      <c r="A637" t="s">
        <v>350</v>
      </c>
      <c r="B637" t="s">
        <v>57</v>
      </c>
      <c r="C637" t="s">
        <v>117</v>
      </c>
      <c r="D637" t="s">
        <v>309</v>
      </c>
      <c r="E637" t="s">
        <v>1414</v>
      </c>
      <c r="F637" s="15">
        <v>46302.606249999997</v>
      </c>
      <c r="G637" t="s">
        <v>401</v>
      </c>
      <c r="H637">
        <v>1</v>
      </c>
      <c r="I637" t="s">
        <v>1415</v>
      </c>
      <c r="J637" s="15">
        <v>46302.662499999999</v>
      </c>
      <c r="K637" s="15">
        <v>46304.631944444445</v>
      </c>
      <c r="L637" s="15">
        <v>46294.506249999999</v>
      </c>
      <c r="M637">
        <v>1</v>
      </c>
      <c r="O637" t="s">
        <v>931</v>
      </c>
      <c r="S637" t="s">
        <v>363</v>
      </c>
      <c r="T637" t="s">
        <v>352</v>
      </c>
      <c r="U637" t="s">
        <v>262</v>
      </c>
      <c r="V637" t="s">
        <v>7</v>
      </c>
      <c r="W637" t="s">
        <v>7</v>
      </c>
      <c r="X637" t="s">
        <v>7</v>
      </c>
      <c r="AA637" t="s">
        <v>127</v>
      </c>
      <c r="AB637" t="s">
        <v>394</v>
      </c>
      <c r="AC637">
        <v>2011</v>
      </c>
      <c r="AD637" t="s">
        <v>233</v>
      </c>
      <c r="AE637">
        <v>1</v>
      </c>
    </row>
    <row r="638" spans="1:32" x14ac:dyDescent="0.3">
      <c r="A638" t="s">
        <v>350</v>
      </c>
      <c r="B638" t="s">
        <v>279</v>
      </c>
      <c r="C638" t="s">
        <v>192</v>
      </c>
      <c r="D638" t="s">
        <v>309</v>
      </c>
      <c r="E638" t="s">
        <v>1414</v>
      </c>
      <c r="F638" s="15">
        <v>46302.606249999997</v>
      </c>
      <c r="G638" t="s">
        <v>401</v>
      </c>
      <c r="H638">
        <v>636</v>
      </c>
      <c r="I638" t="s">
        <v>1415</v>
      </c>
      <c r="J638" s="15">
        <v>46302.662499999999</v>
      </c>
      <c r="K638" s="15">
        <v>46304.631944444445</v>
      </c>
      <c r="L638" s="15"/>
      <c r="M638">
        <v>636</v>
      </c>
      <c r="O638" t="s">
        <v>931</v>
      </c>
      <c r="S638" t="s">
        <v>363</v>
      </c>
      <c r="T638" t="s">
        <v>352</v>
      </c>
      <c r="U638" t="s">
        <v>262</v>
      </c>
      <c r="V638" t="s">
        <v>7</v>
      </c>
      <c r="W638" t="s">
        <v>7</v>
      </c>
      <c r="X638" t="s">
        <v>7</v>
      </c>
      <c r="Z638">
        <v>1</v>
      </c>
      <c r="AA638" t="s">
        <v>122</v>
      </c>
      <c r="AB638" t="s">
        <v>394</v>
      </c>
      <c r="AC638">
        <v>2011</v>
      </c>
      <c r="AD638" t="s">
        <v>232</v>
      </c>
      <c r="AE638">
        <v>636</v>
      </c>
    </row>
    <row r="639" spans="1:32" x14ac:dyDescent="0.3">
      <c r="A639" t="s">
        <v>350</v>
      </c>
      <c r="B639" t="s">
        <v>45</v>
      </c>
      <c r="C639" t="s">
        <v>68</v>
      </c>
      <c r="D639" t="s">
        <v>309</v>
      </c>
      <c r="E639" t="s">
        <v>1418</v>
      </c>
      <c r="F639" s="15">
        <v>46309.345833333333</v>
      </c>
      <c r="G639" t="s">
        <v>419</v>
      </c>
      <c r="H639">
        <v>13</v>
      </c>
      <c r="I639" t="s">
        <v>1417</v>
      </c>
      <c r="J639" s="15">
        <v>46309.48333333333</v>
      </c>
      <c r="K639" s="15">
        <v>46315.513194444444</v>
      </c>
      <c r="L639" s="15"/>
      <c r="M639">
        <v>13</v>
      </c>
      <c r="O639" t="s">
        <v>201</v>
      </c>
      <c r="P639" t="s">
        <v>927</v>
      </c>
      <c r="S639" t="s">
        <v>393</v>
      </c>
      <c r="T639" t="s">
        <v>374</v>
      </c>
      <c r="U639" t="s">
        <v>295</v>
      </c>
      <c r="V639" t="s">
        <v>350</v>
      </c>
      <c r="W639" t="s">
        <v>373</v>
      </c>
      <c r="X639" t="s">
        <v>262</v>
      </c>
      <c r="AA639" t="s">
        <v>67</v>
      </c>
      <c r="AB639" t="s">
        <v>393</v>
      </c>
      <c r="AD639" t="s">
        <v>217</v>
      </c>
      <c r="AE639">
        <v>1.3</v>
      </c>
    </row>
    <row r="640" spans="1:32" x14ac:dyDescent="0.3">
      <c r="A640" t="s">
        <v>350</v>
      </c>
      <c r="B640" t="s">
        <v>45</v>
      </c>
      <c r="C640" t="s">
        <v>68</v>
      </c>
      <c r="D640" t="s">
        <v>309</v>
      </c>
      <c r="E640" t="s">
        <v>1416</v>
      </c>
      <c r="F640" s="15">
        <v>46309.349305555559</v>
      </c>
      <c r="G640" t="s">
        <v>419</v>
      </c>
      <c r="H640">
        <v>9</v>
      </c>
      <c r="I640" t="s">
        <v>1417</v>
      </c>
      <c r="J640" s="15">
        <v>46309.48333333333</v>
      </c>
      <c r="K640" s="15">
        <v>46315.513194444444</v>
      </c>
      <c r="L640" s="15"/>
      <c r="M640">
        <v>9</v>
      </c>
      <c r="O640" t="s">
        <v>201</v>
      </c>
      <c r="P640" t="s">
        <v>927</v>
      </c>
      <c r="S640" t="s">
        <v>393</v>
      </c>
      <c r="T640" t="s">
        <v>374</v>
      </c>
      <c r="U640" t="s">
        <v>295</v>
      </c>
      <c r="V640" t="s">
        <v>350</v>
      </c>
      <c r="W640" t="s">
        <v>373</v>
      </c>
      <c r="X640" t="s">
        <v>262</v>
      </c>
      <c r="AA640" t="s">
        <v>67</v>
      </c>
      <c r="AB640" t="s">
        <v>393</v>
      </c>
      <c r="AD640" t="s">
        <v>217</v>
      </c>
      <c r="AE640">
        <v>1</v>
      </c>
    </row>
    <row r="641" spans="1:32" x14ac:dyDescent="0.3">
      <c r="A641" t="s">
        <v>350</v>
      </c>
      <c r="B641" t="s">
        <v>57</v>
      </c>
      <c r="C641" t="s">
        <v>117</v>
      </c>
      <c r="D641" t="s">
        <v>309</v>
      </c>
      <c r="E641" t="s">
        <v>1414</v>
      </c>
      <c r="F641" s="15">
        <v>46302.606249999997</v>
      </c>
      <c r="G641" t="s">
        <v>401</v>
      </c>
      <c r="H641">
        <v>9</v>
      </c>
      <c r="I641" t="s">
        <v>1415</v>
      </c>
      <c r="J641" s="15">
        <v>46302.662499999999</v>
      </c>
      <c r="K641" s="15">
        <v>46304.631944444445</v>
      </c>
      <c r="L641" s="15">
        <v>46294.506249999999</v>
      </c>
      <c r="M641">
        <v>9</v>
      </c>
      <c r="O641" t="s">
        <v>931</v>
      </c>
      <c r="S641" t="s">
        <v>363</v>
      </c>
      <c r="T641" t="s">
        <v>352</v>
      </c>
      <c r="U641" t="s">
        <v>262</v>
      </c>
      <c r="V641" t="s">
        <v>7</v>
      </c>
      <c r="W641" t="s">
        <v>7</v>
      </c>
      <c r="X641" t="s">
        <v>7</v>
      </c>
      <c r="AA641" t="s">
        <v>127</v>
      </c>
      <c r="AB641" t="s">
        <v>394</v>
      </c>
      <c r="AC641">
        <v>2011</v>
      </c>
      <c r="AD641" t="s">
        <v>233</v>
      </c>
      <c r="AE641">
        <v>1</v>
      </c>
    </row>
    <row r="642" spans="1:32" x14ac:dyDescent="0.3">
      <c r="A642" t="s">
        <v>350</v>
      </c>
      <c r="B642" t="s">
        <v>279</v>
      </c>
      <c r="C642" t="s">
        <v>192</v>
      </c>
      <c r="D642" t="s">
        <v>309</v>
      </c>
      <c r="E642" t="s">
        <v>1419</v>
      </c>
      <c r="F642" s="15">
        <v>46316.630555555559</v>
      </c>
      <c r="G642" t="s">
        <v>399</v>
      </c>
      <c r="H642">
        <v>13</v>
      </c>
      <c r="I642" t="s">
        <v>1420</v>
      </c>
      <c r="J642" s="15">
        <v>46317.484027777777</v>
      </c>
      <c r="K642" s="15">
        <v>46317.603472222225</v>
      </c>
      <c r="L642" s="15"/>
      <c r="M642">
        <v>13</v>
      </c>
      <c r="O642" t="s">
        <v>201</v>
      </c>
      <c r="P642" t="s">
        <v>979</v>
      </c>
      <c r="S642" t="s">
        <v>363</v>
      </c>
      <c r="T642" t="s">
        <v>352</v>
      </c>
      <c r="U642" t="s">
        <v>262</v>
      </c>
      <c r="V642" t="s">
        <v>7</v>
      </c>
      <c r="W642" t="s">
        <v>7</v>
      </c>
      <c r="X642" t="s">
        <v>7</v>
      </c>
      <c r="Z642">
        <v>1</v>
      </c>
      <c r="AA642" t="s">
        <v>122</v>
      </c>
      <c r="AB642" t="s">
        <v>394</v>
      </c>
      <c r="AC642">
        <v>2011</v>
      </c>
      <c r="AD642" t="s">
        <v>232</v>
      </c>
      <c r="AE642">
        <v>13</v>
      </c>
      <c r="AF642">
        <v>88.1</v>
      </c>
    </row>
    <row r="643" spans="1:32" x14ac:dyDescent="0.3">
      <c r="A643" t="s">
        <v>350</v>
      </c>
      <c r="B643" t="s">
        <v>57</v>
      </c>
      <c r="C643" t="s">
        <v>117</v>
      </c>
      <c r="D643" t="s">
        <v>309</v>
      </c>
      <c r="E643" t="s">
        <v>1419</v>
      </c>
      <c r="F643" s="15">
        <v>46316.630555555559</v>
      </c>
      <c r="G643" t="s">
        <v>399</v>
      </c>
      <c r="H643">
        <v>1</v>
      </c>
      <c r="I643" t="s">
        <v>1420</v>
      </c>
      <c r="J643" s="15">
        <v>46317.484027777777</v>
      </c>
      <c r="K643" s="15">
        <v>46317.603472222225</v>
      </c>
      <c r="L643" s="15">
        <v>46294.506249999999</v>
      </c>
      <c r="M643">
        <v>1</v>
      </c>
      <c r="O643" t="s">
        <v>201</v>
      </c>
      <c r="P643" t="s">
        <v>927</v>
      </c>
      <c r="S643" t="s">
        <v>363</v>
      </c>
      <c r="T643" t="s">
        <v>352</v>
      </c>
      <c r="U643" t="s">
        <v>262</v>
      </c>
      <c r="V643" t="s">
        <v>7</v>
      </c>
      <c r="W643" t="s">
        <v>7</v>
      </c>
      <c r="X643" t="s">
        <v>7</v>
      </c>
      <c r="AA643" t="s">
        <v>127</v>
      </c>
      <c r="AB643" t="s">
        <v>394</v>
      </c>
      <c r="AC643">
        <v>2011</v>
      </c>
      <c r="AD643" t="s">
        <v>233</v>
      </c>
      <c r="AE643">
        <v>1</v>
      </c>
      <c r="AF643">
        <v>1</v>
      </c>
    </row>
    <row r="644" spans="1:32" x14ac:dyDescent="0.3">
      <c r="A644" t="s">
        <v>350</v>
      </c>
      <c r="B644" t="s">
        <v>279</v>
      </c>
      <c r="C644" t="s">
        <v>192</v>
      </c>
      <c r="D644" t="s">
        <v>309</v>
      </c>
      <c r="E644" t="s">
        <v>1421</v>
      </c>
      <c r="F644" s="15">
        <v>46317.383333333331</v>
      </c>
      <c r="G644" t="s">
        <v>403</v>
      </c>
      <c r="H644">
        <v>214</v>
      </c>
      <c r="I644" t="s">
        <v>1422</v>
      </c>
      <c r="J644" s="15">
        <v>46317.488194444442</v>
      </c>
      <c r="K644" s="15">
        <v>46317.675000000003</v>
      </c>
      <c r="L644" s="15"/>
      <c r="M644">
        <v>214</v>
      </c>
      <c r="O644" t="s">
        <v>201</v>
      </c>
      <c r="P644" t="s">
        <v>979</v>
      </c>
      <c r="S644" t="s">
        <v>363</v>
      </c>
      <c r="T644" t="s">
        <v>352</v>
      </c>
      <c r="U644" t="s">
        <v>262</v>
      </c>
      <c r="V644" t="s">
        <v>7</v>
      </c>
      <c r="W644" t="s">
        <v>7</v>
      </c>
      <c r="X644" t="s">
        <v>7</v>
      </c>
      <c r="Z644">
        <v>1</v>
      </c>
      <c r="AA644" t="s">
        <v>122</v>
      </c>
      <c r="AB644" t="s">
        <v>394</v>
      </c>
      <c r="AC644">
        <v>2011</v>
      </c>
      <c r="AD644" t="s">
        <v>232</v>
      </c>
      <c r="AE644">
        <v>214</v>
      </c>
    </row>
    <row r="645" spans="1:32" x14ac:dyDescent="0.3">
      <c r="A645" t="s">
        <v>350</v>
      </c>
      <c r="B645" t="s">
        <v>57</v>
      </c>
      <c r="C645" t="s">
        <v>117</v>
      </c>
      <c r="D645" t="s">
        <v>309</v>
      </c>
      <c r="E645" t="s">
        <v>1421</v>
      </c>
      <c r="F645" s="15">
        <v>46317.383333333331</v>
      </c>
      <c r="G645" t="s">
        <v>403</v>
      </c>
      <c r="H645">
        <v>3</v>
      </c>
      <c r="I645" t="s">
        <v>1422</v>
      </c>
      <c r="J645" s="15">
        <v>46317.488194444442</v>
      </c>
      <c r="K645" s="15">
        <v>46317.675000000003</v>
      </c>
      <c r="L645" s="15">
        <v>46294.506249999999</v>
      </c>
      <c r="M645">
        <v>3</v>
      </c>
      <c r="O645" t="s">
        <v>201</v>
      </c>
      <c r="P645" t="s">
        <v>927</v>
      </c>
      <c r="S645" t="s">
        <v>363</v>
      </c>
      <c r="T645" t="s">
        <v>352</v>
      </c>
      <c r="U645" t="s">
        <v>262</v>
      </c>
      <c r="V645" t="s">
        <v>7</v>
      </c>
      <c r="W645" t="s">
        <v>7</v>
      </c>
      <c r="X645" t="s">
        <v>7</v>
      </c>
      <c r="AA645" t="s">
        <v>127</v>
      </c>
      <c r="AB645" t="s">
        <v>394</v>
      </c>
      <c r="AC645">
        <v>2011</v>
      </c>
      <c r="AD645" t="s">
        <v>233</v>
      </c>
      <c r="AE645">
        <v>1</v>
      </c>
    </row>
    <row r="646" spans="1:32" x14ac:dyDescent="0.3">
      <c r="A646" t="s">
        <v>350</v>
      </c>
      <c r="B646" t="s">
        <v>57</v>
      </c>
      <c r="C646" t="s">
        <v>117</v>
      </c>
      <c r="D646" t="s">
        <v>309</v>
      </c>
      <c r="E646" t="s">
        <v>1414</v>
      </c>
      <c r="F646" s="15">
        <v>46302.606249999997</v>
      </c>
      <c r="G646" t="s">
        <v>401</v>
      </c>
      <c r="H646">
        <v>3</v>
      </c>
      <c r="I646" t="s">
        <v>1415</v>
      </c>
      <c r="J646" s="15">
        <v>46302.662499999999</v>
      </c>
      <c r="K646" s="15">
        <v>46304.631944444445</v>
      </c>
      <c r="L646" s="15">
        <v>46294.506249999999</v>
      </c>
      <c r="M646">
        <v>3</v>
      </c>
      <c r="O646" t="s">
        <v>931</v>
      </c>
      <c r="S646" t="s">
        <v>363</v>
      </c>
      <c r="T646" t="s">
        <v>352</v>
      </c>
      <c r="U646" t="s">
        <v>262</v>
      </c>
      <c r="V646" t="s">
        <v>7</v>
      </c>
      <c r="W646" t="s">
        <v>7</v>
      </c>
      <c r="X646" t="s">
        <v>7</v>
      </c>
      <c r="AA646" t="s">
        <v>127</v>
      </c>
      <c r="AB646" t="s">
        <v>394</v>
      </c>
      <c r="AC646">
        <v>2011</v>
      </c>
      <c r="AD646" t="s">
        <v>233</v>
      </c>
      <c r="AE646">
        <v>1</v>
      </c>
    </row>
    <row r="647" spans="1:32" x14ac:dyDescent="0.3">
      <c r="A647" t="s">
        <v>350</v>
      </c>
      <c r="B647" t="s">
        <v>279</v>
      </c>
      <c r="C647" t="s">
        <v>192</v>
      </c>
      <c r="D647" t="s">
        <v>309</v>
      </c>
      <c r="E647" t="s">
        <v>1423</v>
      </c>
      <c r="F647" s="15">
        <v>46303.591666666667</v>
      </c>
      <c r="G647" t="s">
        <v>403</v>
      </c>
      <c r="H647">
        <v>777</v>
      </c>
      <c r="I647" t="s">
        <v>1424</v>
      </c>
      <c r="J647" s="15">
        <v>46303.674305555556</v>
      </c>
      <c r="K647" s="15">
        <v>46304.506944444445</v>
      </c>
      <c r="L647" s="15"/>
      <c r="M647">
        <v>777</v>
      </c>
      <c r="S647" t="s">
        <v>363</v>
      </c>
      <c r="T647" t="s">
        <v>352</v>
      </c>
      <c r="U647" t="s">
        <v>262</v>
      </c>
      <c r="V647" t="s">
        <v>7</v>
      </c>
      <c r="W647" t="s">
        <v>7</v>
      </c>
      <c r="X647" t="s">
        <v>7</v>
      </c>
      <c r="Z647">
        <v>1</v>
      </c>
      <c r="AA647" t="s">
        <v>122</v>
      </c>
      <c r="AB647" t="s">
        <v>394</v>
      </c>
      <c r="AC647">
        <v>2011</v>
      </c>
      <c r="AD647" t="s">
        <v>232</v>
      </c>
      <c r="AE647">
        <v>777</v>
      </c>
    </row>
    <row r="648" spans="1:32" x14ac:dyDescent="0.3">
      <c r="A648" t="s">
        <v>350</v>
      </c>
      <c r="B648" t="s">
        <v>57</v>
      </c>
      <c r="C648" t="s">
        <v>117</v>
      </c>
      <c r="D648" t="s">
        <v>309</v>
      </c>
      <c r="E648" t="s">
        <v>1414</v>
      </c>
      <c r="F648" s="15">
        <v>46302.606249999997</v>
      </c>
      <c r="G648" t="s">
        <v>401</v>
      </c>
      <c r="H648">
        <v>5</v>
      </c>
      <c r="I648" t="s">
        <v>1415</v>
      </c>
      <c r="J648" s="15">
        <v>46302.662499999999</v>
      </c>
      <c r="K648" s="15">
        <v>46304.631944444445</v>
      </c>
      <c r="L648" s="15">
        <v>46294.506249999999</v>
      </c>
      <c r="M648">
        <v>5</v>
      </c>
      <c r="O648" t="s">
        <v>931</v>
      </c>
      <c r="S648" t="s">
        <v>363</v>
      </c>
      <c r="T648" t="s">
        <v>352</v>
      </c>
      <c r="U648" t="s">
        <v>262</v>
      </c>
      <c r="V648" t="s">
        <v>7</v>
      </c>
      <c r="W648" t="s">
        <v>7</v>
      </c>
      <c r="X648" t="s">
        <v>7</v>
      </c>
      <c r="AA648" t="s">
        <v>127</v>
      </c>
      <c r="AB648" t="s">
        <v>394</v>
      </c>
      <c r="AC648">
        <v>2011</v>
      </c>
      <c r="AD648" t="s">
        <v>233</v>
      </c>
      <c r="AE648">
        <v>1</v>
      </c>
    </row>
    <row r="649" spans="1:32" x14ac:dyDescent="0.3">
      <c r="A649" t="s">
        <v>350</v>
      </c>
      <c r="B649" t="s">
        <v>279</v>
      </c>
      <c r="C649" t="s">
        <v>192</v>
      </c>
      <c r="D649" t="s">
        <v>309</v>
      </c>
      <c r="E649" t="s">
        <v>1414</v>
      </c>
      <c r="F649" s="15">
        <v>46302.606249999997</v>
      </c>
      <c r="G649" t="s">
        <v>401</v>
      </c>
      <c r="H649">
        <v>21</v>
      </c>
      <c r="I649" t="s">
        <v>1415</v>
      </c>
      <c r="J649" s="15">
        <v>46302.662499999999</v>
      </c>
      <c r="K649" s="15">
        <v>46304.631944444445</v>
      </c>
      <c r="L649" s="15"/>
      <c r="M649">
        <v>21</v>
      </c>
      <c r="O649" t="s">
        <v>931</v>
      </c>
      <c r="S649" t="s">
        <v>363</v>
      </c>
      <c r="T649" t="s">
        <v>352</v>
      </c>
      <c r="U649" t="s">
        <v>262</v>
      </c>
      <c r="V649" t="s">
        <v>7</v>
      </c>
      <c r="W649" t="s">
        <v>7</v>
      </c>
      <c r="X649" t="s">
        <v>7</v>
      </c>
      <c r="Z649">
        <v>1</v>
      </c>
      <c r="AA649" t="s">
        <v>122</v>
      </c>
      <c r="AB649" t="s">
        <v>394</v>
      </c>
      <c r="AC649">
        <v>2011</v>
      </c>
      <c r="AD649" t="s">
        <v>232</v>
      </c>
      <c r="AE649">
        <v>21</v>
      </c>
    </row>
    <row r="650" spans="1:32" x14ac:dyDescent="0.3">
      <c r="A650" t="s">
        <v>350</v>
      </c>
      <c r="B650" t="s">
        <v>48</v>
      </c>
      <c r="C650" t="s">
        <v>68</v>
      </c>
      <c r="D650" t="s">
        <v>309</v>
      </c>
      <c r="E650" t="s">
        <v>1433</v>
      </c>
      <c r="F650" s="15">
        <v>46297.483865740738</v>
      </c>
      <c r="G650" t="s">
        <v>403</v>
      </c>
      <c r="H650">
        <v>1</v>
      </c>
      <c r="I650" t="s">
        <v>1133</v>
      </c>
      <c r="J650" s="15">
        <v>46297.557615740741</v>
      </c>
      <c r="K650" s="15">
        <v>46304.625694444447</v>
      </c>
      <c r="L650" s="15"/>
      <c r="M650">
        <v>1</v>
      </c>
      <c r="O650" t="s">
        <v>201</v>
      </c>
      <c r="P650" t="s">
        <v>927</v>
      </c>
      <c r="S650" t="s">
        <v>363</v>
      </c>
      <c r="T650" t="s">
        <v>352</v>
      </c>
      <c r="U650" t="s">
        <v>262</v>
      </c>
      <c r="V650" t="s">
        <v>350</v>
      </c>
      <c r="W650" t="s">
        <v>373</v>
      </c>
      <c r="X650" t="s">
        <v>262</v>
      </c>
      <c r="Y650">
        <v>0</v>
      </c>
      <c r="AA650" t="s">
        <v>90</v>
      </c>
      <c r="AB650" t="s">
        <v>394</v>
      </c>
      <c r="AC650">
        <v>2011</v>
      </c>
      <c r="AD650" t="s">
        <v>217</v>
      </c>
      <c r="AE650">
        <v>1</v>
      </c>
      <c r="AF650">
        <v>4.07</v>
      </c>
    </row>
    <row r="651" spans="1:32" x14ac:dyDescent="0.3">
      <c r="A651" t="s">
        <v>350</v>
      </c>
      <c r="B651" t="s">
        <v>279</v>
      </c>
      <c r="C651" t="s">
        <v>192</v>
      </c>
      <c r="D651" t="s">
        <v>309</v>
      </c>
      <c r="E651" t="s">
        <v>1431</v>
      </c>
      <c r="F651" s="15">
        <v>46316.431944444441</v>
      </c>
      <c r="G651" t="s">
        <v>397</v>
      </c>
      <c r="H651">
        <v>9</v>
      </c>
      <c r="I651" t="s">
        <v>1432</v>
      </c>
      <c r="J651" s="15">
        <v>46316.615972222222</v>
      </c>
      <c r="K651" s="15">
        <v>46316.643055555556</v>
      </c>
      <c r="L651" s="15"/>
      <c r="M651">
        <v>9</v>
      </c>
      <c r="O651" t="s">
        <v>201</v>
      </c>
      <c r="P651" t="s">
        <v>979</v>
      </c>
      <c r="S651" t="s">
        <v>363</v>
      </c>
      <c r="T651" t="s">
        <v>352</v>
      </c>
      <c r="U651" t="s">
        <v>262</v>
      </c>
      <c r="V651" t="s">
        <v>7</v>
      </c>
      <c r="W651" t="s">
        <v>7</v>
      </c>
      <c r="X651" t="s">
        <v>7</v>
      </c>
      <c r="Z651">
        <v>1</v>
      </c>
      <c r="AA651" t="s">
        <v>122</v>
      </c>
      <c r="AB651" t="s">
        <v>394</v>
      </c>
      <c r="AC651">
        <v>2011</v>
      </c>
      <c r="AD651" t="s">
        <v>232</v>
      </c>
      <c r="AE651">
        <v>9</v>
      </c>
      <c r="AF651">
        <v>10.4</v>
      </c>
    </row>
    <row r="652" spans="1:32" x14ac:dyDescent="0.3">
      <c r="A652" t="s">
        <v>350</v>
      </c>
      <c r="B652" t="s">
        <v>57</v>
      </c>
      <c r="C652" t="s">
        <v>117</v>
      </c>
      <c r="D652" t="s">
        <v>309</v>
      </c>
      <c r="E652" t="s">
        <v>1431</v>
      </c>
      <c r="F652" s="15">
        <v>46316.431944444441</v>
      </c>
      <c r="G652" t="s">
        <v>397</v>
      </c>
      <c r="H652">
        <v>1</v>
      </c>
      <c r="I652" t="s">
        <v>1432</v>
      </c>
      <c r="J652" s="15">
        <v>46316.615972222222</v>
      </c>
      <c r="K652" s="15">
        <v>46316.643055555556</v>
      </c>
      <c r="L652" s="15">
        <v>46294.506249999999</v>
      </c>
      <c r="M652">
        <v>1</v>
      </c>
      <c r="O652" t="s">
        <v>201</v>
      </c>
      <c r="P652" t="s">
        <v>927</v>
      </c>
      <c r="S652" t="s">
        <v>363</v>
      </c>
      <c r="T652" t="s">
        <v>352</v>
      </c>
      <c r="U652" t="s">
        <v>262</v>
      </c>
      <c r="V652" t="s">
        <v>7</v>
      </c>
      <c r="W652" t="s">
        <v>7</v>
      </c>
      <c r="X652" t="s">
        <v>7</v>
      </c>
      <c r="AA652" t="s">
        <v>127</v>
      </c>
      <c r="AB652" t="s">
        <v>394</v>
      </c>
      <c r="AC652">
        <v>2011</v>
      </c>
      <c r="AD652" t="s">
        <v>233</v>
      </c>
      <c r="AE652">
        <v>1</v>
      </c>
      <c r="AF652">
        <v>1</v>
      </c>
    </row>
    <row r="653" spans="1:32" x14ac:dyDescent="0.3">
      <c r="A653" t="s">
        <v>350</v>
      </c>
      <c r="B653" t="s">
        <v>57</v>
      </c>
      <c r="C653" t="s">
        <v>117</v>
      </c>
      <c r="D653" t="s">
        <v>309</v>
      </c>
      <c r="E653" t="s">
        <v>1429</v>
      </c>
      <c r="F653" s="15">
        <v>46295.416550925926</v>
      </c>
      <c r="G653" t="s">
        <v>401</v>
      </c>
      <c r="H653">
        <v>21</v>
      </c>
      <c r="I653" t="s">
        <v>1430</v>
      </c>
      <c r="J653" s="15">
        <v>46295.436909722222</v>
      </c>
      <c r="K653" s="15">
        <v>46296.3125</v>
      </c>
      <c r="L653" s="15">
        <v>46296.3125</v>
      </c>
      <c r="M653">
        <v>21</v>
      </c>
      <c r="O653" t="s">
        <v>201</v>
      </c>
      <c r="P653" t="s">
        <v>979</v>
      </c>
      <c r="S653" t="s">
        <v>363</v>
      </c>
      <c r="T653" t="s">
        <v>352</v>
      </c>
      <c r="U653" t="s">
        <v>262</v>
      </c>
      <c r="V653" t="s">
        <v>7</v>
      </c>
      <c r="W653" t="s">
        <v>7</v>
      </c>
      <c r="X653" t="s">
        <v>7</v>
      </c>
      <c r="AA653" t="s">
        <v>127</v>
      </c>
      <c r="AB653" t="s">
        <v>394</v>
      </c>
      <c r="AC653">
        <v>2011</v>
      </c>
      <c r="AD653" t="s">
        <v>233</v>
      </c>
      <c r="AE653">
        <v>2.1</v>
      </c>
      <c r="AF653">
        <v>1</v>
      </c>
    </row>
    <row r="654" spans="1:32" x14ac:dyDescent="0.3">
      <c r="A654" t="s">
        <v>350</v>
      </c>
      <c r="B654" t="s">
        <v>279</v>
      </c>
      <c r="C654" t="s">
        <v>192</v>
      </c>
      <c r="D654" t="s">
        <v>309</v>
      </c>
      <c r="E654" t="s">
        <v>1431</v>
      </c>
      <c r="F654" s="15">
        <v>46316.431944444441</v>
      </c>
      <c r="G654" t="s">
        <v>397</v>
      </c>
      <c r="H654">
        <v>95</v>
      </c>
      <c r="I654" t="s">
        <v>1432</v>
      </c>
      <c r="J654" s="15">
        <v>46316.615972222222</v>
      </c>
      <c r="K654" s="15">
        <v>46316.643055555556</v>
      </c>
      <c r="L654" s="15"/>
      <c r="M654">
        <v>95</v>
      </c>
      <c r="O654" t="s">
        <v>931</v>
      </c>
      <c r="S654" t="s">
        <v>363</v>
      </c>
      <c r="T654" t="s">
        <v>352</v>
      </c>
      <c r="U654" t="s">
        <v>262</v>
      </c>
      <c r="V654" t="s">
        <v>7</v>
      </c>
      <c r="W654" t="s">
        <v>7</v>
      </c>
      <c r="X654" t="s">
        <v>7</v>
      </c>
      <c r="Z654">
        <v>1</v>
      </c>
      <c r="AA654" t="s">
        <v>122</v>
      </c>
      <c r="AB654" t="s">
        <v>394</v>
      </c>
      <c r="AC654">
        <v>2011</v>
      </c>
      <c r="AD654" t="s">
        <v>232</v>
      </c>
      <c r="AE654">
        <v>95</v>
      </c>
    </row>
    <row r="655" spans="1:32" x14ac:dyDescent="0.3">
      <c r="A655" t="s">
        <v>350</v>
      </c>
      <c r="B655" t="s">
        <v>57</v>
      </c>
      <c r="C655" t="s">
        <v>117</v>
      </c>
      <c r="D655" t="s">
        <v>309</v>
      </c>
      <c r="E655" t="s">
        <v>1431</v>
      </c>
      <c r="F655" s="15">
        <v>46316.431944444441</v>
      </c>
      <c r="G655" t="s">
        <v>397</v>
      </c>
      <c r="H655">
        <v>1</v>
      </c>
      <c r="I655" t="s">
        <v>1432</v>
      </c>
      <c r="J655" s="15">
        <v>46316.615972222222</v>
      </c>
      <c r="K655" s="15">
        <v>46316.643055555556</v>
      </c>
      <c r="L655" s="15">
        <v>46294.506249999999</v>
      </c>
      <c r="M655">
        <v>1</v>
      </c>
      <c r="O655" t="s">
        <v>931</v>
      </c>
      <c r="S655" t="s">
        <v>363</v>
      </c>
      <c r="T655" t="s">
        <v>352</v>
      </c>
      <c r="U655" t="s">
        <v>262</v>
      </c>
      <c r="V655" t="s">
        <v>7</v>
      </c>
      <c r="W655" t="s">
        <v>7</v>
      </c>
      <c r="X655" t="s">
        <v>7</v>
      </c>
      <c r="AA655" t="s">
        <v>127</v>
      </c>
      <c r="AB655" t="s">
        <v>394</v>
      </c>
      <c r="AC655">
        <v>2011</v>
      </c>
      <c r="AD655" t="s">
        <v>233</v>
      </c>
      <c r="AE655">
        <v>1</v>
      </c>
    </row>
    <row r="656" spans="1:32" x14ac:dyDescent="0.3">
      <c r="A656" t="s">
        <v>350</v>
      </c>
      <c r="B656" t="s">
        <v>279</v>
      </c>
      <c r="C656" t="s">
        <v>192</v>
      </c>
      <c r="D656" t="s">
        <v>309</v>
      </c>
      <c r="E656" t="s">
        <v>1429</v>
      </c>
      <c r="F656" s="15">
        <v>46295.416550925926</v>
      </c>
      <c r="G656" t="s">
        <v>401</v>
      </c>
      <c r="H656">
        <v>8</v>
      </c>
      <c r="I656" t="s">
        <v>1430</v>
      </c>
      <c r="J656" s="15">
        <v>46295.436909722222</v>
      </c>
      <c r="K656" s="15">
        <v>46296.3125</v>
      </c>
      <c r="L656" s="15"/>
      <c r="M656">
        <v>8</v>
      </c>
      <c r="O656" t="s">
        <v>201</v>
      </c>
      <c r="P656" t="s">
        <v>979</v>
      </c>
      <c r="S656" t="s">
        <v>363</v>
      </c>
      <c r="T656" t="s">
        <v>352</v>
      </c>
      <c r="U656" t="s">
        <v>262</v>
      </c>
      <c r="V656" t="s">
        <v>7</v>
      </c>
      <c r="W656" t="s">
        <v>7</v>
      </c>
      <c r="X656" t="s">
        <v>7</v>
      </c>
      <c r="Z656">
        <v>1</v>
      </c>
      <c r="AA656" t="s">
        <v>122</v>
      </c>
      <c r="AB656" t="s">
        <v>394</v>
      </c>
      <c r="AC656">
        <v>2011</v>
      </c>
      <c r="AD656" t="s">
        <v>232</v>
      </c>
      <c r="AE656">
        <v>8</v>
      </c>
      <c r="AF656">
        <v>173.9</v>
      </c>
    </row>
    <row r="657" spans="1:32" x14ac:dyDescent="0.3">
      <c r="A657" t="s">
        <v>350</v>
      </c>
      <c r="B657" t="s">
        <v>57</v>
      </c>
      <c r="C657" t="s">
        <v>117</v>
      </c>
      <c r="D657" t="s">
        <v>309</v>
      </c>
      <c r="E657" t="s">
        <v>1429</v>
      </c>
      <c r="F657" s="15">
        <v>46295.416550925926</v>
      </c>
      <c r="G657" t="s">
        <v>401</v>
      </c>
      <c r="H657">
        <v>1</v>
      </c>
      <c r="I657" t="s">
        <v>1430</v>
      </c>
      <c r="J657" s="15">
        <v>46295.436909722222</v>
      </c>
      <c r="K657" s="15">
        <v>46296.3125</v>
      </c>
      <c r="L657" s="15">
        <v>46296.3125</v>
      </c>
      <c r="M657">
        <v>1</v>
      </c>
      <c r="O657" t="s">
        <v>931</v>
      </c>
      <c r="S657" t="s">
        <v>363</v>
      </c>
      <c r="T657" t="s">
        <v>352</v>
      </c>
      <c r="U657" t="s">
        <v>262</v>
      </c>
      <c r="V657" t="s">
        <v>7</v>
      </c>
      <c r="W657" t="s">
        <v>7</v>
      </c>
      <c r="X657" t="s">
        <v>7</v>
      </c>
      <c r="AA657" t="s">
        <v>127</v>
      </c>
      <c r="AB657" t="s">
        <v>394</v>
      </c>
      <c r="AC657">
        <v>2011</v>
      </c>
      <c r="AD657" t="s">
        <v>233</v>
      </c>
      <c r="AE657">
        <v>1</v>
      </c>
    </row>
    <row r="658" spans="1:32" x14ac:dyDescent="0.3">
      <c r="A658" t="s">
        <v>350</v>
      </c>
      <c r="B658" t="s">
        <v>279</v>
      </c>
      <c r="C658" t="s">
        <v>192</v>
      </c>
      <c r="D658" t="s">
        <v>309</v>
      </c>
      <c r="E658" t="s">
        <v>1429</v>
      </c>
      <c r="F658" s="15">
        <v>46295.416550925926</v>
      </c>
      <c r="G658" t="s">
        <v>401</v>
      </c>
      <c r="H658">
        <v>13</v>
      </c>
      <c r="I658" t="s">
        <v>1430</v>
      </c>
      <c r="J658" s="15">
        <v>46295.436909722222</v>
      </c>
      <c r="K658" s="15">
        <v>46296.3125</v>
      </c>
      <c r="L658" s="15"/>
      <c r="M658">
        <v>13</v>
      </c>
      <c r="O658" t="s">
        <v>931</v>
      </c>
      <c r="S658" t="s">
        <v>363</v>
      </c>
      <c r="T658" t="s">
        <v>352</v>
      </c>
      <c r="U658" t="s">
        <v>262</v>
      </c>
      <c r="V658" t="s">
        <v>7</v>
      </c>
      <c r="W658" t="s">
        <v>7</v>
      </c>
      <c r="X658" t="s">
        <v>7</v>
      </c>
      <c r="Z658">
        <v>1</v>
      </c>
      <c r="AA658" t="s">
        <v>122</v>
      </c>
      <c r="AB658" t="s">
        <v>394</v>
      </c>
      <c r="AC658">
        <v>2011</v>
      </c>
      <c r="AD658" t="s">
        <v>232</v>
      </c>
      <c r="AE658">
        <v>13</v>
      </c>
    </row>
    <row r="659" spans="1:32" x14ac:dyDescent="0.3">
      <c r="A659" t="s">
        <v>350</v>
      </c>
      <c r="B659" t="s">
        <v>45</v>
      </c>
      <c r="C659" t="s">
        <v>68</v>
      </c>
      <c r="D659" t="s">
        <v>309</v>
      </c>
      <c r="E659" t="s">
        <v>1434</v>
      </c>
      <c r="F659" s="15">
        <v>46314.577777777777</v>
      </c>
      <c r="G659" t="s">
        <v>1435</v>
      </c>
      <c r="H659">
        <v>25</v>
      </c>
      <c r="I659" t="s">
        <v>1436</v>
      </c>
      <c r="J659" s="15">
        <v>46314.621527777781</v>
      </c>
      <c r="K659" s="15">
        <v>46318.4375</v>
      </c>
      <c r="L659" s="15"/>
      <c r="M659">
        <v>25</v>
      </c>
      <c r="O659" t="s">
        <v>201</v>
      </c>
      <c r="P659" t="s">
        <v>927</v>
      </c>
      <c r="S659" t="s">
        <v>1437</v>
      </c>
      <c r="T659" t="s">
        <v>1438</v>
      </c>
      <c r="U659" t="s">
        <v>262</v>
      </c>
      <c r="V659" t="s">
        <v>350</v>
      </c>
      <c r="W659" t="s">
        <v>373</v>
      </c>
      <c r="X659" t="s">
        <v>262</v>
      </c>
      <c r="Y659">
        <v>0</v>
      </c>
      <c r="AA659" t="s">
        <v>67</v>
      </c>
      <c r="AB659" t="s">
        <v>1439</v>
      </c>
      <c r="AC659">
        <v>1350</v>
      </c>
      <c r="AD659" t="s">
        <v>217</v>
      </c>
      <c r="AE659">
        <v>2.5</v>
      </c>
      <c r="AF659">
        <v>1</v>
      </c>
    </row>
    <row r="660" spans="1:32" x14ac:dyDescent="0.3">
      <c r="A660" t="s">
        <v>350</v>
      </c>
      <c r="B660" t="s">
        <v>57</v>
      </c>
      <c r="C660" t="s">
        <v>117</v>
      </c>
      <c r="D660" t="s">
        <v>309</v>
      </c>
      <c r="E660" t="s">
        <v>1429</v>
      </c>
      <c r="F660" s="15">
        <v>46295.416550925926</v>
      </c>
      <c r="G660" t="s">
        <v>401</v>
      </c>
      <c r="H660">
        <v>1</v>
      </c>
      <c r="I660" t="s">
        <v>1430</v>
      </c>
      <c r="J660" s="15">
        <v>46295.436909722222</v>
      </c>
      <c r="K660" s="15">
        <v>46296.3125</v>
      </c>
      <c r="L660" s="15">
        <v>46296.3125</v>
      </c>
      <c r="M660">
        <v>1</v>
      </c>
      <c r="O660" t="s">
        <v>931</v>
      </c>
      <c r="S660" t="s">
        <v>363</v>
      </c>
      <c r="T660" t="s">
        <v>352</v>
      </c>
      <c r="U660" t="s">
        <v>262</v>
      </c>
      <c r="V660" t="s">
        <v>7</v>
      </c>
      <c r="W660" t="s">
        <v>7</v>
      </c>
      <c r="X660" t="s">
        <v>7</v>
      </c>
      <c r="AA660" t="s">
        <v>127</v>
      </c>
      <c r="AB660" t="s">
        <v>394</v>
      </c>
      <c r="AC660">
        <v>2011</v>
      </c>
      <c r="AD660" t="s">
        <v>233</v>
      </c>
      <c r="AE660">
        <v>1</v>
      </c>
    </row>
    <row r="661" spans="1:32" x14ac:dyDescent="0.3">
      <c r="A661" t="s">
        <v>350</v>
      </c>
      <c r="B661" t="s">
        <v>51</v>
      </c>
      <c r="C661" t="s">
        <v>258</v>
      </c>
      <c r="D661" t="s">
        <v>309</v>
      </c>
      <c r="E661" t="s">
        <v>1425</v>
      </c>
      <c r="F661" s="15">
        <v>46190.653333333335</v>
      </c>
      <c r="G661" t="s">
        <v>1426</v>
      </c>
      <c r="H661">
        <v>3</v>
      </c>
      <c r="I661" t="s">
        <v>1427</v>
      </c>
      <c r="J661" s="15">
        <v>46191.618923611109</v>
      </c>
      <c r="K661" s="15">
        <v>46290.541666666664</v>
      </c>
      <c r="L661" s="15"/>
      <c r="M661">
        <v>3</v>
      </c>
      <c r="O661" t="s">
        <v>201</v>
      </c>
      <c r="P661" t="s">
        <v>927</v>
      </c>
      <c r="S661" t="s">
        <v>1428</v>
      </c>
      <c r="T661" t="s">
        <v>2351</v>
      </c>
      <c r="U661" t="s">
        <v>264</v>
      </c>
      <c r="V661" t="s">
        <v>7</v>
      </c>
      <c r="W661" t="s">
        <v>7</v>
      </c>
      <c r="X661" t="s">
        <v>7</v>
      </c>
      <c r="AA661" t="s">
        <v>238</v>
      </c>
      <c r="AB661" t="s">
        <v>1428</v>
      </c>
      <c r="AD661" t="s">
        <v>7</v>
      </c>
      <c r="AF661">
        <v>0</v>
      </c>
    </row>
    <row r="662" spans="1:32" x14ac:dyDescent="0.3">
      <c r="A662" t="s">
        <v>350</v>
      </c>
      <c r="B662" t="s">
        <v>279</v>
      </c>
      <c r="C662" t="s">
        <v>192</v>
      </c>
      <c r="D662" t="s">
        <v>309</v>
      </c>
      <c r="E662" t="s">
        <v>1414</v>
      </c>
      <c r="F662" s="15">
        <v>46302.606249999997</v>
      </c>
      <c r="G662" t="s">
        <v>401</v>
      </c>
      <c r="H662">
        <v>2818</v>
      </c>
      <c r="I662" t="s">
        <v>1415</v>
      </c>
      <c r="J662" s="15">
        <v>46302.662499999999</v>
      </c>
      <c r="K662" s="15">
        <v>46304.631944444445</v>
      </c>
      <c r="L662" s="15"/>
      <c r="M662">
        <v>2818</v>
      </c>
      <c r="O662" t="s">
        <v>931</v>
      </c>
      <c r="S662" t="s">
        <v>363</v>
      </c>
      <c r="T662" t="s">
        <v>352</v>
      </c>
      <c r="U662" t="s">
        <v>262</v>
      </c>
      <c r="V662" t="s">
        <v>7</v>
      </c>
      <c r="W662" t="s">
        <v>7</v>
      </c>
      <c r="X662" t="s">
        <v>7</v>
      </c>
      <c r="Z662">
        <v>1</v>
      </c>
      <c r="AA662" t="s">
        <v>122</v>
      </c>
      <c r="AB662" t="s">
        <v>394</v>
      </c>
      <c r="AC662">
        <v>2011</v>
      </c>
      <c r="AD662" t="s">
        <v>232</v>
      </c>
      <c r="AE662">
        <v>2818</v>
      </c>
    </row>
    <row r="663" spans="1:32" x14ac:dyDescent="0.3">
      <c r="A663" t="s">
        <v>350</v>
      </c>
      <c r="B663" t="s">
        <v>57</v>
      </c>
      <c r="C663" t="s">
        <v>117</v>
      </c>
      <c r="D663" t="s">
        <v>309</v>
      </c>
      <c r="E663" t="s">
        <v>1414</v>
      </c>
      <c r="F663" s="15">
        <v>46302.606249999997</v>
      </c>
      <c r="G663" t="s">
        <v>401</v>
      </c>
      <c r="H663">
        <v>31</v>
      </c>
      <c r="I663" t="s">
        <v>1415</v>
      </c>
      <c r="J663" s="15">
        <v>46302.662499999999</v>
      </c>
      <c r="K663" s="15">
        <v>46304.631944444445</v>
      </c>
      <c r="L663" s="15">
        <v>46294.506249999999</v>
      </c>
      <c r="M663">
        <v>31</v>
      </c>
      <c r="O663" t="s">
        <v>931</v>
      </c>
      <c r="S663" t="s">
        <v>363</v>
      </c>
      <c r="T663" t="s">
        <v>352</v>
      </c>
      <c r="U663" t="s">
        <v>262</v>
      </c>
      <c r="V663" t="s">
        <v>7</v>
      </c>
      <c r="W663" t="s">
        <v>7</v>
      </c>
      <c r="X663" t="s">
        <v>7</v>
      </c>
      <c r="AA663" t="s">
        <v>127</v>
      </c>
      <c r="AB663" t="s">
        <v>394</v>
      </c>
      <c r="AC663">
        <v>2011</v>
      </c>
      <c r="AD663" t="s">
        <v>233</v>
      </c>
      <c r="AE663">
        <v>3.1</v>
      </c>
    </row>
    <row r="664" spans="1:32" x14ac:dyDescent="0.3">
      <c r="A664" t="s">
        <v>350</v>
      </c>
      <c r="B664" t="s">
        <v>279</v>
      </c>
      <c r="C664" t="s">
        <v>192</v>
      </c>
      <c r="D664" t="s">
        <v>309</v>
      </c>
      <c r="E664" t="s">
        <v>1414</v>
      </c>
      <c r="F664" s="15">
        <v>46302.606249999997</v>
      </c>
      <c r="G664" t="s">
        <v>401</v>
      </c>
      <c r="H664">
        <v>274</v>
      </c>
      <c r="I664" t="s">
        <v>1415</v>
      </c>
      <c r="J664" s="15">
        <v>46302.662499999999</v>
      </c>
      <c r="K664" s="15">
        <v>46304.631944444445</v>
      </c>
      <c r="L664" s="15"/>
      <c r="M664">
        <v>274</v>
      </c>
      <c r="O664" t="s">
        <v>931</v>
      </c>
      <c r="S664" t="s">
        <v>363</v>
      </c>
      <c r="T664" t="s">
        <v>352</v>
      </c>
      <c r="U664" t="s">
        <v>262</v>
      </c>
      <c r="V664" t="s">
        <v>7</v>
      </c>
      <c r="W664" t="s">
        <v>7</v>
      </c>
      <c r="X664" t="s">
        <v>7</v>
      </c>
      <c r="Z664">
        <v>1</v>
      </c>
      <c r="AA664" t="s">
        <v>122</v>
      </c>
      <c r="AB664" t="s">
        <v>394</v>
      </c>
      <c r="AC664">
        <v>2011</v>
      </c>
      <c r="AD664" t="s">
        <v>232</v>
      </c>
      <c r="AE664">
        <v>274</v>
      </c>
    </row>
    <row r="665" spans="1:32" x14ac:dyDescent="0.3">
      <c r="A665" t="s">
        <v>350</v>
      </c>
      <c r="B665" t="s">
        <v>279</v>
      </c>
      <c r="C665" t="s">
        <v>192</v>
      </c>
      <c r="D665" t="s">
        <v>309</v>
      </c>
      <c r="E665" t="s">
        <v>1414</v>
      </c>
      <c r="F665" s="15">
        <v>46302.606249999997</v>
      </c>
      <c r="G665" t="s">
        <v>401</v>
      </c>
      <c r="H665">
        <v>268</v>
      </c>
      <c r="I665" t="s">
        <v>1415</v>
      </c>
      <c r="J665" s="15">
        <v>46302.662499999999</v>
      </c>
      <c r="K665" s="15">
        <v>46304.631944444445</v>
      </c>
      <c r="L665" s="15"/>
      <c r="M665">
        <v>268</v>
      </c>
      <c r="O665" t="s">
        <v>931</v>
      </c>
      <c r="S665" t="s">
        <v>363</v>
      </c>
      <c r="T665" t="s">
        <v>352</v>
      </c>
      <c r="U665" t="s">
        <v>262</v>
      </c>
      <c r="V665" t="s">
        <v>7</v>
      </c>
      <c r="W665" t="s">
        <v>7</v>
      </c>
      <c r="X665" t="s">
        <v>7</v>
      </c>
      <c r="Z665">
        <v>1</v>
      </c>
      <c r="AA665" t="s">
        <v>122</v>
      </c>
      <c r="AB665" t="s">
        <v>394</v>
      </c>
      <c r="AC665">
        <v>2011</v>
      </c>
      <c r="AD665" t="s">
        <v>232</v>
      </c>
      <c r="AE665">
        <v>268</v>
      </c>
    </row>
    <row r="666" spans="1:32" x14ac:dyDescent="0.3">
      <c r="A666" t="s">
        <v>350</v>
      </c>
      <c r="B666" t="s">
        <v>57</v>
      </c>
      <c r="C666" t="s">
        <v>117</v>
      </c>
      <c r="D666" t="s">
        <v>309</v>
      </c>
      <c r="E666" t="s">
        <v>1414</v>
      </c>
      <c r="F666" s="15">
        <v>46302.606249999997</v>
      </c>
      <c r="G666" t="s">
        <v>401</v>
      </c>
      <c r="H666">
        <v>3</v>
      </c>
      <c r="I666" t="s">
        <v>1415</v>
      </c>
      <c r="J666" s="15">
        <v>46302.662499999999</v>
      </c>
      <c r="K666" s="15">
        <v>46304.631944444445</v>
      </c>
      <c r="L666" s="15">
        <v>46294.506249999999</v>
      </c>
      <c r="M666">
        <v>3</v>
      </c>
      <c r="O666" t="s">
        <v>931</v>
      </c>
      <c r="S666" t="s">
        <v>363</v>
      </c>
      <c r="T666" t="s">
        <v>352</v>
      </c>
      <c r="U666" t="s">
        <v>262</v>
      </c>
      <c r="V666" t="s">
        <v>7</v>
      </c>
      <c r="W666" t="s">
        <v>7</v>
      </c>
      <c r="X666" t="s">
        <v>7</v>
      </c>
      <c r="AA666" t="s">
        <v>127</v>
      </c>
      <c r="AB666" t="s">
        <v>394</v>
      </c>
      <c r="AC666">
        <v>2011</v>
      </c>
      <c r="AD666" t="s">
        <v>233</v>
      </c>
      <c r="AE666">
        <v>1</v>
      </c>
    </row>
    <row r="667" spans="1:32" x14ac:dyDescent="0.3">
      <c r="A667" t="s">
        <v>350</v>
      </c>
      <c r="B667" t="s">
        <v>57</v>
      </c>
      <c r="C667" t="s">
        <v>117</v>
      </c>
      <c r="D667" t="s">
        <v>309</v>
      </c>
      <c r="E667" t="s">
        <v>1423</v>
      </c>
      <c r="F667" s="15">
        <v>46303.591666666667</v>
      </c>
      <c r="G667" t="s">
        <v>403</v>
      </c>
      <c r="H667">
        <v>10</v>
      </c>
      <c r="I667" t="s">
        <v>1424</v>
      </c>
      <c r="J667" s="15">
        <v>46303.674305555556</v>
      </c>
      <c r="K667" s="15">
        <v>46304.506944444445</v>
      </c>
      <c r="L667" s="15">
        <v>46294.506249999999</v>
      </c>
      <c r="M667">
        <v>10</v>
      </c>
      <c r="O667" t="s">
        <v>201</v>
      </c>
      <c r="P667" t="s">
        <v>927</v>
      </c>
      <c r="S667" t="s">
        <v>363</v>
      </c>
      <c r="T667" t="s">
        <v>352</v>
      </c>
      <c r="U667" t="s">
        <v>262</v>
      </c>
      <c r="V667" t="s">
        <v>7</v>
      </c>
      <c r="W667" t="s">
        <v>7</v>
      </c>
      <c r="X667" t="s">
        <v>7</v>
      </c>
      <c r="AA667" t="s">
        <v>127</v>
      </c>
      <c r="AB667" t="s">
        <v>394</v>
      </c>
      <c r="AC667">
        <v>2011</v>
      </c>
      <c r="AD667" t="s">
        <v>233</v>
      </c>
      <c r="AE667">
        <v>1</v>
      </c>
    </row>
    <row r="668" spans="1:32" x14ac:dyDescent="0.3">
      <c r="A668" t="s">
        <v>350</v>
      </c>
      <c r="B668" t="s">
        <v>279</v>
      </c>
      <c r="C668" t="s">
        <v>192</v>
      </c>
      <c r="D668" t="s">
        <v>309</v>
      </c>
      <c r="E668" t="s">
        <v>1429</v>
      </c>
      <c r="F668" s="15">
        <v>46295.416550925926</v>
      </c>
      <c r="G668" t="s">
        <v>401</v>
      </c>
      <c r="H668">
        <v>1718</v>
      </c>
      <c r="I668" t="s">
        <v>1430</v>
      </c>
      <c r="J668" s="15">
        <v>46295.436909722222</v>
      </c>
      <c r="K668" s="15">
        <v>46296.3125</v>
      </c>
      <c r="L668" s="15"/>
      <c r="M668">
        <v>1718</v>
      </c>
      <c r="O668" t="s">
        <v>931</v>
      </c>
      <c r="S668" t="s">
        <v>363</v>
      </c>
      <c r="T668" t="s">
        <v>352</v>
      </c>
      <c r="U668" t="s">
        <v>262</v>
      </c>
      <c r="V668" t="s">
        <v>7</v>
      </c>
      <c r="W668" t="s">
        <v>7</v>
      </c>
      <c r="X668" t="s">
        <v>7</v>
      </c>
      <c r="Z668">
        <v>1</v>
      </c>
      <c r="AA668" t="s">
        <v>122</v>
      </c>
      <c r="AB668" t="s">
        <v>394</v>
      </c>
      <c r="AC668">
        <v>2011</v>
      </c>
      <c r="AD668" t="s">
        <v>232</v>
      </c>
      <c r="AE668">
        <v>1718</v>
      </c>
    </row>
    <row r="669" spans="1:32" x14ac:dyDescent="0.3">
      <c r="A669" t="s">
        <v>350</v>
      </c>
      <c r="B669" t="s">
        <v>45</v>
      </c>
      <c r="C669" t="s">
        <v>68</v>
      </c>
      <c r="D669" t="s">
        <v>309</v>
      </c>
      <c r="E669" t="s">
        <v>1525</v>
      </c>
      <c r="F669" s="15">
        <v>46286.369849537034</v>
      </c>
      <c r="G669" t="s">
        <v>1441</v>
      </c>
      <c r="H669">
        <v>1</v>
      </c>
      <c r="I669" t="s">
        <v>1442</v>
      </c>
      <c r="J669" s="15">
        <v>46289.438194444447</v>
      </c>
      <c r="K669" s="15">
        <v>46304.431250000001</v>
      </c>
      <c r="L669" s="15"/>
      <c r="M669">
        <v>1</v>
      </c>
      <c r="O669" t="s">
        <v>201</v>
      </c>
      <c r="P669" t="s">
        <v>927</v>
      </c>
      <c r="S669" t="s">
        <v>363</v>
      </c>
      <c r="T669" t="s">
        <v>352</v>
      </c>
      <c r="U669" t="s">
        <v>262</v>
      </c>
      <c r="V669" t="s">
        <v>350</v>
      </c>
      <c r="W669" t="s">
        <v>373</v>
      </c>
      <c r="X669" t="s">
        <v>262</v>
      </c>
      <c r="Y669">
        <v>0</v>
      </c>
      <c r="AA669" t="s">
        <v>67</v>
      </c>
      <c r="AB669" t="s">
        <v>394</v>
      </c>
      <c r="AC669">
        <v>2011</v>
      </c>
      <c r="AD669" t="s">
        <v>217</v>
      </c>
      <c r="AE669">
        <v>1</v>
      </c>
    </row>
    <row r="670" spans="1:32" x14ac:dyDescent="0.3">
      <c r="A670" t="s">
        <v>350</v>
      </c>
      <c r="B670" t="s">
        <v>57</v>
      </c>
      <c r="C670" t="s">
        <v>117</v>
      </c>
      <c r="D670" t="s">
        <v>309</v>
      </c>
      <c r="E670" t="s">
        <v>1308</v>
      </c>
      <c r="F670" s="15">
        <v>46302.622199074074</v>
      </c>
      <c r="G670" t="s">
        <v>418</v>
      </c>
      <c r="H670">
        <v>2</v>
      </c>
      <c r="I670" t="s">
        <v>1443</v>
      </c>
      <c r="J670" s="15">
        <v>46302.689432870371</v>
      </c>
      <c r="K670" s="15">
        <v>46314.484027777777</v>
      </c>
      <c r="L670" s="15">
        <v>46314.484027777777</v>
      </c>
      <c r="M670">
        <v>2</v>
      </c>
      <c r="O670" t="s">
        <v>201</v>
      </c>
      <c r="P670" t="s">
        <v>979</v>
      </c>
      <c r="S670" t="s">
        <v>363</v>
      </c>
      <c r="T670" t="s">
        <v>352</v>
      </c>
      <c r="U670" t="s">
        <v>262</v>
      </c>
      <c r="V670" t="s">
        <v>7</v>
      </c>
      <c r="W670" t="s">
        <v>7</v>
      </c>
      <c r="X670" t="s">
        <v>7</v>
      </c>
      <c r="AA670" t="s">
        <v>127</v>
      </c>
      <c r="AB670" t="s">
        <v>394</v>
      </c>
      <c r="AC670">
        <v>2011</v>
      </c>
      <c r="AD670" t="s">
        <v>233</v>
      </c>
      <c r="AE670">
        <v>1</v>
      </c>
      <c r="AF670">
        <v>1</v>
      </c>
    </row>
    <row r="671" spans="1:32" x14ac:dyDescent="0.3">
      <c r="A671" t="s">
        <v>350</v>
      </c>
      <c r="B671" t="s">
        <v>45</v>
      </c>
      <c r="C671" t="s">
        <v>68</v>
      </c>
      <c r="D671" t="s">
        <v>309</v>
      </c>
      <c r="E671" t="s">
        <v>1444</v>
      </c>
      <c r="F671" s="15">
        <v>46286.372476851851</v>
      </c>
      <c r="G671" t="s">
        <v>1441</v>
      </c>
      <c r="H671">
        <v>1</v>
      </c>
      <c r="I671" t="s">
        <v>1442</v>
      </c>
      <c r="J671" s="15">
        <v>46289.438194444447</v>
      </c>
      <c r="K671" s="15">
        <v>46304.431250000001</v>
      </c>
      <c r="L671" s="15"/>
      <c r="M671">
        <v>1</v>
      </c>
      <c r="O671" t="s">
        <v>201</v>
      </c>
      <c r="P671" t="s">
        <v>927</v>
      </c>
      <c r="S671" t="s">
        <v>363</v>
      </c>
      <c r="T671" t="s">
        <v>352</v>
      </c>
      <c r="U671" t="s">
        <v>262</v>
      </c>
      <c r="V671" t="s">
        <v>350</v>
      </c>
      <c r="W671" t="s">
        <v>373</v>
      </c>
      <c r="X671" t="s">
        <v>262</v>
      </c>
      <c r="AA671" t="s">
        <v>67</v>
      </c>
      <c r="AB671" t="s">
        <v>394</v>
      </c>
      <c r="AC671">
        <v>2011</v>
      </c>
      <c r="AD671" t="s">
        <v>217</v>
      </c>
      <c r="AE671">
        <v>1</v>
      </c>
    </row>
    <row r="672" spans="1:32" x14ac:dyDescent="0.3">
      <c r="A672" t="s">
        <v>350</v>
      </c>
      <c r="B672" t="s">
        <v>45</v>
      </c>
      <c r="C672" t="s">
        <v>68</v>
      </c>
      <c r="D672" t="s">
        <v>309</v>
      </c>
      <c r="E672" t="s">
        <v>1445</v>
      </c>
      <c r="F672" s="15">
        <v>46286.378831018519</v>
      </c>
      <c r="G672" t="s">
        <v>1441</v>
      </c>
      <c r="H672">
        <v>1</v>
      </c>
      <c r="I672" t="s">
        <v>1442</v>
      </c>
      <c r="J672" s="15">
        <v>46289.438194444447</v>
      </c>
      <c r="K672" s="15">
        <v>46304.431250000001</v>
      </c>
      <c r="L672" s="15"/>
      <c r="M672">
        <v>1</v>
      </c>
      <c r="O672" t="s">
        <v>201</v>
      </c>
      <c r="P672" t="s">
        <v>927</v>
      </c>
      <c r="S672" t="s">
        <v>363</v>
      </c>
      <c r="T672" t="s">
        <v>352</v>
      </c>
      <c r="U672" t="s">
        <v>262</v>
      </c>
      <c r="V672" t="s">
        <v>350</v>
      </c>
      <c r="W672" t="s">
        <v>373</v>
      </c>
      <c r="X672" t="s">
        <v>262</v>
      </c>
      <c r="AA672" t="s">
        <v>67</v>
      </c>
      <c r="AB672" t="s">
        <v>394</v>
      </c>
      <c r="AC672">
        <v>2011</v>
      </c>
      <c r="AD672" t="s">
        <v>217</v>
      </c>
      <c r="AE672">
        <v>1</v>
      </c>
    </row>
    <row r="673" spans="1:32" x14ac:dyDescent="0.3">
      <c r="A673" t="s">
        <v>350</v>
      </c>
      <c r="B673" t="s">
        <v>45</v>
      </c>
      <c r="C673" t="s">
        <v>68</v>
      </c>
      <c r="D673" t="s">
        <v>309</v>
      </c>
      <c r="E673" t="s">
        <v>1446</v>
      </c>
      <c r="F673" s="15">
        <v>46286.369247685187</v>
      </c>
      <c r="G673" t="s">
        <v>1441</v>
      </c>
      <c r="H673">
        <v>1</v>
      </c>
      <c r="I673" t="s">
        <v>1442</v>
      </c>
      <c r="J673" s="15">
        <v>46289.438194444447</v>
      </c>
      <c r="K673" s="15">
        <v>46304.431250000001</v>
      </c>
      <c r="L673" s="15"/>
      <c r="M673">
        <v>1</v>
      </c>
      <c r="O673" t="s">
        <v>201</v>
      </c>
      <c r="P673" t="s">
        <v>927</v>
      </c>
      <c r="S673" t="s">
        <v>363</v>
      </c>
      <c r="T673" t="s">
        <v>352</v>
      </c>
      <c r="U673" t="s">
        <v>262</v>
      </c>
      <c r="V673" t="s">
        <v>350</v>
      </c>
      <c r="W673" t="s">
        <v>373</v>
      </c>
      <c r="X673" t="s">
        <v>262</v>
      </c>
      <c r="AA673" t="s">
        <v>67</v>
      </c>
      <c r="AB673" t="s">
        <v>394</v>
      </c>
      <c r="AC673">
        <v>2011</v>
      </c>
      <c r="AD673" t="s">
        <v>217</v>
      </c>
      <c r="AE673">
        <v>1</v>
      </c>
    </row>
    <row r="674" spans="1:32" x14ac:dyDescent="0.3">
      <c r="A674" t="s">
        <v>350</v>
      </c>
      <c r="B674" t="s">
        <v>45</v>
      </c>
      <c r="C674" t="s">
        <v>68</v>
      </c>
      <c r="D674" t="s">
        <v>309</v>
      </c>
      <c r="E674" t="s">
        <v>1447</v>
      </c>
      <c r="F674" s="15">
        <v>46282.327233796299</v>
      </c>
      <c r="G674" t="s">
        <v>403</v>
      </c>
      <c r="H674">
        <v>15</v>
      </c>
      <c r="I674" t="s">
        <v>1448</v>
      </c>
      <c r="J674" s="15">
        <v>46282.396527777775</v>
      </c>
      <c r="K674" s="15">
        <v>46290.447916666664</v>
      </c>
      <c r="L674" s="15"/>
      <c r="M674">
        <v>15</v>
      </c>
      <c r="O674" t="s">
        <v>201</v>
      </c>
      <c r="P674" t="s">
        <v>927</v>
      </c>
      <c r="S674" t="s">
        <v>393</v>
      </c>
      <c r="T674" t="s">
        <v>374</v>
      </c>
      <c r="U674" t="s">
        <v>295</v>
      </c>
      <c r="V674" t="s">
        <v>350</v>
      </c>
      <c r="W674" t="s">
        <v>373</v>
      </c>
      <c r="X674" t="s">
        <v>262</v>
      </c>
      <c r="AA674" t="s">
        <v>67</v>
      </c>
      <c r="AB674" t="s">
        <v>393</v>
      </c>
      <c r="AD674" t="s">
        <v>217</v>
      </c>
      <c r="AE674">
        <v>1.5</v>
      </c>
      <c r="AF674">
        <v>1</v>
      </c>
    </row>
    <row r="675" spans="1:32" x14ac:dyDescent="0.3">
      <c r="A675" t="s">
        <v>350</v>
      </c>
      <c r="B675" t="s">
        <v>279</v>
      </c>
      <c r="C675" t="s">
        <v>192</v>
      </c>
      <c r="D675" t="s">
        <v>309</v>
      </c>
      <c r="E675" t="s">
        <v>1421</v>
      </c>
      <c r="F675" s="15">
        <v>46317.383333333331</v>
      </c>
      <c r="G675" t="s">
        <v>403</v>
      </c>
      <c r="H675">
        <v>654</v>
      </c>
      <c r="I675" t="s">
        <v>1422</v>
      </c>
      <c r="J675" s="15">
        <v>46317.488194444442</v>
      </c>
      <c r="K675" s="15">
        <v>46317.675000000003</v>
      </c>
      <c r="L675" s="15"/>
      <c r="M675">
        <v>654</v>
      </c>
      <c r="O675" t="s">
        <v>931</v>
      </c>
      <c r="S675" t="s">
        <v>363</v>
      </c>
      <c r="T675" t="s">
        <v>352</v>
      </c>
      <c r="U675" t="s">
        <v>262</v>
      </c>
      <c r="V675" t="s">
        <v>7</v>
      </c>
      <c r="W675" t="s">
        <v>7</v>
      </c>
      <c r="X675" t="s">
        <v>7</v>
      </c>
      <c r="Z675">
        <v>1</v>
      </c>
      <c r="AA675" t="s">
        <v>122</v>
      </c>
      <c r="AB675" t="s">
        <v>394</v>
      </c>
      <c r="AC675">
        <v>2011</v>
      </c>
      <c r="AD675" t="s">
        <v>232</v>
      </c>
      <c r="AE675">
        <v>654</v>
      </c>
    </row>
    <row r="676" spans="1:32" x14ac:dyDescent="0.3">
      <c r="A676" t="s">
        <v>350</v>
      </c>
      <c r="B676" t="s">
        <v>285</v>
      </c>
      <c r="C676" t="s">
        <v>95</v>
      </c>
      <c r="D676" t="s">
        <v>309</v>
      </c>
      <c r="E676" t="s">
        <v>1449</v>
      </c>
      <c r="F676" s="15">
        <v>46304.636805555558</v>
      </c>
      <c r="G676" t="s">
        <v>403</v>
      </c>
      <c r="H676">
        <v>8</v>
      </c>
      <c r="I676" t="s">
        <v>1450</v>
      </c>
      <c r="J676" s="15">
        <v>46304.644444444442</v>
      </c>
      <c r="K676" s="15">
        <v>46308.387499999997</v>
      </c>
      <c r="L676" s="15"/>
      <c r="M676">
        <v>8</v>
      </c>
      <c r="S676" t="s">
        <v>363</v>
      </c>
      <c r="T676" t="s">
        <v>352</v>
      </c>
      <c r="U676" t="s">
        <v>262</v>
      </c>
      <c r="V676" t="s">
        <v>7</v>
      </c>
      <c r="W676" t="s">
        <v>7</v>
      </c>
      <c r="X676" t="s">
        <v>7</v>
      </c>
      <c r="AA676" t="s">
        <v>96</v>
      </c>
      <c r="AB676" t="s">
        <v>394</v>
      </c>
      <c r="AC676">
        <v>2011</v>
      </c>
      <c r="AD676" t="s">
        <v>220</v>
      </c>
      <c r="AE676">
        <v>8</v>
      </c>
      <c r="AF676">
        <v>1</v>
      </c>
    </row>
    <row r="677" spans="1:32" x14ac:dyDescent="0.3">
      <c r="A677" t="s">
        <v>350</v>
      </c>
      <c r="B677" t="s">
        <v>57</v>
      </c>
      <c r="C677" t="s">
        <v>117</v>
      </c>
      <c r="D677" t="s">
        <v>309</v>
      </c>
      <c r="E677" t="s">
        <v>1449</v>
      </c>
      <c r="F677" s="15">
        <v>46304.636805555558</v>
      </c>
      <c r="G677" t="s">
        <v>403</v>
      </c>
      <c r="H677">
        <v>8</v>
      </c>
      <c r="I677" t="s">
        <v>1450</v>
      </c>
      <c r="J677" s="15">
        <v>46304.644444444442</v>
      </c>
      <c r="K677" s="15">
        <v>46308.387499999997</v>
      </c>
      <c r="L677" s="15">
        <v>46308.387499999997</v>
      </c>
      <c r="M677">
        <v>8</v>
      </c>
      <c r="O677" t="s">
        <v>201</v>
      </c>
      <c r="P677" t="s">
        <v>979</v>
      </c>
      <c r="S677" t="s">
        <v>363</v>
      </c>
      <c r="T677" t="s">
        <v>352</v>
      </c>
      <c r="U677" t="s">
        <v>262</v>
      </c>
      <c r="V677" t="s">
        <v>7</v>
      </c>
      <c r="W677" t="s">
        <v>7</v>
      </c>
      <c r="X677" t="s">
        <v>7</v>
      </c>
      <c r="AA677" t="s">
        <v>127</v>
      </c>
      <c r="AB677" t="s">
        <v>394</v>
      </c>
      <c r="AC677">
        <v>2011</v>
      </c>
      <c r="AD677" t="s">
        <v>233</v>
      </c>
      <c r="AE677">
        <v>1</v>
      </c>
      <c r="AF677">
        <v>1</v>
      </c>
    </row>
    <row r="678" spans="1:32" x14ac:dyDescent="0.3">
      <c r="A678" t="s">
        <v>350</v>
      </c>
      <c r="B678" t="s">
        <v>279</v>
      </c>
      <c r="C678" t="s">
        <v>192</v>
      </c>
      <c r="D678" t="s">
        <v>309</v>
      </c>
      <c r="E678" t="s">
        <v>1449</v>
      </c>
      <c r="F678" s="15">
        <v>46304.636805555558</v>
      </c>
      <c r="G678" t="s">
        <v>403</v>
      </c>
      <c r="H678">
        <v>675</v>
      </c>
      <c r="I678" t="s">
        <v>1450</v>
      </c>
      <c r="J678" s="15">
        <v>46304.644444444442</v>
      </c>
      <c r="K678" s="15">
        <v>46308.387499999997</v>
      </c>
      <c r="L678" s="15"/>
      <c r="M678">
        <v>675</v>
      </c>
      <c r="S678" t="s">
        <v>363</v>
      </c>
      <c r="T678" t="s">
        <v>352</v>
      </c>
      <c r="U678" t="s">
        <v>262</v>
      </c>
      <c r="V678" t="s">
        <v>7</v>
      </c>
      <c r="W678" t="s">
        <v>7</v>
      </c>
      <c r="X678" t="s">
        <v>7</v>
      </c>
      <c r="Z678">
        <v>1</v>
      </c>
      <c r="AA678" t="s">
        <v>122</v>
      </c>
      <c r="AB678" t="s">
        <v>394</v>
      </c>
      <c r="AC678">
        <v>2011</v>
      </c>
      <c r="AD678" t="s">
        <v>232</v>
      </c>
      <c r="AE678">
        <v>675</v>
      </c>
      <c r="AF678">
        <v>107.8</v>
      </c>
    </row>
    <row r="679" spans="1:32" x14ac:dyDescent="0.3">
      <c r="A679" t="s">
        <v>350</v>
      </c>
      <c r="B679" t="s">
        <v>45</v>
      </c>
      <c r="C679" t="s">
        <v>68</v>
      </c>
      <c r="D679" t="s">
        <v>309</v>
      </c>
      <c r="E679" t="s">
        <v>1451</v>
      </c>
      <c r="F679" s="15">
        <v>46309.355034722219</v>
      </c>
      <c r="G679" t="s">
        <v>419</v>
      </c>
      <c r="H679">
        <v>9</v>
      </c>
      <c r="I679" t="s">
        <v>1452</v>
      </c>
      <c r="J679" s="15">
        <v>46309.457638888889</v>
      </c>
      <c r="K679" s="15">
        <v>46315.506944444445</v>
      </c>
      <c r="L679" s="15"/>
      <c r="M679">
        <v>9</v>
      </c>
      <c r="O679" t="s">
        <v>201</v>
      </c>
      <c r="P679" t="s">
        <v>927</v>
      </c>
      <c r="S679" t="s">
        <v>393</v>
      </c>
      <c r="T679" t="s">
        <v>374</v>
      </c>
      <c r="U679" t="s">
        <v>295</v>
      </c>
      <c r="V679" t="s">
        <v>350</v>
      </c>
      <c r="W679" t="s">
        <v>373</v>
      </c>
      <c r="X679" t="s">
        <v>262</v>
      </c>
      <c r="AA679" t="s">
        <v>67</v>
      </c>
      <c r="AB679" t="s">
        <v>393</v>
      </c>
      <c r="AD679" t="s">
        <v>217</v>
      </c>
      <c r="AE679">
        <v>1</v>
      </c>
    </row>
    <row r="680" spans="1:32" x14ac:dyDescent="0.3">
      <c r="A680" t="s">
        <v>350</v>
      </c>
      <c r="B680" t="s">
        <v>57</v>
      </c>
      <c r="C680" t="s">
        <v>117</v>
      </c>
      <c r="D680" t="s">
        <v>309</v>
      </c>
      <c r="E680" t="s">
        <v>1453</v>
      </c>
      <c r="F680" s="15">
        <v>46302.519976851851</v>
      </c>
      <c r="G680" t="s">
        <v>929</v>
      </c>
      <c r="H680">
        <v>6</v>
      </c>
      <c r="I680" t="s">
        <v>1454</v>
      </c>
      <c r="J680" s="15">
        <v>46308.410416666666</v>
      </c>
      <c r="K680" s="15">
        <v>46308.497916666667</v>
      </c>
      <c r="L680" s="15">
        <v>46308.497916666667</v>
      </c>
      <c r="M680">
        <v>6</v>
      </c>
      <c r="O680" t="s">
        <v>201</v>
      </c>
      <c r="P680" t="s">
        <v>979</v>
      </c>
      <c r="S680" t="s">
        <v>363</v>
      </c>
      <c r="T680" t="s">
        <v>352</v>
      </c>
      <c r="U680" t="s">
        <v>262</v>
      </c>
      <c r="V680" t="s">
        <v>7</v>
      </c>
      <c r="W680" t="s">
        <v>7</v>
      </c>
      <c r="X680" t="s">
        <v>7</v>
      </c>
      <c r="AA680" t="s">
        <v>127</v>
      </c>
      <c r="AB680" t="s">
        <v>394</v>
      </c>
      <c r="AC680">
        <v>2011</v>
      </c>
      <c r="AD680" t="s">
        <v>233</v>
      </c>
      <c r="AE680">
        <v>1</v>
      </c>
    </row>
    <row r="681" spans="1:32" x14ac:dyDescent="0.3">
      <c r="A681" t="s">
        <v>350</v>
      </c>
      <c r="B681" t="s">
        <v>279</v>
      </c>
      <c r="C681" t="s">
        <v>192</v>
      </c>
      <c r="D681" t="s">
        <v>309</v>
      </c>
      <c r="E681" t="s">
        <v>1453</v>
      </c>
      <c r="F681" s="15">
        <v>46302.519976851851</v>
      </c>
      <c r="G681" t="s">
        <v>929</v>
      </c>
      <c r="H681">
        <v>403</v>
      </c>
      <c r="I681" t="s">
        <v>1454</v>
      </c>
      <c r="J681" s="15">
        <v>46308.410416666666</v>
      </c>
      <c r="K681" s="15">
        <v>46308.497916666667</v>
      </c>
      <c r="L681" s="15"/>
      <c r="M681">
        <v>403</v>
      </c>
      <c r="O681" t="s">
        <v>201</v>
      </c>
      <c r="P681" t="s">
        <v>979</v>
      </c>
      <c r="S681" t="s">
        <v>363</v>
      </c>
      <c r="T681" t="s">
        <v>352</v>
      </c>
      <c r="U681" t="s">
        <v>262</v>
      </c>
      <c r="V681" t="s">
        <v>7</v>
      </c>
      <c r="W681" t="s">
        <v>7</v>
      </c>
      <c r="X681" t="s">
        <v>7</v>
      </c>
      <c r="Z681">
        <v>1</v>
      </c>
      <c r="AA681" t="s">
        <v>122</v>
      </c>
      <c r="AB681" t="s">
        <v>394</v>
      </c>
      <c r="AC681">
        <v>2011</v>
      </c>
      <c r="AD681" t="s">
        <v>232</v>
      </c>
      <c r="AE681">
        <v>403</v>
      </c>
    </row>
    <row r="682" spans="1:32" x14ac:dyDescent="0.3">
      <c r="A682" t="s">
        <v>350</v>
      </c>
      <c r="B682" t="s">
        <v>51</v>
      </c>
      <c r="C682" t="s">
        <v>258</v>
      </c>
      <c r="D682" t="s">
        <v>309</v>
      </c>
      <c r="E682" t="s">
        <v>1455</v>
      </c>
      <c r="F682" s="15">
        <v>46290.34443287037</v>
      </c>
      <c r="G682" t="s">
        <v>400</v>
      </c>
      <c r="H682">
        <v>400</v>
      </c>
      <c r="I682" t="s">
        <v>1456</v>
      </c>
      <c r="J682" s="15">
        <v>46290.488888888889</v>
      </c>
      <c r="K682" s="15">
        <v>46311.575694444444</v>
      </c>
      <c r="L682" s="15"/>
      <c r="M682">
        <v>400</v>
      </c>
      <c r="O682" t="s">
        <v>201</v>
      </c>
      <c r="P682" t="s">
        <v>927</v>
      </c>
      <c r="S682" t="s">
        <v>363</v>
      </c>
      <c r="T682" t="s">
        <v>352</v>
      </c>
      <c r="U682" t="s">
        <v>262</v>
      </c>
      <c r="V682" t="s">
        <v>7</v>
      </c>
      <c r="W682" t="s">
        <v>7</v>
      </c>
      <c r="X682" t="s">
        <v>7</v>
      </c>
      <c r="AA682" t="s">
        <v>238</v>
      </c>
      <c r="AB682" t="s">
        <v>394</v>
      </c>
      <c r="AC682">
        <v>2011</v>
      </c>
      <c r="AD682" t="s">
        <v>7</v>
      </c>
      <c r="AF682">
        <v>0</v>
      </c>
    </row>
    <row r="683" spans="1:32" x14ac:dyDescent="0.3">
      <c r="A683" t="s">
        <v>350</v>
      </c>
      <c r="B683" t="s">
        <v>45</v>
      </c>
      <c r="C683" t="s">
        <v>68</v>
      </c>
      <c r="D683" t="s">
        <v>309</v>
      </c>
      <c r="E683" t="s">
        <v>1457</v>
      </c>
      <c r="F683" s="15">
        <v>46300.606319444443</v>
      </c>
      <c r="G683" t="s">
        <v>1458</v>
      </c>
      <c r="H683">
        <v>3</v>
      </c>
      <c r="I683" t="s">
        <v>1459</v>
      </c>
      <c r="J683" s="15">
        <v>46301.49722222222</v>
      </c>
      <c r="K683" s="15">
        <v>46304.615277777775</v>
      </c>
      <c r="L683" s="15"/>
      <c r="M683">
        <v>3</v>
      </c>
      <c r="O683" t="s">
        <v>201</v>
      </c>
      <c r="P683" t="s">
        <v>927</v>
      </c>
      <c r="S683" t="s">
        <v>363</v>
      </c>
      <c r="T683" t="s">
        <v>352</v>
      </c>
      <c r="U683" t="s">
        <v>262</v>
      </c>
      <c r="V683" t="s">
        <v>350</v>
      </c>
      <c r="W683" t="s">
        <v>373</v>
      </c>
      <c r="X683" t="s">
        <v>262</v>
      </c>
      <c r="Y683">
        <v>0</v>
      </c>
      <c r="AA683" t="s">
        <v>67</v>
      </c>
      <c r="AB683" t="s">
        <v>394</v>
      </c>
      <c r="AC683">
        <v>2011</v>
      </c>
      <c r="AD683" t="s">
        <v>217</v>
      </c>
      <c r="AE683">
        <v>1</v>
      </c>
    </row>
    <row r="684" spans="1:32" x14ac:dyDescent="0.3">
      <c r="A684" t="s">
        <v>350</v>
      </c>
      <c r="B684" t="s">
        <v>45</v>
      </c>
      <c r="C684" t="s">
        <v>68</v>
      </c>
      <c r="D684" t="s">
        <v>309</v>
      </c>
      <c r="E684" t="s">
        <v>1460</v>
      </c>
      <c r="F684" s="15">
        <v>46300.606863425928</v>
      </c>
      <c r="G684" t="s">
        <v>1458</v>
      </c>
      <c r="H684">
        <v>3</v>
      </c>
      <c r="I684" t="s">
        <v>1459</v>
      </c>
      <c r="J684" s="15">
        <v>46301.49722222222</v>
      </c>
      <c r="K684" s="15">
        <v>46304.615277777775</v>
      </c>
      <c r="L684" s="15"/>
      <c r="M684">
        <v>3</v>
      </c>
      <c r="O684" t="s">
        <v>201</v>
      </c>
      <c r="P684" t="s">
        <v>927</v>
      </c>
      <c r="S684" t="s">
        <v>363</v>
      </c>
      <c r="T684" t="s">
        <v>352</v>
      </c>
      <c r="U684" t="s">
        <v>262</v>
      </c>
      <c r="V684" t="s">
        <v>350</v>
      </c>
      <c r="W684" t="s">
        <v>373</v>
      </c>
      <c r="X684" t="s">
        <v>262</v>
      </c>
      <c r="AA684" t="s">
        <v>67</v>
      </c>
      <c r="AB684" t="s">
        <v>394</v>
      </c>
      <c r="AC684">
        <v>2011</v>
      </c>
      <c r="AD684" t="s">
        <v>217</v>
      </c>
      <c r="AE684">
        <v>1</v>
      </c>
    </row>
    <row r="685" spans="1:32" x14ac:dyDescent="0.3">
      <c r="A685" t="s">
        <v>350</v>
      </c>
      <c r="B685" t="s">
        <v>45</v>
      </c>
      <c r="C685" t="s">
        <v>68</v>
      </c>
      <c r="D685" t="s">
        <v>309</v>
      </c>
      <c r="E685" t="s">
        <v>1461</v>
      </c>
      <c r="F685" s="15">
        <v>46300.607349537036</v>
      </c>
      <c r="G685" t="s">
        <v>1458</v>
      </c>
      <c r="H685">
        <v>2</v>
      </c>
      <c r="I685" t="s">
        <v>1459</v>
      </c>
      <c r="J685" s="15">
        <v>46301.49722222222</v>
      </c>
      <c r="K685" s="15">
        <v>46304.615277777775</v>
      </c>
      <c r="L685" s="15"/>
      <c r="M685">
        <v>2</v>
      </c>
      <c r="O685" t="s">
        <v>201</v>
      </c>
      <c r="P685" t="s">
        <v>927</v>
      </c>
      <c r="S685" t="s">
        <v>363</v>
      </c>
      <c r="T685" t="s">
        <v>352</v>
      </c>
      <c r="U685" t="s">
        <v>262</v>
      </c>
      <c r="V685" t="s">
        <v>350</v>
      </c>
      <c r="W685" t="s">
        <v>373</v>
      </c>
      <c r="X685" t="s">
        <v>262</v>
      </c>
      <c r="AA685" t="s">
        <v>67</v>
      </c>
      <c r="AB685" t="s">
        <v>394</v>
      </c>
      <c r="AC685">
        <v>2011</v>
      </c>
      <c r="AD685" t="s">
        <v>217</v>
      </c>
      <c r="AE685">
        <v>1</v>
      </c>
    </row>
    <row r="686" spans="1:32" x14ac:dyDescent="0.3">
      <c r="A686" t="s">
        <v>350</v>
      </c>
      <c r="B686" t="s">
        <v>45</v>
      </c>
      <c r="C686" t="s">
        <v>68</v>
      </c>
      <c r="D686" t="s">
        <v>309</v>
      </c>
      <c r="E686" t="s">
        <v>1462</v>
      </c>
      <c r="F686" s="15">
        <v>46286.372893518521</v>
      </c>
      <c r="G686" t="s">
        <v>1441</v>
      </c>
      <c r="H686">
        <v>1</v>
      </c>
      <c r="I686" t="s">
        <v>1442</v>
      </c>
      <c r="J686" s="15">
        <v>46289.438194444447</v>
      </c>
      <c r="K686" s="15">
        <v>46304.431250000001</v>
      </c>
      <c r="L686" s="15"/>
      <c r="M686">
        <v>1</v>
      </c>
      <c r="O686" t="s">
        <v>201</v>
      </c>
      <c r="P686" t="s">
        <v>927</v>
      </c>
      <c r="S686" t="s">
        <v>363</v>
      </c>
      <c r="T686" t="s">
        <v>352</v>
      </c>
      <c r="U686" t="s">
        <v>262</v>
      </c>
      <c r="V686" t="s">
        <v>350</v>
      </c>
      <c r="W686" t="s">
        <v>373</v>
      </c>
      <c r="X686" t="s">
        <v>262</v>
      </c>
      <c r="AA686" t="s">
        <v>67</v>
      </c>
      <c r="AB686" t="s">
        <v>394</v>
      </c>
      <c r="AC686">
        <v>2011</v>
      </c>
      <c r="AD686" t="s">
        <v>217</v>
      </c>
      <c r="AE686">
        <v>1</v>
      </c>
    </row>
    <row r="687" spans="1:32" x14ac:dyDescent="0.3">
      <c r="A687" t="s">
        <v>350</v>
      </c>
      <c r="B687" t="s">
        <v>45</v>
      </c>
      <c r="C687" t="s">
        <v>68</v>
      </c>
      <c r="D687" t="s">
        <v>309</v>
      </c>
      <c r="E687" t="s">
        <v>1463</v>
      </c>
      <c r="F687" s="15">
        <v>46300.607824074075</v>
      </c>
      <c r="G687" t="s">
        <v>1458</v>
      </c>
      <c r="H687">
        <v>2</v>
      </c>
      <c r="I687" t="s">
        <v>1459</v>
      </c>
      <c r="J687" s="15">
        <v>46301.49722222222</v>
      </c>
      <c r="K687" s="15">
        <v>46304.615277777775</v>
      </c>
      <c r="L687" s="15"/>
      <c r="M687">
        <v>2</v>
      </c>
      <c r="O687" t="s">
        <v>201</v>
      </c>
      <c r="P687" t="s">
        <v>927</v>
      </c>
      <c r="S687" t="s">
        <v>363</v>
      </c>
      <c r="T687" t="s">
        <v>352</v>
      </c>
      <c r="U687" t="s">
        <v>262</v>
      </c>
      <c r="V687" t="s">
        <v>350</v>
      </c>
      <c r="W687" t="s">
        <v>373</v>
      </c>
      <c r="X687" t="s">
        <v>262</v>
      </c>
      <c r="AA687" t="s">
        <v>67</v>
      </c>
      <c r="AB687" t="s">
        <v>394</v>
      </c>
      <c r="AC687">
        <v>2011</v>
      </c>
      <c r="AD687" t="s">
        <v>217</v>
      </c>
      <c r="AE687">
        <v>1</v>
      </c>
    </row>
    <row r="688" spans="1:32" x14ac:dyDescent="0.3">
      <c r="A688" t="s">
        <v>350</v>
      </c>
      <c r="B688" t="s">
        <v>45</v>
      </c>
      <c r="C688" t="s">
        <v>68</v>
      </c>
      <c r="D688" t="s">
        <v>309</v>
      </c>
      <c r="E688" t="s">
        <v>1464</v>
      </c>
      <c r="F688" s="15">
        <v>46286.367372685185</v>
      </c>
      <c r="G688" t="s">
        <v>1441</v>
      </c>
      <c r="H688">
        <v>1</v>
      </c>
      <c r="I688" t="s">
        <v>1442</v>
      </c>
      <c r="J688" s="15">
        <v>46289.438194444447</v>
      </c>
      <c r="K688" s="15">
        <v>46304.431250000001</v>
      </c>
      <c r="L688" s="15"/>
      <c r="M688">
        <v>1</v>
      </c>
      <c r="O688" t="s">
        <v>201</v>
      </c>
      <c r="P688" t="s">
        <v>927</v>
      </c>
      <c r="S688" t="s">
        <v>363</v>
      </c>
      <c r="T688" t="s">
        <v>352</v>
      </c>
      <c r="U688" t="s">
        <v>262</v>
      </c>
      <c r="V688" t="s">
        <v>350</v>
      </c>
      <c r="W688" t="s">
        <v>373</v>
      </c>
      <c r="X688" t="s">
        <v>262</v>
      </c>
      <c r="AA688" t="s">
        <v>67</v>
      </c>
      <c r="AB688" t="s">
        <v>394</v>
      </c>
      <c r="AC688">
        <v>2011</v>
      </c>
      <c r="AD688" t="s">
        <v>217</v>
      </c>
      <c r="AE688">
        <v>1</v>
      </c>
    </row>
    <row r="689" spans="1:31" x14ac:dyDescent="0.3">
      <c r="A689" t="s">
        <v>350</v>
      </c>
      <c r="B689" t="s">
        <v>45</v>
      </c>
      <c r="C689" t="s">
        <v>68</v>
      </c>
      <c r="D689" t="s">
        <v>309</v>
      </c>
      <c r="E689" t="s">
        <v>1465</v>
      </c>
      <c r="F689" s="15">
        <v>46286.370520833334</v>
      </c>
      <c r="G689" t="s">
        <v>1441</v>
      </c>
      <c r="H689">
        <v>1</v>
      </c>
      <c r="I689" t="s">
        <v>1442</v>
      </c>
      <c r="J689" s="15">
        <v>46289.438194444447</v>
      </c>
      <c r="K689" s="15">
        <v>46304.431250000001</v>
      </c>
      <c r="L689" s="15"/>
      <c r="M689">
        <v>1</v>
      </c>
      <c r="O689" t="s">
        <v>201</v>
      </c>
      <c r="P689" t="s">
        <v>927</v>
      </c>
      <c r="S689" t="s">
        <v>363</v>
      </c>
      <c r="T689" t="s">
        <v>352</v>
      </c>
      <c r="U689" t="s">
        <v>262</v>
      </c>
      <c r="V689" t="s">
        <v>350</v>
      </c>
      <c r="W689" t="s">
        <v>373</v>
      </c>
      <c r="X689" t="s">
        <v>262</v>
      </c>
      <c r="AA689" t="s">
        <v>67</v>
      </c>
      <c r="AB689" t="s">
        <v>394</v>
      </c>
      <c r="AC689">
        <v>2011</v>
      </c>
      <c r="AD689" t="s">
        <v>217</v>
      </c>
      <c r="AE689">
        <v>1</v>
      </c>
    </row>
    <row r="690" spans="1:31" x14ac:dyDescent="0.3">
      <c r="A690" t="s">
        <v>350</v>
      </c>
      <c r="B690" t="s">
        <v>45</v>
      </c>
      <c r="C690" t="s">
        <v>68</v>
      </c>
      <c r="D690" t="s">
        <v>309</v>
      </c>
      <c r="E690" t="s">
        <v>1440</v>
      </c>
      <c r="F690" s="15">
        <v>46286.374189814815</v>
      </c>
      <c r="G690" t="s">
        <v>1441</v>
      </c>
      <c r="H690">
        <v>1</v>
      </c>
      <c r="I690" t="s">
        <v>1442</v>
      </c>
      <c r="J690" s="15">
        <v>46289.438194444447</v>
      </c>
      <c r="K690" s="15">
        <v>46304.431250000001</v>
      </c>
      <c r="L690" s="15"/>
      <c r="M690">
        <v>1</v>
      </c>
      <c r="O690" t="s">
        <v>201</v>
      </c>
      <c r="P690" t="s">
        <v>927</v>
      </c>
      <c r="S690" t="s">
        <v>363</v>
      </c>
      <c r="T690" t="s">
        <v>352</v>
      </c>
      <c r="U690" t="s">
        <v>262</v>
      </c>
      <c r="V690" t="s">
        <v>350</v>
      </c>
      <c r="W690" t="s">
        <v>373</v>
      </c>
      <c r="X690" t="s">
        <v>262</v>
      </c>
      <c r="AA690" t="s">
        <v>67</v>
      </c>
      <c r="AB690" t="s">
        <v>394</v>
      </c>
      <c r="AC690">
        <v>2011</v>
      </c>
      <c r="AD690" t="s">
        <v>217</v>
      </c>
      <c r="AE690">
        <v>1</v>
      </c>
    </row>
    <row r="691" spans="1:31" x14ac:dyDescent="0.3">
      <c r="A691" t="s">
        <v>350</v>
      </c>
      <c r="B691" t="s">
        <v>45</v>
      </c>
      <c r="C691" t="s">
        <v>68</v>
      </c>
      <c r="D691" t="s">
        <v>309</v>
      </c>
      <c r="E691" t="s">
        <v>1466</v>
      </c>
      <c r="F691" s="15">
        <v>46286.371249999997</v>
      </c>
      <c r="G691" t="s">
        <v>1441</v>
      </c>
      <c r="H691">
        <v>1</v>
      </c>
      <c r="I691" t="s">
        <v>1442</v>
      </c>
      <c r="J691" s="15">
        <v>46289.438194444447</v>
      </c>
      <c r="K691" s="15">
        <v>46304.431250000001</v>
      </c>
      <c r="L691" s="15"/>
      <c r="M691">
        <v>1</v>
      </c>
      <c r="O691" t="s">
        <v>201</v>
      </c>
      <c r="P691" t="s">
        <v>927</v>
      </c>
      <c r="S691" t="s">
        <v>363</v>
      </c>
      <c r="T691" t="s">
        <v>352</v>
      </c>
      <c r="U691" t="s">
        <v>262</v>
      </c>
      <c r="V691" t="s">
        <v>350</v>
      </c>
      <c r="W691" t="s">
        <v>373</v>
      </c>
      <c r="X691" t="s">
        <v>262</v>
      </c>
      <c r="AA691" t="s">
        <v>67</v>
      </c>
      <c r="AB691" t="s">
        <v>394</v>
      </c>
      <c r="AC691">
        <v>2011</v>
      </c>
      <c r="AD691" t="s">
        <v>217</v>
      </c>
      <c r="AE691">
        <v>1</v>
      </c>
    </row>
    <row r="692" spans="1:31" x14ac:dyDescent="0.3">
      <c r="A692" t="s">
        <v>350</v>
      </c>
      <c r="B692" t="s">
        <v>45</v>
      </c>
      <c r="C692" t="s">
        <v>68</v>
      </c>
      <c r="D692" t="s">
        <v>309</v>
      </c>
      <c r="E692" t="s">
        <v>1467</v>
      </c>
      <c r="F692" s="15">
        <v>46286.372118055559</v>
      </c>
      <c r="G692" t="s">
        <v>1441</v>
      </c>
      <c r="H692">
        <v>1</v>
      </c>
      <c r="I692" t="s">
        <v>1442</v>
      </c>
      <c r="J692" s="15">
        <v>46289.438194444447</v>
      </c>
      <c r="K692" s="15">
        <v>46304.431250000001</v>
      </c>
      <c r="L692" s="15"/>
      <c r="M692">
        <v>1</v>
      </c>
      <c r="O692" t="s">
        <v>201</v>
      </c>
      <c r="P692" t="s">
        <v>927</v>
      </c>
      <c r="S692" t="s">
        <v>363</v>
      </c>
      <c r="T692" t="s">
        <v>352</v>
      </c>
      <c r="U692" t="s">
        <v>262</v>
      </c>
      <c r="V692" t="s">
        <v>350</v>
      </c>
      <c r="W692" t="s">
        <v>373</v>
      </c>
      <c r="X692" t="s">
        <v>262</v>
      </c>
      <c r="AA692" t="s">
        <v>67</v>
      </c>
      <c r="AB692" t="s">
        <v>394</v>
      </c>
      <c r="AC692">
        <v>2011</v>
      </c>
      <c r="AD692" t="s">
        <v>217</v>
      </c>
      <c r="AE692">
        <v>1</v>
      </c>
    </row>
    <row r="693" spans="1:31" x14ac:dyDescent="0.3">
      <c r="A693" t="s">
        <v>350</v>
      </c>
      <c r="B693" t="s">
        <v>45</v>
      </c>
      <c r="C693" t="s">
        <v>68</v>
      </c>
      <c r="D693" t="s">
        <v>309</v>
      </c>
      <c r="E693" t="s">
        <v>1468</v>
      </c>
      <c r="F693" s="15">
        <v>46286.374641203707</v>
      </c>
      <c r="G693" t="s">
        <v>1441</v>
      </c>
      <c r="H693">
        <v>1</v>
      </c>
      <c r="I693" t="s">
        <v>1442</v>
      </c>
      <c r="J693" s="15">
        <v>46289.438194444447</v>
      </c>
      <c r="K693" s="15">
        <v>46304.431250000001</v>
      </c>
      <c r="L693" s="15"/>
      <c r="M693">
        <v>1</v>
      </c>
      <c r="O693" t="s">
        <v>201</v>
      </c>
      <c r="P693" t="s">
        <v>927</v>
      </c>
      <c r="S693" t="s">
        <v>363</v>
      </c>
      <c r="T693" t="s">
        <v>352</v>
      </c>
      <c r="U693" t="s">
        <v>262</v>
      </c>
      <c r="V693" t="s">
        <v>350</v>
      </c>
      <c r="W693" t="s">
        <v>373</v>
      </c>
      <c r="X693" t="s">
        <v>262</v>
      </c>
      <c r="AA693" t="s">
        <v>67</v>
      </c>
      <c r="AB693" t="s">
        <v>394</v>
      </c>
      <c r="AC693">
        <v>2011</v>
      </c>
      <c r="AD693" t="s">
        <v>217</v>
      </c>
      <c r="AE693">
        <v>1</v>
      </c>
    </row>
    <row r="694" spans="1:31" x14ac:dyDescent="0.3">
      <c r="A694" t="s">
        <v>350</v>
      </c>
      <c r="B694" t="s">
        <v>45</v>
      </c>
      <c r="C694" t="s">
        <v>68</v>
      </c>
      <c r="D694" t="s">
        <v>309</v>
      </c>
      <c r="E694" t="s">
        <v>1469</v>
      </c>
      <c r="F694" s="15">
        <v>46286.376273148147</v>
      </c>
      <c r="G694" t="s">
        <v>1441</v>
      </c>
      <c r="H694">
        <v>1</v>
      </c>
      <c r="I694" t="s">
        <v>1442</v>
      </c>
      <c r="J694" s="15">
        <v>46289.438194444447</v>
      </c>
      <c r="K694" s="15">
        <v>46304.431250000001</v>
      </c>
      <c r="L694" s="15"/>
      <c r="M694">
        <v>1</v>
      </c>
      <c r="O694" t="s">
        <v>201</v>
      </c>
      <c r="P694" t="s">
        <v>927</v>
      </c>
      <c r="S694" t="s">
        <v>363</v>
      </c>
      <c r="T694" t="s">
        <v>352</v>
      </c>
      <c r="U694" t="s">
        <v>262</v>
      </c>
      <c r="V694" t="s">
        <v>350</v>
      </c>
      <c r="W694" t="s">
        <v>373</v>
      </c>
      <c r="X694" t="s">
        <v>262</v>
      </c>
      <c r="AA694" t="s">
        <v>67</v>
      </c>
      <c r="AB694" t="s">
        <v>394</v>
      </c>
      <c r="AC694">
        <v>2011</v>
      </c>
      <c r="AD694" t="s">
        <v>217</v>
      </c>
      <c r="AE694">
        <v>1</v>
      </c>
    </row>
    <row r="695" spans="1:31" x14ac:dyDescent="0.3">
      <c r="A695" t="s">
        <v>350</v>
      </c>
      <c r="B695" t="s">
        <v>45</v>
      </c>
      <c r="C695" t="s">
        <v>68</v>
      </c>
      <c r="D695" t="s">
        <v>309</v>
      </c>
      <c r="E695" t="s">
        <v>1470</v>
      </c>
      <c r="F695" s="15">
        <v>46286.371759259258</v>
      </c>
      <c r="G695" t="s">
        <v>1441</v>
      </c>
      <c r="H695">
        <v>1</v>
      </c>
      <c r="I695" t="s">
        <v>1442</v>
      </c>
      <c r="J695" s="15">
        <v>46289.438194444447</v>
      </c>
      <c r="K695" s="15">
        <v>46304.431250000001</v>
      </c>
      <c r="L695" s="15"/>
      <c r="M695">
        <v>1</v>
      </c>
      <c r="O695" t="s">
        <v>201</v>
      </c>
      <c r="P695" t="s">
        <v>927</v>
      </c>
      <c r="S695" t="s">
        <v>363</v>
      </c>
      <c r="T695" t="s">
        <v>352</v>
      </c>
      <c r="U695" t="s">
        <v>262</v>
      </c>
      <c r="V695" t="s">
        <v>350</v>
      </c>
      <c r="W695" t="s">
        <v>373</v>
      </c>
      <c r="X695" t="s">
        <v>262</v>
      </c>
      <c r="AA695" t="s">
        <v>67</v>
      </c>
      <c r="AB695" t="s">
        <v>394</v>
      </c>
      <c r="AC695">
        <v>2011</v>
      </c>
      <c r="AD695" t="s">
        <v>217</v>
      </c>
      <c r="AE695">
        <v>1</v>
      </c>
    </row>
    <row r="696" spans="1:31" x14ac:dyDescent="0.3">
      <c r="A696" t="s">
        <v>350</v>
      </c>
      <c r="B696" t="s">
        <v>45</v>
      </c>
      <c r="C696" t="s">
        <v>68</v>
      </c>
      <c r="D696" t="s">
        <v>309</v>
      </c>
      <c r="E696" t="s">
        <v>1471</v>
      </c>
      <c r="F696" s="15">
        <v>46286.375694444447</v>
      </c>
      <c r="G696" t="s">
        <v>1441</v>
      </c>
      <c r="H696">
        <v>1</v>
      </c>
      <c r="I696" t="s">
        <v>1442</v>
      </c>
      <c r="J696" s="15">
        <v>46289.438194444447</v>
      </c>
      <c r="K696" s="15">
        <v>46304.431250000001</v>
      </c>
      <c r="L696" s="15"/>
      <c r="M696">
        <v>1</v>
      </c>
      <c r="O696" t="s">
        <v>201</v>
      </c>
      <c r="P696" t="s">
        <v>927</v>
      </c>
      <c r="S696" t="s">
        <v>363</v>
      </c>
      <c r="T696" t="s">
        <v>352</v>
      </c>
      <c r="U696" t="s">
        <v>262</v>
      </c>
      <c r="V696" t="s">
        <v>350</v>
      </c>
      <c r="W696" t="s">
        <v>373</v>
      </c>
      <c r="X696" t="s">
        <v>262</v>
      </c>
      <c r="AA696" t="s">
        <v>67</v>
      </c>
      <c r="AB696" t="s">
        <v>394</v>
      </c>
      <c r="AC696">
        <v>2011</v>
      </c>
      <c r="AD696" t="s">
        <v>217</v>
      </c>
      <c r="AE696">
        <v>1</v>
      </c>
    </row>
    <row r="697" spans="1:31" x14ac:dyDescent="0.3">
      <c r="A697" t="s">
        <v>350</v>
      </c>
      <c r="B697" t="s">
        <v>45</v>
      </c>
      <c r="C697" t="s">
        <v>68</v>
      </c>
      <c r="D697" t="s">
        <v>309</v>
      </c>
      <c r="E697" t="s">
        <v>1472</v>
      </c>
      <c r="F697" s="15">
        <v>46286.370925925927</v>
      </c>
      <c r="G697" t="s">
        <v>1441</v>
      </c>
      <c r="H697">
        <v>1</v>
      </c>
      <c r="I697" t="s">
        <v>1442</v>
      </c>
      <c r="J697" s="15">
        <v>46289.438194444447</v>
      </c>
      <c r="K697" s="15">
        <v>46304.431250000001</v>
      </c>
      <c r="L697" s="15"/>
      <c r="M697">
        <v>1</v>
      </c>
      <c r="O697" t="s">
        <v>201</v>
      </c>
      <c r="P697" t="s">
        <v>927</v>
      </c>
      <c r="S697" t="s">
        <v>363</v>
      </c>
      <c r="T697" t="s">
        <v>352</v>
      </c>
      <c r="U697" t="s">
        <v>262</v>
      </c>
      <c r="V697" t="s">
        <v>350</v>
      </c>
      <c r="W697" t="s">
        <v>373</v>
      </c>
      <c r="X697" t="s">
        <v>262</v>
      </c>
      <c r="AA697" t="s">
        <v>67</v>
      </c>
      <c r="AB697" t="s">
        <v>394</v>
      </c>
      <c r="AC697">
        <v>2011</v>
      </c>
      <c r="AD697" t="s">
        <v>217</v>
      </c>
      <c r="AE697">
        <v>1</v>
      </c>
    </row>
    <row r="698" spans="1:31" x14ac:dyDescent="0.3">
      <c r="A698" t="s">
        <v>350</v>
      </c>
      <c r="B698" t="s">
        <v>45</v>
      </c>
      <c r="C698" t="s">
        <v>68</v>
      </c>
      <c r="D698" t="s">
        <v>309</v>
      </c>
      <c r="E698" t="s">
        <v>1473</v>
      </c>
      <c r="F698" s="15">
        <v>46286.394085648149</v>
      </c>
      <c r="G698" t="s">
        <v>1441</v>
      </c>
      <c r="H698">
        <v>1</v>
      </c>
      <c r="I698" t="s">
        <v>1442</v>
      </c>
      <c r="J698" s="15">
        <v>46289.438194444447</v>
      </c>
      <c r="K698" s="15">
        <v>46304.431250000001</v>
      </c>
      <c r="L698" s="15"/>
      <c r="M698">
        <v>1</v>
      </c>
      <c r="O698" t="s">
        <v>201</v>
      </c>
      <c r="P698" t="s">
        <v>927</v>
      </c>
      <c r="S698" t="s">
        <v>363</v>
      </c>
      <c r="T698" t="s">
        <v>352</v>
      </c>
      <c r="U698" t="s">
        <v>262</v>
      </c>
      <c r="V698" t="s">
        <v>350</v>
      </c>
      <c r="W698" t="s">
        <v>373</v>
      </c>
      <c r="X698" t="s">
        <v>262</v>
      </c>
      <c r="AA698" t="s">
        <v>67</v>
      </c>
      <c r="AB698" t="s">
        <v>394</v>
      </c>
      <c r="AC698">
        <v>2011</v>
      </c>
      <c r="AD698" t="s">
        <v>217</v>
      </c>
      <c r="AE698">
        <v>1</v>
      </c>
    </row>
    <row r="699" spans="1:31" x14ac:dyDescent="0.3">
      <c r="A699" t="s">
        <v>350</v>
      </c>
      <c r="B699" t="s">
        <v>45</v>
      </c>
      <c r="C699" t="s">
        <v>68</v>
      </c>
      <c r="D699" t="s">
        <v>309</v>
      </c>
      <c r="E699" t="s">
        <v>1475</v>
      </c>
      <c r="F699" s="15">
        <v>46286.373263888891</v>
      </c>
      <c r="G699" t="s">
        <v>1441</v>
      </c>
      <c r="H699">
        <v>1</v>
      </c>
      <c r="I699" t="s">
        <v>1442</v>
      </c>
      <c r="J699" s="15">
        <v>46289.438194444447</v>
      </c>
      <c r="K699" s="15">
        <v>46304.431250000001</v>
      </c>
      <c r="L699" s="15"/>
      <c r="M699">
        <v>1</v>
      </c>
      <c r="O699" t="s">
        <v>201</v>
      </c>
      <c r="P699" t="s">
        <v>927</v>
      </c>
      <c r="S699" t="s">
        <v>363</v>
      </c>
      <c r="T699" t="s">
        <v>352</v>
      </c>
      <c r="U699" t="s">
        <v>262</v>
      </c>
      <c r="V699" t="s">
        <v>350</v>
      </c>
      <c r="W699" t="s">
        <v>373</v>
      </c>
      <c r="X699" t="s">
        <v>262</v>
      </c>
      <c r="AA699" t="s">
        <v>67</v>
      </c>
      <c r="AB699" t="s">
        <v>394</v>
      </c>
      <c r="AC699">
        <v>2011</v>
      </c>
      <c r="AD699" t="s">
        <v>217</v>
      </c>
      <c r="AE699">
        <v>1</v>
      </c>
    </row>
    <row r="700" spans="1:31" x14ac:dyDescent="0.3">
      <c r="A700" t="s">
        <v>350</v>
      </c>
      <c r="B700" t="s">
        <v>45</v>
      </c>
      <c r="C700" t="s">
        <v>68</v>
      </c>
      <c r="D700" t="s">
        <v>309</v>
      </c>
      <c r="E700" t="s">
        <v>1476</v>
      </c>
      <c r="F700" s="15">
        <v>46286.368171296293</v>
      </c>
      <c r="G700" t="s">
        <v>1441</v>
      </c>
      <c r="H700">
        <v>1</v>
      </c>
      <c r="I700" t="s">
        <v>1442</v>
      </c>
      <c r="J700" s="15">
        <v>46289.438194444447</v>
      </c>
      <c r="K700" s="15">
        <v>46304.431250000001</v>
      </c>
      <c r="L700" s="15"/>
      <c r="M700">
        <v>1</v>
      </c>
      <c r="O700" t="s">
        <v>201</v>
      </c>
      <c r="P700" t="s">
        <v>927</v>
      </c>
      <c r="S700" t="s">
        <v>363</v>
      </c>
      <c r="T700" t="s">
        <v>352</v>
      </c>
      <c r="U700" t="s">
        <v>262</v>
      </c>
      <c r="V700" t="s">
        <v>350</v>
      </c>
      <c r="W700" t="s">
        <v>373</v>
      </c>
      <c r="X700" t="s">
        <v>262</v>
      </c>
      <c r="AA700" t="s">
        <v>67</v>
      </c>
      <c r="AB700" t="s">
        <v>394</v>
      </c>
      <c r="AC700">
        <v>2011</v>
      </c>
      <c r="AD700" t="s">
        <v>217</v>
      </c>
      <c r="AE700">
        <v>1</v>
      </c>
    </row>
    <row r="701" spans="1:31" x14ac:dyDescent="0.3">
      <c r="A701" t="s">
        <v>350</v>
      </c>
      <c r="B701" t="s">
        <v>45</v>
      </c>
      <c r="C701" t="s">
        <v>68</v>
      </c>
      <c r="D701" t="s">
        <v>309</v>
      </c>
      <c r="E701" t="s">
        <v>1477</v>
      </c>
      <c r="F701" s="15">
        <v>46286.375092592592</v>
      </c>
      <c r="G701" t="s">
        <v>1441</v>
      </c>
      <c r="H701">
        <v>1</v>
      </c>
      <c r="I701" t="s">
        <v>1442</v>
      </c>
      <c r="J701" s="15">
        <v>46289.438194444447</v>
      </c>
      <c r="K701" s="15">
        <v>46304.431250000001</v>
      </c>
      <c r="L701" s="15"/>
      <c r="M701">
        <v>1</v>
      </c>
      <c r="O701" t="s">
        <v>201</v>
      </c>
      <c r="P701" t="s">
        <v>927</v>
      </c>
      <c r="S701" t="s">
        <v>363</v>
      </c>
      <c r="T701" t="s">
        <v>352</v>
      </c>
      <c r="U701" t="s">
        <v>262</v>
      </c>
      <c r="V701" t="s">
        <v>350</v>
      </c>
      <c r="W701" t="s">
        <v>373</v>
      </c>
      <c r="X701" t="s">
        <v>262</v>
      </c>
      <c r="AA701" t="s">
        <v>67</v>
      </c>
      <c r="AB701" t="s">
        <v>394</v>
      </c>
      <c r="AC701">
        <v>2011</v>
      </c>
      <c r="AD701" t="s">
        <v>217</v>
      </c>
      <c r="AE701">
        <v>1</v>
      </c>
    </row>
    <row r="702" spans="1:31" x14ac:dyDescent="0.3">
      <c r="A702" t="s">
        <v>350</v>
      </c>
      <c r="B702" t="s">
        <v>45</v>
      </c>
      <c r="C702" t="s">
        <v>68</v>
      </c>
      <c r="D702" t="s">
        <v>309</v>
      </c>
      <c r="E702" t="s">
        <v>1478</v>
      </c>
      <c r="F702" s="15">
        <v>46286.368506944447</v>
      </c>
      <c r="G702" t="s">
        <v>1441</v>
      </c>
      <c r="H702">
        <v>1</v>
      </c>
      <c r="I702" t="s">
        <v>1442</v>
      </c>
      <c r="J702" s="15">
        <v>46289.438194444447</v>
      </c>
      <c r="K702" s="15">
        <v>46304.431250000001</v>
      </c>
      <c r="L702" s="15"/>
      <c r="M702">
        <v>1</v>
      </c>
      <c r="O702" t="s">
        <v>201</v>
      </c>
      <c r="P702" t="s">
        <v>927</v>
      </c>
      <c r="S702" t="s">
        <v>363</v>
      </c>
      <c r="T702" t="s">
        <v>352</v>
      </c>
      <c r="U702" t="s">
        <v>262</v>
      </c>
      <c r="V702" t="s">
        <v>350</v>
      </c>
      <c r="W702" t="s">
        <v>373</v>
      </c>
      <c r="X702" t="s">
        <v>262</v>
      </c>
      <c r="AA702" t="s">
        <v>67</v>
      </c>
      <c r="AB702" t="s">
        <v>394</v>
      </c>
      <c r="AC702">
        <v>2011</v>
      </c>
      <c r="AD702" t="s">
        <v>217</v>
      </c>
      <c r="AE702">
        <v>1</v>
      </c>
    </row>
    <row r="703" spans="1:31" x14ac:dyDescent="0.3">
      <c r="A703" t="s">
        <v>350</v>
      </c>
      <c r="B703" t="s">
        <v>45</v>
      </c>
      <c r="C703" t="s">
        <v>68</v>
      </c>
      <c r="D703" t="s">
        <v>309</v>
      </c>
      <c r="E703" t="s">
        <v>1479</v>
      </c>
      <c r="F703" s="15">
        <v>46286.36959490741</v>
      </c>
      <c r="G703" t="s">
        <v>1441</v>
      </c>
      <c r="H703">
        <v>1</v>
      </c>
      <c r="I703" t="s">
        <v>1442</v>
      </c>
      <c r="J703" s="15">
        <v>46289.438194444447</v>
      </c>
      <c r="K703" s="15">
        <v>46304.431250000001</v>
      </c>
      <c r="L703" s="15"/>
      <c r="M703">
        <v>1</v>
      </c>
      <c r="O703" t="s">
        <v>201</v>
      </c>
      <c r="P703" t="s">
        <v>927</v>
      </c>
      <c r="S703" t="s">
        <v>363</v>
      </c>
      <c r="T703" t="s">
        <v>352</v>
      </c>
      <c r="U703" t="s">
        <v>262</v>
      </c>
      <c r="V703" t="s">
        <v>350</v>
      </c>
      <c r="W703" t="s">
        <v>373</v>
      </c>
      <c r="X703" t="s">
        <v>262</v>
      </c>
      <c r="AA703" t="s">
        <v>67</v>
      </c>
      <c r="AB703" t="s">
        <v>394</v>
      </c>
      <c r="AC703">
        <v>2011</v>
      </c>
      <c r="AD703" t="s">
        <v>217</v>
      </c>
      <c r="AE703">
        <v>1</v>
      </c>
    </row>
    <row r="704" spans="1:31" x14ac:dyDescent="0.3">
      <c r="A704" t="s">
        <v>350</v>
      </c>
      <c r="B704" t="s">
        <v>45</v>
      </c>
      <c r="C704" t="s">
        <v>68</v>
      </c>
      <c r="D704" t="s">
        <v>309</v>
      </c>
      <c r="E704" t="s">
        <v>1480</v>
      </c>
      <c r="F704" s="15">
        <v>46286.368900462963</v>
      </c>
      <c r="G704" t="s">
        <v>1441</v>
      </c>
      <c r="H704">
        <v>1</v>
      </c>
      <c r="I704" t="s">
        <v>1442</v>
      </c>
      <c r="J704" s="15">
        <v>46289.438194444447</v>
      </c>
      <c r="K704" s="15">
        <v>46304.431250000001</v>
      </c>
      <c r="L704" s="15"/>
      <c r="M704">
        <v>1</v>
      </c>
      <c r="O704" t="s">
        <v>201</v>
      </c>
      <c r="P704" t="s">
        <v>927</v>
      </c>
      <c r="S704" t="s">
        <v>363</v>
      </c>
      <c r="T704" t="s">
        <v>352</v>
      </c>
      <c r="U704" t="s">
        <v>262</v>
      </c>
      <c r="V704" t="s">
        <v>350</v>
      </c>
      <c r="W704" t="s">
        <v>373</v>
      </c>
      <c r="X704" t="s">
        <v>262</v>
      </c>
      <c r="AA704" t="s">
        <v>67</v>
      </c>
      <c r="AB704" t="s">
        <v>394</v>
      </c>
      <c r="AC704">
        <v>2011</v>
      </c>
      <c r="AD704" t="s">
        <v>217</v>
      </c>
      <c r="AE704">
        <v>1</v>
      </c>
    </row>
    <row r="705" spans="1:32" x14ac:dyDescent="0.3">
      <c r="A705" t="s">
        <v>350</v>
      </c>
      <c r="B705" t="s">
        <v>45</v>
      </c>
      <c r="C705" t="s">
        <v>68</v>
      </c>
      <c r="D705" t="s">
        <v>309</v>
      </c>
      <c r="E705" t="s">
        <v>1481</v>
      </c>
      <c r="F705" s="15">
        <v>46286.367893518516</v>
      </c>
      <c r="G705" t="s">
        <v>1441</v>
      </c>
      <c r="H705">
        <v>1</v>
      </c>
      <c r="I705" t="s">
        <v>1442</v>
      </c>
      <c r="J705" s="15">
        <v>46289.438194444447</v>
      </c>
      <c r="K705" s="15">
        <v>46304.431250000001</v>
      </c>
      <c r="L705" s="15"/>
      <c r="M705">
        <v>1</v>
      </c>
      <c r="O705" t="s">
        <v>201</v>
      </c>
      <c r="P705" t="s">
        <v>927</v>
      </c>
      <c r="S705" t="s">
        <v>363</v>
      </c>
      <c r="T705" t="s">
        <v>352</v>
      </c>
      <c r="U705" t="s">
        <v>262</v>
      </c>
      <c r="V705" t="s">
        <v>350</v>
      </c>
      <c r="W705" t="s">
        <v>373</v>
      </c>
      <c r="X705" t="s">
        <v>262</v>
      </c>
      <c r="AA705" t="s">
        <v>67</v>
      </c>
      <c r="AB705" t="s">
        <v>394</v>
      </c>
      <c r="AC705">
        <v>2011</v>
      </c>
      <c r="AD705" t="s">
        <v>217</v>
      </c>
      <c r="AE705">
        <v>1</v>
      </c>
    </row>
    <row r="706" spans="1:32" x14ac:dyDescent="0.3">
      <c r="A706" t="s">
        <v>350</v>
      </c>
      <c r="B706" t="s">
        <v>279</v>
      </c>
      <c r="C706" t="s">
        <v>192</v>
      </c>
      <c r="D706" t="s">
        <v>309</v>
      </c>
      <c r="E706" t="s">
        <v>1308</v>
      </c>
      <c r="F706" s="15">
        <v>46302.622199074074</v>
      </c>
      <c r="G706" t="s">
        <v>418</v>
      </c>
      <c r="H706">
        <v>26</v>
      </c>
      <c r="I706" t="s">
        <v>1443</v>
      </c>
      <c r="J706" s="15">
        <v>46302.689432870371</v>
      </c>
      <c r="K706" s="15">
        <v>46314.484027777777</v>
      </c>
      <c r="L706" s="15"/>
      <c r="M706">
        <v>26</v>
      </c>
      <c r="S706" t="s">
        <v>363</v>
      </c>
      <c r="T706" t="s">
        <v>352</v>
      </c>
      <c r="U706" t="s">
        <v>262</v>
      </c>
      <c r="V706" t="s">
        <v>7</v>
      </c>
      <c r="W706" t="s">
        <v>7</v>
      </c>
      <c r="X706" t="s">
        <v>7</v>
      </c>
      <c r="Z706">
        <v>1</v>
      </c>
      <c r="AA706" t="s">
        <v>122</v>
      </c>
      <c r="AB706" t="s">
        <v>394</v>
      </c>
      <c r="AC706">
        <v>2011</v>
      </c>
      <c r="AD706" t="s">
        <v>232</v>
      </c>
      <c r="AE706">
        <v>26</v>
      </c>
      <c r="AF706">
        <v>2.6</v>
      </c>
    </row>
    <row r="707" spans="1:32" x14ac:dyDescent="0.3">
      <c r="A707" t="s">
        <v>350</v>
      </c>
      <c r="B707" t="s">
        <v>45</v>
      </c>
      <c r="C707" t="s">
        <v>68</v>
      </c>
      <c r="D707" t="s">
        <v>309</v>
      </c>
      <c r="E707" t="s">
        <v>1482</v>
      </c>
      <c r="F707" s="15">
        <v>46300.608287037037</v>
      </c>
      <c r="G707" t="s">
        <v>1458</v>
      </c>
      <c r="H707">
        <v>2</v>
      </c>
      <c r="I707" t="s">
        <v>1459</v>
      </c>
      <c r="J707" s="15">
        <v>46301.49722222222</v>
      </c>
      <c r="K707" s="15">
        <v>46304.615277777775</v>
      </c>
      <c r="L707" s="15"/>
      <c r="M707">
        <v>2</v>
      </c>
      <c r="O707" t="s">
        <v>201</v>
      </c>
      <c r="P707" t="s">
        <v>927</v>
      </c>
      <c r="S707" t="s">
        <v>363</v>
      </c>
      <c r="T707" t="s">
        <v>352</v>
      </c>
      <c r="U707" t="s">
        <v>262</v>
      </c>
      <c r="V707" t="s">
        <v>350</v>
      </c>
      <c r="W707" t="s">
        <v>373</v>
      </c>
      <c r="X707" t="s">
        <v>262</v>
      </c>
      <c r="AA707" t="s">
        <v>67</v>
      </c>
      <c r="AB707" t="s">
        <v>394</v>
      </c>
      <c r="AC707">
        <v>2011</v>
      </c>
      <c r="AD707" t="s">
        <v>217</v>
      </c>
      <c r="AE707">
        <v>1</v>
      </c>
    </row>
    <row r="708" spans="1:32" x14ac:dyDescent="0.3">
      <c r="A708" t="s">
        <v>350</v>
      </c>
      <c r="B708" t="s">
        <v>45</v>
      </c>
      <c r="C708" t="s">
        <v>68</v>
      </c>
      <c r="D708" t="s">
        <v>309</v>
      </c>
      <c r="E708" t="s">
        <v>1483</v>
      </c>
      <c r="F708" s="15">
        <v>46300.6090625</v>
      </c>
      <c r="G708" t="s">
        <v>1458</v>
      </c>
      <c r="H708">
        <v>3</v>
      </c>
      <c r="I708" t="s">
        <v>1459</v>
      </c>
      <c r="J708" s="15">
        <v>46301.49722222222</v>
      </c>
      <c r="K708" s="15">
        <v>46304.615277777775</v>
      </c>
      <c r="L708" s="15"/>
      <c r="M708">
        <v>3</v>
      </c>
      <c r="O708" t="s">
        <v>201</v>
      </c>
      <c r="P708" t="s">
        <v>927</v>
      </c>
      <c r="S708" t="s">
        <v>363</v>
      </c>
      <c r="T708" t="s">
        <v>352</v>
      </c>
      <c r="U708" t="s">
        <v>262</v>
      </c>
      <c r="V708" t="s">
        <v>350</v>
      </c>
      <c r="W708" t="s">
        <v>373</v>
      </c>
      <c r="X708" t="s">
        <v>262</v>
      </c>
      <c r="AA708" t="s">
        <v>67</v>
      </c>
      <c r="AB708" t="s">
        <v>394</v>
      </c>
      <c r="AC708">
        <v>2011</v>
      </c>
      <c r="AD708" t="s">
        <v>217</v>
      </c>
      <c r="AE708">
        <v>1</v>
      </c>
    </row>
    <row r="709" spans="1:32" x14ac:dyDescent="0.3">
      <c r="A709" t="s">
        <v>350</v>
      </c>
      <c r="B709" t="s">
        <v>57</v>
      </c>
      <c r="C709" t="s">
        <v>117</v>
      </c>
      <c r="D709" t="s">
        <v>309</v>
      </c>
      <c r="E709" t="s">
        <v>1484</v>
      </c>
      <c r="F709" s="15">
        <v>46316.590937499997</v>
      </c>
      <c r="G709" t="s">
        <v>1485</v>
      </c>
      <c r="H709">
        <v>1</v>
      </c>
      <c r="I709" t="s">
        <v>1486</v>
      </c>
      <c r="J709" s="15">
        <v>46316.636296296296</v>
      </c>
      <c r="K709" s="15">
        <v>46316.69027777778</v>
      </c>
      <c r="L709" s="15">
        <v>46316.69027777778</v>
      </c>
      <c r="M709">
        <v>1</v>
      </c>
      <c r="O709" t="s">
        <v>201</v>
      </c>
      <c r="P709" t="s">
        <v>979</v>
      </c>
      <c r="S709" t="s">
        <v>364</v>
      </c>
      <c r="T709" t="s">
        <v>375</v>
      </c>
      <c r="U709" t="s">
        <v>293</v>
      </c>
      <c r="V709" t="s">
        <v>7</v>
      </c>
      <c r="W709" t="s">
        <v>7</v>
      </c>
      <c r="X709" t="s">
        <v>7</v>
      </c>
      <c r="AA709" t="s">
        <v>127</v>
      </c>
      <c r="AB709" t="s">
        <v>395</v>
      </c>
      <c r="AC709">
        <v>2940</v>
      </c>
      <c r="AD709" t="s">
        <v>233</v>
      </c>
      <c r="AE709">
        <v>1</v>
      </c>
      <c r="AF709">
        <v>1</v>
      </c>
    </row>
    <row r="710" spans="1:32" x14ac:dyDescent="0.3">
      <c r="A710" t="s">
        <v>350</v>
      </c>
      <c r="B710" t="s">
        <v>279</v>
      </c>
      <c r="C710" t="s">
        <v>192</v>
      </c>
      <c r="D710" t="s">
        <v>309</v>
      </c>
      <c r="E710" t="s">
        <v>1484</v>
      </c>
      <c r="F710" s="15">
        <v>46316.590937499997</v>
      </c>
      <c r="G710" t="s">
        <v>1485</v>
      </c>
      <c r="H710">
        <v>1</v>
      </c>
      <c r="I710" t="s">
        <v>1486</v>
      </c>
      <c r="J710" s="15">
        <v>46316.636296296296</v>
      </c>
      <c r="K710" s="15">
        <v>46316.69027777778</v>
      </c>
      <c r="L710" s="15"/>
      <c r="M710">
        <v>1</v>
      </c>
      <c r="O710" t="s">
        <v>201</v>
      </c>
      <c r="P710" t="s">
        <v>979</v>
      </c>
      <c r="S710" t="s">
        <v>364</v>
      </c>
      <c r="T710" t="s">
        <v>375</v>
      </c>
      <c r="U710" t="s">
        <v>293</v>
      </c>
      <c r="V710" t="s">
        <v>7</v>
      </c>
      <c r="W710" t="s">
        <v>7</v>
      </c>
      <c r="X710" t="s">
        <v>7</v>
      </c>
      <c r="Z710">
        <v>1</v>
      </c>
      <c r="AA710" t="s">
        <v>122</v>
      </c>
      <c r="AB710" t="s">
        <v>395</v>
      </c>
      <c r="AC710">
        <v>2940</v>
      </c>
      <c r="AD710" t="s">
        <v>232</v>
      </c>
      <c r="AE710">
        <v>1</v>
      </c>
      <c r="AF710">
        <v>70.099999999999994</v>
      </c>
    </row>
    <row r="711" spans="1:32" x14ac:dyDescent="0.3">
      <c r="A711" t="s">
        <v>350</v>
      </c>
      <c r="B711" t="s">
        <v>57</v>
      </c>
      <c r="C711" t="s">
        <v>117</v>
      </c>
      <c r="D711" t="s">
        <v>309</v>
      </c>
      <c r="E711" t="s">
        <v>1484</v>
      </c>
      <c r="F711" s="15">
        <v>46316.590937499997</v>
      </c>
      <c r="G711" t="s">
        <v>1485</v>
      </c>
      <c r="H711">
        <v>7</v>
      </c>
      <c r="I711" t="s">
        <v>1486</v>
      </c>
      <c r="J711" s="15">
        <v>46316.636296296296</v>
      </c>
      <c r="K711" s="15">
        <v>46316.69027777778</v>
      </c>
      <c r="L711" s="15">
        <v>46316.69027777778</v>
      </c>
      <c r="M711">
        <v>7</v>
      </c>
      <c r="O711" t="s">
        <v>931</v>
      </c>
      <c r="S711" t="s">
        <v>364</v>
      </c>
      <c r="T711" t="s">
        <v>375</v>
      </c>
      <c r="U711" t="s">
        <v>293</v>
      </c>
      <c r="V711" t="s">
        <v>7</v>
      </c>
      <c r="W711" t="s">
        <v>7</v>
      </c>
      <c r="X711" t="s">
        <v>7</v>
      </c>
      <c r="AA711" t="s">
        <v>127</v>
      </c>
      <c r="AB711" t="s">
        <v>395</v>
      </c>
      <c r="AC711">
        <v>2940</v>
      </c>
      <c r="AD711" t="s">
        <v>233</v>
      </c>
      <c r="AE711">
        <v>1</v>
      </c>
    </row>
    <row r="712" spans="1:32" x14ac:dyDescent="0.3">
      <c r="A712" t="s">
        <v>350</v>
      </c>
      <c r="B712" t="s">
        <v>279</v>
      </c>
      <c r="C712" t="s">
        <v>192</v>
      </c>
      <c r="D712" t="s">
        <v>309</v>
      </c>
      <c r="E712" t="s">
        <v>1484</v>
      </c>
      <c r="F712" s="15">
        <v>46316.590937499997</v>
      </c>
      <c r="G712" t="s">
        <v>1485</v>
      </c>
      <c r="H712">
        <v>700</v>
      </c>
      <c r="I712" t="s">
        <v>1486</v>
      </c>
      <c r="J712" s="15">
        <v>46316.636296296296</v>
      </c>
      <c r="K712" s="15">
        <v>46316.69027777778</v>
      </c>
      <c r="L712" s="15"/>
      <c r="M712">
        <v>700</v>
      </c>
      <c r="O712" t="s">
        <v>931</v>
      </c>
      <c r="S712" t="s">
        <v>364</v>
      </c>
      <c r="T712" t="s">
        <v>375</v>
      </c>
      <c r="U712" t="s">
        <v>293</v>
      </c>
      <c r="V712" t="s">
        <v>7</v>
      </c>
      <c r="W712" t="s">
        <v>7</v>
      </c>
      <c r="X712" t="s">
        <v>7</v>
      </c>
      <c r="Z712">
        <v>1</v>
      </c>
      <c r="AA712" t="s">
        <v>122</v>
      </c>
      <c r="AB712" t="s">
        <v>395</v>
      </c>
      <c r="AC712">
        <v>2940</v>
      </c>
      <c r="AD712" t="s">
        <v>232</v>
      </c>
      <c r="AE712">
        <v>700</v>
      </c>
    </row>
    <row r="713" spans="1:32" x14ac:dyDescent="0.3">
      <c r="A713" t="s">
        <v>350</v>
      </c>
      <c r="B713" t="s">
        <v>45</v>
      </c>
      <c r="C713" t="s">
        <v>68</v>
      </c>
      <c r="D713" t="s">
        <v>309</v>
      </c>
      <c r="E713" t="s">
        <v>1487</v>
      </c>
      <c r="F713" s="15">
        <v>46309.339108796295</v>
      </c>
      <c r="G713" t="s">
        <v>1488</v>
      </c>
      <c r="H713">
        <v>15</v>
      </c>
      <c r="I713" t="s">
        <v>1489</v>
      </c>
      <c r="J713" s="15">
        <v>46309.364583333336</v>
      </c>
      <c r="K713" s="15">
        <v>46315.506944444445</v>
      </c>
      <c r="L713" s="15">
        <v>46315.506944444445</v>
      </c>
      <c r="M713">
        <v>15</v>
      </c>
      <c r="O713" t="s">
        <v>201</v>
      </c>
      <c r="P713" t="s">
        <v>927</v>
      </c>
      <c r="S713" t="s">
        <v>393</v>
      </c>
      <c r="T713" t="s">
        <v>374</v>
      </c>
      <c r="U713" t="s">
        <v>295</v>
      </c>
      <c r="V713" t="s">
        <v>350</v>
      </c>
      <c r="W713" t="s">
        <v>373</v>
      </c>
      <c r="X713" t="s">
        <v>262</v>
      </c>
      <c r="AA713" t="s">
        <v>67</v>
      </c>
      <c r="AB713" t="s">
        <v>393</v>
      </c>
      <c r="AD713" t="s">
        <v>217</v>
      </c>
      <c r="AE713">
        <v>1.5</v>
      </c>
    </row>
    <row r="714" spans="1:32" x14ac:dyDescent="0.3">
      <c r="A714" t="s">
        <v>350</v>
      </c>
      <c r="B714" t="s">
        <v>45</v>
      </c>
      <c r="C714" t="s">
        <v>68</v>
      </c>
      <c r="D714" t="s">
        <v>309</v>
      </c>
      <c r="E714" t="s">
        <v>1490</v>
      </c>
      <c r="F714" s="15">
        <v>46309.338148148148</v>
      </c>
      <c r="G714" t="s">
        <v>1488</v>
      </c>
      <c r="H714">
        <v>20</v>
      </c>
      <c r="I714" t="s">
        <v>1489</v>
      </c>
      <c r="J714" s="15">
        <v>46309.364583333336</v>
      </c>
      <c r="K714" s="15">
        <v>46315.506944444445</v>
      </c>
      <c r="L714" s="15">
        <v>46315.506944444445</v>
      </c>
      <c r="M714">
        <v>20</v>
      </c>
      <c r="O714" t="s">
        <v>201</v>
      </c>
      <c r="P714" t="s">
        <v>927</v>
      </c>
      <c r="S714" t="s">
        <v>393</v>
      </c>
      <c r="T714" t="s">
        <v>374</v>
      </c>
      <c r="U714" t="s">
        <v>295</v>
      </c>
      <c r="V714" t="s">
        <v>350</v>
      </c>
      <c r="W714" t="s">
        <v>373</v>
      </c>
      <c r="X714" t="s">
        <v>262</v>
      </c>
      <c r="AA714" t="s">
        <v>67</v>
      </c>
      <c r="AB714" t="s">
        <v>393</v>
      </c>
      <c r="AD714" t="s">
        <v>217</v>
      </c>
      <c r="AE714">
        <v>2</v>
      </c>
    </row>
    <row r="715" spans="1:32" x14ac:dyDescent="0.3">
      <c r="A715" t="s">
        <v>350</v>
      </c>
      <c r="B715" t="s">
        <v>57</v>
      </c>
      <c r="C715" t="s">
        <v>117</v>
      </c>
      <c r="D715" t="s">
        <v>309</v>
      </c>
      <c r="E715" t="s">
        <v>1491</v>
      </c>
      <c r="F715" s="15">
        <v>46303.633750000001</v>
      </c>
      <c r="G715" t="s">
        <v>403</v>
      </c>
      <c r="H715">
        <v>9</v>
      </c>
      <c r="I715" t="s">
        <v>1492</v>
      </c>
      <c r="J715" s="15">
        <v>46303.68372685185</v>
      </c>
      <c r="K715" s="15">
        <v>46304.552083333336</v>
      </c>
      <c r="L715" s="15">
        <v>46304.552083333336</v>
      </c>
      <c r="M715">
        <v>9</v>
      </c>
      <c r="O715" t="s">
        <v>201</v>
      </c>
      <c r="P715" t="s">
        <v>979</v>
      </c>
      <c r="S715" t="s">
        <v>363</v>
      </c>
      <c r="T715" t="s">
        <v>352</v>
      </c>
      <c r="U715" t="s">
        <v>262</v>
      </c>
      <c r="V715" t="s">
        <v>7</v>
      </c>
      <c r="W715" t="s">
        <v>7</v>
      </c>
      <c r="X715" t="s">
        <v>7</v>
      </c>
      <c r="AA715" t="s">
        <v>127</v>
      </c>
      <c r="AB715" t="s">
        <v>394</v>
      </c>
      <c r="AC715">
        <v>2011</v>
      </c>
      <c r="AD715" t="s">
        <v>233</v>
      </c>
      <c r="AE715">
        <v>1</v>
      </c>
    </row>
    <row r="716" spans="1:32" x14ac:dyDescent="0.3">
      <c r="A716" t="s">
        <v>350</v>
      </c>
      <c r="B716" t="s">
        <v>279</v>
      </c>
      <c r="C716" t="s">
        <v>192</v>
      </c>
      <c r="D716" t="s">
        <v>309</v>
      </c>
      <c r="E716" t="s">
        <v>1491</v>
      </c>
      <c r="F716" s="15">
        <v>46303.633750000001</v>
      </c>
      <c r="G716" t="s">
        <v>403</v>
      </c>
      <c r="H716">
        <v>9</v>
      </c>
      <c r="I716" t="s">
        <v>1492</v>
      </c>
      <c r="J716" s="15">
        <v>46303.68372685185</v>
      </c>
      <c r="K716" s="15">
        <v>46304.552083333336</v>
      </c>
      <c r="L716" s="15"/>
      <c r="M716">
        <v>9</v>
      </c>
      <c r="S716" t="s">
        <v>363</v>
      </c>
      <c r="T716" t="s">
        <v>352</v>
      </c>
      <c r="U716" t="s">
        <v>262</v>
      </c>
      <c r="V716" t="s">
        <v>7</v>
      </c>
      <c r="W716" t="s">
        <v>7</v>
      </c>
      <c r="X716" t="s">
        <v>7</v>
      </c>
      <c r="Z716">
        <v>1</v>
      </c>
      <c r="AA716" t="s">
        <v>122</v>
      </c>
      <c r="AB716" t="s">
        <v>394</v>
      </c>
      <c r="AC716">
        <v>2011</v>
      </c>
      <c r="AD716" t="s">
        <v>232</v>
      </c>
      <c r="AE716">
        <v>9</v>
      </c>
    </row>
    <row r="717" spans="1:32" x14ac:dyDescent="0.3">
      <c r="A717" t="s">
        <v>350</v>
      </c>
      <c r="B717" t="s">
        <v>45</v>
      </c>
      <c r="C717" t="s">
        <v>68</v>
      </c>
      <c r="D717" t="s">
        <v>309</v>
      </c>
      <c r="E717" t="s">
        <v>1493</v>
      </c>
      <c r="F717" s="15">
        <v>46303.532418981478</v>
      </c>
      <c r="G717" t="s">
        <v>400</v>
      </c>
      <c r="H717">
        <v>47</v>
      </c>
      <c r="I717" t="s">
        <v>1494</v>
      </c>
      <c r="J717" s="15">
        <v>46303.589583333334</v>
      </c>
      <c r="K717" s="15">
        <v>46304.589583333334</v>
      </c>
      <c r="L717" s="15"/>
      <c r="M717">
        <v>47</v>
      </c>
      <c r="S717" t="s">
        <v>363</v>
      </c>
      <c r="T717" t="s">
        <v>352</v>
      </c>
      <c r="U717" t="s">
        <v>262</v>
      </c>
      <c r="V717" t="s">
        <v>350</v>
      </c>
      <c r="W717" t="s">
        <v>373</v>
      </c>
      <c r="X717" t="s">
        <v>262</v>
      </c>
      <c r="Y717">
        <v>0</v>
      </c>
      <c r="AA717" t="s">
        <v>67</v>
      </c>
      <c r="AB717" t="s">
        <v>394</v>
      </c>
      <c r="AC717">
        <v>2011</v>
      </c>
      <c r="AD717" t="s">
        <v>217</v>
      </c>
      <c r="AE717">
        <v>4.7</v>
      </c>
    </row>
    <row r="718" spans="1:32" x14ac:dyDescent="0.3">
      <c r="A718" t="s">
        <v>350</v>
      </c>
      <c r="B718" t="s">
        <v>45</v>
      </c>
      <c r="C718" t="s">
        <v>68</v>
      </c>
      <c r="D718" t="s">
        <v>309</v>
      </c>
      <c r="E718" t="s">
        <v>1495</v>
      </c>
      <c r="F718" s="15">
        <v>46303.529490740744</v>
      </c>
      <c r="G718" t="s">
        <v>400</v>
      </c>
      <c r="H718">
        <v>3</v>
      </c>
      <c r="I718" t="s">
        <v>1494</v>
      </c>
      <c r="J718" s="15">
        <v>46303.589583333334</v>
      </c>
      <c r="K718" s="15">
        <v>46304.589583333334</v>
      </c>
      <c r="L718" s="15"/>
      <c r="M718">
        <v>3</v>
      </c>
      <c r="S718" t="s">
        <v>363</v>
      </c>
      <c r="T718" t="s">
        <v>352</v>
      </c>
      <c r="U718" t="s">
        <v>262</v>
      </c>
      <c r="V718" t="s">
        <v>350</v>
      </c>
      <c r="W718" t="s">
        <v>373</v>
      </c>
      <c r="X718" t="s">
        <v>262</v>
      </c>
      <c r="AA718" t="s">
        <v>67</v>
      </c>
      <c r="AB718" t="s">
        <v>394</v>
      </c>
      <c r="AC718">
        <v>2011</v>
      </c>
      <c r="AD718" t="s">
        <v>217</v>
      </c>
      <c r="AE718">
        <v>1</v>
      </c>
    </row>
    <row r="719" spans="1:32" x14ac:dyDescent="0.3">
      <c r="A719" t="s">
        <v>350</v>
      </c>
      <c r="B719" t="s">
        <v>45</v>
      </c>
      <c r="C719" t="s">
        <v>68</v>
      </c>
      <c r="D719" t="s">
        <v>309</v>
      </c>
      <c r="E719" t="s">
        <v>1496</v>
      </c>
      <c r="F719" s="15">
        <v>46303.514363425929</v>
      </c>
      <c r="G719" t="s">
        <v>400</v>
      </c>
      <c r="H719">
        <v>2</v>
      </c>
      <c r="I719" t="s">
        <v>1497</v>
      </c>
      <c r="J719" s="15">
        <v>46303.59097222222</v>
      </c>
      <c r="K719" s="15">
        <v>46304.590277777781</v>
      </c>
      <c r="L719" s="15"/>
      <c r="M719">
        <v>2</v>
      </c>
      <c r="S719" t="s">
        <v>363</v>
      </c>
      <c r="T719" t="s">
        <v>352</v>
      </c>
      <c r="U719" t="s">
        <v>262</v>
      </c>
      <c r="V719" t="s">
        <v>350</v>
      </c>
      <c r="W719" t="s">
        <v>373</v>
      </c>
      <c r="X719" t="s">
        <v>262</v>
      </c>
      <c r="AA719" t="s">
        <v>67</v>
      </c>
      <c r="AB719" t="s">
        <v>394</v>
      </c>
      <c r="AC719">
        <v>2011</v>
      </c>
      <c r="AD719" t="s">
        <v>217</v>
      </c>
      <c r="AE719">
        <v>1</v>
      </c>
    </row>
    <row r="720" spans="1:32" x14ac:dyDescent="0.3">
      <c r="A720" t="s">
        <v>350</v>
      </c>
      <c r="B720" t="s">
        <v>279</v>
      </c>
      <c r="C720" t="s">
        <v>192</v>
      </c>
      <c r="D720" t="s">
        <v>309</v>
      </c>
      <c r="E720" t="s">
        <v>1498</v>
      </c>
      <c r="F720" s="15">
        <v>46297.613888888889</v>
      </c>
      <c r="G720" t="s">
        <v>1485</v>
      </c>
      <c r="H720">
        <v>623</v>
      </c>
      <c r="I720" t="s">
        <v>1499</v>
      </c>
      <c r="J720" s="15">
        <v>46300.581250000003</v>
      </c>
      <c r="K720" s="15">
        <v>46300.673611111109</v>
      </c>
      <c r="L720" s="15"/>
      <c r="M720">
        <v>623</v>
      </c>
      <c r="O720" t="s">
        <v>201</v>
      </c>
      <c r="P720" t="s">
        <v>979</v>
      </c>
      <c r="S720" t="s">
        <v>364</v>
      </c>
      <c r="T720" t="s">
        <v>375</v>
      </c>
      <c r="U720" t="s">
        <v>293</v>
      </c>
      <c r="V720" t="s">
        <v>7</v>
      </c>
      <c r="W720" t="s">
        <v>7</v>
      </c>
      <c r="X720" t="s">
        <v>7</v>
      </c>
      <c r="Z720">
        <v>1</v>
      </c>
      <c r="AA720" t="s">
        <v>122</v>
      </c>
      <c r="AB720" t="s">
        <v>395</v>
      </c>
      <c r="AC720">
        <v>2940</v>
      </c>
      <c r="AD720" t="s">
        <v>232</v>
      </c>
      <c r="AE720">
        <v>623</v>
      </c>
      <c r="AF720">
        <v>90.4</v>
      </c>
    </row>
    <row r="721" spans="1:32" x14ac:dyDescent="0.3">
      <c r="A721" t="s">
        <v>350</v>
      </c>
      <c r="B721" t="s">
        <v>57</v>
      </c>
      <c r="C721" t="s">
        <v>117</v>
      </c>
      <c r="D721" t="s">
        <v>309</v>
      </c>
      <c r="E721" t="s">
        <v>1498</v>
      </c>
      <c r="F721" s="15">
        <v>46297.613888888889</v>
      </c>
      <c r="G721" t="s">
        <v>1485</v>
      </c>
      <c r="H721">
        <v>7</v>
      </c>
      <c r="I721" t="s">
        <v>1499</v>
      </c>
      <c r="J721" s="15">
        <v>46300.581250000003</v>
      </c>
      <c r="K721" s="15">
        <v>46300.673611111109</v>
      </c>
      <c r="L721" s="15">
        <v>46294.506249999999</v>
      </c>
      <c r="M721">
        <v>7</v>
      </c>
      <c r="O721" t="s">
        <v>201</v>
      </c>
      <c r="P721" t="s">
        <v>927</v>
      </c>
      <c r="S721" t="s">
        <v>364</v>
      </c>
      <c r="T721" t="s">
        <v>375</v>
      </c>
      <c r="U721" t="s">
        <v>293</v>
      </c>
      <c r="V721" t="s">
        <v>7</v>
      </c>
      <c r="W721" t="s">
        <v>7</v>
      </c>
      <c r="X721" t="s">
        <v>7</v>
      </c>
      <c r="AA721" t="s">
        <v>127</v>
      </c>
      <c r="AB721" t="s">
        <v>395</v>
      </c>
      <c r="AC721">
        <v>2940</v>
      </c>
      <c r="AD721" t="s">
        <v>233</v>
      </c>
      <c r="AE721">
        <v>1</v>
      </c>
      <c r="AF721">
        <v>1</v>
      </c>
    </row>
    <row r="722" spans="1:32" x14ac:dyDescent="0.3">
      <c r="A722" t="s">
        <v>350</v>
      </c>
      <c r="B722" t="s">
        <v>279</v>
      </c>
      <c r="C722" t="s">
        <v>192</v>
      </c>
      <c r="D722" t="s">
        <v>309</v>
      </c>
      <c r="E722" t="s">
        <v>1498</v>
      </c>
      <c r="F722" s="15">
        <v>46297.613888888889</v>
      </c>
      <c r="G722" t="s">
        <v>1485</v>
      </c>
      <c r="H722">
        <v>3</v>
      </c>
      <c r="I722" t="s">
        <v>1499</v>
      </c>
      <c r="J722" s="15">
        <v>46300.581250000003</v>
      </c>
      <c r="K722" s="15">
        <v>46300.673611111109</v>
      </c>
      <c r="L722" s="15"/>
      <c r="M722">
        <v>3</v>
      </c>
      <c r="O722" t="s">
        <v>931</v>
      </c>
      <c r="S722" t="s">
        <v>364</v>
      </c>
      <c r="T722" t="s">
        <v>375</v>
      </c>
      <c r="U722" t="s">
        <v>293</v>
      </c>
      <c r="V722" t="s">
        <v>7</v>
      </c>
      <c r="W722" t="s">
        <v>7</v>
      </c>
      <c r="X722" t="s">
        <v>7</v>
      </c>
      <c r="Z722">
        <v>1</v>
      </c>
      <c r="AA722" t="s">
        <v>122</v>
      </c>
      <c r="AB722" t="s">
        <v>395</v>
      </c>
      <c r="AC722">
        <v>2940</v>
      </c>
      <c r="AD722" t="s">
        <v>232</v>
      </c>
      <c r="AE722">
        <v>3</v>
      </c>
    </row>
    <row r="723" spans="1:32" x14ac:dyDescent="0.3">
      <c r="A723" t="s">
        <v>350</v>
      </c>
      <c r="B723" t="s">
        <v>57</v>
      </c>
      <c r="C723" t="s">
        <v>117</v>
      </c>
      <c r="D723" t="s">
        <v>309</v>
      </c>
      <c r="E723" t="s">
        <v>1498</v>
      </c>
      <c r="F723" s="15">
        <v>46297.613888888889</v>
      </c>
      <c r="G723" t="s">
        <v>1485</v>
      </c>
      <c r="H723">
        <v>1</v>
      </c>
      <c r="I723" t="s">
        <v>1499</v>
      </c>
      <c r="J723" s="15">
        <v>46300.581250000003</v>
      </c>
      <c r="K723" s="15">
        <v>46300.673611111109</v>
      </c>
      <c r="L723" s="15">
        <v>46294.506249999999</v>
      </c>
      <c r="M723">
        <v>1</v>
      </c>
      <c r="O723" t="s">
        <v>931</v>
      </c>
      <c r="S723" t="s">
        <v>364</v>
      </c>
      <c r="T723" t="s">
        <v>375</v>
      </c>
      <c r="U723" t="s">
        <v>293</v>
      </c>
      <c r="V723" t="s">
        <v>7</v>
      </c>
      <c r="W723" t="s">
        <v>7</v>
      </c>
      <c r="X723" t="s">
        <v>7</v>
      </c>
      <c r="AA723" t="s">
        <v>127</v>
      </c>
      <c r="AB723" t="s">
        <v>395</v>
      </c>
      <c r="AC723">
        <v>2940</v>
      </c>
      <c r="AD723" t="s">
        <v>233</v>
      </c>
      <c r="AE723">
        <v>1</v>
      </c>
    </row>
    <row r="724" spans="1:32" x14ac:dyDescent="0.3">
      <c r="A724" t="s">
        <v>350</v>
      </c>
      <c r="B724" t="s">
        <v>57</v>
      </c>
      <c r="C724" t="s">
        <v>117</v>
      </c>
      <c r="D724" t="s">
        <v>309</v>
      </c>
      <c r="E724" t="s">
        <v>1500</v>
      </c>
      <c r="F724" s="15">
        <v>46290.661111111112</v>
      </c>
      <c r="G724" t="s">
        <v>403</v>
      </c>
      <c r="H724">
        <v>1</v>
      </c>
      <c r="I724" t="s">
        <v>1501</v>
      </c>
      <c r="J724" s="15">
        <v>46290.713888888888</v>
      </c>
      <c r="K724" s="15">
        <v>46295.45</v>
      </c>
      <c r="L724" s="15">
        <v>46294.506249999999</v>
      </c>
      <c r="M724">
        <v>1</v>
      </c>
      <c r="O724" t="s">
        <v>201</v>
      </c>
      <c r="P724" t="s">
        <v>927</v>
      </c>
      <c r="S724" t="s">
        <v>363</v>
      </c>
      <c r="T724" t="s">
        <v>352</v>
      </c>
      <c r="U724" t="s">
        <v>262</v>
      </c>
      <c r="V724" t="s">
        <v>7</v>
      </c>
      <c r="W724" t="s">
        <v>7</v>
      </c>
      <c r="X724" t="s">
        <v>7</v>
      </c>
      <c r="AA724" t="s">
        <v>127</v>
      </c>
      <c r="AB724" t="s">
        <v>394</v>
      </c>
      <c r="AC724">
        <v>2011</v>
      </c>
      <c r="AD724" t="s">
        <v>233</v>
      </c>
      <c r="AE724">
        <v>1</v>
      </c>
    </row>
    <row r="725" spans="1:32" x14ac:dyDescent="0.3">
      <c r="A725" t="s">
        <v>350</v>
      </c>
      <c r="B725" t="s">
        <v>45</v>
      </c>
      <c r="C725" t="s">
        <v>68</v>
      </c>
      <c r="D725" t="s">
        <v>309</v>
      </c>
      <c r="E725" t="s">
        <v>1502</v>
      </c>
      <c r="F725" s="15">
        <v>46300.608703703707</v>
      </c>
      <c r="G725" t="s">
        <v>1458</v>
      </c>
      <c r="H725">
        <v>2</v>
      </c>
      <c r="I725" t="s">
        <v>1459</v>
      </c>
      <c r="J725" s="15">
        <v>46301.49722222222</v>
      </c>
      <c r="K725" s="15">
        <v>46304.615277777775</v>
      </c>
      <c r="L725" s="15"/>
      <c r="M725">
        <v>2</v>
      </c>
      <c r="O725" t="s">
        <v>201</v>
      </c>
      <c r="P725" t="s">
        <v>927</v>
      </c>
      <c r="S725" t="s">
        <v>363</v>
      </c>
      <c r="T725" t="s">
        <v>352</v>
      </c>
      <c r="U725" t="s">
        <v>262</v>
      </c>
      <c r="V725" t="s">
        <v>350</v>
      </c>
      <c r="W725" t="s">
        <v>373</v>
      </c>
      <c r="X725" t="s">
        <v>262</v>
      </c>
      <c r="AA725" t="s">
        <v>67</v>
      </c>
      <c r="AB725" t="s">
        <v>394</v>
      </c>
      <c r="AC725">
        <v>2011</v>
      </c>
      <c r="AD725" t="s">
        <v>217</v>
      </c>
      <c r="AE725">
        <v>1</v>
      </c>
    </row>
    <row r="726" spans="1:32" x14ac:dyDescent="0.3">
      <c r="A726" t="s">
        <v>350</v>
      </c>
      <c r="B726" t="s">
        <v>279</v>
      </c>
      <c r="C726" t="s">
        <v>192</v>
      </c>
      <c r="D726" t="s">
        <v>309</v>
      </c>
      <c r="E726" t="s">
        <v>1500</v>
      </c>
      <c r="F726" s="15">
        <v>46290.661111111112</v>
      </c>
      <c r="G726" t="s">
        <v>403</v>
      </c>
      <c r="H726">
        <v>33</v>
      </c>
      <c r="I726" t="s">
        <v>1501</v>
      </c>
      <c r="J726" s="15">
        <v>46290.713888888888</v>
      </c>
      <c r="K726" s="15">
        <v>46295.45</v>
      </c>
      <c r="L726" s="15"/>
      <c r="M726">
        <v>33</v>
      </c>
      <c r="O726" t="s">
        <v>201</v>
      </c>
      <c r="P726" t="s">
        <v>979</v>
      </c>
      <c r="S726" t="s">
        <v>363</v>
      </c>
      <c r="T726" t="s">
        <v>352</v>
      </c>
      <c r="U726" t="s">
        <v>262</v>
      </c>
      <c r="V726" t="s">
        <v>7</v>
      </c>
      <c r="W726" t="s">
        <v>7</v>
      </c>
      <c r="X726" t="s">
        <v>7</v>
      </c>
      <c r="Z726">
        <v>1</v>
      </c>
      <c r="AA726" t="s">
        <v>122</v>
      </c>
      <c r="AB726" t="s">
        <v>394</v>
      </c>
      <c r="AC726">
        <v>2011</v>
      </c>
      <c r="AD726" t="s">
        <v>232</v>
      </c>
      <c r="AE726">
        <v>33</v>
      </c>
    </row>
    <row r="727" spans="1:32" x14ac:dyDescent="0.3">
      <c r="A727" t="s">
        <v>350</v>
      </c>
      <c r="B727" t="s">
        <v>279</v>
      </c>
      <c r="C727" t="s">
        <v>192</v>
      </c>
      <c r="D727" t="s">
        <v>309</v>
      </c>
      <c r="E727" t="s">
        <v>1503</v>
      </c>
      <c r="F727" s="15">
        <v>46289.433333333334</v>
      </c>
      <c r="G727" t="s">
        <v>400</v>
      </c>
      <c r="H727">
        <v>6</v>
      </c>
      <c r="I727" t="s">
        <v>1504</v>
      </c>
      <c r="J727" s="15">
        <v>46290.397916666669</v>
      </c>
      <c r="K727" s="15">
        <v>46301.655555555553</v>
      </c>
      <c r="L727" s="15">
        <v>46304.631944444445</v>
      </c>
      <c r="M727">
        <v>1</v>
      </c>
      <c r="O727" t="s">
        <v>201</v>
      </c>
      <c r="P727" t="s">
        <v>927</v>
      </c>
      <c r="S727" t="s">
        <v>363</v>
      </c>
      <c r="T727" t="s">
        <v>352</v>
      </c>
      <c r="U727" t="s">
        <v>262</v>
      </c>
      <c r="V727" t="s">
        <v>7</v>
      </c>
      <c r="W727" t="s">
        <v>7</v>
      </c>
      <c r="X727" t="s">
        <v>7</v>
      </c>
      <c r="Z727">
        <v>1</v>
      </c>
      <c r="AA727" t="s">
        <v>122</v>
      </c>
      <c r="AB727" t="s">
        <v>394</v>
      </c>
      <c r="AC727">
        <v>2011</v>
      </c>
      <c r="AD727" t="s">
        <v>232</v>
      </c>
      <c r="AE727">
        <v>1</v>
      </c>
      <c r="AF727">
        <v>1</v>
      </c>
    </row>
    <row r="728" spans="1:32" x14ac:dyDescent="0.3">
      <c r="A728" t="s">
        <v>350</v>
      </c>
      <c r="B728" t="s">
        <v>45</v>
      </c>
      <c r="C728" t="s">
        <v>68</v>
      </c>
      <c r="D728" t="s">
        <v>309</v>
      </c>
      <c r="E728" t="s">
        <v>1505</v>
      </c>
      <c r="F728" s="15">
        <v>46300.609444444446</v>
      </c>
      <c r="G728" t="s">
        <v>1458</v>
      </c>
      <c r="H728">
        <v>3</v>
      </c>
      <c r="I728" t="s">
        <v>1459</v>
      </c>
      <c r="J728" s="15">
        <v>46301.49722222222</v>
      </c>
      <c r="K728" s="15">
        <v>46304.615277777775</v>
      </c>
      <c r="L728" s="15"/>
      <c r="M728">
        <v>3</v>
      </c>
      <c r="O728" t="s">
        <v>201</v>
      </c>
      <c r="P728" t="s">
        <v>927</v>
      </c>
      <c r="S728" t="s">
        <v>363</v>
      </c>
      <c r="T728" t="s">
        <v>352</v>
      </c>
      <c r="U728" t="s">
        <v>262</v>
      </c>
      <c r="V728" t="s">
        <v>350</v>
      </c>
      <c r="W728" t="s">
        <v>373</v>
      </c>
      <c r="X728" t="s">
        <v>262</v>
      </c>
      <c r="AA728" t="s">
        <v>67</v>
      </c>
      <c r="AB728" t="s">
        <v>394</v>
      </c>
      <c r="AC728">
        <v>2011</v>
      </c>
      <c r="AD728" t="s">
        <v>217</v>
      </c>
      <c r="AE728">
        <v>1</v>
      </c>
    </row>
    <row r="729" spans="1:32" x14ac:dyDescent="0.3">
      <c r="A729" t="s">
        <v>350</v>
      </c>
      <c r="B729" t="s">
        <v>45</v>
      </c>
      <c r="C729" t="s">
        <v>68</v>
      </c>
      <c r="D729" t="s">
        <v>309</v>
      </c>
      <c r="E729" t="s">
        <v>1506</v>
      </c>
      <c r="F729" s="15">
        <v>46300.609849537039</v>
      </c>
      <c r="G729" t="s">
        <v>1458</v>
      </c>
      <c r="H729">
        <v>3</v>
      </c>
      <c r="I729" t="s">
        <v>1459</v>
      </c>
      <c r="J729" s="15">
        <v>46301.49722222222</v>
      </c>
      <c r="K729" s="15">
        <v>46304.615277777775</v>
      </c>
      <c r="L729" s="15"/>
      <c r="M729">
        <v>3</v>
      </c>
      <c r="O729" t="s">
        <v>201</v>
      </c>
      <c r="P729" t="s">
        <v>927</v>
      </c>
      <c r="S729" t="s">
        <v>363</v>
      </c>
      <c r="T729" t="s">
        <v>352</v>
      </c>
      <c r="U729" t="s">
        <v>262</v>
      </c>
      <c r="V729" t="s">
        <v>350</v>
      </c>
      <c r="W729" t="s">
        <v>373</v>
      </c>
      <c r="X729" t="s">
        <v>262</v>
      </c>
      <c r="AA729" t="s">
        <v>67</v>
      </c>
      <c r="AB729" t="s">
        <v>394</v>
      </c>
      <c r="AC729">
        <v>2011</v>
      </c>
      <c r="AD729" t="s">
        <v>217</v>
      </c>
      <c r="AE729">
        <v>1</v>
      </c>
    </row>
    <row r="730" spans="1:32" x14ac:dyDescent="0.3">
      <c r="A730" t="s">
        <v>350</v>
      </c>
      <c r="B730" t="s">
        <v>51</v>
      </c>
      <c r="C730" t="s">
        <v>258</v>
      </c>
      <c r="D730" t="s">
        <v>309</v>
      </c>
      <c r="E730" t="s">
        <v>1507</v>
      </c>
      <c r="F730" s="15">
        <v>46302.597407407404</v>
      </c>
      <c r="G730" t="s">
        <v>1435</v>
      </c>
      <c r="H730">
        <v>50</v>
      </c>
      <c r="I730" t="s">
        <v>1508</v>
      </c>
      <c r="J730" s="15">
        <v>46302.668055555558</v>
      </c>
      <c r="K730" s="15">
        <v>46311.431944444441</v>
      </c>
      <c r="L730" s="15"/>
      <c r="M730">
        <v>50</v>
      </c>
      <c r="O730" t="s">
        <v>201</v>
      </c>
      <c r="P730" t="s">
        <v>927</v>
      </c>
      <c r="S730" t="s">
        <v>1437</v>
      </c>
      <c r="T730" t="s">
        <v>1438</v>
      </c>
      <c r="U730" t="s">
        <v>262</v>
      </c>
      <c r="V730" t="s">
        <v>7</v>
      </c>
      <c r="W730" t="s">
        <v>7</v>
      </c>
      <c r="X730" t="s">
        <v>7</v>
      </c>
      <c r="AA730" t="s">
        <v>238</v>
      </c>
      <c r="AB730" t="s">
        <v>1439</v>
      </c>
      <c r="AC730">
        <v>1350</v>
      </c>
      <c r="AD730" t="s">
        <v>7</v>
      </c>
      <c r="AF730">
        <v>0</v>
      </c>
    </row>
    <row r="731" spans="1:32" x14ac:dyDescent="0.3">
      <c r="A731" t="s">
        <v>350</v>
      </c>
      <c r="B731" t="s">
        <v>51</v>
      </c>
      <c r="C731" t="s">
        <v>258</v>
      </c>
      <c r="D731" t="s">
        <v>309</v>
      </c>
      <c r="E731" t="s">
        <v>1509</v>
      </c>
      <c r="F731" s="15">
        <v>46302.599849537037</v>
      </c>
      <c r="G731" t="s">
        <v>1435</v>
      </c>
      <c r="H731">
        <v>50</v>
      </c>
      <c r="I731" t="s">
        <v>1508</v>
      </c>
      <c r="J731" s="15">
        <v>46302.668055555558</v>
      </c>
      <c r="K731" s="15">
        <v>46311.431944444441</v>
      </c>
      <c r="L731" s="15"/>
      <c r="M731">
        <v>50</v>
      </c>
      <c r="O731" t="s">
        <v>201</v>
      </c>
      <c r="P731" t="s">
        <v>927</v>
      </c>
      <c r="S731" t="s">
        <v>1437</v>
      </c>
      <c r="T731" t="s">
        <v>1438</v>
      </c>
      <c r="U731" t="s">
        <v>262</v>
      </c>
      <c r="V731" t="s">
        <v>7</v>
      </c>
      <c r="W731" t="s">
        <v>7</v>
      </c>
      <c r="X731" t="s">
        <v>7</v>
      </c>
      <c r="AA731" t="s">
        <v>238</v>
      </c>
      <c r="AB731" t="s">
        <v>1439</v>
      </c>
      <c r="AC731">
        <v>1350</v>
      </c>
      <c r="AD731" t="s">
        <v>7</v>
      </c>
    </row>
    <row r="732" spans="1:32" x14ac:dyDescent="0.3">
      <c r="A732" t="s">
        <v>350</v>
      </c>
      <c r="B732" t="s">
        <v>45</v>
      </c>
      <c r="C732" t="s">
        <v>68</v>
      </c>
      <c r="D732" t="s">
        <v>309</v>
      </c>
      <c r="E732" t="s">
        <v>1510</v>
      </c>
      <c r="F732" s="15">
        <v>46304.448437500003</v>
      </c>
      <c r="G732" t="s">
        <v>416</v>
      </c>
      <c r="H732">
        <v>7</v>
      </c>
      <c r="I732" t="s">
        <v>1511</v>
      </c>
      <c r="J732" s="15">
        <v>46308.632638888892</v>
      </c>
      <c r="K732" s="15">
        <v>46311.591666666667</v>
      </c>
      <c r="L732" s="15"/>
      <c r="M732">
        <v>7</v>
      </c>
      <c r="O732" t="s">
        <v>201</v>
      </c>
      <c r="P732" t="s">
        <v>927</v>
      </c>
      <c r="S732" t="s">
        <v>363</v>
      </c>
      <c r="T732" t="s">
        <v>352</v>
      </c>
      <c r="U732" t="s">
        <v>262</v>
      </c>
      <c r="V732" t="s">
        <v>350</v>
      </c>
      <c r="W732" t="s">
        <v>373</v>
      </c>
      <c r="X732" t="s">
        <v>262</v>
      </c>
      <c r="Y732">
        <v>0</v>
      </c>
      <c r="AA732" t="s">
        <v>67</v>
      </c>
      <c r="AB732" t="s">
        <v>394</v>
      </c>
      <c r="AC732">
        <v>2011</v>
      </c>
      <c r="AD732" t="s">
        <v>217</v>
      </c>
      <c r="AE732">
        <v>1</v>
      </c>
      <c r="AF732">
        <v>1</v>
      </c>
    </row>
    <row r="733" spans="1:32" x14ac:dyDescent="0.3">
      <c r="A733" t="s">
        <v>350</v>
      </c>
      <c r="B733" t="s">
        <v>45</v>
      </c>
      <c r="C733" t="s">
        <v>68</v>
      </c>
      <c r="D733" t="s">
        <v>309</v>
      </c>
      <c r="E733" t="s">
        <v>1512</v>
      </c>
      <c r="F733" s="15">
        <v>46304.450439814813</v>
      </c>
      <c r="G733" t="s">
        <v>416</v>
      </c>
      <c r="H733">
        <v>3</v>
      </c>
      <c r="I733" t="s">
        <v>1511</v>
      </c>
      <c r="J733" s="15">
        <v>46308.632638888892</v>
      </c>
      <c r="K733" s="15">
        <v>46311.591666666667</v>
      </c>
      <c r="L733" s="15"/>
      <c r="M733">
        <v>3</v>
      </c>
      <c r="O733" t="s">
        <v>201</v>
      </c>
      <c r="P733" t="s">
        <v>927</v>
      </c>
      <c r="S733" t="s">
        <v>363</v>
      </c>
      <c r="T733" t="s">
        <v>352</v>
      </c>
      <c r="U733" t="s">
        <v>262</v>
      </c>
      <c r="V733" t="s">
        <v>350</v>
      </c>
      <c r="W733" t="s">
        <v>373</v>
      </c>
      <c r="X733" t="s">
        <v>262</v>
      </c>
      <c r="AA733" t="s">
        <v>67</v>
      </c>
      <c r="AB733" t="s">
        <v>394</v>
      </c>
      <c r="AC733">
        <v>2011</v>
      </c>
      <c r="AD733" t="s">
        <v>217</v>
      </c>
      <c r="AE733">
        <v>1</v>
      </c>
    </row>
    <row r="734" spans="1:32" x14ac:dyDescent="0.3">
      <c r="A734" t="s">
        <v>350</v>
      </c>
      <c r="B734" t="s">
        <v>51</v>
      </c>
      <c r="C734" t="s">
        <v>258</v>
      </c>
      <c r="D734" t="s">
        <v>309</v>
      </c>
      <c r="E734" t="s">
        <v>1513</v>
      </c>
      <c r="F734" s="15">
        <v>46310.391215277778</v>
      </c>
      <c r="G734" t="s">
        <v>1435</v>
      </c>
      <c r="H734">
        <v>100</v>
      </c>
      <c r="I734" t="s">
        <v>1514</v>
      </c>
      <c r="J734" s="15">
        <v>46310.586805555555</v>
      </c>
      <c r="K734" s="15">
        <v>46311.432638888888</v>
      </c>
      <c r="L734" s="15"/>
      <c r="M734">
        <v>100</v>
      </c>
      <c r="O734" t="s">
        <v>201</v>
      </c>
      <c r="P734" t="s">
        <v>979</v>
      </c>
      <c r="S734" t="s">
        <v>1437</v>
      </c>
      <c r="T734" t="s">
        <v>1438</v>
      </c>
      <c r="U734" t="s">
        <v>262</v>
      </c>
      <c r="V734" t="s">
        <v>7</v>
      </c>
      <c r="W734" t="s">
        <v>7</v>
      </c>
      <c r="X734" t="s">
        <v>7</v>
      </c>
      <c r="AA734" t="s">
        <v>238</v>
      </c>
      <c r="AB734" t="s">
        <v>1439</v>
      </c>
      <c r="AC734">
        <v>1350</v>
      </c>
      <c r="AD734" t="s">
        <v>7</v>
      </c>
    </row>
    <row r="735" spans="1:32" x14ac:dyDescent="0.3">
      <c r="A735" t="s">
        <v>350</v>
      </c>
      <c r="B735" t="s">
        <v>51</v>
      </c>
      <c r="C735" t="s">
        <v>258</v>
      </c>
      <c r="D735" t="s">
        <v>309</v>
      </c>
      <c r="E735" t="s">
        <v>1515</v>
      </c>
      <c r="F735" s="15">
        <v>46310.393148148149</v>
      </c>
      <c r="G735" t="s">
        <v>1435</v>
      </c>
      <c r="H735">
        <v>180</v>
      </c>
      <c r="I735" t="s">
        <v>1514</v>
      </c>
      <c r="J735" s="15">
        <v>46310.586805555555</v>
      </c>
      <c r="K735" s="15">
        <v>46311.432638888888</v>
      </c>
      <c r="L735" s="15"/>
      <c r="M735">
        <v>180</v>
      </c>
      <c r="O735" t="s">
        <v>201</v>
      </c>
      <c r="P735" t="s">
        <v>979</v>
      </c>
      <c r="S735" t="s">
        <v>1437</v>
      </c>
      <c r="T735" t="s">
        <v>1438</v>
      </c>
      <c r="U735" t="s">
        <v>262</v>
      </c>
      <c r="V735" t="s">
        <v>7</v>
      </c>
      <c r="W735" t="s">
        <v>7</v>
      </c>
      <c r="X735" t="s">
        <v>7</v>
      </c>
      <c r="AA735" t="s">
        <v>238</v>
      </c>
      <c r="AB735" t="s">
        <v>1439</v>
      </c>
      <c r="AC735">
        <v>1350</v>
      </c>
      <c r="AD735" t="s">
        <v>7</v>
      </c>
    </row>
    <row r="736" spans="1:32" x14ac:dyDescent="0.3">
      <c r="A736" t="s">
        <v>350</v>
      </c>
      <c r="B736" t="s">
        <v>51</v>
      </c>
      <c r="C736" t="s">
        <v>258</v>
      </c>
      <c r="D736" t="s">
        <v>309</v>
      </c>
      <c r="E736" t="s">
        <v>1516</v>
      </c>
      <c r="F736" s="15">
        <v>46310.39366898148</v>
      </c>
      <c r="G736" t="s">
        <v>1435</v>
      </c>
      <c r="H736">
        <v>100</v>
      </c>
      <c r="I736" t="s">
        <v>1514</v>
      </c>
      <c r="J736" s="15">
        <v>46310.586805555555</v>
      </c>
      <c r="K736" s="15">
        <v>46311.432638888888</v>
      </c>
      <c r="L736" s="15"/>
      <c r="M736">
        <v>100</v>
      </c>
      <c r="O736" t="s">
        <v>201</v>
      </c>
      <c r="P736" t="s">
        <v>979</v>
      </c>
      <c r="S736" t="s">
        <v>1437</v>
      </c>
      <c r="T736" t="s">
        <v>1438</v>
      </c>
      <c r="U736" t="s">
        <v>262</v>
      </c>
      <c r="V736" t="s">
        <v>7</v>
      </c>
      <c r="W736" t="s">
        <v>7</v>
      </c>
      <c r="X736" t="s">
        <v>7</v>
      </c>
      <c r="AA736" t="s">
        <v>238</v>
      </c>
      <c r="AB736" t="s">
        <v>1439</v>
      </c>
      <c r="AC736">
        <v>1350</v>
      </c>
      <c r="AD736" t="s">
        <v>7</v>
      </c>
    </row>
    <row r="737" spans="1:32" x14ac:dyDescent="0.3">
      <c r="A737" t="s">
        <v>350</v>
      </c>
      <c r="B737" t="s">
        <v>51</v>
      </c>
      <c r="C737" t="s">
        <v>258</v>
      </c>
      <c r="D737" t="s">
        <v>309</v>
      </c>
      <c r="E737" t="s">
        <v>1517</v>
      </c>
      <c r="F737" s="15">
        <v>46310.394490740742</v>
      </c>
      <c r="G737" t="s">
        <v>1435</v>
      </c>
      <c r="H737">
        <v>100</v>
      </c>
      <c r="I737" t="s">
        <v>1514</v>
      </c>
      <c r="J737" s="15">
        <v>46310.586805555555</v>
      </c>
      <c r="K737" s="15">
        <v>46311.432638888888</v>
      </c>
      <c r="L737" s="15"/>
      <c r="M737">
        <v>100</v>
      </c>
      <c r="O737" t="s">
        <v>201</v>
      </c>
      <c r="P737" t="s">
        <v>979</v>
      </c>
      <c r="S737" t="s">
        <v>1437</v>
      </c>
      <c r="T737" t="s">
        <v>1438</v>
      </c>
      <c r="U737" t="s">
        <v>262</v>
      </c>
      <c r="V737" t="s">
        <v>7</v>
      </c>
      <c r="W737" t="s">
        <v>7</v>
      </c>
      <c r="X737" t="s">
        <v>7</v>
      </c>
      <c r="AA737" t="s">
        <v>238</v>
      </c>
      <c r="AB737" t="s">
        <v>1439</v>
      </c>
      <c r="AC737">
        <v>1350</v>
      </c>
      <c r="AD737" t="s">
        <v>7</v>
      </c>
    </row>
    <row r="738" spans="1:32" x14ac:dyDescent="0.3">
      <c r="A738" t="s">
        <v>350</v>
      </c>
      <c r="B738" t="s">
        <v>45</v>
      </c>
      <c r="C738" t="s">
        <v>68</v>
      </c>
      <c r="D738" t="s">
        <v>309</v>
      </c>
      <c r="E738" t="s">
        <v>1518</v>
      </c>
      <c r="F738" s="15">
        <v>46314.559479166666</v>
      </c>
      <c r="G738" t="s">
        <v>1435</v>
      </c>
      <c r="H738">
        <v>33</v>
      </c>
      <c r="I738" t="s">
        <v>1519</v>
      </c>
      <c r="J738" s="15">
        <v>46314.672222222223</v>
      </c>
      <c r="K738" s="15">
        <v>46318.445138888892</v>
      </c>
      <c r="L738" s="15"/>
      <c r="M738">
        <v>33</v>
      </c>
      <c r="O738" t="s">
        <v>201</v>
      </c>
      <c r="P738" t="s">
        <v>927</v>
      </c>
      <c r="S738" t="s">
        <v>363</v>
      </c>
      <c r="T738" t="s">
        <v>352</v>
      </c>
      <c r="U738" t="s">
        <v>262</v>
      </c>
      <c r="V738" t="s">
        <v>350</v>
      </c>
      <c r="W738" t="s">
        <v>373</v>
      </c>
      <c r="X738" t="s">
        <v>262</v>
      </c>
      <c r="Y738">
        <v>0</v>
      </c>
      <c r="AA738" t="s">
        <v>67</v>
      </c>
      <c r="AB738" t="s">
        <v>394</v>
      </c>
      <c r="AC738">
        <v>2011</v>
      </c>
      <c r="AD738" t="s">
        <v>217</v>
      </c>
      <c r="AE738">
        <v>3.3</v>
      </c>
    </row>
    <row r="739" spans="1:32" x14ac:dyDescent="0.3">
      <c r="A739" t="s">
        <v>350</v>
      </c>
      <c r="B739" t="s">
        <v>57</v>
      </c>
      <c r="C739" t="s">
        <v>117</v>
      </c>
      <c r="D739" t="s">
        <v>309</v>
      </c>
      <c r="E739" t="s">
        <v>1520</v>
      </c>
      <c r="F739" s="15">
        <v>46297.727719907409</v>
      </c>
      <c r="G739" t="s">
        <v>1521</v>
      </c>
      <c r="H739">
        <v>3</v>
      </c>
      <c r="I739" t="s">
        <v>1522</v>
      </c>
      <c r="J739" s="15">
        <v>46300.390972222223</v>
      </c>
      <c r="K739" s="15">
        <v>46300.563888888886</v>
      </c>
      <c r="L739" s="15">
        <v>46300.563888888886</v>
      </c>
      <c r="M739">
        <v>3</v>
      </c>
      <c r="O739" t="s">
        <v>201</v>
      </c>
      <c r="P739" t="s">
        <v>979</v>
      </c>
      <c r="S739" t="s">
        <v>364</v>
      </c>
      <c r="T739" t="s">
        <v>375</v>
      </c>
      <c r="U739" t="s">
        <v>293</v>
      </c>
      <c r="V739" t="s">
        <v>7</v>
      </c>
      <c r="W739" t="s">
        <v>7</v>
      </c>
      <c r="X739" t="s">
        <v>7</v>
      </c>
      <c r="AA739" t="s">
        <v>127</v>
      </c>
      <c r="AB739" t="s">
        <v>395</v>
      </c>
      <c r="AC739">
        <v>2940</v>
      </c>
      <c r="AD739" t="s">
        <v>233</v>
      </c>
      <c r="AE739">
        <v>1</v>
      </c>
    </row>
    <row r="740" spans="1:32" x14ac:dyDescent="0.3">
      <c r="A740" t="s">
        <v>350</v>
      </c>
      <c r="B740" t="s">
        <v>279</v>
      </c>
      <c r="C740" t="s">
        <v>192</v>
      </c>
      <c r="D740" t="s">
        <v>309</v>
      </c>
      <c r="E740" t="s">
        <v>1520</v>
      </c>
      <c r="F740" s="15">
        <v>46297.727719907409</v>
      </c>
      <c r="G740" t="s">
        <v>1521</v>
      </c>
      <c r="H740">
        <v>278</v>
      </c>
      <c r="I740" t="s">
        <v>1522</v>
      </c>
      <c r="J740" s="15">
        <v>46300.390972222223</v>
      </c>
      <c r="K740" s="15">
        <v>46300.563888888886</v>
      </c>
      <c r="L740" s="15"/>
      <c r="M740">
        <v>278</v>
      </c>
      <c r="O740" t="s">
        <v>201</v>
      </c>
      <c r="P740" t="s">
        <v>979</v>
      </c>
      <c r="S740" t="s">
        <v>364</v>
      </c>
      <c r="T740" t="s">
        <v>375</v>
      </c>
      <c r="U740" t="s">
        <v>293</v>
      </c>
      <c r="V740" t="s">
        <v>7</v>
      </c>
      <c r="W740" t="s">
        <v>7</v>
      </c>
      <c r="X740" t="s">
        <v>7</v>
      </c>
      <c r="Z740">
        <v>1</v>
      </c>
      <c r="AA740" t="s">
        <v>122</v>
      </c>
      <c r="AB740" t="s">
        <v>395</v>
      </c>
      <c r="AC740">
        <v>2940</v>
      </c>
      <c r="AD740" t="s">
        <v>232</v>
      </c>
      <c r="AE740">
        <v>278</v>
      </c>
    </row>
    <row r="741" spans="1:32" x14ac:dyDescent="0.3">
      <c r="A741" t="s">
        <v>350</v>
      </c>
      <c r="B741" t="s">
        <v>45</v>
      </c>
      <c r="C741" t="s">
        <v>68</v>
      </c>
      <c r="D741" t="s">
        <v>309</v>
      </c>
      <c r="E741" t="s">
        <v>1523</v>
      </c>
      <c r="F741" s="15">
        <v>46315.466273148151</v>
      </c>
      <c r="G741" t="s">
        <v>400</v>
      </c>
      <c r="H741">
        <v>3</v>
      </c>
      <c r="I741" t="s">
        <v>1524</v>
      </c>
      <c r="J741" s="15">
        <v>46315.511805555558</v>
      </c>
      <c r="K741" s="15">
        <v>46318.577777777777</v>
      </c>
      <c r="L741" s="15"/>
      <c r="M741">
        <v>3</v>
      </c>
      <c r="O741" t="s">
        <v>201</v>
      </c>
      <c r="P741" t="s">
        <v>927</v>
      </c>
      <c r="S741" t="s">
        <v>363</v>
      </c>
      <c r="T741" t="s">
        <v>352</v>
      </c>
      <c r="U741" t="s">
        <v>262</v>
      </c>
      <c r="V741" t="s">
        <v>350</v>
      </c>
      <c r="W741" t="s">
        <v>373</v>
      </c>
      <c r="X741" t="s">
        <v>262</v>
      </c>
      <c r="AA741" t="s">
        <v>67</v>
      </c>
      <c r="AB741" t="s">
        <v>394</v>
      </c>
      <c r="AC741">
        <v>2011</v>
      </c>
      <c r="AD741" t="s">
        <v>217</v>
      </c>
      <c r="AE741">
        <v>1</v>
      </c>
    </row>
    <row r="742" spans="1:32" x14ac:dyDescent="0.3">
      <c r="A742" t="s">
        <v>350</v>
      </c>
      <c r="B742" t="s">
        <v>45</v>
      </c>
      <c r="C742" t="s">
        <v>68</v>
      </c>
      <c r="D742" t="s">
        <v>309</v>
      </c>
      <c r="E742" t="s">
        <v>1474</v>
      </c>
      <c r="F742" s="15">
        <v>46286.370173611111</v>
      </c>
      <c r="G742" t="s">
        <v>1441</v>
      </c>
      <c r="H742">
        <v>1</v>
      </c>
      <c r="I742" t="s">
        <v>1442</v>
      </c>
      <c r="J742" s="15">
        <v>46289.438194444447</v>
      </c>
      <c r="K742" s="15">
        <v>46304.431250000001</v>
      </c>
      <c r="L742" s="15"/>
      <c r="M742">
        <v>1</v>
      </c>
      <c r="O742" t="s">
        <v>201</v>
      </c>
      <c r="P742" t="s">
        <v>927</v>
      </c>
      <c r="S742" t="s">
        <v>363</v>
      </c>
      <c r="T742" t="s">
        <v>352</v>
      </c>
      <c r="U742" t="s">
        <v>262</v>
      </c>
      <c r="V742" t="s">
        <v>350</v>
      </c>
      <c r="W742" t="s">
        <v>373</v>
      </c>
      <c r="X742" t="s">
        <v>262</v>
      </c>
      <c r="AA742" t="s">
        <v>67</v>
      </c>
      <c r="AB742" t="s">
        <v>394</v>
      </c>
      <c r="AC742">
        <v>2011</v>
      </c>
      <c r="AD742" t="s">
        <v>217</v>
      </c>
      <c r="AE742">
        <v>1</v>
      </c>
    </row>
    <row r="743" spans="1:32" x14ac:dyDescent="0.3">
      <c r="A743" t="s">
        <v>350</v>
      </c>
      <c r="B743" t="s">
        <v>57</v>
      </c>
      <c r="C743" t="s">
        <v>117</v>
      </c>
      <c r="D743" t="s">
        <v>309</v>
      </c>
      <c r="E743" t="s">
        <v>1503</v>
      </c>
      <c r="F743" s="15">
        <v>46289.433333333334</v>
      </c>
      <c r="G743" t="s">
        <v>400</v>
      </c>
      <c r="H743">
        <v>1</v>
      </c>
      <c r="I743" t="s">
        <v>1504</v>
      </c>
      <c r="J743" s="15">
        <v>46290.397916666669</v>
      </c>
      <c r="K743" s="15">
        <v>46301.655555555553</v>
      </c>
      <c r="L743" s="15">
        <v>46304.631944444445</v>
      </c>
      <c r="M743">
        <v>1</v>
      </c>
      <c r="O743" t="s">
        <v>201</v>
      </c>
      <c r="P743" t="s">
        <v>979</v>
      </c>
      <c r="S743" t="s">
        <v>363</v>
      </c>
      <c r="T743" t="s">
        <v>352</v>
      </c>
      <c r="U743" t="s">
        <v>262</v>
      </c>
      <c r="V743" t="s">
        <v>7</v>
      </c>
      <c r="W743" t="s">
        <v>7</v>
      </c>
      <c r="X743" t="s">
        <v>7</v>
      </c>
      <c r="AA743" t="s">
        <v>127</v>
      </c>
      <c r="AB743" t="s">
        <v>394</v>
      </c>
      <c r="AC743">
        <v>2011</v>
      </c>
      <c r="AD743" t="s">
        <v>233</v>
      </c>
      <c r="AE743">
        <v>1</v>
      </c>
      <c r="AF743">
        <v>1</v>
      </c>
    </row>
    <row r="744" spans="1:32" x14ac:dyDescent="0.3">
      <c r="A744" t="s">
        <v>350</v>
      </c>
      <c r="B744" t="s">
        <v>57</v>
      </c>
      <c r="C744" t="s">
        <v>117</v>
      </c>
      <c r="D744" t="s">
        <v>309</v>
      </c>
      <c r="E744" t="s">
        <v>1421</v>
      </c>
      <c r="F744" s="15">
        <v>46317.383333333331</v>
      </c>
      <c r="G744" t="s">
        <v>403</v>
      </c>
      <c r="H744">
        <v>8</v>
      </c>
      <c r="I744" t="s">
        <v>1422</v>
      </c>
      <c r="J744" s="15">
        <v>46317.488194444442</v>
      </c>
      <c r="K744" s="15">
        <v>46317.675000000003</v>
      </c>
      <c r="L744" s="15">
        <v>46294.506249999999</v>
      </c>
      <c r="M744">
        <v>8</v>
      </c>
      <c r="O744" t="s">
        <v>931</v>
      </c>
      <c r="S744" t="s">
        <v>363</v>
      </c>
      <c r="T744" t="s">
        <v>352</v>
      </c>
      <c r="U744" t="s">
        <v>262</v>
      </c>
      <c r="V744" t="s">
        <v>7</v>
      </c>
      <c r="W744" t="s">
        <v>7</v>
      </c>
      <c r="X744" t="s">
        <v>7</v>
      </c>
      <c r="AA744" t="s">
        <v>127</v>
      </c>
      <c r="AB744" t="s">
        <v>394</v>
      </c>
      <c r="AC744">
        <v>2011</v>
      </c>
      <c r="AD744" t="s">
        <v>233</v>
      </c>
      <c r="AE744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07"/>
  <sheetViews>
    <sheetView workbookViewId="0">
      <pane ySplit="1" topLeftCell="A92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350</v>
      </c>
      <c r="B68" t="s">
        <v>43</v>
      </c>
      <c r="C68" t="s">
        <v>105</v>
      </c>
      <c r="D68" s="15">
        <v>46309.413865740738</v>
      </c>
      <c r="E68" t="s">
        <v>403</v>
      </c>
      <c r="F68">
        <v>1</v>
      </c>
      <c r="G68" s="15">
        <v>46318.584722222222</v>
      </c>
      <c r="H68" t="s">
        <v>363</v>
      </c>
      <c r="I68" t="s">
        <v>352</v>
      </c>
      <c r="J68" t="s">
        <v>262</v>
      </c>
      <c r="K68" t="s">
        <v>350</v>
      </c>
      <c r="L68" t="s">
        <v>373</v>
      </c>
      <c r="M68" t="s">
        <v>262</v>
      </c>
      <c r="N68">
        <v>0</v>
      </c>
      <c r="O68" t="s">
        <v>67</v>
      </c>
      <c r="P68" t="s">
        <v>394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46293.508611111109</v>
      </c>
      <c r="E69" t="s">
        <v>406</v>
      </c>
      <c r="F69">
        <v>17</v>
      </c>
      <c r="G69" s="15">
        <v>46294.520833333336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46315.34480324074</v>
      </c>
      <c r="E70" t="s">
        <v>402</v>
      </c>
      <c r="F70">
        <v>5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46314.636111111111</v>
      </c>
      <c r="E71" t="s">
        <v>402</v>
      </c>
      <c r="F71">
        <v>50</v>
      </c>
      <c r="G71" s="15">
        <v>46316.611111111109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46304.423842592594</v>
      </c>
      <c r="E72" t="s">
        <v>406</v>
      </c>
      <c r="F72">
        <v>4</v>
      </c>
      <c r="G72" s="15">
        <v>46308.663194444445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67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46296.354166666664</v>
      </c>
      <c r="E73" t="s">
        <v>402</v>
      </c>
      <c r="F73">
        <v>2</v>
      </c>
      <c r="G73" s="15">
        <v>46300.46875</v>
      </c>
      <c r="H73" t="s">
        <v>358</v>
      </c>
      <c r="I73" t="s">
        <v>369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358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46281.634768518517</v>
      </c>
      <c r="E74" t="s">
        <v>1149</v>
      </c>
      <c r="F74">
        <v>1</v>
      </c>
      <c r="G74" s="15">
        <v>46301.5625</v>
      </c>
      <c r="H74" t="s">
        <v>1151</v>
      </c>
      <c r="I74" t="s">
        <v>1152</v>
      </c>
      <c r="J74" t="s">
        <v>239</v>
      </c>
      <c r="K74" t="s">
        <v>348</v>
      </c>
      <c r="L74" t="s">
        <v>368</v>
      </c>
      <c r="M74" t="s">
        <v>239</v>
      </c>
      <c r="N74">
        <v>0</v>
      </c>
      <c r="O74" t="s">
        <v>90</v>
      </c>
      <c r="P74" t="s">
        <v>1153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46315.429745370369</v>
      </c>
      <c r="E75" t="s">
        <v>400</v>
      </c>
      <c r="F75">
        <v>12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N75">
        <v>13</v>
      </c>
      <c r="O75" t="s">
        <v>67</v>
      </c>
      <c r="P75" t="s">
        <v>360</v>
      </c>
      <c r="Q75" t="s">
        <v>217</v>
      </c>
      <c r="R75">
        <v>1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46315.430659722224</v>
      </c>
      <c r="E76" t="s">
        <v>400</v>
      </c>
      <c r="F76">
        <v>25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347</v>
      </c>
      <c r="B77" t="s">
        <v>45</v>
      </c>
      <c r="C77" t="s">
        <v>68</v>
      </c>
      <c r="D77" s="15">
        <v>46315.431180555555</v>
      </c>
      <c r="E77" t="s">
        <v>400</v>
      </c>
      <c r="F77">
        <v>12</v>
      </c>
      <c r="G77" s="15">
        <v>46316.597222222219</v>
      </c>
      <c r="H77" t="s">
        <v>360</v>
      </c>
      <c r="I77" t="s">
        <v>370</v>
      </c>
      <c r="J77" t="s">
        <v>240</v>
      </c>
      <c r="K77" t="s">
        <v>347</v>
      </c>
      <c r="L77" t="s">
        <v>351</v>
      </c>
      <c r="M77" t="s">
        <v>240</v>
      </c>
      <c r="O77" t="s">
        <v>67</v>
      </c>
      <c r="P77" t="s">
        <v>360</v>
      </c>
      <c r="Q77" t="s">
        <v>217</v>
      </c>
    </row>
    <row r="78" spans="1:18" x14ac:dyDescent="0.3">
      <c r="A78" t="s">
        <v>349</v>
      </c>
      <c r="B78" t="s">
        <v>45</v>
      </c>
      <c r="C78" t="s">
        <v>68</v>
      </c>
      <c r="D78" s="15">
        <v>46311.511805555558</v>
      </c>
      <c r="E78" t="s">
        <v>742</v>
      </c>
      <c r="F78">
        <v>9</v>
      </c>
      <c r="G78" s="15">
        <v>46316.559027777781</v>
      </c>
      <c r="H78" t="s">
        <v>740</v>
      </c>
      <c r="I78" t="s">
        <v>741</v>
      </c>
      <c r="J78" t="s">
        <v>261</v>
      </c>
      <c r="K78" t="s">
        <v>349</v>
      </c>
      <c r="L78" t="s">
        <v>391</v>
      </c>
      <c r="M78" t="s">
        <v>261</v>
      </c>
      <c r="N78">
        <v>0</v>
      </c>
      <c r="O78" t="s">
        <v>67</v>
      </c>
      <c r="P78" t="s">
        <v>740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46311.344722222224</v>
      </c>
      <c r="E79" t="s">
        <v>410</v>
      </c>
      <c r="F79">
        <v>5</v>
      </c>
      <c r="G79" s="15">
        <v>46315.430555555555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67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46287.415277777778</v>
      </c>
      <c r="E80" t="s">
        <v>410</v>
      </c>
      <c r="F80">
        <v>13</v>
      </c>
      <c r="G80" s="15">
        <v>46290.430555555555</v>
      </c>
      <c r="H80" t="s">
        <v>359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93</v>
      </c>
      <c r="O80" t="s">
        <v>90</v>
      </c>
      <c r="P80" t="s">
        <v>463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46304.351689814815</v>
      </c>
      <c r="E81" t="s">
        <v>400</v>
      </c>
      <c r="F81">
        <v>18</v>
      </c>
      <c r="G81" s="15">
        <v>46310.458333333336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46297.552372685182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46297.553576388891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46297.555509259262</v>
      </c>
      <c r="E85" t="s">
        <v>396</v>
      </c>
      <c r="F85">
        <v>3</v>
      </c>
      <c r="G85" s="15">
        <v>46302.458333333336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46288.43141203704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  <c r="R86">
        <v>1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46288.438402777778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46288.459201388891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46288.464155092595</v>
      </c>
      <c r="E89" t="s">
        <v>396</v>
      </c>
      <c r="F89">
        <v>3</v>
      </c>
      <c r="G89" s="15">
        <v>46290.541666666664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46290.543136574073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N90">
        <v>103</v>
      </c>
      <c r="O90" t="s">
        <v>67</v>
      </c>
      <c r="P90" t="s">
        <v>353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46290.543749999997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46290.544537037036</v>
      </c>
      <c r="E92" t="s">
        <v>396</v>
      </c>
      <c r="F92">
        <v>3</v>
      </c>
      <c r="G92" s="15">
        <v>46294.520833333336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46254.489756944444</v>
      </c>
      <c r="E93" t="s">
        <v>400</v>
      </c>
      <c r="F93">
        <v>1</v>
      </c>
      <c r="G93" s="15">
        <v>46255.484027777777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46311.46466435185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46311.463912037034</v>
      </c>
      <c r="E95" t="s">
        <v>396</v>
      </c>
      <c r="F95">
        <v>3</v>
      </c>
      <c r="G95" s="15">
        <v>46315.520833333336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</row>
    <row r="96" spans="1:18" x14ac:dyDescent="0.3">
      <c r="A96" t="s">
        <v>348</v>
      </c>
      <c r="B96" t="s">
        <v>45</v>
      </c>
      <c r="C96" t="s">
        <v>68</v>
      </c>
      <c r="D96" s="15">
        <v>46314.584224537037</v>
      </c>
      <c r="E96" t="s">
        <v>400</v>
      </c>
      <c r="F96">
        <v>10</v>
      </c>
      <c r="G96" s="15">
        <v>46317.5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46294.755358796298</v>
      </c>
      <c r="E97" t="s">
        <v>396</v>
      </c>
      <c r="F97">
        <v>5</v>
      </c>
      <c r="G97" s="15">
        <v>46302.458333333336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46311.463912037034</v>
      </c>
      <c r="E98" t="s">
        <v>396</v>
      </c>
      <c r="F98">
        <v>6</v>
      </c>
      <c r="G98" s="15">
        <v>46315.520833333336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46308.729722222219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N99">
        <v>103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46308.730196759258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46308.730729166666</v>
      </c>
      <c r="E101" t="s">
        <v>396</v>
      </c>
      <c r="F101">
        <v>3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46308.731226851851</v>
      </c>
      <c r="E102" t="s">
        <v>396</v>
      </c>
      <c r="F102">
        <v>4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O102" t="s">
        <v>67</v>
      </c>
      <c r="P102" t="s">
        <v>353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46286.461805555555</v>
      </c>
      <c r="E103" t="s">
        <v>1213</v>
      </c>
      <c r="F103">
        <v>1</v>
      </c>
      <c r="G103" s="15">
        <v>46302.583333333336</v>
      </c>
      <c r="H103" t="s">
        <v>1215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95</v>
      </c>
      <c r="O103" t="s">
        <v>90</v>
      </c>
      <c r="P103" t="s">
        <v>1215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46316.490277777775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N104">
        <v>103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46316.490972222222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46316.491666666669</v>
      </c>
      <c r="E106" t="s">
        <v>396</v>
      </c>
      <c r="F106">
        <v>3</v>
      </c>
      <c r="G106" s="15">
        <v>46317.5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46288.432060185187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46288.416574074072</v>
      </c>
      <c r="E108" t="s">
        <v>396</v>
      </c>
      <c r="F108">
        <v>3</v>
      </c>
      <c r="G108" s="15">
        <v>46290.541666666664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46315.380798611113</v>
      </c>
      <c r="E109" t="s">
        <v>911</v>
      </c>
      <c r="F109">
        <v>20</v>
      </c>
      <c r="G109" s="15">
        <v>46316.4375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46281.359537037039</v>
      </c>
      <c r="E110" t="s">
        <v>911</v>
      </c>
      <c r="F110">
        <v>22</v>
      </c>
      <c r="G110" s="15">
        <v>46282.640277777777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  <c r="R110">
        <v>1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46310.653761574074</v>
      </c>
      <c r="E111" t="s">
        <v>911</v>
      </c>
      <c r="F111">
        <v>41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N111">
        <v>3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46310.649861111109</v>
      </c>
      <c r="E112" t="s">
        <v>911</v>
      </c>
      <c r="F112">
        <v>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46310.652280092596</v>
      </c>
      <c r="E113" t="s">
        <v>911</v>
      </c>
      <c r="F113">
        <v>11</v>
      </c>
      <c r="G113" s="15">
        <v>46316.5</v>
      </c>
      <c r="H113" t="s">
        <v>909</v>
      </c>
      <c r="I113" t="s">
        <v>910</v>
      </c>
      <c r="J113" t="s">
        <v>240</v>
      </c>
      <c r="K113" t="s">
        <v>347</v>
      </c>
      <c r="L113" t="s">
        <v>351</v>
      </c>
      <c r="M113" t="s">
        <v>240</v>
      </c>
      <c r="O113" t="s">
        <v>67</v>
      </c>
      <c r="P113" t="s">
        <v>909</v>
      </c>
      <c r="Q113" t="s">
        <v>217</v>
      </c>
    </row>
    <row r="114" spans="1:18" x14ac:dyDescent="0.3">
      <c r="A114" t="s">
        <v>347</v>
      </c>
      <c r="B114" t="s">
        <v>45</v>
      </c>
      <c r="C114" t="s">
        <v>68</v>
      </c>
      <c r="D114" s="15">
        <v>46301.438622685186</v>
      </c>
      <c r="E114" t="s">
        <v>409</v>
      </c>
      <c r="F114">
        <v>22</v>
      </c>
      <c r="G114" s="15">
        <v>46308.524305555555</v>
      </c>
      <c r="H114" t="s">
        <v>361</v>
      </c>
      <c r="I114" t="s">
        <v>371</v>
      </c>
      <c r="J114" t="s">
        <v>240</v>
      </c>
      <c r="K114" t="s">
        <v>347</v>
      </c>
      <c r="L114" t="s">
        <v>351</v>
      </c>
      <c r="M114" t="s">
        <v>240</v>
      </c>
      <c r="N114">
        <v>40</v>
      </c>
      <c r="O114" t="s">
        <v>67</v>
      </c>
      <c r="P114" t="s">
        <v>361</v>
      </c>
      <c r="Q114" t="s">
        <v>217</v>
      </c>
      <c r="R114">
        <v>1</v>
      </c>
    </row>
    <row r="115" spans="1:18" x14ac:dyDescent="0.3">
      <c r="A115" t="s">
        <v>348</v>
      </c>
      <c r="B115" t="s">
        <v>43</v>
      </c>
      <c r="C115" t="s">
        <v>105</v>
      </c>
      <c r="D115" s="15">
        <v>46293.712106481478</v>
      </c>
      <c r="E115" t="s">
        <v>400</v>
      </c>
      <c r="F115">
        <v>10</v>
      </c>
      <c r="G115" s="15">
        <v>46295.513888888891</v>
      </c>
      <c r="H115" t="s">
        <v>355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355</v>
      </c>
      <c r="Q115" t="s">
        <v>217</v>
      </c>
      <c r="R115">
        <v>1</v>
      </c>
    </row>
    <row r="116" spans="1:18" x14ac:dyDescent="0.3">
      <c r="A116" t="s">
        <v>348</v>
      </c>
      <c r="B116" t="s">
        <v>47</v>
      </c>
      <c r="C116" t="s">
        <v>68</v>
      </c>
      <c r="D116" s="15">
        <v>46290.606365740743</v>
      </c>
      <c r="E116" t="s">
        <v>1253</v>
      </c>
      <c r="F116">
        <v>1</v>
      </c>
      <c r="G116" s="15">
        <v>46293.6875</v>
      </c>
      <c r="H116" t="s">
        <v>356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N116">
        <v>0</v>
      </c>
      <c r="O116" t="s">
        <v>90</v>
      </c>
      <c r="P116" t="s">
        <v>356</v>
      </c>
      <c r="Q116" t="s">
        <v>218</v>
      </c>
      <c r="R116">
        <v>1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46289.513796296298</v>
      </c>
      <c r="E117" t="s">
        <v>400</v>
      </c>
      <c r="F117">
        <v>1</v>
      </c>
      <c r="G117" s="15">
        <v>46290.401388888888</v>
      </c>
      <c r="H117" t="s">
        <v>354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354</v>
      </c>
      <c r="Q117" t="s">
        <v>217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46289.544178240743</v>
      </c>
      <c r="E118" t="s">
        <v>399</v>
      </c>
      <c r="F118">
        <v>3</v>
      </c>
      <c r="G118" s="15">
        <v>46294.493055555555</v>
      </c>
      <c r="H118" t="s">
        <v>357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O118" t="s">
        <v>90</v>
      </c>
      <c r="P118" t="s">
        <v>357</v>
      </c>
      <c r="Q118" t="s">
        <v>217</v>
      </c>
    </row>
    <row r="119" spans="1:18" x14ac:dyDescent="0.3">
      <c r="A119" t="s">
        <v>348</v>
      </c>
      <c r="B119" t="s">
        <v>47</v>
      </c>
      <c r="C119" t="s">
        <v>68</v>
      </c>
      <c r="D119" s="15">
        <v>46294.49664351852</v>
      </c>
      <c r="E119" t="s">
        <v>1253</v>
      </c>
      <c r="F119">
        <v>1</v>
      </c>
      <c r="G119" s="15">
        <v>46309.445833333331</v>
      </c>
      <c r="H119" t="s">
        <v>356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N119">
        <v>0</v>
      </c>
      <c r="O119" t="s">
        <v>90</v>
      </c>
      <c r="P119" t="s">
        <v>356</v>
      </c>
      <c r="Q119" t="s">
        <v>218</v>
      </c>
      <c r="R119">
        <v>1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46296.619837962964</v>
      </c>
      <c r="E120" t="s">
        <v>400</v>
      </c>
      <c r="F120">
        <v>1</v>
      </c>
      <c r="G120" s="15">
        <v>46300.569444444445</v>
      </c>
      <c r="H120" t="s">
        <v>354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90</v>
      </c>
      <c r="P120" t="s">
        <v>354</v>
      </c>
      <c r="Q120" t="s">
        <v>217</v>
      </c>
    </row>
    <row r="121" spans="1:18" x14ac:dyDescent="0.3">
      <c r="A121" t="s">
        <v>348</v>
      </c>
      <c r="B121" t="s">
        <v>43</v>
      </c>
      <c r="C121" t="s">
        <v>105</v>
      </c>
      <c r="D121" s="15">
        <v>46304.630844907406</v>
      </c>
      <c r="E121" t="s">
        <v>1024</v>
      </c>
      <c r="F121">
        <v>2</v>
      </c>
      <c r="G121" s="15">
        <v>46309.606944444444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356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46308.35491898148</v>
      </c>
      <c r="E122" t="s">
        <v>399</v>
      </c>
      <c r="F122">
        <v>10</v>
      </c>
      <c r="G122" s="15">
        <v>46309.446527777778</v>
      </c>
      <c r="H122" t="s">
        <v>357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N122">
        <v>0</v>
      </c>
      <c r="O122" t="s">
        <v>67</v>
      </c>
      <c r="P122" t="s">
        <v>357</v>
      </c>
      <c r="Q122" t="s">
        <v>217</v>
      </c>
      <c r="R122">
        <v>1</v>
      </c>
    </row>
    <row r="123" spans="1:18" x14ac:dyDescent="0.3">
      <c r="A123" t="s">
        <v>348</v>
      </c>
      <c r="B123" t="s">
        <v>48</v>
      </c>
      <c r="C123" t="s">
        <v>68</v>
      </c>
      <c r="D123" s="15">
        <v>46308.649884259263</v>
      </c>
      <c r="E123" t="s">
        <v>739</v>
      </c>
      <c r="F123">
        <v>13</v>
      </c>
      <c r="G123" s="15">
        <v>46311.46597222222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O123" t="s">
        <v>90</v>
      </c>
      <c r="P123" t="s">
        <v>356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46309.384247685186</v>
      </c>
      <c r="E124" t="s">
        <v>1064</v>
      </c>
      <c r="F124">
        <v>21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N124">
        <v>0</v>
      </c>
      <c r="O124" t="s">
        <v>67</v>
      </c>
      <c r="P124" t="s">
        <v>356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46309.390740740739</v>
      </c>
      <c r="E125" t="s">
        <v>1064</v>
      </c>
      <c r="F125">
        <v>5</v>
      </c>
      <c r="G125" s="15">
        <v>46310.508333333331</v>
      </c>
      <c r="H125" t="s">
        <v>356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356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46311.341689814813</v>
      </c>
      <c r="E126" t="s">
        <v>410</v>
      </c>
      <c r="F126">
        <v>5</v>
      </c>
      <c r="G126" s="15">
        <v>46315.430555555555</v>
      </c>
      <c r="H126" t="s">
        <v>359</v>
      </c>
      <c r="I126" t="s">
        <v>367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463</v>
      </c>
      <c r="Q126" t="s">
        <v>217</v>
      </c>
    </row>
    <row r="127" spans="1:18" x14ac:dyDescent="0.3">
      <c r="A127" t="s">
        <v>348</v>
      </c>
      <c r="B127" t="s">
        <v>48</v>
      </c>
      <c r="C127" t="s">
        <v>73</v>
      </c>
      <c r="D127" s="15">
        <v>46311.511145833334</v>
      </c>
      <c r="E127" t="s">
        <v>400</v>
      </c>
      <c r="F127">
        <v>1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N127">
        <v>0</v>
      </c>
      <c r="O127" t="s">
        <v>90</v>
      </c>
      <c r="P127" t="s">
        <v>355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46314.582476851851</v>
      </c>
      <c r="E128" t="s">
        <v>411</v>
      </c>
      <c r="F128">
        <v>8</v>
      </c>
      <c r="G128" s="15">
        <v>46317.5</v>
      </c>
      <c r="H128" t="s">
        <v>353</v>
      </c>
      <c r="I128" t="s">
        <v>367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46300.788055555553</v>
      </c>
      <c r="E129" t="s">
        <v>739</v>
      </c>
      <c r="F129">
        <v>20</v>
      </c>
      <c r="G129" s="15">
        <v>46302.453472222223</v>
      </c>
      <c r="H129" t="s">
        <v>356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356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46301.496863425928</v>
      </c>
      <c r="E130" t="s">
        <v>399</v>
      </c>
      <c r="F130">
        <v>1</v>
      </c>
      <c r="G130" s="15">
        <v>46302.619444444441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O130" t="s">
        <v>90</v>
      </c>
      <c r="P130" t="s">
        <v>357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46303.400995370372</v>
      </c>
      <c r="E131" t="s">
        <v>402</v>
      </c>
      <c r="F131">
        <v>4</v>
      </c>
      <c r="G131" s="15">
        <v>46304.395833333336</v>
      </c>
      <c r="H131" t="s">
        <v>358</v>
      </c>
      <c r="I131" t="s">
        <v>369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358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46303.511874999997</v>
      </c>
      <c r="E132" t="s">
        <v>399</v>
      </c>
      <c r="F132">
        <v>3</v>
      </c>
      <c r="G132" s="15">
        <v>46308.512499999997</v>
      </c>
      <c r="H132" t="s">
        <v>357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N132">
        <v>0</v>
      </c>
      <c r="O132" t="s">
        <v>67</v>
      </c>
      <c r="P132" t="s">
        <v>357</v>
      </c>
      <c r="Q132" t="s">
        <v>217</v>
      </c>
      <c r="R132">
        <v>1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46297.722592592596</v>
      </c>
      <c r="E133" t="s">
        <v>400</v>
      </c>
      <c r="F133">
        <v>46</v>
      </c>
      <c r="G133" s="15">
        <v>46301.46875</v>
      </c>
      <c r="H133" t="s">
        <v>355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O133" t="s">
        <v>67</v>
      </c>
      <c r="P133" t="s">
        <v>355</v>
      </c>
      <c r="Q133" t="s">
        <v>217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46237.609074074076</v>
      </c>
      <c r="E134" t="s">
        <v>399</v>
      </c>
      <c r="F134">
        <v>3</v>
      </c>
      <c r="G134" s="15">
        <v>46239.477777777778</v>
      </c>
      <c r="H134" t="s">
        <v>357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67</v>
      </c>
      <c r="P134" t="s">
        <v>357</v>
      </c>
      <c r="Q134" t="s">
        <v>217</v>
      </c>
      <c r="R134">
        <v>1</v>
      </c>
    </row>
    <row r="135" spans="1:18" x14ac:dyDescent="0.3">
      <c r="A135" t="s">
        <v>348</v>
      </c>
      <c r="B135" t="s">
        <v>47</v>
      </c>
      <c r="C135" t="s">
        <v>68</v>
      </c>
      <c r="D135" s="15">
        <v>46276.583958333336</v>
      </c>
      <c r="E135" t="s">
        <v>401</v>
      </c>
      <c r="F135">
        <v>3</v>
      </c>
      <c r="G135" s="15">
        <v>46303.625694444447</v>
      </c>
      <c r="H135" t="s">
        <v>356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90</v>
      </c>
      <c r="P135" t="s">
        <v>356</v>
      </c>
      <c r="Q135" t="s">
        <v>218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46294.636840277781</v>
      </c>
      <c r="E136" t="s">
        <v>399</v>
      </c>
      <c r="F136">
        <v>3</v>
      </c>
      <c r="G136" s="15">
        <v>46295.555555555555</v>
      </c>
      <c r="H136" t="s">
        <v>357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N136">
        <v>0</v>
      </c>
      <c r="O136" t="s">
        <v>67</v>
      </c>
      <c r="P136" t="s">
        <v>357</v>
      </c>
      <c r="Q136" t="s">
        <v>217</v>
      </c>
      <c r="R136">
        <v>1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46295.481736111113</v>
      </c>
      <c r="E137" t="s">
        <v>400</v>
      </c>
      <c r="F137">
        <v>5</v>
      </c>
      <c r="G137" s="15">
        <v>46297.444444444445</v>
      </c>
      <c r="H137" t="s">
        <v>355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355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46303.407453703701</v>
      </c>
      <c r="E138" t="s">
        <v>402</v>
      </c>
      <c r="F138">
        <v>6</v>
      </c>
      <c r="G138" s="15">
        <v>46310.388888888891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  <c r="R138">
        <v>1</v>
      </c>
    </row>
    <row r="139" spans="1:18" x14ac:dyDescent="0.3">
      <c r="A139" t="s">
        <v>348</v>
      </c>
      <c r="B139" t="s">
        <v>43</v>
      </c>
      <c r="C139" t="s">
        <v>105</v>
      </c>
      <c r="D139" s="15">
        <v>46295.403634259259</v>
      </c>
      <c r="E139" t="s">
        <v>402</v>
      </c>
      <c r="F139">
        <v>33</v>
      </c>
      <c r="G139" s="15">
        <v>46300.472222222219</v>
      </c>
      <c r="H139" t="s">
        <v>358</v>
      </c>
      <c r="I139" t="s">
        <v>369</v>
      </c>
      <c r="J139" t="s">
        <v>239</v>
      </c>
      <c r="K139" t="s">
        <v>348</v>
      </c>
      <c r="L139" t="s">
        <v>368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46213.416168981479</v>
      </c>
      <c r="E140" t="s">
        <v>400</v>
      </c>
      <c r="F140">
        <v>1</v>
      </c>
      <c r="G140" s="15">
        <v>46304.465277777781</v>
      </c>
      <c r="H140" t="s">
        <v>355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N140">
        <v>0</v>
      </c>
      <c r="O140" t="s">
        <v>90</v>
      </c>
      <c r="P140" t="s">
        <v>355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46311.429409722223</v>
      </c>
      <c r="E141" t="s">
        <v>399</v>
      </c>
      <c r="F141">
        <v>5</v>
      </c>
      <c r="G141" s="15">
        <v>46317.5</v>
      </c>
      <c r="H141" t="s">
        <v>357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90</v>
      </c>
      <c r="P141" t="s">
        <v>357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46315.47457175926</v>
      </c>
      <c r="E142" t="s">
        <v>396</v>
      </c>
      <c r="F142">
        <v>4</v>
      </c>
      <c r="G142" s="15">
        <v>46317.5</v>
      </c>
      <c r="H142" t="s">
        <v>353</v>
      </c>
      <c r="I142" t="s">
        <v>367</v>
      </c>
      <c r="J142" t="s">
        <v>239</v>
      </c>
      <c r="K142" t="s">
        <v>348</v>
      </c>
      <c r="L142" t="s">
        <v>368</v>
      </c>
      <c r="M142" t="s">
        <v>239</v>
      </c>
      <c r="N142">
        <v>103</v>
      </c>
      <c r="O142" t="s">
        <v>67</v>
      </c>
      <c r="P142" t="s">
        <v>353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46315.328506944446</v>
      </c>
      <c r="E143" t="s">
        <v>399</v>
      </c>
      <c r="F143">
        <v>10</v>
      </c>
      <c r="G143" s="15">
        <v>46316.534722222219</v>
      </c>
      <c r="H143" t="s">
        <v>357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357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46315.313854166663</v>
      </c>
      <c r="E144" t="s">
        <v>1061</v>
      </c>
      <c r="F144">
        <v>9</v>
      </c>
      <c r="G144" s="15">
        <v>46316.5</v>
      </c>
      <c r="H144" t="s">
        <v>355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355</v>
      </c>
      <c r="Q144" t="s">
        <v>217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46310.508703703701</v>
      </c>
      <c r="E145" t="s">
        <v>400</v>
      </c>
      <c r="F145">
        <v>15</v>
      </c>
      <c r="G145" s="15">
        <v>46311.470138888886</v>
      </c>
      <c r="H145" t="s">
        <v>357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67</v>
      </c>
      <c r="P145" t="s">
        <v>357</v>
      </c>
      <c r="Q145" t="s">
        <v>217</v>
      </c>
    </row>
    <row r="146" spans="1:18" x14ac:dyDescent="0.3">
      <c r="A146" t="s">
        <v>350</v>
      </c>
      <c r="B146" t="s">
        <v>45</v>
      </c>
      <c r="C146" t="s">
        <v>68</v>
      </c>
      <c r="D146" s="15">
        <v>46309.340717592589</v>
      </c>
      <c r="E146" t="s">
        <v>419</v>
      </c>
      <c r="F146">
        <v>9</v>
      </c>
      <c r="G146" s="15">
        <v>46315.506944444445</v>
      </c>
      <c r="H146" t="s">
        <v>393</v>
      </c>
      <c r="I146" t="s">
        <v>374</v>
      </c>
      <c r="J146" t="s">
        <v>295</v>
      </c>
      <c r="K146" t="s">
        <v>350</v>
      </c>
      <c r="L146" t="s">
        <v>373</v>
      </c>
      <c r="M146" t="s">
        <v>262</v>
      </c>
      <c r="O146" t="s">
        <v>67</v>
      </c>
      <c r="P146" t="s">
        <v>393</v>
      </c>
      <c r="Q146" t="s">
        <v>217</v>
      </c>
      <c r="R146">
        <v>1</v>
      </c>
    </row>
    <row r="147" spans="1:18" x14ac:dyDescent="0.3">
      <c r="A147" t="s">
        <v>348</v>
      </c>
      <c r="B147" t="s">
        <v>48</v>
      </c>
      <c r="C147" t="s">
        <v>68</v>
      </c>
      <c r="D147" s="15">
        <v>46308.656006944446</v>
      </c>
      <c r="E147" t="s">
        <v>400</v>
      </c>
      <c r="F147">
        <v>1</v>
      </c>
      <c r="G147" s="15">
        <v>46310.447916666664</v>
      </c>
      <c r="H147" t="s">
        <v>354</v>
      </c>
      <c r="I147" t="s">
        <v>368</v>
      </c>
      <c r="J147" t="s">
        <v>239</v>
      </c>
      <c r="K147" t="s">
        <v>348</v>
      </c>
      <c r="L147" t="s">
        <v>368</v>
      </c>
      <c r="M147" t="s">
        <v>239</v>
      </c>
      <c r="O147" t="s">
        <v>90</v>
      </c>
      <c r="P147" t="s">
        <v>354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46308.456226851849</v>
      </c>
      <c r="E148" t="s">
        <v>396</v>
      </c>
      <c r="F148">
        <v>5</v>
      </c>
      <c r="G148" s="15">
        <v>46310.458333333336</v>
      </c>
      <c r="H148" t="s">
        <v>353</v>
      </c>
      <c r="I148" t="s">
        <v>367</v>
      </c>
      <c r="J148" t="s">
        <v>239</v>
      </c>
      <c r="K148" t="s">
        <v>348</v>
      </c>
      <c r="L148" t="s">
        <v>368</v>
      </c>
      <c r="M148" t="s">
        <v>239</v>
      </c>
      <c r="O148" t="s">
        <v>67</v>
      </c>
      <c r="P148" t="s">
        <v>353</v>
      </c>
      <c r="Q148" t="s">
        <v>217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46308.454432870371</v>
      </c>
      <c r="E149" t="s">
        <v>396</v>
      </c>
      <c r="F149">
        <v>4</v>
      </c>
      <c r="G149" s="15">
        <v>46310.458333333336</v>
      </c>
      <c r="H149" t="s">
        <v>353</v>
      </c>
      <c r="I149" t="s">
        <v>367</v>
      </c>
      <c r="J149" t="s">
        <v>239</v>
      </c>
      <c r="K149" t="s">
        <v>348</v>
      </c>
      <c r="L149" t="s">
        <v>368</v>
      </c>
      <c r="M149" t="s">
        <v>239</v>
      </c>
      <c r="O149" t="s">
        <v>67</v>
      </c>
      <c r="P149" t="s">
        <v>353</v>
      </c>
      <c r="Q149" t="s">
        <v>217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46303.637152777781</v>
      </c>
      <c r="E150" t="s">
        <v>399</v>
      </c>
      <c r="F150">
        <v>1</v>
      </c>
      <c r="G150" s="15">
        <v>46308.512499999997</v>
      </c>
      <c r="H150" t="s">
        <v>357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N150">
        <v>0</v>
      </c>
      <c r="O150" t="s">
        <v>90</v>
      </c>
      <c r="P150" t="s">
        <v>357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46309.378009259257</v>
      </c>
      <c r="E151" t="s">
        <v>409</v>
      </c>
      <c r="F151">
        <v>25</v>
      </c>
      <c r="G151" s="15">
        <v>46314.524305555555</v>
      </c>
      <c r="H151" t="s">
        <v>361</v>
      </c>
      <c r="I151" t="s">
        <v>371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48</v>
      </c>
      <c r="C152" t="s">
        <v>68</v>
      </c>
      <c r="D152" s="15">
        <v>46300.695474537039</v>
      </c>
      <c r="E152" t="s">
        <v>739</v>
      </c>
      <c r="F152">
        <v>1</v>
      </c>
      <c r="G152" s="15">
        <v>46302.432638888888</v>
      </c>
      <c r="H152" t="s">
        <v>356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90</v>
      </c>
      <c r="P152" t="s">
        <v>356</v>
      </c>
      <c r="Q152" t="s">
        <v>217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46295.38958333333</v>
      </c>
      <c r="E153" t="s">
        <v>399</v>
      </c>
      <c r="F153">
        <v>1</v>
      </c>
      <c r="G153" s="15">
        <v>46296.615277777775</v>
      </c>
      <c r="H153" t="s">
        <v>357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90</v>
      </c>
      <c r="P153" t="s">
        <v>357</v>
      </c>
      <c r="Q153" t="s">
        <v>217</v>
      </c>
    </row>
    <row r="154" spans="1:18" x14ac:dyDescent="0.3">
      <c r="A154" t="s">
        <v>348</v>
      </c>
      <c r="B154" t="s">
        <v>45</v>
      </c>
      <c r="C154" t="s">
        <v>68</v>
      </c>
      <c r="D154" s="15">
        <v>46293.46429398148</v>
      </c>
      <c r="E154" t="s">
        <v>405</v>
      </c>
      <c r="F154">
        <v>10</v>
      </c>
      <c r="G154" s="15">
        <v>46294.440972222219</v>
      </c>
      <c r="H154" t="s">
        <v>462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462</v>
      </c>
      <c r="Q154" t="s">
        <v>217</v>
      </c>
      <c r="R154">
        <v>1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46295.631921296299</v>
      </c>
      <c r="E155" t="s">
        <v>400</v>
      </c>
      <c r="F155">
        <v>5</v>
      </c>
      <c r="G155" s="15">
        <v>46297.430555555555</v>
      </c>
      <c r="H155" t="s">
        <v>355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O155" t="s">
        <v>67</v>
      </c>
      <c r="P155" t="s">
        <v>355</v>
      </c>
      <c r="Q155" t="s">
        <v>217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46295.56521990741</v>
      </c>
      <c r="E156" t="s">
        <v>400</v>
      </c>
      <c r="F156">
        <v>4</v>
      </c>
      <c r="G156" s="15">
        <v>46300.59375</v>
      </c>
      <c r="H156" t="s">
        <v>355</v>
      </c>
      <c r="I156" t="s">
        <v>368</v>
      </c>
      <c r="J156" t="s">
        <v>239</v>
      </c>
      <c r="K156" t="s">
        <v>348</v>
      </c>
      <c r="L156" t="s">
        <v>368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46300.497627314813</v>
      </c>
      <c r="E157" t="s">
        <v>399</v>
      </c>
      <c r="F157">
        <v>3</v>
      </c>
      <c r="G157" s="15">
        <v>46301.489583333336</v>
      </c>
      <c r="H157" t="s">
        <v>357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N157">
        <v>0</v>
      </c>
      <c r="O157" t="s">
        <v>67</v>
      </c>
      <c r="P157" t="s">
        <v>357</v>
      </c>
      <c r="Q157" t="s">
        <v>217</v>
      </c>
      <c r="R157">
        <v>1</v>
      </c>
    </row>
    <row r="158" spans="1:18" x14ac:dyDescent="0.3">
      <c r="A158" t="s">
        <v>348</v>
      </c>
      <c r="B158" t="s">
        <v>45</v>
      </c>
      <c r="C158" t="s">
        <v>68</v>
      </c>
      <c r="D158" s="15">
        <v>46290.374432870369</v>
      </c>
      <c r="E158" t="s">
        <v>410</v>
      </c>
      <c r="F158">
        <v>17</v>
      </c>
      <c r="G158" s="15">
        <v>46294.445833333331</v>
      </c>
      <c r="H158" t="s">
        <v>359</v>
      </c>
      <c r="I158" t="s">
        <v>367</v>
      </c>
      <c r="J158" t="s">
        <v>239</v>
      </c>
      <c r="K158" t="s">
        <v>348</v>
      </c>
      <c r="L158" t="s">
        <v>368</v>
      </c>
      <c r="M158" t="s">
        <v>239</v>
      </c>
      <c r="N158">
        <v>93</v>
      </c>
      <c r="O158" t="s">
        <v>67</v>
      </c>
      <c r="P158" t="s">
        <v>463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73</v>
      </c>
      <c r="D159" s="15">
        <v>46225.916562500002</v>
      </c>
      <c r="E159" t="s">
        <v>400</v>
      </c>
      <c r="F159">
        <v>1</v>
      </c>
      <c r="G159" s="15">
        <v>46301.46875</v>
      </c>
      <c r="H159" t="s">
        <v>355</v>
      </c>
      <c r="I159" t="s">
        <v>368</v>
      </c>
      <c r="J159" t="s">
        <v>239</v>
      </c>
      <c r="K159" t="s">
        <v>348</v>
      </c>
      <c r="L159" t="s">
        <v>368</v>
      </c>
      <c r="M159" t="s">
        <v>239</v>
      </c>
      <c r="O159" t="s">
        <v>90</v>
      </c>
      <c r="P159" t="s">
        <v>355</v>
      </c>
      <c r="Q159" t="s">
        <v>217</v>
      </c>
    </row>
    <row r="160" spans="1:18" x14ac:dyDescent="0.3">
      <c r="A160" t="s">
        <v>350</v>
      </c>
      <c r="B160" t="s">
        <v>45</v>
      </c>
      <c r="C160" t="s">
        <v>68</v>
      </c>
      <c r="D160" s="15">
        <v>46309.345833333333</v>
      </c>
      <c r="E160" t="s">
        <v>419</v>
      </c>
      <c r="F160">
        <v>13</v>
      </c>
      <c r="G160" s="15">
        <v>46315.513194444444</v>
      </c>
      <c r="H160" t="s">
        <v>393</v>
      </c>
      <c r="I160" t="s">
        <v>374</v>
      </c>
      <c r="J160" t="s">
        <v>295</v>
      </c>
      <c r="K160" t="s">
        <v>350</v>
      </c>
      <c r="L160" t="s">
        <v>373</v>
      </c>
      <c r="M160" t="s">
        <v>262</v>
      </c>
      <c r="O160" t="s">
        <v>67</v>
      </c>
      <c r="P160" t="s">
        <v>393</v>
      </c>
      <c r="Q160" t="s">
        <v>217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46309.349305555559</v>
      </c>
      <c r="E161" t="s">
        <v>419</v>
      </c>
      <c r="F161">
        <v>9</v>
      </c>
      <c r="G161" s="15">
        <v>46315.513194444444</v>
      </c>
      <c r="H161" t="s">
        <v>393</v>
      </c>
      <c r="I161" t="s">
        <v>374</v>
      </c>
      <c r="J161" t="s">
        <v>295</v>
      </c>
      <c r="K161" t="s">
        <v>350</v>
      </c>
      <c r="L161" t="s">
        <v>373</v>
      </c>
      <c r="M161" t="s">
        <v>262</v>
      </c>
      <c r="O161" t="s">
        <v>67</v>
      </c>
      <c r="P161" t="s">
        <v>393</v>
      </c>
      <c r="Q161" t="s">
        <v>217</v>
      </c>
    </row>
    <row r="162" spans="1:18" x14ac:dyDescent="0.3">
      <c r="A162" t="s">
        <v>350</v>
      </c>
      <c r="B162" t="s">
        <v>48</v>
      </c>
      <c r="C162" t="s">
        <v>68</v>
      </c>
      <c r="D162" s="15">
        <v>46297.483865740738</v>
      </c>
      <c r="E162" t="s">
        <v>403</v>
      </c>
      <c r="F162">
        <v>1</v>
      </c>
      <c r="G162" s="15">
        <v>46304.625694444447</v>
      </c>
      <c r="H162" t="s">
        <v>363</v>
      </c>
      <c r="I162" t="s">
        <v>352</v>
      </c>
      <c r="J162" t="s">
        <v>262</v>
      </c>
      <c r="K162" t="s">
        <v>350</v>
      </c>
      <c r="L162" t="s">
        <v>373</v>
      </c>
      <c r="M162" t="s">
        <v>262</v>
      </c>
      <c r="N162">
        <v>0</v>
      </c>
      <c r="O162" t="s">
        <v>90</v>
      </c>
      <c r="P162" t="s">
        <v>394</v>
      </c>
      <c r="Q162" t="s">
        <v>217</v>
      </c>
      <c r="R162">
        <v>4.07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46314.577777777777</v>
      </c>
      <c r="E163" t="s">
        <v>1435</v>
      </c>
      <c r="F163">
        <v>25</v>
      </c>
      <c r="G163" s="15">
        <v>46318.4375</v>
      </c>
      <c r="H163" t="s">
        <v>1437</v>
      </c>
      <c r="I163" t="s">
        <v>1438</v>
      </c>
      <c r="J163" t="s">
        <v>262</v>
      </c>
      <c r="K163" t="s">
        <v>350</v>
      </c>
      <c r="L163" t="s">
        <v>373</v>
      </c>
      <c r="M163" t="s">
        <v>262</v>
      </c>
      <c r="N163">
        <v>0</v>
      </c>
      <c r="O163" t="s">
        <v>67</v>
      </c>
      <c r="P163" t="s">
        <v>1439</v>
      </c>
      <c r="Q163" t="s">
        <v>217</v>
      </c>
      <c r="R163">
        <v>1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46286.369849537034</v>
      </c>
      <c r="E164" t="s">
        <v>1441</v>
      </c>
      <c r="F164">
        <v>1</v>
      </c>
      <c r="G164" s="15">
        <v>46304.431250000001</v>
      </c>
      <c r="H164" t="s">
        <v>363</v>
      </c>
      <c r="I164" t="s">
        <v>352</v>
      </c>
      <c r="J164" t="s">
        <v>262</v>
      </c>
      <c r="K164" t="s">
        <v>350</v>
      </c>
      <c r="L164" t="s">
        <v>373</v>
      </c>
      <c r="M164" t="s">
        <v>262</v>
      </c>
      <c r="N164">
        <v>0</v>
      </c>
      <c r="O164" t="s">
        <v>67</v>
      </c>
      <c r="P164" t="s">
        <v>394</v>
      </c>
      <c r="Q164" t="s">
        <v>217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46286.372476851851</v>
      </c>
      <c r="E165" t="s">
        <v>1441</v>
      </c>
      <c r="F165">
        <v>1</v>
      </c>
      <c r="G165" s="15">
        <v>46304.431250000001</v>
      </c>
      <c r="H165" t="s">
        <v>363</v>
      </c>
      <c r="I165" t="s">
        <v>352</v>
      </c>
      <c r="J165" t="s">
        <v>262</v>
      </c>
      <c r="K165" t="s">
        <v>350</v>
      </c>
      <c r="L165" t="s">
        <v>373</v>
      </c>
      <c r="M165" t="s">
        <v>262</v>
      </c>
      <c r="O165" t="s">
        <v>67</v>
      </c>
      <c r="P165" t="s">
        <v>394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46286.378831018519</v>
      </c>
      <c r="E166" t="s">
        <v>1441</v>
      </c>
      <c r="F166">
        <v>1</v>
      </c>
      <c r="G166" s="15">
        <v>46304.431250000001</v>
      </c>
      <c r="H166" t="s">
        <v>363</v>
      </c>
      <c r="I166" t="s">
        <v>352</v>
      </c>
      <c r="J166" t="s">
        <v>262</v>
      </c>
      <c r="K166" t="s">
        <v>350</v>
      </c>
      <c r="L166" t="s">
        <v>373</v>
      </c>
      <c r="M166" t="s">
        <v>262</v>
      </c>
      <c r="O166" t="s">
        <v>67</v>
      </c>
      <c r="P166" t="s">
        <v>394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46286.369247685187</v>
      </c>
      <c r="E167" t="s">
        <v>1441</v>
      </c>
      <c r="F167">
        <v>1</v>
      </c>
      <c r="G167" s="15">
        <v>46304.431250000001</v>
      </c>
      <c r="H167" t="s">
        <v>363</v>
      </c>
      <c r="I167" t="s">
        <v>352</v>
      </c>
      <c r="J167" t="s">
        <v>262</v>
      </c>
      <c r="K167" t="s">
        <v>350</v>
      </c>
      <c r="L167" t="s">
        <v>373</v>
      </c>
      <c r="M167" t="s">
        <v>262</v>
      </c>
      <c r="O167" t="s">
        <v>67</v>
      </c>
      <c r="P167" t="s">
        <v>394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46282.327233796299</v>
      </c>
      <c r="E168" t="s">
        <v>403</v>
      </c>
      <c r="F168">
        <v>15</v>
      </c>
      <c r="G168" s="15">
        <v>46290.447916666664</v>
      </c>
      <c r="H168" t="s">
        <v>393</v>
      </c>
      <c r="I168" t="s">
        <v>374</v>
      </c>
      <c r="J168" t="s">
        <v>295</v>
      </c>
      <c r="K168" t="s">
        <v>350</v>
      </c>
      <c r="L168" t="s">
        <v>373</v>
      </c>
      <c r="M168" t="s">
        <v>262</v>
      </c>
      <c r="O168" t="s">
        <v>67</v>
      </c>
      <c r="P168" t="s">
        <v>393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46309.355034722219</v>
      </c>
      <c r="E169" t="s">
        <v>419</v>
      </c>
      <c r="F169">
        <v>9</v>
      </c>
      <c r="G169" s="15">
        <v>46315.506944444445</v>
      </c>
      <c r="H169" t="s">
        <v>393</v>
      </c>
      <c r="I169" t="s">
        <v>374</v>
      </c>
      <c r="J169" t="s">
        <v>295</v>
      </c>
      <c r="K169" t="s">
        <v>350</v>
      </c>
      <c r="L169" t="s">
        <v>373</v>
      </c>
      <c r="M169" t="s">
        <v>262</v>
      </c>
      <c r="O169" t="s">
        <v>67</v>
      </c>
      <c r="P169" t="s">
        <v>393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46300.606319444443</v>
      </c>
      <c r="E170" t="s">
        <v>1458</v>
      </c>
      <c r="F170">
        <v>3</v>
      </c>
      <c r="G170" s="15">
        <v>46304.615277777775</v>
      </c>
      <c r="H170" t="s">
        <v>363</v>
      </c>
      <c r="I170" t="s">
        <v>352</v>
      </c>
      <c r="J170" t="s">
        <v>262</v>
      </c>
      <c r="K170" t="s">
        <v>350</v>
      </c>
      <c r="L170" t="s">
        <v>373</v>
      </c>
      <c r="M170" t="s">
        <v>262</v>
      </c>
      <c r="N170">
        <v>0</v>
      </c>
      <c r="O170" t="s">
        <v>67</v>
      </c>
      <c r="P170" t="s">
        <v>394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46300.606863425928</v>
      </c>
      <c r="E171" t="s">
        <v>1458</v>
      </c>
      <c r="F171">
        <v>3</v>
      </c>
      <c r="G171" s="15">
        <v>46304.615277777775</v>
      </c>
      <c r="H171" t="s">
        <v>363</v>
      </c>
      <c r="I171" t="s">
        <v>352</v>
      </c>
      <c r="J171" t="s">
        <v>262</v>
      </c>
      <c r="K171" t="s">
        <v>350</v>
      </c>
      <c r="L171" t="s">
        <v>373</v>
      </c>
      <c r="M171" t="s">
        <v>262</v>
      </c>
      <c r="O171" t="s">
        <v>67</v>
      </c>
      <c r="P171" t="s">
        <v>394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46300.607349537036</v>
      </c>
      <c r="E172" t="s">
        <v>1458</v>
      </c>
      <c r="F172">
        <v>2</v>
      </c>
      <c r="G172" s="15">
        <v>46304.615277777775</v>
      </c>
      <c r="H172" t="s">
        <v>363</v>
      </c>
      <c r="I172" t="s">
        <v>352</v>
      </c>
      <c r="J172" t="s">
        <v>262</v>
      </c>
      <c r="K172" t="s">
        <v>350</v>
      </c>
      <c r="L172" t="s">
        <v>373</v>
      </c>
      <c r="M172" t="s">
        <v>262</v>
      </c>
      <c r="O172" t="s">
        <v>67</v>
      </c>
      <c r="P172" t="s">
        <v>394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46286.372893518521</v>
      </c>
      <c r="E173" t="s">
        <v>1441</v>
      </c>
      <c r="F173">
        <v>1</v>
      </c>
      <c r="G173" s="15">
        <v>46304.431250000001</v>
      </c>
      <c r="H173" t="s">
        <v>363</v>
      </c>
      <c r="I173" t="s">
        <v>352</v>
      </c>
      <c r="J173" t="s">
        <v>262</v>
      </c>
      <c r="K173" t="s">
        <v>350</v>
      </c>
      <c r="L173" t="s">
        <v>373</v>
      </c>
      <c r="M173" t="s">
        <v>262</v>
      </c>
      <c r="O173" t="s">
        <v>67</v>
      </c>
      <c r="P173" t="s">
        <v>394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46300.607824074075</v>
      </c>
      <c r="E174" t="s">
        <v>1458</v>
      </c>
      <c r="F174">
        <v>2</v>
      </c>
      <c r="G174" s="15">
        <v>46304.615277777775</v>
      </c>
      <c r="H174" t="s">
        <v>363</v>
      </c>
      <c r="I174" t="s">
        <v>352</v>
      </c>
      <c r="J174" t="s">
        <v>262</v>
      </c>
      <c r="K174" t="s">
        <v>350</v>
      </c>
      <c r="L174" t="s">
        <v>373</v>
      </c>
      <c r="M174" t="s">
        <v>262</v>
      </c>
      <c r="O174" t="s">
        <v>67</v>
      </c>
      <c r="P174" t="s">
        <v>394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46286.367372685185</v>
      </c>
      <c r="E175" t="s">
        <v>1441</v>
      </c>
      <c r="F175">
        <v>1</v>
      </c>
      <c r="G175" s="15">
        <v>46304.431250000001</v>
      </c>
      <c r="H175" t="s">
        <v>363</v>
      </c>
      <c r="I175" t="s">
        <v>352</v>
      </c>
      <c r="J175" t="s">
        <v>262</v>
      </c>
      <c r="K175" t="s">
        <v>350</v>
      </c>
      <c r="L175" t="s">
        <v>373</v>
      </c>
      <c r="M175" t="s">
        <v>262</v>
      </c>
      <c r="O175" t="s">
        <v>67</v>
      </c>
      <c r="P175" t="s">
        <v>394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46286.370520833334</v>
      </c>
      <c r="E176" t="s">
        <v>1441</v>
      </c>
      <c r="F176">
        <v>1</v>
      </c>
      <c r="G176" s="15">
        <v>46304.431250000001</v>
      </c>
      <c r="H176" t="s">
        <v>363</v>
      </c>
      <c r="I176" t="s">
        <v>352</v>
      </c>
      <c r="J176" t="s">
        <v>262</v>
      </c>
      <c r="K176" t="s">
        <v>350</v>
      </c>
      <c r="L176" t="s">
        <v>373</v>
      </c>
      <c r="M176" t="s">
        <v>262</v>
      </c>
      <c r="O176" t="s">
        <v>67</v>
      </c>
      <c r="P176" t="s">
        <v>394</v>
      </c>
      <c r="Q176" t="s">
        <v>217</v>
      </c>
    </row>
    <row r="177" spans="1:17" x14ac:dyDescent="0.3">
      <c r="A177" t="s">
        <v>350</v>
      </c>
      <c r="B177" t="s">
        <v>45</v>
      </c>
      <c r="C177" t="s">
        <v>68</v>
      </c>
      <c r="D177" s="15">
        <v>46286.374189814815</v>
      </c>
      <c r="E177" t="s">
        <v>1441</v>
      </c>
      <c r="F177">
        <v>1</v>
      </c>
      <c r="G177" s="15">
        <v>46304.431250000001</v>
      </c>
      <c r="H177" t="s">
        <v>363</v>
      </c>
      <c r="I177" t="s">
        <v>352</v>
      </c>
      <c r="J177" t="s">
        <v>262</v>
      </c>
      <c r="K177" t="s">
        <v>350</v>
      </c>
      <c r="L177" t="s">
        <v>373</v>
      </c>
      <c r="M177" t="s">
        <v>262</v>
      </c>
      <c r="O177" t="s">
        <v>67</v>
      </c>
      <c r="P177" t="s">
        <v>394</v>
      </c>
      <c r="Q177" t="s">
        <v>217</v>
      </c>
    </row>
    <row r="178" spans="1:17" x14ac:dyDescent="0.3">
      <c r="A178" t="s">
        <v>350</v>
      </c>
      <c r="B178" t="s">
        <v>45</v>
      </c>
      <c r="C178" t="s">
        <v>68</v>
      </c>
      <c r="D178" s="15">
        <v>46286.371249999997</v>
      </c>
      <c r="E178" t="s">
        <v>1441</v>
      </c>
      <c r="F178">
        <v>1</v>
      </c>
      <c r="G178" s="15">
        <v>46304.431250000001</v>
      </c>
      <c r="H178" t="s">
        <v>363</v>
      </c>
      <c r="I178" t="s">
        <v>352</v>
      </c>
      <c r="J178" t="s">
        <v>262</v>
      </c>
      <c r="K178" t="s">
        <v>350</v>
      </c>
      <c r="L178" t="s">
        <v>373</v>
      </c>
      <c r="M178" t="s">
        <v>262</v>
      </c>
      <c r="O178" t="s">
        <v>67</v>
      </c>
      <c r="P178" t="s">
        <v>394</v>
      </c>
      <c r="Q178" t="s">
        <v>217</v>
      </c>
    </row>
    <row r="179" spans="1:17" x14ac:dyDescent="0.3">
      <c r="A179" t="s">
        <v>350</v>
      </c>
      <c r="B179" t="s">
        <v>45</v>
      </c>
      <c r="C179" t="s">
        <v>68</v>
      </c>
      <c r="D179" s="15">
        <v>46286.372118055559</v>
      </c>
      <c r="E179" t="s">
        <v>1441</v>
      </c>
      <c r="F179">
        <v>1</v>
      </c>
      <c r="G179" s="15">
        <v>46304.431250000001</v>
      </c>
      <c r="H179" t="s">
        <v>363</v>
      </c>
      <c r="I179" t="s">
        <v>352</v>
      </c>
      <c r="J179" t="s">
        <v>262</v>
      </c>
      <c r="K179" t="s">
        <v>350</v>
      </c>
      <c r="L179" t="s">
        <v>373</v>
      </c>
      <c r="M179" t="s">
        <v>262</v>
      </c>
      <c r="O179" t="s">
        <v>67</v>
      </c>
      <c r="P179" t="s">
        <v>394</v>
      </c>
      <c r="Q179" t="s">
        <v>217</v>
      </c>
    </row>
    <row r="180" spans="1:17" x14ac:dyDescent="0.3">
      <c r="A180" t="s">
        <v>350</v>
      </c>
      <c r="B180" t="s">
        <v>45</v>
      </c>
      <c r="C180" t="s">
        <v>68</v>
      </c>
      <c r="D180" s="15">
        <v>46286.374641203707</v>
      </c>
      <c r="E180" t="s">
        <v>1441</v>
      </c>
      <c r="F180">
        <v>1</v>
      </c>
      <c r="G180" s="15">
        <v>46304.431250000001</v>
      </c>
      <c r="H180" t="s">
        <v>363</v>
      </c>
      <c r="I180" t="s">
        <v>352</v>
      </c>
      <c r="J180" t="s">
        <v>262</v>
      </c>
      <c r="K180" t="s">
        <v>350</v>
      </c>
      <c r="L180" t="s">
        <v>373</v>
      </c>
      <c r="M180" t="s">
        <v>262</v>
      </c>
      <c r="O180" t="s">
        <v>67</v>
      </c>
      <c r="P180" t="s">
        <v>394</v>
      </c>
      <c r="Q180" t="s">
        <v>217</v>
      </c>
    </row>
    <row r="181" spans="1:17" x14ac:dyDescent="0.3">
      <c r="A181" t="s">
        <v>350</v>
      </c>
      <c r="B181" t="s">
        <v>45</v>
      </c>
      <c r="C181" t="s">
        <v>68</v>
      </c>
      <c r="D181" s="15">
        <v>46286.376273148147</v>
      </c>
      <c r="E181" t="s">
        <v>1441</v>
      </c>
      <c r="F181">
        <v>1</v>
      </c>
      <c r="G181" s="15">
        <v>46304.431250000001</v>
      </c>
      <c r="H181" t="s">
        <v>363</v>
      </c>
      <c r="I181" t="s">
        <v>352</v>
      </c>
      <c r="J181" t="s">
        <v>262</v>
      </c>
      <c r="K181" t="s">
        <v>350</v>
      </c>
      <c r="L181" t="s">
        <v>373</v>
      </c>
      <c r="M181" t="s">
        <v>262</v>
      </c>
      <c r="O181" t="s">
        <v>67</v>
      </c>
      <c r="P181" t="s">
        <v>394</v>
      </c>
      <c r="Q181" t="s">
        <v>217</v>
      </c>
    </row>
    <row r="182" spans="1:17" x14ac:dyDescent="0.3">
      <c r="A182" t="s">
        <v>350</v>
      </c>
      <c r="B182" t="s">
        <v>45</v>
      </c>
      <c r="C182" t="s">
        <v>68</v>
      </c>
      <c r="D182" s="15">
        <v>46286.371759259258</v>
      </c>
      <c r="E182" t="s">
        <v>1441</v>
      </c>
      <c r="F182">
        <v>1</v>
      </c>
      <c r="G182" s="15">
        <v>46304.431250000001</v>
      </c>
      <c r="H182" t="s">
        <v>363</v>
      </c>
      <c r="I182" t="s">
        <v>352</v>
      </c>
      <c r="J182" t="s">
        <v>262</v>
      </c>
      <c r="K182" t="s">
        <v>350</v>
      </c>
      <c r="L182" t="s">
        <v>373</v>
      </c>
      <c r="M182" t="s">
        <v>262</v>
      </c>
      <c r="O182" t="s">
        <v>67</v>
      </c>
      <c r="P182" t="s">
        <v>394</v>
      </c>
      <c r="Q182" t="s">
        <v>217</v>
      </c>
    </row>
    <row r="183" spans="1:17" x14ac:dyDescent="0.3">
      <c r="A183" t="s">
        <v>350</v>
      </c>
      <c r="B183" t="s">
        <v>45</v>
      </c>
      <c r="C183" t="s">
        <v>68</v>
      </c>
      <c r="D183" s="15">
        <v>46286.375694444447</v>
      </c>
      <c r="E183" t="s">
        <v>1441</v>
      </c>
      <c r="F183">
        <v>1</v>
      </c>
      <c r="G183" s="15">
        <v>46304.431250000001</v>
      </c>
      <c r="H183" t="s">
        <v>363</v>
      </c>
      <c r="I183" t="s">
        <v>352</v>
      </c>
      <c r="J183" t="s">
        <v>262</v>
      </c>
      <c r="K183" t="s">
        <v>350</v>
      </c>
      <c r="L183" t="s">
        <v>373</v>
      </c>
      <c r="M183" t="s">
        <v>262</v>
      </c>
      <c r="O183" t="s">
        <v>67</v>
      </c>
      <c r="P183" t="s">
        <v>394</v>
      </c>
      <c r="Q183" t="s">
        <v>217</v>
      </c>
    </row>
    <row r="184" spans="1:17" x14ac:dyDescent="0.3">
      <c r="A184" t="s">
        <v>350</v>
      </c>
      <c r="B184" t="s">
        <v>45</v>
      </c>
      <c r="C184" t="s">
        <v>68</v>
      </c>
      <c r="D184" s="15">
        <v>46286.370925925927</v>
      </c>
      <c r="E184" t="s">
        <v>1441</v>
      </c>
      <c r="F184">
        <v>1</v>
      </c>
      <c r="G184" s="15">
        <v>46304.431250000001</v>
      </c>
      <c r="H184" t="s">
        <v>363</v>
      </c>
      <c r="I184" t="s">
        <v>352</v>
      </c>
      <c r="J184" t="s">
        <v>262</v>
      </c>
      <c r="K184" t="s">
        <v>350</v>
      </c>
      <c r="L184" t="s">
        <v>373</v>
      </c>
      <c r="M184" t="s">
        <v>262</v>
      </c>
      <c r="O184" t="s">
        <v>67</v>
      </c>
      <c r="P184" t="s">
        <v>394</v>
      </c>
      <c r="Q184" t="s">
        <v>217</v>
      </c>
    </row>
    <row r="185" spans="1:17" x14ac:dyDescent="0.3">
      <c r="A185" t="s">
        <v>350</v>
      </c>
      <c r="B185" t="s">
        <v>45</v>
      </c>
      <c r="C185" t="s">
        <v>68</v>
      </c>
      <c r="D185" s="15">
        <v>46286.394085648149</v>
      </c>
      <c r="E185" t="s">
        <v>1441</v>
      </c>
      <c r="F185">
        <v>1</v>
      </c>
      <c r="G185" s="15">
        <v>46304.431250000001</v>
      </c>
      <c r="H185" t="s">
        <v>363</v>
      </c>
      <c r="I185" t="s">
        <v>352</v>
      </c>
      <c r="J185" t="s">
        <v>262</v>
      </c>
      <c r="K185" t="s">
        <v>350</v>
      </c>
      <c r="L185" t="s">
        <v>373</v>
      </c>
      <c r="M185" t="s">
        <v>262</v>
      </c>
      <c r="O185" t="s">
        <v>67</v>
      </c>
      <c r="P185" t="s">
        <v>394</v>
      </c>
      <c r="Q185" t="s">
        <v>217</v>
      </c>
    </row>
    <row r="186" spans="1:17" x14ac:dyDescent="0.3">
      <c r="A186" t="s">
        <v>350</v>
      </c>
      <c r="B186" t="s">
        <v>45</v>
      </c>
      <c r="C186" t="s">
        <v>68</v>
      </c>
      <c r="D186" s="15">
        <v>46286.373263888891</v>
      </c>
      <c r="E186" t="s">
        <v>1441</v>
      </c>
      <c r="F186">
        <v>1</v>
      </c>
      <c r="G186" s="15">
        <v>46304.431250000001</v>
      </c>
      <c r="H186" t="s">
        <v>363</v>
      </c>
      <c r="I186" t="s">
        <v>352</v>
      </c>
      <c r="J186" t="s">
        <v>262</v>
      </c>
      <c r="K186" t="s">
        <v>350</v>
      </c>
      <c r="L186" t="s">
        <v>373</v>
      </c>
      <c r="M186" t="s">
        <v>262</v>
      </c>
      <c r="O186" t="s">
        <v>67</v>
      </c>
      <c r="P186" t="s">
        <v>394</v>
      </c>
      <c r="Q186" t="s">
        <v>217</v>
      </c>
    </row>
    <row r="187" spans="1:17" x14ac:dyDescent="0.3">
      <c r="A187" t="s">
        <v>350</v>
      </c>
      <c r="B187" t="s">
        <v>45</v>
      </c>
      <c r="C187" t="s">
        <v>68</v>
      </c>
      <c r="D187" s="15">
        <v>46286.368171296293</v>
      </c>
      <c r="E187" t="s">
        <v>1441</v>
      </c>
      <c r="F187">
        <v>1</v>
      </c>
      <c r="G187" s="15">
        <v>46304.431250000001</v>
      </c>
      <c r="H187" t="s">
        <v>363</v>
      </c>
      <c r="I187" t="s">
        <v>352</v>
      </c>
      <c r="J187" t="s">
        <v>262</v>
      </c>
      <c r="K187" t="s">
        <v>350</v>
      </c>
      <c r="L187" t="s">
        <v>373</v>
      </c>
      <c r="M187" t="s">
        <v>262</v>
      </c>
      <c r="O187" t="s">
        <v>67</v>
      </c>
      <c r="P187" t="s">
        <v>394</v>
      </c>
      <c r="Q187" t="s">
        <v>217</v>
      </c>
    </row>
    <row r="188" spans="1:17" x14ac:dyDescent="0.3">
      <c r="A188" t="s">
        <v>350</v>
      </c>
      <c r="B188" t="s">
        <v>45</v>
      </c>
      <c r="C188" t="s">
        <v>68</v>
      </c>
      <c r="D188" s="15">
        <v>46286.375092592592</v>
      </c>
      <c r="E188" t="s">
        <v>1441</v>
      </c>
      <c r="F188">
        <v>1</v>
      </c>
      <c r="G188" s="15">
        <v>46304.431250000001</v>
      </c>
      <c r="H188" t="s">
        <v>363</v>
      </c>
      <c r="I188" t="s">
        <v>352</v>
      </c>
      <c r="J188" t="s">
        <v>262</v>
      </c>
      <c r="K188" t="s">
        <v>350</v>
      </c>
      <c r="L188" t="s">
        <v>373</v>
      </c>
      <c r="M188" t="s">
        <v>262</v>
      </c>
      <c r="O188" t="s">
        <v>67</v>
      </c>
      <c r="P188" t="s">
        <v>394</v>
      </c>
      <c r="Q188" t="s">
        <v>217</v>
      </c>
    </row>
    <row r="189" spans="1:17" x14ac:dyDescent="0.3">
      <c r="A189" t="s">
        <v>350</v>
      </c>
      <c r="B189" t="s">
        <v>45</v>
      </c>
      <c r="C189" t="s">
        <v>68</v>
      </c>
      <c r="D189" s="15">
        <v>46286.368506944447</v>
      </c>
      <c r="E189" t="s">
        <v>1441</v>
      </c>
      <c r="F189">
        <v>1</v>
      </c>
      <c r="G189" s="15">
        <v>46304.431250000001</v>
      </c>
      <c r="H189" t="s">
        <v>363</v>
      </c>
      <c r="I189" t="s">
        <v>352</v>
      </c>
      <c r="J189" t="s">
        <v>262</v>
      </c>
      <c r="K189" t="s">
        <v>350</v>
      </c>
      <c r="L189" t="s">
        <v>373</v>
      </c>
      <c r="M189" t="s">
        <v>262</v>
      </c>
      <c r="O189" t="s">
        <v>67</v>
      </c>
      <c r="P189" t="s">
        <v>394</v>
      </c>
      <c r="Q189" t="s">
        <v>217</v>
      </c>
    </row>
    <row r="190" spans="1:17" x14ac:dyDescent="0.3">
      <c r="A190" t="s">
        <v>350</v>
      </c>
      <c r="B190" t="s">
        <v>45</v>
      </c>
      <c r="C190" t="s">
        <v>68</v>
      </c>
      <c r="D190" s="15">
        <v>46286.36959490741</v>
      </c>
      <c r="E190" t="s">
        <v>1441</v>
      </c>
      <c r="F190">
        <v>1</v>
      </c>
      <c r="G190" s="15">
        <v>46304.431250000001</v>
      </c>
      <c r="H190" t="s">
        <v>363</v>
      </c>
      <c r="I190" t="s">
        <v>352</v>
      </c>
      <c r="J190" t="s">
        <v>262</v>
      </c>
      <c r="K190" t="s">
        <v>350</v>
      </c>
      <c r="L190" t="s">
        <v>373</v>
      </c>
      <c r="M190" t="s">
        <v>262</v>
      </c>
      <c r="O190" t="s">
        <v>67</v>
      </c>
      <c r="P190" t="s">
        <v>394</v>
      </c>
      <c r="Q190" t="s">
        <v>217</v>
      </c>
    </row>
    <row r="191" spans="1:17" x14ac:dyDescent="0.3">
      <c r="A191" t="s">
        <v>350</v>
      </c>
      <c r="B191" t="s">
        <v>45</v>
      </c>
      <c r="C191" t="s">
        <v>68</v>
      </c>
      <c r="D191" s="15">
        <v>46286.368900462963</v>
      </c>
      <c r="E191" t="s">
        <v>1441</v>
      </c>
      <c r="F191">
        <v>1</v>
      </c>
      <c r="G191" s="15">
        <v>46304.431250000001</v>
      </c>
      <c r="H191" t="s">
        <v>363</v>
      </c>
      <c r="I191" t="s">
        <v>352</v>
      </c>
      <c r="J191" t="s">
        <v>262</v>
      </c>
      <c r="K191" t="s">
        <v>350</v>
      </c>
      <c r="L191" t="s">
        <v>373</v>
      </c>
      <c r="M191" t="s">
        <v>262</v>
      </c>
      <c r="O191" t="s">
        <v>67</v>
      </c>
      <c r="P191" t="s">
        <v>394</v>
      </c>
      <c r="Q191" t="s">
        <v>217</v>
      </c>
    </row>
    <row r="192" spans="1:17" x14ac:dyDescent="0.3">
      <c r="A192" t="s">
        <v>350</v>
      </c>
      <c r="B192" t="s">
        <v>45</v>
      </c>
      <c r="C192" t="s">
        <v>68</v>
      </c>
      <c r="D192" s="15">
        <v>46286.367893518516</v>
      </c>
      <c r="E192" t="s">
        <v>1441</v>
      </c>
      <c r="F192">
        <v>1</v>
      </c>
      <c r="G192" s="15">
        <v>46304.431250000001</v>
      </c>
      <c r="H192" t="s">
        <v>363</v>
      </c>
      <c r="I192" t="s">
        <v>352</v>
      </c>
      <c r="J192" t="s">
        <v>262</v>
      </c>
      <c r="K192" t="s">
        <v>350</v>
      </c>
      <c r="L192" t="s">
        <v>373</v>
      </c>
      <c r="M192" t="s">
        <v>262</v>
      </c>
      <c r="O192" t="s">
        <v>67</v>
      </c>
      <c r="P192" t="s">
        <v>394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46300.608287037037</v>
      </c>
      <c r="E193" t="s">
        <v>1458</v>
      </c>
      <c r="F193">
        <v>2</v>
      </c>
      <c r="G193" s="15">
        <v>46304.615277777775</v>
      </c>
      <c r="H193" t="s">
        <v>363</v>
      </c>
      <c r="I193" t="s">
        <v>352</v>
      </c>
      <c r="J193" t="s">
        <v>262</v>
      </c>
      <c r="K193" t="s">
        <v>350</v>
      </c>
      <c r="L193" t="s">
        <v>373</v>
      </c>
      <c r="M193" t="s">
        <v>262</v>
      </c>
      <c r="O193" t="s">
        <v>67</v>
      </c>
      <c r="P193" t="s">
        <v>394</v>
      </c>
      <c r="Q193" t="s">
        <v>217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46300.6090625</v>
      </c>
      <c r="E194" t="s">
        <v>1458</v>
      </c>
      <c r="F194">
        <v>3</v>
      </c>
      <c r="G194" s="15">
        <v>46304.615277777775</v>
      </c>
      <c r="H194" t="s">
        <v>363</v>
      </c>
      <c r="I194" t="s">
        <v>352</v>
      </c>
      <c r="J194" t="s">
        <v>262</v>
      </c>
      <c r="K194" t="s">
        <v>350</v>
      </c>
      <c r="L194" t="s">
        <v>373</v>
      </c>
      <c r="M194" t="s">
        <v>262</v>
      </c>
      <c r="O194" t="s">
        <v>67</v>
      </c>
      <c r="P194" t="s">
        <v>394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46309.339108796295</v>
      </c>
      <c r="E195" t="s">
        <v>1488</v>
      </c>
      <c r="F195">
        <v>15</v>
      </c>
      <c r="G195" s="15">
        <v>46315.506944444445</v>
      </c>
      <c r="H195" t="s">
        <v>393</v>
      </c>
      <c r="I195" t="s">
        <v>374</v>
      </c>
      <c r="J195" t="s">
        <v>295</v>
      </c>
      <c r="K195" t="s">
        <v>350</v>
      </c>
      <c r="L195" t="s">
        <v>373</v>
      </c>
      <c r="M195" t="s">
        <v>262</v>
      </c>
      <c r="O195" t="s">
        <v>67</v>
      </c>
      <c r="P195" t="s">
        <v>393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46309.338148148148</v>
      </c>
      <c r="E196" t="s">
        <v>1488</v>
      </c>
      <c r="F196">
        <v>20</v>
      </c>
      <c r="G196" s="15">
        <v>46315.506944444445</v>
      </c>
      <c r="H196" t="s">
        <v>393</v>
      </c>
      <c r="I196" t="s">
        <v>374</v>
      </c>
      <c r="J196" t="s">
        <v>295</v>
      </c>
      <c r="K196" t="s">
        <v>350</v>
      </c>
      <c r="L196" t="s">
        <v>373</v>
      </c>
      <c r="M196" t="s">
        <v>262</v>
      </c>
      <c r="O196" t="s">
        <v>67</v>
      </c>
      <c r="P196" t="s">
        <v>393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68</v>
      </c>
      <c r="D197" s="15">
        <v>46303.532418981478</v>
      </c>
      <c r="E197" t="s">
        <v>400</v>
      </c>
      <c r="F197">
        <v>47</v>
      </c>
      <c r="G197" s="15">
        <v>46304.589583333334</v>
      </c>
      <c r="H197" t="s">
        <v>363</v>
      </c>
      <c r="I197" t="s">
        <v>352</v>
      </c>
      <c r="J197" t="s">
        <v>262</v>
      </c>
      <c r="K197" t="s">
        <v>350</v>
      </c>
      <c r="L197" t="s">
        <v>373</v>
      </c>
      <c r="M197" t="s">
        <v>262</v>
      </c>
      <c r="N197">
        <v>0</v>
      </c>
      <c r="O197" t="s">
        <v>67</v>
      </c>
      <c r="P197" t="s">
        <v>394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46303.529490740744</v>
      </c>
      <c r="E198" t="s">
        <v>400</v>
      </c>
      <c r="F198">
        <v>3</v>
      </c>
      <c r="G198" s="15">
        <v>46304.589583333334</v>
      </c>
      <c r="H198" t="s">
        <v>363</v>
      </c>
      <c r="I198" t="s">
        <v>352</v>
      </c>
      <c r="J198" t="s">
        <v>262</v>
      </c>
      <c r="K198" t="s">
        <v>350</v>
      </c>
      <c r="L198" t="s">
        <v>373</v>
      </c>
      <c r="M198" t="s">
        <v>262</v>
      </c>
      <c r="O198" t="s">
        <v>67</v>
      </c>
      <c r="P198" t="s">
        <v>394</v>
      </c>
      <c r="Q198" t="s">
        <v>217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46303.514363425929</v>
      </c>
      <c r="E199" t="s">
        <v>400</v>
      </c>
      <c r="F199">
        <v>2</v>
      </c>
      <c r="G199" s="15">
        <v>46304.590277777781</v>
      </c>
      <c r="H199" t="s">
        <v>363</v>
      </c>
      <c r="I199" t="s">
        <v>352</v>
      </c>
      <c r="J199" t="s">
        <v>262</v>
      </c>
      <c r="K199" t="s">
        <v>350</v>
      </c>
      <c r="L199" t="s">
        <v>373</v>
      </c>
      <c r="M199" t="s">
        <v>262</v>
      </c>
      <c r="O199" t="s">
        <v>67</v>
      </c>
      <c r="P199" t="s">
        <v>394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46300.608703703707</v>
      </c>
      <c r="E200" t="s">
        <v>1458</v>
      </c>
      <c r="F200">
        <v>2</v>
      </c>
      <c r="G200" s="15">
        <v>46304.615277777775</v>
      </c>
      <c r="H200" t="s">
        <v>363</v>
      </c>
      <c r="I200" t="s">
        <v>352</v>
      </c>
      <c r="J200" t="s">
        <v>262</v>
      </c>
      <c r="K200" t="s">
        <v>350</v>
      </c>
      <c r="L200" t="s">
        <v>373</v>
      </c>
      <c r="M200" t="s">
        <v>262</v>
      </c>
      <c r="O200" t="s">
        <v>67</v>
      </c>
      <c r="P200" t="s">
        <v>394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46300.609444444446</v>
      </c>
      <c r="E201" t="s">
        <v>1458</v>
      </c>
      <c r="F201">
        <v>3</v>
      </c>
      <c r="G201" s="15">
        <v>46304.615277777775</v>
      </c>
      <c r="H201" t="s">
        <v>363</v>
      </c>
      <c r="I201" t="s">
        <v>352</v>
      </c>
      <c r="J201" t="s">
        <v>262</v>
      </c>
      <c r="K201" t="s">
        <v>350</v>
      </c>
      <c r="L201" t="s">
        <v>373</v>
      </c>
      <c r="M201" t="s">
        <v>262</v>
      </c>
      <c r="O201" t="s">
        <v>67</v>
      </c>
      <c r="P201" t="s">
        <v>394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46300.609849537039</v>
      </c>
      <c r="E202" t="s">
        <v>1458</v>
      </c>
      <c r="F202">
        <v>3</v>
      </c>
      <c r="G202" s="15">
        <v>46304.615277777775</v>
      </c>
      <c r="H202" t="s">
        <v>363</v>
      </c>
      <c r="I202" t="s">
        <v>352</v>
      </c>
      <c r="J202" t="s">
        <v>262</v>
      </c>
      <c r="K202" t="s">
        <v>350</v>
      </c>
      <c r="L202" t="s">
        <v>373</v>
      </c>
      <c r="M202" t="s">
        <v>262</v>
      </c>
      <c r="O202" t="s">
        <v>67</v>
      </c>
      <c r="P202" t="s">
        <v>394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46304.448437500003</v>
      </c>
      <c r="E203" t="s">
        <v>416</v>
      </c>
      <c r="F203">
        <v>7</v>
      </c>
      <c r="G203" s="15">
        <v>46311.591666666667</v>
      </c>
      <c r="H203" t="s">
        <v>363</v>
      </c>
      <c r="I203" t="s">
        <v>352</v>
      </c>
      <c r="J203" t="s">
        <v>262</v>
      </c>
      <c r="K203" t="s">
        <v>350</v>
      </c>
      <c r="L203" t="s">
        <v>373</v>
      </c>
      <c r="M203" t="s">
        <v>262</v>
      </c>
      <c r="N203">
        <v>0</v>
      </c>
      <c r="O203" t="s">
        <v>67</v>
      </c>
      <c r="P203" t="s">
        <v>394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46304.450439814813</v>
      </c>
      <c r="E204" t="s">
        <v>416</v>
      </c>
      <c r="F204">
        <v>3</v>
      </c>
      <c r="G204" s="15">
        <v>46311.591666666667</v>
      </c>
      <c r="H204" t="s">
        <v>363</v>
      </c>
      <c r="I204" t="s">
        <v>352</v>
      </c>
      <c r="J204" t="s">
        <v>262</v>
      </c>
      <c r="K204" t="s">
        <v>350</v>
      </c>
      <c r="L204" t="s">
        <v>373</v>
      </c>
      <c r="M204" t="s">
        <v>262</v>
      </c>
      <c r="O204" t="s">
        <v>67</v>
      </c>
      <c r="P204" t="s">
        <v>394</v>
      </c>
      <c r="Q204" t="s">
        <v>217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46314.559479166666</v>
      </c>
      <c r="E205" t="s">
        <v>1435</v>
      </c>
      <c r="F205">
        <v>33</v>
      </c>
      <c r="G205" s="15">
        <v>46318.445138888892</v>
      </c>
      <c r="H205" t="s">
        <v>363</v>
      </c>
      <c r="I205" t="s">
        <v>352</v>
      </c>
      <c r="J205" t="s">
        <v>262</v>
      </c>
      <c r="K205" t="s">
        <v>350</v>
      </c>
      <c r="L205" t="s">
        <v>373</v>
      </c>
      <c r="M205" t="s">
        <v>262</v>
      </c>
      <c r="N205">
        <v>0</v>
      </c>
      <c r="O205" t="s">
        <v>67</v>
      </c>
      <c r="P205" t="s">
        <v>394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46315.466273148151</v>
      </c>
      <c r="E206" t="s">
        <v>400</v>
      </c>
      <c r="F206">
        <v>3</v>
      </c>
      <c r="G206" s="15">
        <v>46318.577777777777</v>
      </c>
      <c r="H206" t="s">
        <v>363</v>
      </c>
      <c r="I206" t="s">
        <v>352</v>
      </c>
      <c r="J206" t="s">
        <v>262</v>
      </c>
      <c r="K206" t="s">
        <v>350</v>
      </c>
      <c r="L206" t="s">
        <v>373</v>
      </c>
      <c r="M206" t="s">
        <v>262</v>
      </c>
      <c r="O206" t="s">
        <v>67</v>
      </c>
      <c r="P206" t="s">
        <v>394</v>
      </c>
      <c r="Q206" t="s">
        <v>217</v>
      </c>
    </row>
    <row r="207" spans="1:18" x14ac:dyDescent="0.3">
      <c r="A207" t="s">
        <v>350</v>
      </c>
      <c r="B207" t="s">
        <v>45</v>
      </c>
      <c r="C207" t="s">
        <v>68</v>
      </c>
      <c r="D207" s="15">
        <v>46286.370173611111</v>
      </c>
      <c r="E207" t="s">
        <v>1441</v>
      </c>
      <c r="F207">
        <v>1</v>
      </c>
      <c r="G207" s="15">
        <v>46304.431250000001</v>
      </c>
      <c r="H207" t="s">
        <v>363</v>
      </c>
      <c r="I207" t="s">
        <v>352</v>
      </c>
      <c r="J207" t="s">
        <v>262</v>
      </c>
      <c r="K207" t="s">
        <v>350</v>
      </c>
      <c r="L207" t="s">
        <v>373</v>
      </c>
      <c r="M207" t="s">
        <v>262</v>
      </c>
      <c r="O207" t="s">
        <v>67</v>
      </c>
      <c r="P207" t="s">
        <v>394</v>
      </c>
      <c r="Q20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7" sqref="G17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661</v>
      </c>
      <c r="C1" t="s">
        <v>662</v>
      </c>
      <c r="D1" t="s">
        <v>663</v>
      </c>
      <c r="E1" t="s">
        <v>664</v>
      </c>
      <c r="F1" t="s">
        <v>665</v>
      </c>
      <c r="G1" t="s">
        <v>666</v>
      </c>
      <c r="H1" t="s">
        <v>667</v>
      </c>
      <c r="I1" t="s">
        <v>668</v>
      </c>
      <c r="J1" t="s">
        <v>669</v>
      </c>
      <c r="K1" t="s">
        <v>670</v>
      </c>
      <c r="L1" t="s">
        <v>671</v>
      </c>
    </row>
    <row r="2" spans="1:12" x14ac:dyDescent="0.3">
      <c r="A2" t="s">
        <v>345</v>
      </c>
      <c r="B2">
        <v>249</v>
      </c>
      <c r="C2">
        <v>82</v>
      </c>
      <c r="D2">
        <v>32.93</v>
      </c>
      <c r="E2">
        <v>0.97</v>
      </c>
      <c r="F2">
        <v>0.95</v>
      </c>
      <c r="G2">
        <v>98</v>
      </c>
      <c r="H2">
        <v>61</v>
      </c>
      <c r="I2">
        <v>62.24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53</v>
      </c>
      <c r="C3">
        <v>4</v>
      </c>
      <c r="D3">
        <v>7.55</v>
      </c>
      <c r="E3">
        <v>0.97</v>
      </c>
      <c r="F3">
        <v>0.95</v>
      </c>
      <c r="G3">
        <v>25</v>
      </c>
      <c r="H3">
        <v>17</v>
      </c>
      <c r="I3">
        <v>68</v>
      </c>
      <c r="J3">
        <v>0.97</v>
      </c>
      <c r="K3">
        <v>0.95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5"/>
  <sheetViews>
    <sheetView workbookViewId="0">
      <pane ySplit="4" topLeftCell="A5" activePane="bottomLeft" state="frozenSplit"/>
      <selection pane="bottomLeft" activeCell="B11" sqref="B11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26.5546875" bestFit="1" customWidth="1"/>
    <col min="6" max="6" width="11.6640625" bestFit="1" customWidth="1"/>
    <col min="7" max="7" width="10.88671875" bestFit="1" customWidth="1"/>
    <col min="8" max="8" width="15.33203125" bestFit="1" customWidth="1"/>
    <col min="9" max="9" width="45.77734375" customWidth="1"/>
  </cols>
  <sheetData>
    <row r="1" spans="1:9" ht="34.950000000000003" customHeight="1" x14ac:dyDescent="0.3">
      <c r="A1" s="238" t="s">
        <v>778</v>
      </c>
      <c r="B1" s="238"/>
      <c r="C1" s="238"/>
      <c r="D1" s="238"/>
      <c r="E1" s="238"/>
      <c r="F1" s="238"/>
      <c r="G1" s="238"/>
      <c r="H1" s="238"/>
      <c r="I1" s="238"/>
    </row>
    <row r="2" spans="1:9" ht="19.95" customHeight="1" x14ac:dyDescent="0.3">
      <c r="A2" s="198" t="s">
        <v>2349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774</v>
      </c>
      <c r="B4" s="199" t="s">
        <v>282</v>
      </c>
      <c r="C4" s="199" t="s">
        <v>779</v>
      </c>
      <c r="D4" s="199" t="s">
        <v>780</v>
      </c>
      <c r="E4" s="199" t="s">
        <v>775</v>
      </c>
      <c r="F4" s="199" t="s">
        <v>2</v>
      </c>
      <c r="G4" s="199" t="s">
        <v>776</v>
      </c>
      <c r="H4" s="199" t="s">
        <v>777</v>
      </c>
      <c r="I4" s="199" t="s">
        <v>781</v>
      </c>
    </row>
    <row r="5" spans="1:9" x14ac:dyDescent="0.3">
      <c r="A5" s="230">
        <v>661</v>
      </c>
      <c r="B5" s="230"/>
      <c r="C5" s="230" t="s">
        <v>1427</v>
      </c>
      <c r="D5" s="230" t="s">
        <v>1425</v>
      </c>
      <c r="E5" s="229" t="s">
        <v>51</v>
      </c>
      <c r="F5" s="229" t="s">
        <v>258</v>
      </c>
      <c r="G5" s="227" t="s">
        <v>924</v>
      </c>
      <c r="H5" s="229" t="s">
        <v>2344</v>
      </c>
      <c r="I5" s="229" t="s">
        <v>2345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39" t="s">
        <v>748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</row>
    <row r="2" spans="1:14" ht="24" customHeight="1" x14ac:dyDescent="0.35">
      <c r="A2" s="195"/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</row>
    <row r="3" spans="1:14" ht="24" customHeight="1" x14ac:dyDescent="0.35">
      <c r="A3" s="195"/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</row>
    <row r="4" spans="1:14" ht="18" customHeight="1" x14ac:dyDescent="0.35">
      <c r="A4" s="195"/>
      <c r="B4" s="240" t="s">
        <v>782</v>
      </c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42" t="s">
        <v>749</v>
      </c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</row>
    <row r="9" spans="1:14" ht="18" customHeight="1" x14ac:dyDescent="0.35">
      <c r="A9" s="195"/>
      <c r="B9" s="196" t="s">
        <v>750</v>
      </c>
      <c r="C9" s="196"/>
      <c r="D9" s="196" t="s">
        <v>751</v>
      </c>
      <c r="E9" s="196"/>
      <c r="F9" s="196" t="s">
        <v>752</v>
      </c>
      <c r="G9" s="196"/>
      <c r="H9" s="196" t="s">
        <v>753</v>
      </c>
      <c r="I9" s="196"/>
      <c r="J9" s="196" t="s">
        <v>754</v>
      </c>
      <c r="K9" s="196"/>
      <c r="L9" s="196" t="s">
        <v>755</v>
      </c>
      <c r="M9" s="196"/>
      <c r="N9" s="196"/>
    </row>
    <row r="10" spans="1:14" ht="18" customHeight="1" x14ac:dyDescent="0.35">
      <c r="A10" s="195"/>
      <c r="B10" s="243">
        <v>583</v>
      </c>
      <c r="C10" s="195"/>
      <c r="D10" s="246">
        <v>0</v>
      </c>
      <c r="E10" s="195"/>
      <c r="F10" s="246">
        <v>0</v>
      </c>
      <c r="G10" s="195"/>
      <c r="H10" s="246">
        <v>0</v>
      </c>
      <c r="I10" s="195"/>
      <c r="J10" s="247" t="s">
        <v>771</v>
      </c>
      <c r="K10" s="195"/>
      <c r="L10" s="248">
        <v>0</v>
      </c>
      <c r="M10" s="195"/>
      <c r="N10" s="195"/>
    </row>
    <row r="11" spans="1:14" ht="18" customHeight="1" x14ac:dyDescent="0.35">
      <c r="A11" s="195"/>
      <c r="B11" s="244"/>
      <c r="C11" s="195"/>
      <c r="D11" s="244"/>
      <c r="E11" s="195"/>
      <c r="F11" s="244"/>
      <c r="G11" s="195"/>
      <c r="H11" s="244"/>
      <c r="I11" s="195"/>
      <c r="J11" s="244"/>
      <c r="K11" s="195"/>
      <c r="L11" s="249"/>
      <c r="M11" s="195"/>
      <c r="N11" s="195"/>
    </row>
    <row r="12" spans="1:14" ht="18" customHeight="1" x14ac:dyDescent="0.35">
      <c r="A12" s="195"/>
      <c r="B12" s="245"/>
      <c r="C12" s="195"/>
      <c r="D12" s="245"/>
      <c r="E12" s="195"/>
      <c r="F12" s="245"/>
      <c r="G12" s="195"/>
      <c r="H12" s="245"/>
      <c r="I12" s="195"/>
      <c r="J12" s="245"/>
      <c r="K12" s="195"/>
      <c r="L12" s="250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42" t="s">
        <v>756</v>
      </c>
      <c r="C14" s="242"/>
      <c r="D14" s="242"/>
      <c r="E14" s="242"/>
      <c r="F14" s="242"/>
      <c r="G14" s="242"/>
      <c r="H14" s="242"/>
      <c r="I14" s="242"/>
      <c r="J14" s="242"/>
      <c r="K14" s="195"/>
      <c r="L14" s="242" t="s">
        <v>764</v>
      </c>
      <c r="M14" s="242"/>
      <c r="N14" s="242"/>
    </row>
    <row r="15" spans="1:14" ht="18" customHeight="1" x14ac:dyDescent="0.35">
      <c r="A15" s="195"/>
      <c r="B15" s="200" t="s">
        <v>282</v>
      </c>
      <c r="C15" s="200" t="s">
        <v>757</v>
      </c>
      <c r="D15" s="200" t="s">
        <v>758</v>
      </c>
      <c r="E15" s="200" t="s">
        <v>759</v>
      </c>
      <c r="F15" s="200" t="s">
        <v>519</v>
      </c>
      <c r="G15" s="200" t="s">
        <v>760</v>
      </c>
      <c r="H15" s="200" t="s">
        <v>761</v>
      </c>
      <c r="I15" s="200" t="s">
        <v>762</v>
      </c>
      <c r="J15" s="200"/>
      <c r="K15" s="195"/>
      <c r="L15" s="251" t="s">
        <v>783</v>
      </c>
      <c r="M15" s="251"/>
      <c r="N15" s="251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772</v>
      </c>
      <c r="J16" s="201"/>
      <c r="K16" s="195"/>
      <c r="L16" s="251"/>
      <c r="M16" s="251"/>
      <c r="N16" s="251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773</v>
      </c>
      <c r="J17" s="201"/>
      <c r="K17" s="195"/>
      <c r="L17" s="251"/>
      <c r="M17" s="251"/>
      <c r="N17" s="251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773</v>
      </c>
      <c r="J18" s="201"/>
      <c r="K18" s="195"/>
      <c r="L18" s="251"/>
      <c r="M18" s="251"/>
      <c r="N18" s="251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773</v>
      </c>
      <c r="J19" s="201"/>
      <c r="K19" s="195"/>
      <c r="L19" s="251"/>
      <c r="M19" s="251"/>
      <c r="N19" s="251"/>
    </row>
    <row r="20" spans="1:14" ht="18" customHeight="1" thickBot="1" x14ac:dyDescent="0.4">
      <c r="A20" s="195"/>
      <c r="B20" s="197" t="s">
        <v>763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51"/>
      <c r="M20" s="251"/>
      <c r="N20" s="251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42" t="s">
        <v>765</v>
      </c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</row>
    <row r="24" spans="1:14" ht="18" customHeight="1" x14ac:dyDescent="0.35">
      <c r="A24" s="195"/>
      <c r="B24" s="200" t="s">
        <v>282</v>
      </c>
      <c r="C24" s="200" t="s">
        <v>766</v>
      </c>
      <c r="D24" s="200" t="s">
        <v>767</v>
      </c>
      <c r="E24" s="200" t="s">
        <v>762</v>
      </c>
      <c r="F24" s="200" t="s">
        <v>768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769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769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769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769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52" t="s">
        <v>770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</row>
    <row r="32" spans="1:14" ht="18" customHeight="1" x14ac:dyDescent="0.35">
      <c r="A32" s="195"/>
      <c r="B32" s="253"/>
      <c r="C32" s="253"/>
      <c r="D32" s="253"/>
      <c r="E32" s="253"/>
      <c r="F32" s="253"/>
      <c r="G32" s="253"/>
      <c r="H32" s="253"/>
      <c r="I32" s="253"/>
      <c r="J32" s="253"/>
      <c r="K32" s="253"/>
      <c r="L32" s="253"/>
      <c r="M32" s="253"/>
      <c r="N32" s="253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C20" sqref="C20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3" t="s">
        <v>521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473</v>
      </c>
      <c r="C5" s="18" t="s">
        <v>472</v>
      </c>
      <c r="D5" s="26" t="str" cm="1">
        <f t="array" aca="1" ref="D5" ca="1">LEFT(CELL("nome.arquivo"),FIND("[",CELL("nome.arquivo"))-1)</f>
        <v>D:\PainelNovo-main\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4" t="s">
        <v>259</v>
      </c>
      <c r="C7" s="7" t="s">
        <v>313</v>
      </c>
      <c r="D7" s="24" t="s">
        <v>489</v>
      </c>
      <c r="E7" s="6"/>
    </row>
    <row r="8" spans="1:5" x14ac:dyDescent="0.3">
      <c r="A8" s="6"/>
      <c r="B8" s="254"/>
      <c r="C8" s="7" t="s">
        <v>312</v>
      </c>
      <c r="D8" s="25" t="s">
        <v>488</v>
      </c>
      <c r="E8" s="6"/>
    </row>
    <row r="9" spans="1:5" x14ac:dyDescent="0.3">
      <c r="A9" s="6"/>
      <c r="B9" s="254"/>
      <c r="C9" s="10" t="s">
        <v>244</v>
      </c>
      <c r="D9" s="23" t="str">
        <f ca="1">DIretorioRaiz&amp;D7&amp;TabelaB</f>
        <v>D:\PainelNovo-main\Tabelas Especificas\TabelaB-V2.xlsx</v>
      </c>
      <c r="E9" s="6"/>
    </row>
    <row r="10" spans="1:5" x14ac:dyDescent="0.3">
      <c r="A10" s="6"/>
      <c r="B10" s="19"/>
      <c r="C10" s="6"/>
      <c r="D10" s="6" t="s">
        <v>508</v>
      </c>
      <c r="E10" s="6"/>
    </row>
    <row r="11" spans="1:5" x14ac:dyDescent="0.3">
      <c r="A11" s="6"/>
      <c r="B11" s="254" t="s">
        <v>491</v>
      </c>
      <c r="C11" s="7" t="s">
        <v>313</v>
      </c>
      <c r="D11" t="s">
        <v>517</v>
      </c>
      <c r="E11" s="6"/>
    </row>
    <row r="12" spans="1:5" x14ac:dyDescent="0.3">
      <c r="A12" s="6"/>
      <c r="B12" s="254"/>
      <c r="C12" s="7" t="s">
        <v>509</v>
      </c>
      <c r="D12" t="s">
        <v>513</v>
      </c>
      <c r="E12" s="6"/>
    </row>
    <row r="13" spans="1:5" x14ac:dyDescent="0.3">
      <c r="A13" s="6"/>
      <c r="B13" s="254"/>
      <c r="C13" s="7" t="s">
        <v>510</v>
      </c>
      <c r="D13" t="s">
        <v>514</v>
      </c>
      <c r="E13" s="6"/>
    </row>
    <row r="14" spans="1:5" x14ac:dyDescent="0.3">
      <c r="A14" s="6"/>
      <c r="B14" s="254"/>
      <c r="C14" s="7" t="s">
        <v>511</v>
      </c>
      <c r="D14" t="s">
        <v>515</v>
      </c>
      <c r="E14" s="6"/>
    </row>
    <row r="15" spans="1:5" x14ac:dyDescent="0.3">
      <c r="A15" s="6"/>
      <c r="B15" s="254"/>
      <c r="C15" s="10" t="s">
        <v>244</v>
      </c>
      <c r="D15" s="32" t="str">
        <f ca="1">DIretorioRaiz&amp;D11</f>
        <v>D:\PainelNovo-main\Medição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4" t="s">
        <v>492</v>
      </c>
      <c r="C17" s="7" t="s">
        <v>313</v>
      </c>
      <c r="D17" t="s">
        <v>518</v>
      </c>
      <c r="E17" s="6"/>
    </row>
    <row r="18" spans="1:5" x14ac:dyDescent="0.3">
      <c r="A18" s="6"/>
      <c r="B18" s="254"/>
      <c r="C18" s="7" t="s">
        <v>512</v>
      </c>
      <c r="D18" t="s">
        <v>516</v>
      </c>
      <c r="E18" s="6"/>
    </row>
    <row r="19" spans="1:5" x14ac:dyDescent="0.3">
      <c r="A19" s="6"/>
      <c r="B19" s="254"/>
      <c r="C19" s="10" t="s">
        <v>244</v>
      </c>
      <c r="D19" s="32" t="str">
        <f ca="1">DIretorioRaiz&amp;D17</f>
        <v>D:\PainelNovo-main\Medição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4" t="s">
        <v>493</v>
      </c>
      <c r="C21" s="7" t="s">
        <v>313</v>
      </c>
      <c r="D21" t="s">
        <v>490</v>
      </c>
      <c r="E21" s="6"/>
    </row>
    <row r="22" spans="1:5" x14ac:dyDescent="0.3">
      <c r="A22" s="6"/>
      <c r="B22" s="254"/>
      <c r="C22" s="7" t="s">
        <v>312</v>
      </c>
      <c r="D22" s="22" t="s">
        <v>300</v>
      </c>
      <c r="E22" s="6"/>
    </row>
    <row r="23" spans="1:5" x14ac:dyDescent="0.3">
      <c r="A23" s="6"/>
      <c r="B23" s="254"/>
      <c r="C23" s="10" t="s">
        <v>244</v>
      </c>
      <c r="D23" s="23" t="str">
        <f ca="1">DIretorioRaiz&amp;D21</f>
        <v>D:\PainelNovo-main\Monitoramento\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173" t="s">
        <v>674</v>
      </c>
      <c r="K4" s="176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174" t="s">
        <v>744</v>
      </c>
      <c r="K5" s="185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174" t="s">
        <v>679</v>
      </c>
      <c r="K6" s="17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5" t="s">
        <v>747</v>
      </c>
      <c r="K7" s="186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177" t="s">
        <v>519</v>
      </c>
      <c r="K10" s="177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179"/>
      <c r="K12" s="187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15192</v>
      </c>
      <c r="K13" s="188">
        <f>J13*$N$5</f>
        <v>14432.4</v>
      </c>
      <c r="L13" s="92">
        <f>VLOOKUP(D12,PPU_IRON_LT1[[Linha de Serviço]:[P. Unitário (R$)]],4,0)</f>
        <v>0.6</v>
      </c>
      <c r="M13" s="93">
        <f>K13*L13</f>
        <v>8659.4399999999987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15177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15</v>
      </c>
      <c r="H14" s="98">
        <f>(D14-E14-F14)+G14</f>
        <v>15192</v>
      </c>
      <c r="I14" s="99"/>
      <c r="J14" s="181"/>
      <c r="K14" s="189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79"/>
      <c r="K15" s="187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79"/>
      <c r="K18" s="187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79"/>
      <c r="K21" s="187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79"/>
      <c r="K24" s="187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80"/>
      <c r="K27" s="188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0.95</v>
      </c>
      <c r="L30" s="160">
        <f>VLOOKUP(D30,PPU_IRON_LT1[[Linha de Serviço]:[P. Unitário (R$)]],4,0)</f>
        <v>125.89</v>
      </c>
      <c r="M30" s="224">
        <f>K30*L30</f>
        <v>119.5955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4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4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82">
        <f>SUMIF( DADOS_IRON_LT1_ES[Linha de serviço PPU], D33, DADOS_IRON_LT1_ES[QExecAgrupado])</f>
        <v>1</v>
      </c>
      <c r="K33" s="181">
        <f>J33*N5</f>
        <v>0.95</v>
      </c>
      <c r="L33" s="160">
        <f>VLOOKUP(D33,PPU_IRON_LT1[[Linha de Serviço]:[P. Unitário (R$)]],4,0)</f>
        <v>1.96</v>
      </c>
      <c r="M33" s="224">
        <f t="shared" si="0"/>
        <v>1.8619999999999999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4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83"/>
      <c r="K37" s="183"/>
      <c r="L37" s="161"/>
      <c r="M37" s="225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4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4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4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4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82">
        <f>SUMIF( DADOS_IRON_LT1_ES[Linha de serviço PPU], D42, DADOS_IRON_LT1_ES[QExec])</f>
        <v>571</v>
      </c>
      <c r="K42" s="190">
        <f>J42*N7</f>
        <v>542.44999999999993</v>
      </c>
      <c r="L42" s="160">
        <f>VLOOKUP(D42,PPU_IRON_LT1[[Linha de Serviço]:[P. Unitário (R$)]],4,0)</f>
        <v>0.1</v>
      </c>
      <c r="M42" s="224">
        <f t="shared" si="1"/>
        <v>54.244999999999997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82">
        <f>SUMIF( DADOS_IRON_LT1_ES[Linha de serviço PPU], D43, DADOS_IRON_LT1_ES[QExec])</f>
        <v>2</v>
      </c>
      <c r="K43" s="190">
        <f>J43*N7</f>
        <v>1.9</v>
      </c>
      <c r="L43" s="160">
        <f>VLOOKUP(D43,PPU_IRON_LT1[[Linha de Serviço]:[P. Unitário (R$)]],4,0)</f>
        <v>0.23</v>
      </c>
      <c r="M43" s="224">
        <f t="shared" si="1"/>
        <v>0.437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4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4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4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4">
        <f t="shared" si="1"/>
        <v>0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84"/>
      <c r="K48" s="184"/>
      <c r="L48" s="123"/>
      <c r="M48" s="124">
        <f>SUM(M12:M47)</f>
        <v>8835.579499999998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8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0.441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349</v>
      </c>
      <c r="B2" t="s">
        <v>45</v>
      </c>
      <c r="C2" t="s">
        <v>68</v>
      </c>
      <c r="D2" t="s">
        <v>309</v>
      </c>
      <c r="E2" t="s">
        <v>1163</v>
      </c>
      <c r="F2" s="15">
        <v>46311.511805555558</v>
      </c>
      <c r="G2" t="s">
        <v>742</v>
      </c>
      <c r="H2">
        <v>9</v>
      </c>
      <c r="I2" t="s">
        <v>1164</v>
      </c>
      <c r="J2" s="15">
        <v>46311.591666666667</v>
      </c>
      <c r="K2" s="15">
        <v>46316.559027777781</v>
      </c>
      <c r="L2" s="15"/>
      <c r="M2">
        <v>1</v>
      </c>
      <c r="O2" t="s">
        <v>201</v>
      </c>
      <c r="P2" t="s">
        <v>927</v>
      </c>
      <c r="S2" t="s">
        <v>740</v>
      </c>
      <c r="T2" t="s">
        <v>741</v>
      </c>
      <c r="U2" t="s">
        <v>261</v>
      </c>
      <c r="V2" t="s">
        <v>349</v>
      </c>
      <c r="W2" t="s">
        <v>391</v>
      </c>
      <c r="X2" t="s">
        <v>261</v>
      </c>
      <c r="Y2">
        <v>0</v>
      </c>
      <c r="AA2" t="s">
        <v>67</v>
      </c>
      <c r="AB2" t="s">
        <v>740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349</v>
      </c>
      <c r="B3" t="s">
        <v>285</v>
      </c>
      <c r="C3" t="s">
        <v>95</v>
      </c>
      <c r="D3" t="s">
        <v>309</v>
      </c>
      <c r="E3" t="s">
        <v>1165</v>
      </c>
      <c r="F3" s="15">
        <v>46290.345856481479</v>
      </c>
      <c r="G3" t="s">
        <v>400</v>
      </c>
      <c r="H3">
        <v>1</v>
      </c>
      <c r="I3" t="s">
        <v>1166</v>
      </c>
      <c r="J3" s="15">
        <v>46290.709027777775</v>
      </c>
      <c r="K3" s="15">
        <v>46296.609027777777</v>
      </c>
      <c r="L3" s="15"/>
      <c r="M3">
        <v>1</v>
      </c>
      <c r="O3" t="s">
        <v>201</v>
      </c>
      <c r="P3" t="s">
        <v>927</v>
      </c>
      <c r="S3" t="s">
        <v>740</v>
      </c>
      <c r="T3" t="s">
        <v>741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740</v>
      </c>
      <c r="AC3">
        <v>2300</v>
      </c>
      <c r="AD3" t="s">
        <v>220</v>
      </c>
      <c r="AE3">
        <v>1</v>
      </c>
      <c r="AF3">
        <v>1</v>
      </c>
    </row>
    <row r="4" spans="1:32" x14ac:dyDescent="0.3">
      <c r="A4" t="s">
        <v>349</v>
      </c>
      <c r="B4" t="s">
        <v>285</v>
      </c>
      <c r="C4" t="s">
        <v>95</v>
      </c>
      <c r="D4" t="s">
        <v>309</v>
      </c>
      <c r="E4" t="s">
        <v>1165</v>
      </c>
      <c r="F4" s="15">
        <v>46290.345856481479</v>
      </c>
      <c r="G4" t="s">
        <v>400</v>
      </c>
      <c r="H4">
        <v>1</v>
      </c>
      <c r="I4" t="s">
        <v>1166</v>
      </c>
      <c r="J4" s="15">
        <v>46290.709027777775</v>
      </c>
      <c r="K4" s="15">
        <v>46296.609027777777</v>
      </c>
      <c r="L4" s="15"/>
      <c r="M4">
        <v>1</v>
      </c>
      <c r="O4" t="s">
        <v>931</v>
      </c>
      <c r="S4" t="s">
        <v>740</v>
      </c>
      <c r="T4" t="s">
        <v>741</v>
      </c>
      <c r="U4" t="s">
        <v>261</v>
      </c>
      <c r="V4" t="s">
        <v>7</v>
      </c>
      <c r="W4" t="s">
        <v>7</v>
      </c>
      <c r="X4" t="s">
        <v>7</v>
      </c>
      <c r="AA4" t="s">
        <v>96</v>
      </c>
      <c r="AB4" t="s">
        <v>740</v>
      </c>
      <c r="AC4">
        <v>2300</v>
      </c>
      <c r="AD4" t="s">
        <v>220</v>
      </c>
      <c r="AE4">
        <v>1</v>
      </c>
    </row>
    <row r="5" spans="1:32" x14ac:dyDescent="0.3">
      <c r="A5" t="s">
        <v>349</v>
      </c>
      <c r="B5" t="s">
        <v>279</v>
      </c>
      <c r="C5" t="s">
        <v>192</v>
      </c>
      <c r="D5" t="s">
        <v>309</v>
      </c>
      <c r="E5" t="s">
        <v>1165</v>
      </c>
      <c r="F5" s="15">
        <v>46290.345856481479</v>
      </c>
      <c r="G5" t="s">
        <v>400</v>
      </c>
      <c r="H5">
        <v>5</v>
      </c>
      <c r="I5" t="s">
        <v>1166</v>
      </c>
      <c r="J5" s="15">
        <v>46290.709027777775</v>
      </c>
      <c r="K5" s="15">
        <v>46296.609027777777</v>
      </c>
      <c r="L5" s="15"/>
      <c r="M5">
        <v>5</v>
      </c>
      <c r="O5" t="s">
        <v>201</v>
      </c>
      <c r="P5" t="s">
        <v>927</v>
      </c>
      <c r="S5" t="s">
        <v>740</v>
      </c>
      <c r="T5" t="s">
        <v>741</v>
      </c>
      <c r="U5" t="s">
        <v>261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740</v>
      </c>
      <c r="AC5">
        <v>2300</v>
      </c>
      <c r="AD5" t="s">
        <v>232</v>
      </c>
      <c r="AE5">
        <v>5</v>
      </c>
      <c r="AF5">
        <v>57.1</v>
      </c>
    </row>
    <row r="6" spans="1:32" x14ac:dyDescent="0.3">
      <c r="A6" t="s">
        <v>349</v>
      </c>
      <c r="B6" t="s">
        <v>279</v>
      </c>
      <c r="C6" t="s">
        <v>192</v>
      </c>
      <c r="D6" t="s">
        <v>309</v>
      </c>
      <c r="E6" t="s">
        <v>1165</v>
      </c>
      <c r="F6" s="15">
        <v>46290.345856481479</v>
      </c>
      <c r="G6" t="s">
        <v>400</v>
      </c>
      <c r="H6">
        <v>566</v>
      </c>
      <c r="I6" t="s">
        <v>1166</v>
      </c>
      <c r="J6" s="15">
        <v>46290.709027777775</v>
      </c>
      <c r="K6" s="15">
        <v>46296.609027777777</v>
      </c>
      <c r="L6" s="15"/>
      <c r="M6">
        <v>566</v>
      </c>
      <c r="O6" t="s">
        <v>931</v>
      </c>
      <c r="S6" t="s">
        <v>740</v>
      </c>
      <c r="T6" t="s">
        <v>741</v>
      </c>
      <c r="U6" t="s">
        <v>261</v>
      </c>
      <c r="V6" t="s">
        <v>7</v>
      </c>
      <c r="W6" t="s">
        <v>7</v>
      </c>
      <c r="X6" t="s">
        <v>7</v>
      </c>
      <c r="Z6">
        <v>1</v>
      </c>
      <c r="AA6" t="s">
        <v>122</v>
      </c>
      <c r="AB6" t="s">
        <v>740</v>
      </c>
      <c r="AC6">
        <v>2300</v>
      </c>
      <c r="AD6" t="s">
        <v>232</v>
      </c>
      <c r="AE6">
        <v>566</v>
      </c>
    </row>
    <row r="7" spans="1:32" x14ac:dyDescent="0.3">
      <c r="A7" t="s">
        <v>349</v>
      </c>
      <c r="B7" t="s">
        <v>57</v>
      </c>
      <c r="C7" t="s">
        <v>117</v>
      </c>
      <c r="D7" t="s">
        <v>309</v>
      </c>
      <c r="E7" t="s">
        <v>1165</v>
      </c>
      <c r="F7" s="15">
        <v>46290.345856481479</v>
      </c>
      <c r="G7" t="s">
        <v>400</v>
      </c>
      <c r="H7">
        <v>1</v>
      </c>
      <c r="I7" t="s">
        <v>1166</v>
      </c>
      <c r="J7" s="15">
        <v>46290.709027777775</v>
      </c>
      <c r="K7" s="15">
        <v>46296.609027777777</v>
      </c>
      <c r="L7" s="15">
        <v>46296.609027777777</v>
      </c>
      <c r="M7">
        <v>1</v>
      </c>
      <c r="O7" t="s">
        <v>201</v>
      </c>
      <c r="P7" t="s">
        <v>979</v>
      </c>
      <c r="S7" t="s">
        <v>740</v>
      </c>
      <c r="T7" t="s">
        <v>741</v>
      </c>
      <c r="U7" t="s">
        <v>261</v>
      </c>
      <c r="V7" t="s">
        <v>7</v>
      </c>
      <c r="W7" t="s">
        <v>7</v>
      </c>
      <c r="X7" t="s">
        <v>7</v>
      </c>
      <c r="AA7" t="s">
        <v>127</v>
      </c>
      <c r="AB7" t="s">
        <v>740</v>
      </c>
      <c r="AC7">
        <v>2300</v>
      </c>
      <c r="AD7" t="s">
        <v>233</v>
      </c>
      <c r="AE7">
        <v>1</v>
      </c>
      <c r="AF7">
        <v>1</v>
      </c>
    </row>
    <row r="8" spans="1:32" x14ac:dyDescent="0.3">
      <c r="A8" t="s">
        <v>349</v>
      </c>
      <c r="B8" t="s">
        <v>57</v>
      </c>
      <c r="C8" t="s">
        <v>117</v>
      </c>
      <c r="D8" t="s">
        <v>309</v>
      </c>
      <c r="E8" t="s">
        <v>1165</v>
      </c>
      <c r="F8" s="15">
        <v>46290.345856481479</v>
      </c>
      <c r="G8" t="s">
        <v>400</v>
      </c>
      <c r="H8">
        <v>1</v>
      </c>
      <c r="I8" t="s">
        <v>1166</v>
      </c>
      <c r="J8" s="15">
        <v>46290.709027777775</v>
      </c>
      <c r="K8" s="15">
        <v>46296.609027777777</v>
      </c>
      <c r="L8" s="15">
        <v>46296.609027777777</v>
      </c>
      <c r="M8">
        <v>1</v>
      </c>
      <c r="O8" t="s">
        <v>931</v>
      </c>
      <c r="S8" t="s">
        <v>740</v>
      </c>
      <c r="T8" t="s">
        <v>741</v>
      </c>
      <c r="U8" t="s">
        <v>261</v>
      </c>
      <c r="V8" t="s">
        <v>7</v>
      </c>
      <c r="W8" t="s">
        <v>7</v>
      </c>
      <c r="X8" t="s">
        <v>7</v>
      </c>
      <c r="AA8" t="s">
        <v>127</v>
      </c>
      <c r="AB8" t="s">
        <v>740</v>
      </c>
      <c r="AC8">
        <v>2300</v>
      </c>
      <c r="AD8" t="s">
        <v>233</v>
      </c>
      <c r="AE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2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349</v>
      </c>
      <c r="B2" t="s">
        <v>45</v>
      </c>
      <c r="C2" t="s">
        <v>68</v>
      </c>
      <c r="D2" s="15">
        <v>46311.511805555558</v>
      </c>
      <c r="E2" t="s">
        <v>742</v>
      </c>
      <c r="F2">
        <v>9</v>
      </c>
      <c r="G2" s="15">
        <v>46316.559027777781</v>
      </c>
      <c r="H2" t="s">
        <v>740</v>
      </c>
      <c r="I2" t="s">
        <v>741</v>
      </c>
      <c r="J2" t="s">
        <v>261</v>
      </c>
      <c r="K2" t="s">
        <v>349</v>
      </c>
      <c r="L2" t="s">
        <v>391</v>
      </c>
      <c r="M2" t="s">
        <v>261</v>
      </c>
      <c r="N2">
        <v>0</v>
      </c>
      <c r="O2" t="s">
        <v>67</v>
      </c>
      <c r="P2" t="s">
        <v>740</v>
      </c>
      <c r="Q2" t="s">
        <v>217</v>
      </c>
      <c r="R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0" t="s">
        <v>747</v>
      </c>
      <c r="K7" s="61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64891</v>
      </c>
      <c r="K13" s="91">
        <f>J13*$N$5</f>
        <v>61646.45</v>
      </c>
      <c r="L13" s="92">
        <f>VLOOKUP(D12,PPU_IRON_LT1[[Linha de Serviço]:[P. Unitário (R$)]],4,0)</f>
        <v>0.6</v>
      </c>
      <c r="M13" s="93">
        <f>K13*L13</f>
        <v>36987.869999999995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64672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219</v>
      </c>
      <c r="H14" s="98">
        <f>(D14-E14-F14)+G14</f>
        <v>64891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 DADOS_IRON_LT1_SP[Linha de serviço PPU], D30, DADOS_IRON_LT1_SP[QExecAgrupado])</f>
        <v>7</v>
      </c>
      <c r="K30" s="164">
        <f>J30*N5</f>
        <v>6.6499999999999995</v>
      </c>
      <c r="L30" s="160">
        <f>VLOOKUP(D30,PPU_IRON_LT1[[Linha de Serviço]:[P. Unitário (R$)]],4,0)</f>
        <v>125.89</v>
      </c>
      <c r="M30" s="224">
        <f>K30*L30</f>
        <v>837.16849999999988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4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SUM(DADOS_IRON_LT1_SP[KM Adicional])</f>
        <v>198</v>
      </c>
      <c r="K32" s="164">
        <f>J32*N5</f>
        <v>188.1</v>
      </c>
      <c r="L32" s="160">
        <f>VLOOKUP(D32,PPU_IRON_LT1[[Linha de Serviço]:[P. Unitário (R$)]],4,0)</f>
        <v>0.5</v>
      </c>
      <c r="M32" s="224">
        <f t="shared" si="0"/>
        <v>94.05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 DADOS_IRON_LT1_SP[Linha de serviço PPU], D33, DADOS_IRON_LT1_SP[QExecAgrupado])</f>
        <v>5.5</v>
      </c>
      <c r="K33" s="164">
        <f>J33*N5</f>
        <v>5.2249999999999996</v>
      </c>
      <c r="L33" s="160">
        <f>VLOOKUP(D33,PPU_IRON_LT1[[Linha de Serviço]:[P. Unitário (R$)]],4,0)</f>
        <v>1.96</v>
      </c>
      <c r="M33" s="224">
        <f t="shared" si="0"/>
        <v>10.241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4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 DADOS_IRON_LT1_SP[Linha de serviço PPU], D42, DADOS_IRON_LT1_SP[QExec])</f>
        <v>66320</v>
      </c>
      <c r="K42" s="165">
        <f>J42*N7</f>
        <v>63004</v>
      </c>
      <c r="L42" s="160">
        <f>VLOOKUP(D42,PPU_IRON_LT1[[Linha de Serviço]:[P. Unitário (R$)]],4,0)</f>
        <v>0.1</v>
      </c>
      <c r="M42" s="224">
        <f t="shared" si="0"/>
        <v>6300.4000000000005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 DADOS_IRON_LT1_SP[Linha de serviço PPU], D43, DADOS_IRON_LT1_SP[QExec])</f>
        <v>39</v>
      </c>
      <c r="K43" s="165">
        <f>J43*N7</f>
        <v>37.049999999999997</v>
      </c>
      <c r="L43" s="160">
        <f>VLOOKUP(D43,PPU_IRON_LT1[[Linha de Serviço]:[P. Unitário (R$)]],4,0)</f>
        <v>0.23</v>
      </c>
      <c r="M43" s="224">
        <f t="shared" si="0"/>
        <v>8.5214999999999996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4">
        <f t="shared" si="0"/>
        <v>0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54025.379000000001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347</v>
      </c>
      <c r="B2" t="s">
        <v>429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505</v>
      </c>
      <c r="C3" t="s">
        <v>71</v>
      </c>
      <c r="D3">
        <v>17321</v>
      </c>
      <c r="E3">
        <v>0</v>
      </c>
      <c r="F3">
        <v>0</v>
      </c>
      <c r="G3">
        <v>0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423</v>
      </c>
      <c r="C4" t="s">
        <v>154</v>
      </c>
      <c r="D4">
        <v>5924</v>
      </c>
      <c r="E4">
        <v>0</v>
      </c>
      <c r="F4">
        <v>0</v>
      </c>
      <c r="G4">
        <v>0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430</v>
      </c>
      <c r="C5" t="s">
        <v>68</v>
      </c>
      <c r="D5">
        <v>41427</v>
      </c>
      <c r="E5">
        <v>0</v>
      </c>
      <c r="F5">
        <v>0</v>
      </c>
      <c r="G5">
        <v>219</v>
      </c>
      <c r="H5">
        <v>41646</v>
      </c>
      <c r="I5">
        <v>1</v>
      </c>
      <c r="J5">
        <v>41646</v>
      </c>
      <c r="K5" t="s">
        <v>211</v>
      </c>
    </row>
    <row r="6" spans="1:11" x14ac:dyDescent="0.3">
      <c r="A6" t="s">
        <v>347</v>
      </c>
      <c r="B6" t="s">
        <v>431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430</v>
      </c>
      <c r="C7" t="s">
        <v>506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424</v>
      </c>
      <c r="C8" t="s">
        <v>745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421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426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507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427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426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507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14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3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347</v>
      </c>
      <c r="B2" t="s">
        <v>51</v>
      </c>
      <c r="C2" t="s">
        <v>258</v>
      </c>
      <c r="D2" t="s">
        <v>309</v>
      </c>
      <c r="E2" t="s">
        <v>1074</v>
      </c>
      <c r="F2" s="15">
        <v>46308.317071759258</v>
      </c>
      <c r="G2" t="s">
        <v>398</v>
      </c>
      <c r="H2">
        <v>15</v>
      </c>
      <c r="I2" t="s">
        <v>1075</v>
      </c>
      <c r="J2" s="15">
        <v>46310.454861111109</v>
      </c>
      <c r="K2" s="15">
        <v>46314.520833333336</v>
      </c>
      <c r="L2" s="15"/>
      <c r="M2">
        <v>15</v>
      </c>
      <c r="O2" t="s">
        <v>201</v>
      </c>
      <c r="P2" t="s">
        <v>927</v>
      </c>
      <c r="S2" t="s">
        <v>362</v>
      </c>
      <c r="T2" t="s">
        <v>372</v>
      </c>
      <c r="U2" t="s">
        <v>240</v>
      </c>
      <c r="V2" t="s">
        <v>7</v>
      </c>
      <c r="W2" t="s">
        <v>7</v>
      </c>
      <c r="X2" t="s">
        <v>7</v>
      </c>
      <c r="AA2" t="s">
        <v>238</v>
      </c>
      <c r="AB2" t="s">
        <v>362</v>
      </c>
      <c r="AD2" t="s">
        <v>7</v>
      </c>
      <c r="AF2">
        <v>0</v>
      </c>
    </row>
    <row r="3" spans="1:32" x14ac:dyDescent="0.3">
      <c r="A3" t="s">
        <v>347</v>
      </c>
      <c r="B3" t="s">
        <v>51</v>
      </c>
      <c r="C3" t="s">
        <v>258</v>
      </c>
      <c r="D3" t="s">
        <v>309</v>
      </c>
      <c r="E3" t="s">
        <v>1076</v>
      </c>
      <c r="F3" s="15">
        <v>46308.317696759259</v>
      </c>
      <c r="G3" t="s">
        <v>398</v>
      </c>
      <c r="H3">
        <v>15</v>
      </c>
      <c r="I3" t="s">
        <v>1075</v>
      </c>
      <c r="J3" s="15">
        <v>46310.454861111109</v>
      </c>
      <c r="K3" s="15">
        <v>46314.520833333336</v>
      </c>
      <c r="L3" s="15"/>
      <c r="M3">
        <v>15</v>
      </c>
      <c r="O3" t="s">
        <v>201</v>
      </c>
      <c r="P3" t="s">
        <v>927</v>
      </c>
      <c r="S3" t="s">
        <v>362</v>
      </c>
      <c r="T3" t="s">
        <v>372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362</v>
      </c>
      <c r="AD3" t="s">
        <v>7</v>
      </c>
    </row>
    <row r="4" spans="1:32" x14ac:dyDescent="0.3">
      <c r="A4" t="s">
        <v>347</v>
      </c>
      <c r="B4" t="s">
        <v>51</v>
      </c>
      <c r="C4" t="s">
        <v>258</v>
      </c>
      <c r="D4" t="s">
        <v>309</v>
      </c>
      <c r="E4" t="s">
        <v>1077</v>
      </c>
      <c r="F4" s="15">
        <v>46308.31821759259</v>
      </c>
      <c r="G4" t="s">
        <v>398</v>
      </c>
      <c r="H4">
        <v>28</v>
      </c>
      <c r="I4" t="s">
        <v>1075</v>
      </c>
      <c r="J4" s="15">
        <v>46310.454861111109</v>
      </c>
      <c r="K4" s="15">
        <v>46314.520833333336</v>
      </c>
      <c r="L4" s="15"/>
      <c r="M4">
        <v>28</v>
      </c>
      <c r="O4" t="s">
        <v>201</v>
      </c>
      <c r="P4" t="s">
        <v>927</v>
      </c>
      <c r="S4" t="s">
        <v>362</v>
      </c>
      <c r="T4" t="s">
        <v>372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362</v>
      </c>
      <c r="AD4" t="s">
        <v>7</v>
      </c>
    </row>
    <row r="5" spans="1:32" x14ac:dyDescent="0.3">
      <c r="A5" t="s">
        <v>347</v>
      </c>
      <c r="B5" t="s">
        <v>51</v>
      </c>
      <c r="C5" t="s">
        <v>258</v>
      </c>
      <c r="D5" t="s">
        <v>309</v>
      </c>
      <c r="E5" t="s">
        <v>1078</v>
      </c>
      <c r="F5" s="15">
        <v>46295.411527777775</v>
      </c>
      <c r="G5" t="s">
        <v>398</v>
      </c>
      <c r="H5">
        <v>25</v>
      </c>
      <c r="I5" t="s">
        <v>1079</v>
      </c>
      <c r="J5" s="15">
        <v>46297.460416666669</v>
      </c>
      <c r="K5" s="15">
        <v>46301.416666666664</v>
      </c>
      <c r="L5" s="15"/>
      <c r="M5">
        <v>25</v>
      </c>
      <c r="O5" t="s">
        <v>201</v>
      </c>
      <c r="P5" t="s">
        <v>979</v>
      </c>
      <c r="S5" t="s">
        <v>362</v>
      </c>
      <c r="T5" t="s">
        <v>372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362</v>
      </c>
      <c r="AD5" t="s">
        <v>7</v>
      </c>
      <c r="AF5">
        <v>0</v>
      </c>
    </row>
    <row r="6" spans="1:32" x14ac:dyDescent="0.3">
      <c r="A6" t="s">
        <v>347</v>
      </c>
      <c r="B6" t="s">
        <v>51</v>
      </c>
      <c r="C6" t="s">
        <v>258</v>
      </c>
      <c r="D6" t="s">
        <v>309</v>
      </c>
      <c r="E6" t="s">
        <v>1080</v>
      </c>
      <c r="F6" s="15">
        <v>46295.412268518521</v>
      </c>
      <c r="G6" t="s">
        <v>398</v>
      </c>
      <c r="H6">
        <v>10</v>
      </c>
      <c r="I6" t="s">
        <v>1079</v>
      </c>
      <c r="J6" s="15">
        <v>46297.460416666669</v>
      </c>
      <c r="K6" s="15">
        <v>46301.416666666664</v>
      </c>
      <c r="L6" s="15"/>
      <c r="M6">
        <v>10</v>
      </c>
      <c r="O6" t="s">
        <v>201</v>
      </c>
      <c r="P6" t="s">
        <v>979</v>
      </c>
      <c r="S6" t="s">
        <v>362</v>
      </c>
      <c r="T6" t="s">
        <v>372</v>
      </c>
      <c r="U6" t="s">
        <v>240</v>
      </c>
      <c r="V6" t="s">
        <v>7</v>
      </c>
      <c r="W6" t="s">
        <v>7</v>
      </c>
      <c r="X6" t="s">
        <v>7</v>
      </c>
      <c r="AA6" t="s">
        <v>238</v>
      </c>
      <c r="AB6" t="s">
        <v>362</v>
      </c>
      <c r="AD6" t="s">
        <v>7</v>
      </c>
    </row>
    <row r="7" spans="1:32" x14ac:dyDescent="0.3">
      <c r="A7" t="s">
        <v>347</v>
      </c>
      <c r="B7" t="s">
        <v>45</v>
      </c>
      <c r="C7" t="s">
        <v>68</v>
      </c>
      <c r="D7" t="s">
        <v>309</v>
      </c>
      <c r="E7" t="s">
        <v>1112</v>
      </c>
      <c r="F7" s="15">
        <v>46308.315567129626</v>
      </c>
      <c r="G7" t="s">
        <v>398</v>
      </c>
      <c r="H7">
        <v>25</v>
      </c>
      <c r="I7" t="s">
        <v>1113</v>
      </c>
      <c r="J7" s="15">
        <v>46310.443055555559</v>
      </c>
      <c r="K7" s="15">
        <v>46314.520833333336</v>
      </c>
      <c r="L7" s="15"/>
      <c r="M7">
        <v>25</v>
      </c>
      <c r="O7" t="s">
        <v>201</v>
      </c>
      <c r="P7" t="s">
        <v>927</v>
      </c>
      <c r="S7" t="s">
        <v>362</v>
      </c>
      <c r="T7" t="s">
        <v>372</v>
      </c>
      <c r="U7" t="s">
        <v>240</v>
      </c>
      <c r="V7" t="s">
        <v>347</v>
      </c>
      <c r="W7" t="s">
        <v>351</v>
      </c>
      <c r="X7" t="s">
        <v>240</v>
      </c>
      <c r="Y7">
        <v>48</v>
      </c>
      <c r="AA7" t="s">
        <v>67</v>
      </c>
      <c r="AB7" t="s">
        <v>362</v>
      </c>
      <c r="AD7" t="s">
        <v>217</v>
      </c>
      <c r="AE7">
        <v>2.5</v>
      </c>
      <c r="AF7">
        <v>1</v>
      </c>
    </row>
    <row r="8" spans="1:32" x14ac:dyDescent="0.3">
      <c r="A8" t="s">
        <v>347</v>
      </c>
      <c r="B8" t="s">
        <v>45</v>
      </c>
      <c r="C8" t="s">
        <v>68</v>
      </c>
      <c r="D8" t="s">
        <v>309</v>
      </c>
      <c r="E8" t="s">
        <v>1130</v>
      </c>
      <c r="F8" s="15">
        <v>46295.408912037034</v>
      </c>
      <c r="G8" t="s">
        <v>398</v>
      </c>
      <c r="H8">
        <v>25</v>
      </c>
      <c r="I8" t="s">
        <v>1131</v>
      </c>
      <c r="J8" s="15">
        <v>46297.436111111114</v>
      </c>
      <c r="K8" s="15">
        <v>46301.416666666664</v>
      </c>
      <c r="L8" s="15"/>
      <c r="M8">
        <v>25</v>
      </c>
      <c r="O8" t="s">
        <v>201</v>
      </c>
      <c r="P8" t="s">
        <v>979</v>
      </c>
      <c r="S8" t="s">
        <v>362</v>
      </c>
      <c r="T8" t="s">
        <v>372</v>
      </c>
      <c r="U8" t="s">
        <v>240</v>
      </c>
      <c r="V8" t="s">
        <v>347</v>
      </c>
      <c r="W8" t="s">
        <v>351</v>
      </c>
      <c r="X8" t="s">
        <v>240</v>
      </c>
      <c r="Y8">
        <v>48</v>
      </c>
      <c r="AA8" t="s">
        <v>67</v>
      </c>
      <c r="AB8" t="s">
        <v>362</v>
      </c>
      <c r="AD8" t="s">
        <v>217</v>
      </c>
      <c r="AE8">
        <v>2.5</v>
      </c>
      <c r="AF8">
        <v>1</v>
      </c>
    </row>
    <row r="9" spans="1:32" x14ac:dyDescent="0.3">
      <c r="A9" t="s">
        <v>347</v>
      </c>
      <c r="B9" t="s">
        <v>51</v>
      </c>
      <c r="C9" t="s">
        <v>258</v>
      </c>
      <c r="D9" t="s">
        <v>309</v>
      </c>
      <c r="E9" t="s">
        <v>1154</v>
      </c>
      <c r="F9" s="15">
        <v>46310.622650462959</v>
      </c>
      <c r="G9" t="s">
        <v>400</v>
      </c>
      <c r="H9">
        <v>100</v>
      </c>
      <c r="I9" t="s">
        <v>1155</v>
      </c>
      <c r="J9" s="15">
        <v>46310.645833333336</v>
      </c>
      <c r="K9" s="15">
        <v>46314.486111111109</v>
      </c>
      <c r="L9" s="15"/>
      <c r="M9">
        <v>100</v>
      </c>
      <c r="O9" t="s">
        <v>201</v>
      </c>
      <c r="P9" t="s">
        <v>979</v>
      </c>
      <c r="S9" t="s">
        <v>360</v>
      </c>
      <c r="T9" t="s">
        <v>370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360</v>
      </c>
      <c r="AC9">
        <v>2480</v>
      </c>
      <c r="AD9" t="s">
        <v>7</v>
      </c>
      <c r="AF9">
        <v>0</v>
      </c>
    </row>
    <row r="10" spans="1:32" x14ac:dyDescent="0.3">
      <c r="A10" t="s">
        <v>347</v>
      </c>
      <c r="B10" t="s">
        <v>51</v>
      </c>
      <c r="C10" t="s">
        <v>258</v>
      </c>
      <c r="D10" t="s">
        <v>309</v>
      </c>
      <c r="E10" t="s">
        <v>1156</v>
      </c>
      <c r="F10" s="15">
        <v>46310.624236111114</v>
      </c>
      <c r="G10" t="s">
        <v>400</v>
      </c>
      <c r="H10">
        <v>50</v>
      </c>
      <c r="I10" t="s">
        <v>1155</v>
      </c>
      <c r="J10" s="15">
        <v>46310.645833333336</v>
      </c>
      <c r="K10" s="15">
        <v>46314.486111111109</v>
      </c>
      <c r="L10" s="15"/>
      <c r="M10">
        <v>50</v>
      </c>
      <c r="O10" t="s">
        <v>201</v>
      </c>
      <c r="P10" t="s">
        <v>979</v>
      </c>
      <c r="S10" t="s">
        <v>360</v>
      </c>
      <c r="T10" t="s">
        <v>370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360</v>
      </c>
      <c r="AC10">
        <v>2480</v>
      </c>
      <c r="AD10" t="s">
        <v>7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1157</v>
      </c>
      <c r="F11" s="15">
        <v>46315.429745370369</v>
      </c>
      <c r="G11" t="s">
        <v>400</v>
      </c>
      <c r="H11">
        <v>12</v>
      </c>
      <c r="I11" t="s">
        <v>1158</v>
      </c>
      <c r="J11" s="15">
        <v>46315.491666666669</v>
      </c>
      <c r="K11" s="15">
        <v>46316.597222222219</v>
      </c>
      <c r="L11" s="15"/>
      <c r="M11">
        <v>12</v>
      </c>
      <c r="O11" t="s">
        <v>201</v>
      </c>
      <c r="P11" t="s">
        <v>979</v>
      </c>
      <c r="S11" t="s">
        <v>360</v>
      </c>
      <c r="T11" t="s">
        <v>370</v>
      </c>
      <c r="U11" t="s">
        <v>240</v>
      </c>
      <c r="V11" t="s">
        <v>347</v>
      </c>
      <c r="W11" t="s">
        <v>351</v>
      </c>
      <c r="X11" t="s">
        <v>240</v>
      </c>
      <c r="Y11">
        <v>13</v>
      </c>
      <c r="AA11" t="s">
        <v>67</v>
      </c>
      <c r="AB11" t="s">
        <v>360</v>
      </c>
      <c r="AC11">
        <v>2480</v>
      </c>
      <c r="AD11" t="s">
        <v>217</v>
      </c>
      <c r="AE11">
        <v>1.2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1159</v>
      </c>
      <c r="F12" s="15">
        <v>46315.430659722224</v>
      </c>
      <c r="G12" t="s">
        <v>400</v>
      </c>
      <c r="H12">
        <v>25</v>
      </c>
      <c r="I12" t="s">
        <v>1158</v>
      </c>
      <c r="J12" s="15">
        <v>46315.491666666669</v>
      </c>
      <c r="K12" s="15">
        <v>46316.597222222219</v>
      </c>
      <c r="L12" s="15"/>
      <c r="M12">
        <v>25</v>
      </c>
      <c r="O12" t="s">
        <v>201</v>
      </c>
      <c r="P12" t="s">
        <v>979</v>
      </c>
      <c r="S12" t="s">
        <v>360</v>
      </c>
      <c r="T12" t="s">
        <v>370</v>
      </c>
      <c r="U12" t="s">
        <v>240</v>
      </c>
      <c r="V12" t="s">
        <v>347</v>
      </c>
      <c r="W12" t="s">
        <v>351</v>
      </c>
      <c r="X12" t="s">
        <v>240</v>
      </c>
      <c r="AA12" t="s">
        <v>67</v>
      </c>
      <c r="AB12" t="s">
        <v>360</v>
      </c>
      <c r="AC12">
        <v>2480</v>
      </c>
      <c r="AD12" t="s">
        <v>217</v>
      </c>
      <c r="AE12">
        <v>2.5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1160</v>
      </c>
      <c r="F13" s="15">
        <v>46315.431180555555</v>
      </c>
      <c r="G13" t="s">
        <v>400</v>
      </c>
      <c r="H13">
        <v>12</v>
      </c>
      <c r="I13" t="s">
        <v>1158</v>
      </c>
      <c r="J13" s="15">
        <v>46315.491666666669</v>
      </c>
      <c r="K13" s="15">
        <v>46316.597222222219</v>
      </c>
      <c r="L13" s="15"/>
      <c r="M13">
        <v>12</v>
      </c>
      <c r="O13" t="s">
        <v>201</v>
      </c>
      <c r="P13" t="s">
        <v>979</v>
      </c>
      <c r="S13" t="s">
        <v>360</v>
      </c>
      <c r="T13" t="s">
        <v>370</v>
      </c>
      <c r="U13" t="s">
        <v>240</v>
      </c>
      <c r="V13" t="s">
        <v>347</v>
      </c>
      <c r="W13" t="s">
        <v>351</v>
      </c>
      <c r="X13" t="s">
        <v>240</v>
      </c>
      <c r="AA13" t="s">
        <v>67</v>
      </c>
      <c r="AB13" t="s">
        <v>360</v>
      </c>
      <c r="AC13">
        <v>2480</v>
      </c>
      <c r="AD13" t="s">
        <v>217</v>
      </c>
      <c r="AE13">
        <v>1.2</v>
      </c>
    </row>
    <row r="14" spans="1:32" x14ac:dyDescent="0.3">
      <c r="A14" t="s">
        <v>347</v>
      </c>
      <c r="B14" t="s">
        <v>285</v>
      </c>
      <c r="C14" t="s">
        <v>95</v>
      </c>
      <c r="D14" t="s">
        <v>309</v>
      </c>
      <c r="E14" t="s">
        <v>1161</v>
      </c>
      <c r="F14" s="15">
        <v>46282.576388888891</v>
      </c>
      <c r="G14" t="s">
        <v>399</v>
      </c>
      <c r="H14">
        <v>1</v>
      </c>
      <c r="I14" t="s">
        <v>1162</v>
      </c>
      <c r="J14" s="15">
        <v>46283.479861111111</v>
      </c>
      <c r="K14" s="15">
        <v>46294.593055555553</v>
      </c>
      <c r="L14" s="15">
        <v>46317.34375</v>
      </c>
      <c r="M14">
        <v>1</v>
      </c>
      <c r="O14" t="s">
        <v>201</v>
      </c>
      <c r="P14" t="s">
        <v>927</v>
      </c>
      <c r="S14" t="s">
        <v>360</v>
      </c>
      <c r="T14" t="s">
        <v>370</v>
      </c>
      <c r="U14" t="s">
        <v>240</v>
      </c>
      <c r="V14" t="s">
        <v>7</v>
      </c>
      <c r="W14" t="s">
        <v>7</v>
      </c>
      <c r="X14" t="s">
        <v>7</v>
      </c>
      <c r="AA14" t="s">
        <v>96</v>
      </c>
      <c r="AB14" t="s">
        <v>360</v>
      </c>
      <c r="AC14">
        <v>2480</v>
      </c>
      <c r="AD14" t="s">
        <v>220</v>
      </c>
      <c r="AE14">
        <v>1</v>
      </c>
      <c r="AF14">
        <v>1</v>
      </c>
    </row>
    <row r="15" spans="1:32" x14ac:dyDescent="0.3">
      <c r="A15" t="s">
        <v>347</v>
      </c>
      <c r="B15" t="s">
        <v>57</v>
      </c>
      <c r="C15" t="s">
        <v>117</v>
      </c>
      <c r="D15" t="s">
        <v>309</v>
      </c>
      <c r="E15" t="s">
        <v>1161</v>
      </c>
      <c r="F15" s="15">
        <v>46282.576388888891</v>
      </c>
      <c r="G15" t="s">
        <v>399</v>
      </c>
      <c r="H15">
        <v>1</v>
      </c>
      <c r="I15" t="s">
        <v>1162</v>
      </c>
      <c r="J15" s="15">
        <v>46283.479861111111</v>
      </c>
      <c r="K15" s="15">
        <v>46294.593055555553</v>
      </c>
      <c r="L15" s="15">
        <v>46317.34375</v>
      </c>
      <c r="M15">
        <v>1</v>
      </c>
      <c r="O15" t="s">
        <v>201</v>
      </c>
      <c r="P15" t="s">
        <v>979</v>
      </c>
      <c r="S15" t="s">
        <v>360</v>
      </c>
      <c r="T15" t="s">
        <v>370</v>
      </c>
      <c r="U15" t="s">
        <v>240</v>
      </c>
      <c r="V15" t="s">
        <v>7</v>
      </c>
      <c r="W15" t="s">
        <v>7</v>
      </c>
      <c r="X15" t="s">
        <v>7</v>
      </c>
      <c r="AA15" t="s">
        <v>127</v>
      </c>
      <c r="AB15" t="s">
        <v>360</v>
      </c>
      <c r="AC15">
        <v>2480</v>
      </c>
      <c r="AD15" t="s">
        <v>233</v>
      </c>
      <c r="AE15">
        <v>1</v>
      </c>
      <c r="AF15">
        <v>1</v>
      </c>
    </row>
    <row r="16" spans="1:32" x14ac:dyDescent="0.3">
      <c r="A16" t="s">
        <v>347</v>
      </c>
      <c r="B16" t="s">
        <v>279</v>
      </c>
      <c r="C16" t="s">
        <v>192</v>
      </c>
      <c r="D16" t="s">
        <v>309</v>
      </c>
      <c r="E16" t="s">
        <v>1161</v>
      </c>
      <c r="F16" s="15">
        <v>46282.576388888891</v>
      </c>
      <c r="G16" t="s">
        <v>399</v>
      </c>
      <c r="H16">
        <v>5</v>
      </c>
      <c r="I16" t="s">
        <v>1162</v>
      </c>
      <c r="J16" s="15">
        <v>46283.479861111111</v>
      </c>
      <c r="K16" s="15">
        <v>46294.593055555553</v>
      </c>
      <c r="L16" s="15">
        <v>46316.615277777775</v>
      </c>
      <c r="M16">
        <v>5</v>
      </c>
      <c r="O16" t="s">
        <v>201</v>
      </c>
      <c r="P16" t="s">
        <v>927</v>
      </c>
      <c r="S16" t="s">
        <v>360</v>
      </c>
      <c r="T16" t="s">
        <v>370</v>
      </c>
      <c r="U16" t="s">
        <v>240</v>
      </c>
      <c r="V16" t="s">
        <v>7</v>
      </c>
      <c r="W16" t="s">
        <v>7</v>
      </c>
      <c r="X16" t="s">
        <v>7</v>
      </c>
      <c r="Z16">
        <v>1</v>
      </c>
      <c r="AA16" t="s">
        <v>122</v>
      </c>
      <c r="AB16" t="s">
        <v>360</v>
      </c>
      <c r="AC16">
        <v>2480</v>
      </c>
      <c r="AD16" t="s">
        <v>232</v>
      </c>
      <c r="AE16">
        <v>5</v>
      </c>
      <c r="AF16">
        <v>1</v>
      </c>
    </row>
    <row r="17" spans="1:32" x14ac:dyDescent="0.3">
      <c r="A17" t="s">
        <v>347</v>
      </c>
      <c r="B17" t="s">
        <v>51</v>
      </c>
      <c r="C17" t="s">
        <v>258</v>
      </c>
      <c r="D17" t="s">
        <v>309</v>
      </c>
      <c r="E17" t="s">
        <v>1228</v>
      </c>
      <c r="F17" s="15">
        <v>46315.326226851852</v>
      </c>
      <c r="G17" t="s">
        <v>911</v>
      </c>
      <c r="H17">
        <v>100</v>
      </c>
      <c r="I17" t="s">
        <v>1229</v>
      </c>
      <c r="J17" s="15">
        <v>46315.401388888888</v>
      </c>
      <c r="K17" s="15">
        <v>46316.40347222222</v>
      </c>
      <c r="L17" s="15"/>
      <c r="M17">
        <v>100</v>
      </c>
      <c r="O17" t="s">
        <v>201</v>
      </c>
      <c r="P17" t="s">
        <v>979</v>
      </c>
      <c r="S17" t="s">
        <v>909</v>
      </c>
      <c r="T17" t="s">
        <v>910</v>
      </c>
      <c r="U17" t="s">
        <v>240</v>
      </c>
      <c r="V17" t="s">
        <v>7</v>
      </c>
      <c r="W17" t="s">
        <v>7</v>
      </c>
      <c r="X17" t="s">
        <v>7</v>
      </c>
      <c r="AA17" t="s">
        <v>238</v>
      </c>
      <c r="AB17" t="s">
        <v>909</v>
      </c>
      <c r="AD17" t="s">
        <v>7</v>
      </c>
      <c r="AF17">
        <v>0</v>
      </c>
    </row>
    <row r="18" spans="1:32" x14ac:dyDescent="0.3">
      <c r="A18" t="s">
        <v>347</v>
      </c>
      <c r="B18" t="s">
        <v>51</v>
      </c>
      <c r="C18" t="s">
        <v>258</v>
      </c>
      <c r="D18" t="s">
        <v>309</v>
      </c>
      <c r="E18" t="s">
        <v>1230</v>
      </c>
      <c r="F18" s="15">
        <v>46315.326226851852</v>
      </c>
      <c r="G18" t="s">
        <v>911</v>
      </c>
      <c r="H18">
        <v>100</v>
      </c>
      <c r="I18" t="s">
        <v>1229</v>
      </c>
      <c r="J18" s="15">
        <v>46315.401388888888</v>
      </c>
      <c r="K18" s="15">
        <v>46316.40347222222</v>
      </c>
      <c r="L18" s="15"/>
      <c r="M18">
        <v>100</v>
      </c>
      <c r="O18" t="s">
        <v>201</v>
      </c>
      <c r="P18" t="s">
        <v>979</v>
      </c>
      <c r="S18" t="s">
        <v>909</v>
      </c>
      <c r="T18" t="s">
        <v>910</v>
      </c>
      <c r="U18" t="s">
        <v>240</v>
      </c>
      <c r="V18" t="s">
        <v>7</v>
      </c>
      <c r="W18" t="s">
        <v>7</v>
      </c>
      <c r="X18" t="s">
        <v>7</v>
      </c>
      <c r="AA18" t="s">
        <v>238</v>
      </c>
      <c r="AB18" t="s">
        <v>909</v>
      </c>
      <c r="AD18" t="s">
        <v>7</v>
      </c>
    </row>
    <row r="19" spans="1:32" x14ac:dyDescent="0.3">
      <c r="A19" t="s">
        <v>347</v>
      </c>
      <c r="B19" t="s">
        <v>45</v>
      </c>
      <c r="C19" t="s">
        <v>68</v>
      </c>
      <c r="D19" t="s">
        <v>309</v>
      </c>
      <c r="E19" t="s">
        <v>1231</v>
      </c>
      <c r="F19" s="15">
        <v>46315.380798611113</v>
      </c>
      <c r="G19" t="s">
        <v>911</v>
      </c>
      <c r="H19">
        <v>20</v>
      </c>
      <c r="I19" t="s">
        <v>1232</v>
      </c>
      <c r="J19" s="15">
        <v>46316.363194444442</v>
      </c>
      <c r="K19" s="15">
        <v>46316.4375</v>
      </c>
      <c r="L19" s="15"/>
      <c r="M19">
        <v>20</v>
      </c>
      <c r="O19" t="s">
        <v>201</v>
      </c>
      <c r="P19" t="s">
        <v>979</v>
      </c>
      <c r="S19" t="s">
        <v>909</v>
      </c>
      <c r="T19" t="s">
        <v>910</v>
      </c>
      <c r="U19" t="s">
        <v>240</v>
      </c>
      <c r="V19" t="s">
        <v>347</v>
      </c>
      <c r="W19" t="s">
        <v>351</v>
      </c>
      <c r="X19" t="s">
        <v>240</v>
      </c>
      <c r="Y19">
        <v>3</v>
      </c>
      <c r="AA19" t="s">
        <v>67</v>
      </c>
      <c r="AB19" t="s">
        <v>909</v>
      </c>
      <c r="AD19" t="s">
        <v>217</v>
      </c>
      <c r="AE19">
        <v>2</v>
      </c>
      <c r="AF19">
        <v>1</v>
      </c>
    </row>
    <row r="20" spans="1:32" x14ac:dyDescent="0.3">
      <c r="A20" t="s">
        <v>347</v>
      </c>
      <c r="B20" t="s">
        <v>45</v>
      </c>
      <c r="C20" t="s">
        <v>68</v>
      </c>
      <c r="D20" t="s">
        <v>309</v>
      </c>
      <c r="E20" t="s">
        <v>1233</v>
      </c>
      <c r="F20" s="15">
        <v>46281.359537037039</v>
      </c>
      <c r="G20" t="s">
        <v>911</v>
      </c>
      <c r="H20">
        <v>22</v>
      </c>
      <c r="I20" t="s">
        <v>1234</v>
      </c>
      <c r="J20" s="15">
        <v>46281.516724537039</v>
      </c>
      <c r="K20" s="15">
        <v>46282.640277777777</v>
      </c>
      <c r="L20" s="15"/>
      <c r="M20">
        <v>22</v>
      </c>
      <c r="O20" t="s">
        <v>201</v>
      </c>
      <c r="P20" t="s">
        <v>979</v>
      </c>
      <c r="S20" t="s">
        <v>909</v>
      </c>
      <c r="T20" t="s">
        <v>910</v>
      </c>
      <c r="U20" t="s">
        <v>240</v>
      </c>
      <c r="V20" t="s">
        <v>347</v>
      </c>
      <c r="W20" t="s">
        <v>351</v>
      </c>
      <c r="X20" t="s">
        <v>240</v>
      </c>
      <c r="Y20">
        <v>3</v>
      </c>
      <c r="AA20" t="s">
        <v>67</v>
      </c>
      <c r="AB20" t="s">
        <v>909</v>
      </c>
      <c r="AD20" t="s">
        <v>217</v>
      </c>
      <c r="AE20">
        <v>2.2000000000000002</v>
      </c>
      <c r="AF20">
        <v>1</v>
      </c>
    </row>
    <row r="21" spans="1:32" x14ac:dyDescent="0.3">
      <c r="A21" t="s">
        <v>347</v>
      </c>
      <c r="B21" t="s">
        <v>51</v>
      </c>
      <c r="C21" t="s">
        <v>258</v>
      </c>
      <c r="D21" t="s">
        <v>309</v>
      </c>
      <c r="E21" t="s">
        <v>1235</v>
      </c>
      <c r="F21" s="15">
        <v>46288.554583333331</v>
      </c>
      <c r="G21" t="s">
        <v>911</v>
      </c>
      <c r="H21">
        <v>30</v>
      </c>
      <c r="I21" t="s">
        <v>1236</v>
      </c>
      <c r="J21" s="15">
        <v>46289.365972222222</v>
      </c>
      <c r="K21" s="15">
        <v>46294.5</v>
      </c>
      <c r="L21" s="15"/>
      <c r="M21">
        <v>30</v>
      </c>
      <c r="O21" t="s">
        <v>201</v>
      </c>
      <c r="P21" t="s">
        <v>927</v>
      </c>
      <c r="S21" t="s">
        <v>909</v>
      </c>
      <c r="T21" t="s">
        <v>910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909</v>
      </c>
      <c r="AD21" t="s">
        <v>7</v>
      </c>
      <c r="AF21">
        <v>0</v>
      </c>
    </row>
    <row r="22" spans="1:32" x14ac:dyDescent="0.3">
      <c r="A22" t="s">
        <v>347</v>
      </c>
      <c r="B22" t="s">
        <v>45</v>
      </c>
      <c r="C22" t="s">
        <v>68</v>
      </c>
      <c r="D22" t="s">
        <v>309</v>
      </c>
      <c r="E22" t="s">
        <v>1237</v>
      </c>
      <c r="F22" s="15">
        <v>46310.653761574074</v>
      </c>
      <c r="G22" t="s">
        <v>911</v>
      </c>
      <c r="H22">
        <v>41</v>
      </c>
      <c r="I22" t="s">
        <v>1238</v>
      </c>
      <c r="J22" s="15">
        <v>46314.395138888889</v>
      </c>
      <c r="K22" s="15">
        <v>46316.5</v>
      </c>
      <c r="L22" s="15"/>
      <c r="M22">
        <v>41</v>
      </c>
      <c r="O22" t="s">
        <v>201</v>
      </c>
      <c r="P22" t="s">
        <v>927</v>
      </c>
      <c r="S22" t="s">
        <v>909</v>
      </c>
      <c r="T22" t="s">
        <v>910</v>
      </c>
      <c r="U22" t="s">
        <v>240</v>
      </c>
      <c r="V22" t="s">
        <v>347</v>
      </c>
      <c r="W22" t="s">
        <v>351</v>
      </c>
      <c r="X22" t="s">
        <v>240</v>
      </c>
      <c r="Y22">
        <v>3</v>
      </c>
      <c r="AA22" t="s">
        <v>67</v>
      </c>
      <c r="AB22" t="s">
        <v>909</v>
      </c>
      <c r="AD22" t="s">
        <v>217</v>
      </c>
      <c r="AE22">
        <v>4.0999999999999996</v>
      </c>
    </row>
    <row r="23" spans="1:32" x14ac:dyDescent="0.3">
      <c r="A23" t="s">
        <v>347</v>
      </c>
      <c r="B23" t="s">
        <v>45</v>
      </c>
      <c r="C23" t="s">
        <v>68</v>
      </c>
      <c r="D23" t="s">
        <v>309</v>
      </c>
      <c r="E23" t="s">
        <v>1239</v>
      </c>
      <c r="F23" s="15">
        <v>46310.649861111109</v>
      </c>
      <c r="G23" t="s">
        <v>911</v>
      </c>
      <c r="H23">
        <v>1</v>
      </c>
      <c r="I23" t="s">
        <v>1240</v>
      </c>
      <c r="J23" s="15">
        <v>46314.390277777777</v>
      </c>
      <c r="K23" s="15">
        <v>46316.5</v>
      </c>
      <c r="L23" s="15"/>
      <c r="M23">
        <v>1</v>
      </c>
      <c r="O23" t="s">
        <v>201</v>
      </c>
      <c r="P23" t="s">
        <v>927</v>
      </c>
      <c r="S23" t="s">
        <v>909</v>
      </c>
      <c r="T23" t="s">
        <v>910</v>
      </c>
      <c r="U23" t="s">
        <v>240</v>
      </c>
      <c r="V23" t="s">
        <v>347</v>
      </c>
      <c r="W23" t="s">
        <v>351</v>
      </c>
      <c r="X23" t="s">
        <v>240</v>
      </c>
      <c r="AA23" t="s">
        <v>67</v>
      </c>
      <c r="AB23" t="s">
        <v>909</v>
      </c>
      <c r="AD23" t="s">
        <v>217</v>
      </c>
      <c r="AE23">
        <v>1</v>
      </c>
    </row>
    <row r="24" spans="1:32" x14ac:dyDescent="0.3">
      <c r="A24" t="s">
        <v>347</v>
      </c>
      <c r="B24" t="s">
        <v>45</v>
      </c>
      <c r="C24" t="s">
        <v>68</v>
      </c>
      <c r="D24" t="s">
        <v>309</v>
      </c>
      <c r="E24" t="s">
        <v>1241</v>
      </c>
      <c r="F24" s="15">
        <v>46310.652280092596</v>
      </c>
      <c r="G24" t="s">
        <v>911</v>
      </c>
      <c r="H24">
        <v>11</v>
      </c>
      <c r="I24" t="s">
        <v>1240</v>
      </c>
      <c r="J24" s="15">
        <v>46314.390277777777</v>
      </c>
      <c r="K24" s="15">
        <v>46316.5</v>
      </c>
      <c r="L24" s="15"/>
      <c r="M24">
        <v>11</v>
      </c>
      <c r="O24" t="s">
        <v>201</v>
      </c>
      <c r="P24" t="s">
        <v>927</v>
      </c>
      <c r="S24" t="s">
        <v>909</v>
      </c>
      <c r="T24" t="s">
        <v>910</v>
      </c>
      <c r="U24" t="s">
        <v>240</v>
      </c>
      <c r="V24" t="s">
        <v>347</v>
      </c>
      <c r="W24" t="s">
        <v>351</v>
      </c>
      <c r="X24" t="s">
        <v>240</v>
      </c>
      <c r="AA24" t="s">
        <v>67</v>
      </c>
      <c r="AB24" t="s">
        <v>909</v>
      </c>
      <c r="AD24" t="s">
        <v>217</v>
      </c>
      <c r="AE24">
        <v>1.1000000000000001</v>
      </c>
    </row>
    <row r="25" spans="1:32" x14ac:dyDescent="0.3">
      <c r="A25" t="s">
        <v>347</v>
      </c>
      <c r="B25" t="s">
        <v>279</v>
      </c>
      <c r="C25" t="s">
        <v>192</v>
      </c>
      <c r="D25" t="s">
        <v>309</v>
      </c>
      <c r="E25" t="s">
        <v>1242</v>
      </c>
      <c r="F25" s="15">
        <v>46280.65902777778</v>
      </c>
      <c r="G25" t="s">
        <v>409</v>
      </c>
      <c r="H25">
        <v>1194</v>
      </c>
      <c r="I25" t="s">
        <v>1243</v>
      </c>
      <c r="J25" s="15">
        <v>46281.329861111109</v>
      </c>
      <c r="K25" s="15">
        <v>46294.739583333336</v>
      </c>
      <c r="L25" s="15">
        <v>46294.51666666667</v>
      </c>
      <c r="M25">
        <v>1194</v>
      </c>
      <c r="O25" t="s">
        <v>201</v>
      </c>
      <c r="P25" t="s">
        <v>927</v>
      </c>
      <c r="S25" t="s">
        <v>361</v>
      </c>
      <c r="T25" t="s">
        <v>371</v>
      </c>
      <c r="U25" t="s">
        <v>240</v>
      </c>
      <c r="V25" t="s">
        <v>7</v>
      </c>
      <c r="W25" t="s">
        <v>7</v>
      </c>
      <c r="X25" t="s">
        <v>7</v>
      </c>
      <c r="Z25">
        <v>1</v>
      </c>
      <c r="AA25" t="s">
        <v>122</v>
      </c>
      <c r="AB25" t="s">
        <v>361</v>
      </c>
      <c r="AC25">
        <v>1100</v>
      </c>
      <c r="AD25" t="s">
        <v>232</v>
      </c>
      <c r="AE25">
        <v>1194</v>
      </c>
      <c r="AF25">
        <v>2528.6999999999998</v>
      </c>
    </row>
    <row r="26" spans="1:32" x14ac:dyDescent="0.3">
      <c r="A26" t="s">
        <v>347</v>
      </c>
      <c r="B26" t="s">
        <v>279</v>
      </c>
      <c r="C26" t="s">
        <v>192</v>
      </c>
      <c r="D26" t="s">
        <v>309</v>
      </c>
      <c r="E26" t="s">
        <v>1242</v>
      </c>
      <c r="F26" s="15">
        <v>46280.65902777778</v>
      </c>
      <c r="G26" t="s">
        <v>409</v>
      </c>
      <c r="H26">
        <v>1873</v>
      </c>
      <c r="I26" t="s">
        <v>1243</v>
      </c>
      <c r="J26" s="15">
        <v>46281.329861111109</v>
      </c>
      <c r="K26" s="15">
        <v>46294.739583333336</v>
      </c>
      <c r="L26" s="15">
        <v>46294.521527777775</v>
      </c>
      <c r="M26">
        <v>1873</v>
      </c>
      <c r="O26" t="s">
        <v>931</v>
      </c>
      <c r="S26" t="s">
        <v>361</v>
      </c>
      <c r="T26" t="s">
        <v>371</v>
      </c>
      <c r="U26" t="s">
        <v>240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361</v>
      </c>
      <c r="AC26">
        <v>1100</v>
      </c>
      <c r="AD26" t="s">
        <v>232</v>
      </c>
      <c r="AE26">
        <v>1873</v>
      </c>
    </row>
    <row r="27" spans="1:32" x14ac:dyDescent="0.3">
      <c r="A27" t="s">
        <v>347</v>
      </c>
      <c r="B27" t="s">
        <v>279</v>
      </c>
      <c r="C27" t="s">
        <v>192</v>
      </c>
      <c r="D27" t="s">
        <v>309</v>
      </c>
      <c r="E27" t="s">
        <v>1242</v>
      </c>
      <c r="F27" s="15">
        <v>46280.65902777778</v>
      </c>
      <c r="G27" t="s">
        <v>409</v>
      </c>
      <c r="H27">
        <v>993</v>
      </c>
      <c r="I27" t="s">
        <v>1243</v>
      </c>
      <c r="J27" s="15">
        <v>46281.329861111109</v>
      </c>
      <c r="K27" s="15">
        <v>46294.739583333336</v>
      </c>
      <c r="L27" s="15">
        <v>46297.333333333336</v>
      </c>
      <c r="M27">
        <v>993</v>
      </c>
      <c r="O27" t="s">
        <v>931</v>
      </c>
      <c r="S27" t="s">
        <v>361</v>
      </c>
      <c r="T27" t="s">
        <v>371</v>
      </c>
      <c r="U27" t="s">
        <v>240</v>
      </c>
      <c r="V27" t="s">
        <v>7</v>
      </c>
      <c r="W27" t="s">
        <v>7</v>
      </c>
      <c r="X27" t="s">
        <v>7</v>
      </c>
      <c r="Z27">
        <v>1</v>
      </c>
      <c r="AA27" t="s">
        <v>122</v>
      </c>
      <c r="AB27" t="s">
        <v>361</v>
      </c>
      <c r="AC27">
        <v>1100</v>
      </c>
      <c r="AD27" t="s">
        <v>232</v>
      </c>
      <c r="AE27">
        <v>993</v>
      </c>
    </row>
    <row r="28" spans="1:32" x14ac:dyDescent="0.3">
      <c r="A28" t="s">
        <v>347</v>
      </c>
      <c r="B28" t="s">
        <v>279</v>
      </c>
      <c r="C28" t="s">
        <v>192</v>
      </c>
      <c r="D28" t="s">
        <v>309</v>
      </c>
      <c r="E28" t="s">
        <v>1242</v>
      </c>
      <c r="F28" s="15">
        <v>46280.65902777778</v>
      </c>
      <c r="G28" t="s">
        <v>409</v>
      </c>
      <c r="H28">
        <v>1047</v>
      </c>
      <c r="I28" t="s">
        <v>1243</v>
      </c>
      <c r="J28" s="15">
        <v>46281.329861111109</v>
      </c>
      <c r="K28" s="15">
        <v>46294.739583333336</v>
      </c>
      <c r="L28" s="15">
        <v>46248.772916666669</v>
      </c>
      <c r="M28">
        <v>1047</v>
      </c>
      <c r="O28" t="s">
        <v>931</v>
      </c>
      <c r="S28" t="s">
        <v>361</v>
      </c>
      <c r="T28" t="s">
        <v>371</v>
      </c>
      <c r="U28" t="s">
        <v>240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361</v>
      </c>
      <c r="AC28">
        <v>1100</v>
      </c>
      <c r="AD28" t="s">
        <v>232</v>
      </c>
      <c r="AE28">
        <v>1047</v>
      </c>
    </row>
    <row r="29" spans="1:32" x14ac:dyDescent="0.3">
      <c r="A29" t="s">
        <v>347</v>
      </c>
      <c r="B29" t="s">
        <v>279</v>
      </c>
      <c r="C29" t="s">
        <v>192</v>
      </c>
      <c r="D29" t="s">
        <v>309</v>
      </c>
      <c r="E29" t="s">
        <v>1242</v>
      </c>
      <c r="F29" s="15">
        <v>46280.65902777778</v>
      </c>
      <c r="G29" t="s">
        <v>409</v>
      </c>
      <c r="H29">
        <v>1707</v>
      </c>
      <c r="I29" t="s">
        <v>1243</v>
      </c>
      <c r="J29" s="15">
        <v>46281.329861111109</v>
      </c>
      <c r="K29" s="15">
        <v>46294.739583333336</v>
      </c>
      <c r="L29" s="15">
        <v>46248.772916666669</v>
      </c>
      <c r="M29">
        <v>1707</v>
      </c>
      <c r="O29" t="s">
        <v>931</v>
      </c>
      <c r="S29" t="s">
        <v>361</v>
      </c>
      <c r="T29" t="s">
        <v>371</v>
      </c>
      <c r="U29" t="s">
        <v>240</v>
      </c>
      <c r="V29" t="s">
        <v>7</v>
      </c>
      <c r="W29" t="s">
        <v>7</v>
      </c>
      <c r="X29" t="s">
        <v>7</v>
      </c>
      <c r="Z29">
        <v>1</v>
      </c>
      <c r="AA29" t="s">
        <v>122</v>
      </c>
      <c r="AB29" t="s">
        <v>361</v>
      </c>
      <c r="AC29">
        <v>1100</v>
      </c>
      <c r="AD29" t="s">
        <v>232</v>
      </c>
      <c r="AE29">
        <v>1707</v>
      </c>
    </row>
    <row r="30" spans="1:32" x14ac:dyDescent="0.3">
      <c r="A30" t="s">
        <v>347</v>
      </c>
      <c r="B30" t="s">
        <v>279</v>
      </c>
      <c r="C30" t="s">
        <v>192</v>
      </c>
      <c r="D30" t="s">
        <v>309</v>
      </c>
      <c r="E30" t="s">
        <v>1242</v>
      </c>
      <c r="F30" s="15">
        <v>46280.65902777778</v>
      </c>
      <c r="G30" t="s">
        <v>409</v>
      </c>
      <c r="H30">
        <v>1775</v>
      </c>
      <c r="I30" t="s">
        <v>1243</v>
      </c>
      <c r="J30" s="15">
        <v>46281.329861111109</v>
      </c>
      <c r="K30" s="15">
        <v>46294.739583333336</v>
      </c>
      <c r="L30" s="15">
        <v>46251.630555555559</v>
      </c>
      <c r="M30">
        <v>1775</v>
      </c>
      <c r="O30" t="s">
        <v>931</v>
      </c>
      <c r="S30" t="s">
        <v>361</v>
      </c>
      <c r="T30" t="s">
        <v>371</v>
      </c>
      <c r="U30" t="s">
        <v>240</v>
      </c>
      <c r="V30" t="s">
        <v>7</v>
      </c>
      <c r="W30" t="s">
        <v>7</v>
      </c>
      <c r="X30" t="s">
        <v>7</v>
      </c>
      <c r="Z30">
        <v>1</v>
      </c>
      <c r="AA30" t="s">
        <v>122</v>
      </c>
      <c r="AB30" t="s">
        <v>361</v>
      </c>
      <c r="AC30">
        <v>1100</v>
      </c>
      <c r="AD30" t="s">
        <v>232</v>
      </c>
      <c r="AE30">
        <v>1775</v>
      </c>
    </row>
    <row r="31" spans="1:32" x14ac:dyDescent="0.3">
      <c r="A31" t="s">
        <v>347</v>
      </c>
      <c r="B31" t="s">
        <v>279</v>
      </c>
      <c r="C31" t="s">
        <v>192</v>
      </c>
      <c r="D31" t="s">
        <v>309</v>
      </c>
      <c r="E31" t="s">
        <v>1242</v>
      </c>
      <c r="F31" s="15">
        <v>46280.65902777778</v>
      </c>
      <c r="G31" t="s">
        <v>409</v>
      </c>
      <c r="H31">
        <v>1189</v>
      </c>
      <c r="I31" t="s">
        <v>1243</v>
      </c>
      <c r="J31" s="15">
        <v>46281.329861111109</v>
      </c>
      <c r="K31" s="15">
        <v>46294.739583333336</v>
      </c>
      <c r="L31" s="15">
        <v>46294.500694444447</v>
      </c>
      <c r="M31">
        <v>1189</v>
      </c>
      <c r="O31" t="s">
        <v>931</v>
      </c>
      <c r="S31" t="s">
        <v>361</v>
      </c>
      <c r="T31" t="s">
        <v>371</v>
      </c>
      <c r="U31" t="s">
        <v>240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361</v>
      </c>
      <c r="AC31">
        <v>1100</v>
      </c>
      <c r="AD31" t="s">
        <v>232</v>
      </c>
      <c r="AE31">
        <v>1189</v>
      </c>
    </row>
    <row r="32" spans="1:32" x14ac:dyDescent="0.3">
      <c r="A32" t="s">
        <v>347</v>
      </c>
      <c r="B32" t="s">
        <v>279</v>
      </c>
      <c r="C32" t="s">
        <v>192</v>
      </c>
      <c r="D32" t="s">
        <v>309</v>
      </c>
      <c r="E32" t="s">
        <v>1242</v>
      </c>
      <c r="F32" s="15">
        <v>46280.65902777778</v>
      </c>
      <c r="G32" t="s">
        <v>409</v>
      </c>
      <c r="H32">
        <v>2155</v>
      </c>
      <c r="I32" t="s">
        <v>1243</v>
      </c>
      <c r="J32" s="15">
        <v>46281.329861111109</v>
      </c>
      <c r="K32" s="15">
        <v>46294.739583333336</v>
      </c>
      <c r="L32" s="15">
        <v>46294.506249999999</v>
      </c>
      <c r="M32">
        <v>2155</v>
      </c>
      <c r="O32" t="s">
        <v>931</v>
      </c>
      <c r="S32" t="s">
        <v>361</v>
      </c>
      <c r="T32" t="s">
        <v>371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361</v>
      </c>
      <c r="AC32">
        <v>1100</v>
      </c>
      <c r="AD32" t="s">
        <v>232</v>
      </c>
      <c r="AE32">
        <v>2155</v>
      </c>
    </row>
    <row r="33" spans="1:32" x14ac:dyDescent="0.3">
      <c r="A33" t="s">
        <v>347</v>
      </c>
      <c r="B33" t="s">
        <v>279</v>
      </c>
      <c r="C33" t="s">
        <v>192</v>
      </c>
      <c r="D33" t="s">
        <v>309</v>
      </c>
      <c r="E33" t="s">
        <v>1242</v>
      </c>
      <c r="F33" s="15">
        <v>46280.65902777778</v>
      </c>
      <c r="G33" t="s">
        <v>409</v>
      </c>
      <c r="H33">
        <v>2278</v>
      </c>
      <c r="I33" t="s">
        <v>1243</v>
      </c>
      <c r="J33" s="15">
        <v>46281.329861111109</v>
      </c>
      <c r="K33" s="15">
        <v>46294.739583333336</v>
      </c>
      <c r="L33" s="15">
        <v>46251.630555555559</v>
      </c>
      <c r="M33">
        <v>2278</v>
      </c>
      <c r="O33" t="s">
        <v>931</v>
      </c>
      <c r="S33" t="s">
        <v>361</v>
      </c>
      <c r="T33" t="s">
        <v>371</v>
      </c>
      <c r="U33" t="s">
        <v>240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361</v>
      </c>
      <c r="AC33">
        <v>1100</v>
      </c>
      <c r="AD33" t="s">
        <v>232</v>
      </c>
      <c r="AE33">
        <v>2278</v>
      </c>
    </row>
    <row r="34" spans="1:32" x14ac:dyDescent="0.3">
      <c r="A34" t="s">
        <v>347</v>
      </c>
      <c r="B34" t="s">
        <v>279</v>
      </c>
      <c r="C34" t="s">
        <v>192</v>
      </c>
      <c r="D34" t="s">
        <v>309</v>
      </c>
      <c r="E34" t="s">
        <v>1242</v>
      </c>
      <c r="F34" s="15">
        <v>46280.65902777778</v>
      </c>
      <c r="G34" t="s">
        <v>409</v>
      </c>
      <c r="H34">
        <v>1101</v>
      </c>
      <c r="I34" t="s">
        <v>1243</v>
      </c>
      <c r="J34" s="15">
        <v>46281.329861111109</v>
      </c>
      <c r="K34" s="15">
        <v>46294.739583333336</v>
      </c>
      <c r="L34" s="15">
        <v>46300.405555555553</v>
      </c>
      <c r="M34">
        <v>1101</v>
      </c>
      <c r="O34" t="s">
        <v>931</v>
      </c>
      <c r="S34" t="s">
        <v>361</v>
      </c>
      <c r="T34" t="s">
        <v>371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361</v>
      </c>
      <c r="AC34">
        <v>1100</v>
      </c>
      <c r="AD34" t="s">
        <v>232</v>
      </c>
      <c r="AE34">
        <v>1101</v>
      </c>
    </row>
    <row r="35" spans="1:32" x14ac:dyDescent="0.3">
      <c r="A35" t="s">
        <v>347</v>
      </c>
      <c r="B35" t="s">
        <v>279</v>
      </c>
      <c r="C35" t="s">
        <v>192</v>
      </c>
      <c r="D35" t="s">
        <v>309</v>
      </c>
      <c r="E35" t="s">
        <v>1242</v>
      </c>
      <c r="F35" s="15">
        <v>46280.65902777778</v>
      </c>
      <c r="G35" t="s">
        <v>409</v>
      </c>
      <c r="H35">
        <v>1364</v>
      </c>
      <c r="I35" t="s">
        <v>1243</v>
      </c>
      <c r="J35" s="15">
        <v>46281.329861111109</v>
      </c>
      <c r="K35" s="15">
        <v>46294.739583333336</v>
      </c>
      <c r="L35" s="15">
        <v>46302.406944444447</v>
      </c>
      <c r="M35">
        <v>1364</v>
      </c>
      <c r="O35" t="s">
        <v>931</v>
      </c>
      <c r="S35" t="s">
        <v>361</v>
      </c>
      <c r="T35" t="s">
        <v>371</v>
      </c>
      <c r="U35" t="s">
        <v>240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361</v>
      </c>
      <c r="AC35">
        <v>1100</v>
      </c>
      <c r="AD35" t="s">
        <v>232</v>
      </c>
      <c r="AE35">
        <v>1364</v>
      </c>
    </row>
    <row r="36" spans="1:32" x14ac:dyDescent="0.3">
      <c r="A36" t="s">
        <v>347</v>
      </c>
      <c r="B36" t="s">
        <v>279</v>
      </c>
      <c r="C36" t="s">
        <v>192</v>
      </c>
      <c r="D36" t="s">
        <v>309</v>
      </c>
      <c r="E36" t="s">
        <v>1242</v>
      </c>
      <c r="F36" s="15">
        <v>46280.65902777778</v>
      </c>
      <c r="G36" t="s">
        <v>409</v>
      </c>
      <c r="H36">
        <v>1441</v>
      </c>
      <c r="I36" t="s">
        <v>1243</v>
      </c>
      <c r="J36" s="15">
        <v>46281.329861111109</v>
      </c>
      <c r="K36" s="15">
        <v>46294.739583333336</v>
      </c>
      <c r="L36" s="15">
        <v>46304.506944444445</v>
      </c>
      <c r="M36">
        <v>1441</v>
      </c>
      <c r="O36" t="s">
        <v>931</v>
      </c>
      <c r="S36" t="s">
        <v>361</v>
      </c>
      <c r="T36" t="s">
        <v>371</v>
      </c>
      <c r="U36" t="s">
        <v>240</v>
      </c>
      <c r="V36" t="s">
        <v>7</v>
      </c>
      <c r="W36" t="s">
        <v>7</v>
      </c>
      <c r="X36" t="s">
        <v>7</v>
      </c>
      <c r="Z36">
        <v>1</v>
      </c>
      <c r="AA36" t="s">
        <v>122</v>
      </c>
      <c r="AB36" t="s">
        <v>361</v>
      </c>
      <c r="AC36">
        <v>1100</v>
      </c>
      <c r="AD36" t="s">
        <v>232</v>
      </c>
      <c r="AE36">
        <v>1441</v>
      </c>
    </row>
    <row r="37" spans="1:32" x14ac:dyDescent="0.3">
      <c r="A37" t="s">
        <v>347</v>
      </c>
      <c r="B37" t="s">
        <v>279</v>
      </c>
      <c r="C37" t="s">
        <v>192</v>
      </c>
      <c r="D37" t="s">
        <v>309</v>
      </c>
      <c r="E37" t="s">
        <v>1242</v>
      </c>
      <c r="F37" s="15">
        <v>46280.65902777778</v>
      </c>
      <c r="G37" t="s">
        <v>409</v>
      </c>
      <c r="H37">
        <v>2418</v>
      </c>
      <c r="I37" t="s">
        <v>1243</v>
      </c>
      <c r="J37" s="15">
        <v>46281.329861111109</v>
      </c>
      <c r="K37" s="15">
        <v>46294.739583333336</v>
      </c>
      <c r="L37" s="15">
        <v>46315.445138888892</v>
      </c>
      <c r="M37">
        <v>2418</v>
      </c>
      <c r="O37" t="s">
        <v>931</v>
      </c>
      <c r="S37" t="s">
        <v>361</v>
      </c>
      <c r="T37" t="s">
        <v>371</v>
      </c>
      <c r="U37" t="s">
        <v>240</v>
      </c>
      <c r="V37" t="s">
        <v>7</v>
      </c>
      <c r="W37" t="s">
        <v>7</v>
      </c>
      <c r="X37" t="s">
        <v>7</v>
      </c>
      <c r="Z37">
        <v>1</v>
      </c>
      <c r="AA37" t="s">
        <v>122</v>
      </c>
      <c r="AB37" t="s">
        <v>361</v>
      </c>
      <c r="AC37">
        <v>1100</v>
      </c>
      <c r="AD37" t="s">
        <v>232</v>
      </c>
      <c r="AE37">
        <v>2418</v>
      </c>
    </row>
    <row r="38" spans="1:32" x14ac:dyDescent="0.3">
      <c r="A38" t="s">
        <v>347</v>
      </c>
      <c r="B38" t="s">
        <v>279</v>
      </c>
      <c r="C38" t="s">
        <v>192</v>
      </c>
      <c r="D38" t="s">
        <v>309</v>
      </c>
      <c r="E38" t="s">
        <v>1242</v>
      </c>
      <c r="F38" s="15">
        <v>46280.65902777778</v>
      </c>
      <c r="G38" t="s">
        <v>409</v>
      </c>
      <c r="H38">
        <v>1839</v>
      </c>
      <c r="I38" t="s">
        <v>1243</v>
      </c>
      <c r="J38" s="15">
        <v>46281.329861111109</v>
      </c>
      <c r="K38" s="15">
        <v>46294.739583333336</v>
      </c>
      <c r="L38" s="15">
        <v>46315.445138888892</v>
      </c>
      <c r="M38">
        <v>1839</v>
      </c>
      <c r="O38" t="s">
        <v>931</v>
      </c>
      <c r="S38" t="s">
        <v>361</v>
      </c>
      <c r="T38" t="s">
        <v>371</v>
      </c>
      <c r="U38" t="s">
        <v>240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361</v>
      </c>
      <c r="AC38">
        <v>1100</v>
      </c>
      <c r="AD38" t="s">
        <v>232</v>
      </c>
      <c r="AE38">
        <v>1839</v>
      </c>
    </row>
    <row r="39" spans="1:32" x14ac:dyDescent="0.3">
      <c r="A39" t="s">
        <v>347</v>
      </c>
      <c r="B39" t="s">
        <v>279</v>
      </c>
      <c r="C39" t="s">
        <v>192</v>
      </c>
      <c r="D39" t="s">
        <v>309</v>
      </c>
      <c r="E39" t="s">
        <v>1242</v>
      </c>
      <c r="F39" s="15">
        <v>46280.65902777778</v>
      </c>
      <c r="G39" t="s">
        <v>409</v>
      </c>
      <c r="H39">
        <v>2913</v>
      </c>
      <c r="I39" t="s">
        <v>1243</v>
      </c>
      <c r="J39" s="15">
        <v>46281.329861111109</v>
      </c>
      <c r="K39" s="15">
        <v>46294.739583333336</v>
      </c>
      <c r="L39" s="15">
        <v>46316.615277777775</v>
      </c>
      <c r="M39">
        <v>2913</v>
      </c>
      <c r="O39" t="s">
        <v>931</v>
      </c>
      <c r="S39" t="s">
        <v>361</v>
      </c>
      <c r="T39" t="s">
        <v>371</v>
      </c>
      <c r="U39" t="s">
        <v>240</v>
      </c>
      <c r="V39" t="s">
        <v>7</v>
      </c>
      <c r="W39" t="s">
        <v>7</v>
      </c>
      <c r="X39" t="s">
        <v>7</v>
      </c>
      <c r="Z39">
        <v>1</v>
      </c>
      <c r="AA39" t="s">
        <v>122</v>
      </c>
      <c r="AB39" t="s">
        <v>361</v>
      </c>
      <c r="AC39">
        <v>1100</v>
      </c>
      <c r="AD39" t="s">
        <v>232</v>
      </c>
      <c r="AE39">
        <v>2913</v>
      </c>
    </row>
    <row r="40" spans="1:32" x14ac:dyDescent="0.3">
      <c r="A40" t="s">
        <v>347</v>
      </c>
      <c r="B40" t="s">
        <v>57</v>
      </c>
      <c r="C40" t="s">
        <v>117</v>
      </c>
      <c r="D40" t="s">
        <v>309</v>
      </c>
      <c r="E40" t="s">
        <v>1242</v>
      </c>
      <c r="F40" s="15">
        <v>46280.65902777778</v>
      </c>
      <c r="G40" t="s">
        <v>409</v>
      </c>
      <c r="H40">
        <v>1</v>
      </c>
      <c r="I40" t="s">
        <v>1243</v>
      </c>
      <c r="J40" s="15">
        <v>46281.329861111109</v>
      </c>
      <c r="K40" s="15">
        <v>46294.739583333336</v>
      </c>
      <c r="L40" s="15">
        <v>46295.45</v>
      </c>
      <c r="M40">
        <v>1</v>
      </c>
      <c r="O40" t="s">
        <v>201</v>
      </c>
      <c r="P40" t="s">
        <v>979</v>
      </c>
      <c r="S40" t="s">
        <v>361</v>
      </c>
      <c r="T40" t="s">
        <v>371</v>
      </c>
      <c r="U40" t="s">
        <v>240</v>
      </c>
      <c r="V40" t="s">
        <v>7</v>
      </c>
      <c r="W40" t="s">
        <v>7</v>
      </c>
      <c r="X40" t="s">
        <v>7</v>
      </c>
      <c r="AA40" t="s">
        <v>127</v>
      </c>
      <c r="AB40" t="s">
        <v>361</v>
      </c>
      <c r="AC40">
        <v>1100</v>
      </c>
      <c r="AD40" t="s">
        <v>233</v>
      </c>
      <c r="AE40">
        <v>1</v>
      </c>
      <c r="AF40">
        <v>1.5</v>
      </c>
    </row>
    <row r="41" spans="1:32" x14ac:dyDescent="0.3">
      <c r="A41" t="s">
        <v>347</v>
      </c>
      <c r="B41" t="s">
        <v>57</v>
      </c>
      <c r="C41" t="s">
        <v>117</v>
      </c>
      <c r="D41" t="s">
        <v>309</v>
      </c>
      <c r="E41" t="s">
        <v>1242</v>
      </c>
      <c r="F41" s="15">
        <v>46280.65902777778</v>
      </c>
      <c r="G41" t="s">
        <v>409</v>
      </c>
      <c r="H41">
        <v>1</v>
      </c>
      <c r="I41" t="s">
        <v>1243</v>
      </c>
      <c r="J41" s="15">
        <v>46281.329861111109</v>
      </c>
      <c r="K41" s="15">
        <v>46294.739583333336</v>
      </c>
      <c r="L41" s="15">
        <v>46297.414583333331</v>
      </c>
      <c r="M41">
        <v>1</v>
      </c>
      <c r="O41" t="s">
        <v>931</v>
      </c>
      <c r="S41" t="s">
        <v>361</v>
      </c>
      <c r="T41" t="s">
        <v>371</v>
      </c>
      <c r="U41" t="s">
        <v>240</v>
      </c>
      <c r="V41" t="s">
        <v>7</v>
      </c>
      <c r="W41" t="s">
        <v>7</v>
      </c>
      <c r="X41" t="s">
        <v>7</v>
      </c>
      <c r="AA41" t="s">
        <v>127</v>
      </c>
      <c r="AB41" t="s">
        <v>361</v>
      </c>
      <c r="AC41">
        <v>1100</v>
      </c>
      <c r="AD41" t="s">
        <v>233</v>
      </c>
      <c r="AE41">
        <v>1</v>
      </c>
    </row>
    <row r="42" spans="1:32" x14ac:dyDescent="0.3">
      <c r="A42" t="s">
        <v>347</v>
      </c>
      <c r="B42" t="s">
        <v>57</v>
      </c>
      <c r="C42" t="s">
        <v>117</v>
      </c>
      <c r="D42" t="s">
        <v>309</v>
      </c>
      <c r="E42" t="s">
        <v>1242</v>
      </c>
      <c r="F42" s="15">
        <v>46280.65902777778</v>
      </c>
      <c r="G42" t="s">
        <v>409</v>
      </c>
      <c r="H42">
        <v>1</v>
      </c>
      <c r="I42" t="s">
        <v>1243</v>
      </c>
      <c r="J42" s="15">
        <v>46281.329861111109</v>
      </c>
      <c r="K42" s="15">
        <v>46294.739583333336</v>
      </c>
      <c r="L42" s="15">
        <v>46248.772916666669</v>
      </c>
      <c r="M42">
        <v>1</v>
      </c>
      <c r="O42" t="s">
        <v>931</v>
      </c>
      <c r="S42" t="s">
        <v>361</v>
      </c>
      <c r="T42" t="s">
        <v>371</v>
      </c>
      <c r="U42" t="s">
        <v>240</v>
      </c>
      <c r="V42" t="s">
        <v>7</v>
      </c>
      <c r="W42" t="s">
        <v>7</v>
      </c>
      <c r="X42" t="s">
        <v>7</v>
      </c>
      <c r="AA42" t="s">
        <v>127</v>
      </c>
      <c r="AB42" t="s">
        <v>361</v>
      </c>
      <c r="AC42">
        <v>1100</v>
      </c>
      <c r="AD42" t="s">
        <v>233</v>
      </c>
      <c r="AE42">
        <v>1</v>
      </c>
    </row>
    <row r="43" spans="1:32" x14ac:dyDescent="0.3">
      <c r="A43" t="s">
        <v>347</v>
      </c>
      <c r="B43" t="s">
        <v>57</v>
      </c>
      <c r="C43" t="s">
        <v>117</v>
      </c>
      <c r="D43" t="s">
        <v>309</v>
      </c>
      <c r="E43" t="s">
        <v>1242</v>
      </c>
      <c r="F43" s="15">
        <v>46280.65902777778</v>
      </c>
      <c r="G43" t="s">
        <v>409</v>
      </c>
      <c r="H43">
        <v>1</v>
      </c>
      <c r="I43" t="s">
        <v>1243</v>
      </c>
      <c r="J43" s="15">
        <v>46281.329861111109</v>
      </c>
      <c r="K43" s="15">
        <v>46294.739583333336</v>
      </c>
      <c r="L43" s="15">
        <v>46248.772916666669</v>
      </c>
      <c r="M43">
        <v>1</v>
      </c>
      <c r="O43" t="s">
        <v>931</v>
      </c>
      <c r="S43" t="s">
        <v>361</v>
      </c>
      <c r="T43" t="s">
        <v>371</v>
      </c>
      <c r="U43" t="s">
        <v>240</v>
      </c>
      <c r="V43" t="s">
        <v>7</v>
      </c>
      <c r="W43" t="s">
        <v>7</v>
      </c>
      <c r="X43" t="s">
        <v>7</v>
      </c>
      <c r="AA43" t="s">
        <v>127</v>
      </c>
      <c r="AB43" t="s">
        <v>361</v>
      </c>
      <c r="AC43">
        <v>1100</v>
      </c>
      <c r="AD43" t="s">
        <v>233</v>
      </c>
      <c r="AE43">
        <v>1</v>
      </c>
    </row>
    <row r="44" spans="1:32" x14ac:dyDescent="0.3">
      <c r="A44" t="s">
        <v>347</v>
      </c>
      <c r="B44" t="s">
        <v>57</v>
      </c>
      <c r="C44" t="s">
        <v>117</v>
      </c>
      <c r="D44" t="s">
        <v>309</v>
      </c>
      <c r="E44" t="s">
        <v>1242</v>
      </c>
      <c r="F44" s="15">
        <v>46280.65902777778</v>
      </c>
      <c r="G44" t="s">
        <v>409</v>
      </c>
      <c r="H44">
        <v>1</v>
      </c>
      <c r="I44" t="s">
        <v>1243</v>
      </c>
      <c r="J44" s="15">
        <v>46281.329861111109</v>
      </c>
      <c r="K44" s="15">
        <v>46294.739583333336</v>
      </c>
      <c r="L44" s="15">
        <v>46251.630555555559</v>
      </c>
      <c r="M44">
        <v>1</v>
      </c>
      <c r="O44" t="s">
        <v>931</v>
      </c>
      <c r="S44" t="s">
        <v>361</v>
      </c>
      <c r="T44" t="s">
        <v>371</v>
      </c>
      <c r="U44" t="s">
        <v>240</v>
      </c>
      <c r="V44" t="s">
        <v>7</v>
      </c>
      <c r="W44" t="s">
        <v>7</v>
      </c>
      <c r="X44" t="s">
        <v>7</v>
      </c>
      <c r="AA44" t="s">
        <v>127</v>
      </c>
      <c r="AB44" t="s">
        <v>361</v>
      </c>
      <c r="AC44">
        <v>1100</v>
      </c>
      <c r="AD44" t="s">
        <v>233</v>
      </c>
      <c r="AE44">
        <v>1</v>
      </c>
    </row>
    <row r="45" spans="1:32" x14ac:dyDescent="0.3">
      <c r="A45" t="s">
        <v>347</v>
      </c>
      <c r="B45" t="s">
        <v>57</v>
      </c>
      <c r="C45" t="s">
        <v>117</v>
      </c>
      <c r="D45" t="s">
        <v>309</v>
      </c>
      <c r="E45" t="s">
        <v>1242</v>
      </c>
      <c r="F45" s="15">
        <v>46280.65902777778</v>
      </c>
      <c r="G45" t="s">
        <v>409</v>
      </c>
      <c r="H45">
        <v>1</v>
      </c>
      <c r="I45" t="s">
        <v>1243</v>
      </c>
      <c r="J45" s="15">
        <v>46281.329861111109</v>
      </c>
      <c r="K45" s="15">
        <v>46294.739583333336</v>
      </c>
      <c r="L45" s="15">
        <v>46251.630555555559</v>
      </c>
      <c r="M45">
        <v>1</v>
      </c>
      <c r="O45" t="s">
        <v>931</v>
      </c>
      <c r="S45" t="s">
        <v>361</v>
      </c>
      <c r="T45" t="s">
        <v>371</v>
      </c>
      <c r="U45" t="s">
        <v>240</v>
      </c>
      <c r="V45" t="s">
        <v>7</v>
      </c>
      <c r="W45" t="s">
        <v>7</v>
      </c>
      <c r="X45" t="s">
        <v>7</v>
      </c>
      <c r="AA45" t="s">
        <v>127</v>
      </c>
      <c r="AB45" t="s">
        <v>361</v>
      </c>
      <c r="AC45">
        <v>1100</v>
      </c>
      <c r="AD45" t="s">
        <v>233</v>
      </c>
      <c r="AE45">
        <v>1</v>
      </c>
    </row>
    <row r="46" spans="1:32" x14ac:dyDescent="0.3">
      <c r="A46" t="s">
        <v>347</v>
      </c>
      <c r="B46" t="s">
        <v>57</v>
      </c>
      <c r="C46" t="s">
        <v>117</v>
      </c>
      <c r="D46" t="s">
        <v>309</v>
      </c>
      <c r="E46" t="s">
        <v>1242</v>
      </c>
      <c r="F46" s="15">
        <v>46280.65902777778</v>
      </c>
      <c r="G46" t="s">
        <v>409</v>
      </c>
      <c r="H46">
        <v>1</v>
      </c>
      <c r="I46" t="s">
        <v>1243</v>
      </c>
      <c r="J46" s="15">
        <v>46281.329861111109</v>
      </c>
      <c r="K46" s="15">
        <v>46294.739583333336</v>
      </c>
      <c r="L46" s="15">
        <v>46294.506249999999</v>
      </c>
      <c r="M46">
        <v>1</v>
      </c>
      <c r="O46" t="s">
        <v>931</v>
      </c>
      <c r="S46" t="s">
        <v>361</v>
      </c>
      <c r="T46" t="s">
        <v>371</v>
      </c>
      <c r="U46" t="s">
        <v>240</v>
      </c>
      <c r="V46" t="s">
        <v>7</v>
      </c>
      <c r="W46" t="s">
        <v>7</v>
      </c>
      <c r="X46" t="s">
        <v>7</v>
      </c>
      <c r="AA46" t="s">
        <v>127</v>
      </c>
      <c r="AB46" t="s">
        <v>361</v>
      </c>
      <c r="AC46">
        <v>1100</v>
      </c>
      <c r="AD46" t="s">
        <v>233</v>
      </c>
      <c r="AE46">
        <v>1</v>
      </c>
    </row>
    <row r="47" spans="1:32" x14ac:dyDescent="0.3">
      <c r="A47" t="s">
        <v>347</v>
      </c>
      <c r="B47" t="s">
        <v>57</v>
      </c>
      <c r="C47" t="s">
        <v>117</v>
      </c>
      <c r="D47" t="s">
        <v>309</v>
      </c>
      <c r="E47" t="s">
        <v>1242</v>
      </c>
      <c r="F47" s="15">
        <v>46280.65902777778</v>
      </c>
      <c r="G47" t="s">
        <v>409</v>
      </c>
      <c r="H47">
        <v>1</v>
      </c>
      <c r="I47" t="s">
        <v>1243</v>
      </c>
      <c r="J47" s="15">
        <v>46281.329861111109</v>
      </c>
      <c r="K47" s="15">
        <v>46294.739583333336</v>
      </c>
      <c r="L47" s="15">
        <v>46294.500694444447</v>
      </c>
      <c r="M47">
        <v>1</v>
      </c>
      <c r="O47" t="s">
        <v>931</v>
      </c>
      <c r="S47" t="s">
        <v>361</v>
      </c>
      <c r="T47" t="s">
        <v>371</v>
      </c>
      <c r="U47" t="s">
        <v>240</v>
      </c>
      <c r="V47" t="s">
        <v>7</v>
      </c>
      <c r="W47" t="s">
        <v>7</v>
      </c>
      <c r="X47" t="s">
        <v>7</v>
      </c>
      <c r="AA47" t="s">
        <v>127</v>
      </c>
      <c r="AB47" t="s">
        <v>361</v>
      </c>
      <c r="AC47">
        <v>1100</v>
      </c>
      <c r="AD47" t="s">
        <v>233</v>
      </c>
      <c r="AE47">
        <v>1</v>
      </c>
    </row>
    <row r="48" spans="1:32" x14ac:dyDescent="0.3">
      <c r="A48" t="s">
        <v>347</v>
      </c>
      <c r="B48" t="s">
        <v>57</v>
      </c>
      <c r="C48" t="s">
        <v>117</v>
      </c>
      <c r="D48" t="s">
        <v>309</v>
      </c>
      <c r="E48" t="s">
        <v>1242</v>
      </c>
      <c r="F48" s="15">
        <v>46280.65902777778</v>
      </c>
      <c r="G48" t="s">
        <v>409</v>
      </c>
      <c r="H48">
        <v>1</v>
      </c>
      <c r="I48" t="s">
        <v>1243</v>
      </c>
      <c r="J48" s="15">
        <v>46281.329861111109</v>
      </c>
      <c r="K48" s="15">
        <v>46294.739583333336</v>
      </c>
      <c r="L48" s="15">
        <v>46251.630555555559</v>
      </c>
      <c r="M48">
        <v>1</v>
      </c>
      <c r="O48" t="s">
        <v>931</v>
      </c>
      <c r="S48" t="s">
        <v>361</v>
      </c>
      <c r="T48" t="s">
        <v>371</v>
      </c>
      <c r="U48" t="s">
        <v>240</v>
      </c>
      <c r="V48" t="s">
        <v>7</v>
      </c>
      <c r="W48" t="s">
        <v>7</v>
      </c>
      <c r="X48" t="s">
        <v>7</v>
      </c>
      <c r="AA48" t="s">
        <v>127</v>
      </c>
      <c r="AB48" t="s">
        <v>361</v>
      </c>
      <c r="AC48">
        <v>1100</v>
      </c>
      <c r="AD48" t="s">
        <v>233</v>
      </c>
      <c r="AE48">
        <v>1</v>
      </c>
    </row>
    <row r="49" spans="1:32" x14ac:dyDescent="0.3">
      <c r="A49" t="s">
        <v>347</v>
      </c>
      <c r="B49" t="s">
        <v>57</v>
      </c>
      <c r="C49" t="s">
        <v>117</v>
      </c>
      <c r="D49" t="s">
        <v>309</v>
      </c>
      <c r="E49" t="s">
        <v>1242</v>
      </c>
      <c r="F49" s="15">
        <v>46280.65902777778</v>
      </c>
      <c r="G49" t="s">
        <v>409</v>
      </c>
      <c r="H49">
        <v>1</v>
      </c>
      <c r="I49" t="s">
        <v>1243</v>
      </c>
      <c r="J49" s="15">
        <v>46281.329861111109</v>
      </c>
      <c r="K49" s="15">
        <v>46294.739583333336</v>
      </c>
      <c r="L49" s="15">
        <v>46300.673611111109</v>
      </c>
      <c r="M49">
        <v>1</v>
      </c>
      <c r="O49" t="s">
        <v>931</v>
      </c>
      <c r="S49" t="s">
        <v>361</v>
      </c>
      <c r="T49" t="s">
        <v>371</v>
      </c>
      <c r="U49" t="s">
        <v>240</v>
      </c>
      <c r="V49" t="s">
        <v>7</v>
      </c>
      <c r="W49" t="s">
        <v>7</v>
      </c>
      <c r="X49" t="s">
        <v>7</v>
      </c>
      <c r="AA49" t="s">
        <v>127</v>
      </c>
      <c r="AB49" t="s">
        <v>361</v>
      </c>
      <c r="AC49">
        <v>1100</v>
      </c>
      <c r="AD49" t="s">
        <v>233</v>
      </c>
      <c r="AE49">
        <v>1</v>
      </c>
    </row>
    <row r="50" spans="1:32" x14ac:dyDescent="0.3">
      <c r="A50" t="s">
        <v>347</v>
      </c>
      <c r="B50" t="s">
        <v>57</v>
      </c>
      <c r="C50" t="s">
        <v>117</v>
      </c>
      <c r="D50" t="s">
        <v>309</v>
      </c>
      <c r="E50" t="s">
        <v>1242</v>
      </c>
      <c r="F50" s="15">
        <v>46280.65902777778</v>
      </c>
      <c r="G50" t="s">
        <v>409</v>
      </c>
      <c r="H50">
        <v>1</v>
      </c>
      <c r="I50" t="s">
        <v>1243</v>
      </c>
      <c r="J50" s="15">
        <v>46281.329861111109</v>
      </c>
      <c r="K50" s="15">
        <v>46294.739583333336</v>
      </c>
      <c r="L50" s="15">
        <v>46302.404166666667</v>
      </c>
      <c r="M50">
        <v>1</v>
      </c>
      <c r="O50" t="s">
        <v>931</v>
      </c>
      <c r="S50" t="s">
        <v>361</v>
      </c>
      <c r="T50" t="s">
        <v>371</v>
      </c>
      <c r="U50" t="s">
        <v>240</v>
      </c>
      <c r="V50" t="s">
        <v>7</v>
      </c>
      <c r="W50" t="s">
        <v>7</v>
      </c>
      <c r="X50" t="s">
        <v>7</v>
      </c>
      <c r="AA50" t="s">
        <v>127</v>
      </c>
      <c r="AB50" t="s">
        <v>361</v>
      </c>
      <c r="AC50">
        <v>1100</v>
      </c>
      <c r="AD50" t="s">
        <v>233</v>
      </c>
      <c r="AE50">
        <v>1</v>
      </c>
    </row>
    <row r="51" spans="1:32" x14ac:dyDescent="0.3">
      <c r="A51" t="s">
        <v>347</v>
      </c>
      <c r="B51" t="s">
        <v>57</v>
      </c>
      <c r="C51" t="s">
        <v>117</v>
      </c>
      <c r="D51" t="s">
        <v>309</v>
      </c>
      <c r="E51" t="s">
        <v>1242</v>
      </c>
      <c r="F51" s="15">
        <v>46280.65902777778</v>
      </c>
      <c r="G51" t="s">
        <v>409</v>
      </c>
      <c r="H51">
        <v>1</v>
      </c>
      <c r="I51" t="s">
        <v>1243</v>
      </c>
      <c r="J51" s="15">
        <v>46281.329861111109</v>
      </c>
      <c r="K51" s="15">
        <v>46294.739583333336</v>
      </c>
      <c r="L51" s="15">
        <v>46311.658333333333</v>
      </c>
      <c r="M51">
        <v>1</v>
      </c>
      <c r="O51" t="s">
        <v>931</v>
      </c>
      <c r="S51" t="s">
        <v>361</v>
      </c>
      <c r="T51" t="s">
        <v>371</v>
      </c>
      <c r="U51" t="s">
        <v>240</v>
      </c>
      <c r="V51" t="s">
        <v>7</v>
      </c>
      <c r="W51" t="s">
        <v>7</v>
      </c>
      <c r="X51" t="s">
        <v>7</v>
      </c>
      <c r="AA51" t="s">
        <v>127</v>
      </c>
      <c r="AB51" t="s">
        <v>361</v>
      </c>
      <c r="AC51">
        <v>1100</v>
      </c>
      <c r="AD51" t="s">
        <v>233</v>
      </c>
      <c r="AE51">
        <v>1</v>
      </c>
    </row>
    <row r="52" spans="1:32" x14ac:dyDescent="0.3">
      <c r="A52" t="s">
        <v>347</v>
      </c>
      <c r="B52" t="s">
        <v>57</v>
      </c>
      <c r="C52" t="s">
        <v>117</v>
      </c>
      <c r="D52" t="s">
        <v>309</v>
      </c>
      <c r="E52" t="s">
        <v>1242</v>
      </c>
      <c r="F52" s="15">
        <v>46280.65902777778</v>
      </c>
      <c r="G52" t="s">
        <v>409</v>
      </c>
      <c r="H52">
        <v>1</v>
      </c>
      <c r="I52" t="s">
        <v>1243</v>
      </c>
      <c r="J52" s="15">
        <v>46281.329861111109</v>
      </c>
      <c r="K52" s="15">
        <v>46294.739583333336</v>
      </c>
      <c r="L52" s="15">
        <v>46315.445138888892</v>
      </c>
      <c r="M52">
        <v>1</v>
      </c>
      <c r="O52" t="s">
        <v>931</v>
      </c>
      <c r="S52" t="s">
        <v>361</v>
      </c>
      <c r="T52" t="s">
        <v>371</v>
      </c>
      <c r="U52" t="s">
        <v>240</v>
      </c>
      <c r="V52" t="s">
        <v>7</v>
      </c>
      <c r="W52" t="s">
        <v>7</v>
      </c>
      <c r="X52" t="s">
        <v>7</v>
      </c>
      <c r="AA52" t="s">
        <v>127</v>
      </c>
      <c r="AB52" t="s">
        <v>361</v>
      </c>
      <c r="AC52">
        <v>1100</v>
      </c>
      <c r="AD52" t="s">
        <v>233</v>
      </c>
      <c r="AE52">
        <v>1</v>
      </c>
    </row>
    <row r="53" spans="1:32" x14ac:dyDescent="0.3">
      <c r="A53" t="s">
        <v>347</v>
      </c>
      <c r="B53" t="s">
        <v>57</v>
      </c>
      <c r="C53" t="s">
        <v>117</v>
      </c>
      <c r="D53" t="s">
        <v>309</v>
      </c>
      <c r="E53" t="s">
        <v>1242</v>
      </c>
      <c r="F53" s="15">
        <v>46280.65902777778</v>
      </c>
      <c r="G53" t="s">
        <v>409</v>
      </c>
      <c r="H53">
        <v>1</v>
      </c>
      <c r="I53" t="s">
        <v>1243</v>
      </c>
      <c r="J53" s="15">
        <v>46281.329861111109</v>
      </c>
      <c r="K53" s="15">
        <v>46294.739583333336</v>
      </c>
      <c r="L53" s="15">
        <v>46316.615277777775</v>
      </c>
      <c r="M53">
        <v>1</v>
      </c>
      <c r="O53" t="s">
        <v>931</v>
      </c>
      <c r="S53" t="s">
        <v>361</v>
      </c>
      <c r="T53" t="s">
        <v>371</v>
      </c>
      <c r="U53" t="s">
        <v>240</v>
      </c>
      <c r="V53" t="s">
        <v>7</v>
      </c>
      <c r="W53" t="s">
        <v>7</v>
      </c>
      <c r="X53" t="s">
        <v>7</v>
      </c>
      <c r="AA53" t="s">
        <v>127</v>
      </c>
      <c r="AB53" t="s">
        <v>361</v>
      </c>
      <c r="AC53">
        <v>1100</v>
      </c>
      <c r="AD53" t="s">
        <v>233</v>
      </c>
      <c r="AE53">
        <v>1</v>
      </c>
    </row>
    <row r="54" spans="1:32" x14ac:dyDescent="0.3">
      <c r="A54" t="s">
        <v>347</v>
      </c>
      <c r="B54" t="s">
        <v>57</v>
      </c>
      <c r="C54" t="s">
        <v>117</v>
      </c>
      <c r="D54" t="s">
        <v>309</v>
      </c>
      <c r="E54" t="s">
        <v>1242</v>
      </c>
      <c r="F54" s="15">
        <v>46280.65902777778</v>
      </c>
      <c r="G54" t="s">
        <v>409</v>
      </c>
      <c r="H54">
        <v>1</v>
      </c>
      <c r="I54" t="s">
        <v>1243</v>
      </c>
      <c r="J54" s="15">
        <v>46281.329861111109</v>
      </c>
      <c r="K54" s="15">
        <v>46294.739583333336</v>
      </c>
      <c r="L54" s="15">
        <v>46316.615277777775</v>
      </c>
      <c r="M54">
        <v>1</v>
      </c>
      <c r="O54" t="s">
        <v>931</v>
      </c>
      <c r="S54" t="s">
        <v>361</v>
      </c>
      <c r="T54" t="s">
        <v>371</v>
      </c>
      <c r="U54" t="s">
        <v>240</v>
      </c>
      <c r="V54" t="s">
        <v>7</v>
      </c>
      <c r="W54" t="s">
        <v>7</v>
      </c>
      <c r="X54" t="s">
        <v>7</v>
      </c>
      <c r="AA54" t="s">
        <v>127</v>
      </c>
      <c r="AB54" t="s">
        <v>361</v>
      </c>
      <c r="AC54">
        <v>1100</v>
      </c>
      <c r="AD54" t="s">
        <v>233</v>
      </c>
      <c r="AE54">
        <v>1</v>
      </c>
    </row>
    <row r="55" spans="1:32" x14ac:dyDescent="0.3">
      <c r="A55" t="s">
        <v>347</v>
      </c>
      <c r="B55" t="s">
        <v>285</v>
      </c>
      <c r="C55" t="s">
        <v>95</v>
      </c>
      <c r="D55" t="s">
        <v>309</v>
      </c>
      <c r="E55" t="s">
        <v>1242</v>
      </c>
      <c r="F55" s="15">
        <v>46280.65902777778</v>
      </c>
      <c r="G55" t="s">
        <v>409</v>
      </c>
      <c r="H55">
        <v>1</v>
      </c>
      <c r="I55" t="s">
        <v>1243</v>
      </c>
      <c r="J55" s="15">
        <v>46281.329861111109</v>
      </c>
      <c r="K55" s="15">
        <v>46294.739583333336</v>
      </c>
      <c r="L55" s="15">
        <v>46294.521527777775</v>
      </c>
      <c r="M55">
        <v>1</v>
      </c>
      <c r="O55" t="s">
        <v>201</v>
      </c>
      <c r="P55" t="s">
        <v>927</v>
      </c>
      <c r="S55" t="s">
        <v>361</v>
      </c>
      <c r="T55" t="s">
        <v>371</v>
      </c>
      <c r="U55" t="s">
        <v>240</v>
      </c>
      <c r="V55" t="s">
        <v>7</v>
      </c>
      <c r="W55" t="s">
        <v>7</v>
      </c>
      <c r="X55" t="s">
        <v>7</v>
      </c>
      <c r="AA55" t="s">
        <v>96</v>
      </c>
      <c r="AB55" t="s">
        <v>361</v>
      </c>
      <c r="AC55">
        <v>1100</v>
      </c>
      <c r="AD55" t="s">
        <v>220</v>
      </c>
      <c r="AE55">
        <v>1</v>
      </c>
      <c r="AF55">
        <v>1.5</v>
      </c>
    </row>
    <row r="56" spans="1:32" x14ac:dyDescent="0.3">
      <c r="A56" t="s">
        <v>347</v>
      </c>
      <c r="B56" t="s">
        <v>285</v>
      </c>
      <c r="C56" t="s">
        <v>95</v>
      </c>
      <c r="D56" t="s">
        <v>309</v>
      </c>
      <c r="E56" t="s">
        <v>1242</v>
      </c>
      <c r="F56" s="15">
        <v>46280.65902777778</v>
      </c>
      <c r="G56" t="s">
        <v>409</v>
      </c>
      <c r="H56">
        <v>1</v>
      </c>
      <c r="I56" t="s">
        <v>1243</v>
      </c>
      <c r="J56" s="15">
        <v>46281.329861111109</v>
      </c>
      <c r="K56" s="15">
        <v>46294.739583333336</v>
      </c>
      <c r="L56" s="15">
        <v>46297.333333333336</v>
      </c>
      <c r="M56">
        <v>1</v>
      </c>
      <c r="O56" t="s">
        <v>931</v>
      </c>
      <c r="S56" t="s">
        <v>361</v>
      </c>
      <c r="T56" t="s">
        <v>371</v>
      </c>
      <c r="U56" t="s">
        <v>240</v>
      </c>
      <c r="V56" t="s">
        <v>7</v>
      </c>
      <c r="W56" t="s">
        <v>7</v>
      </c>
      <c r="X56" t="s">
        <v>7</v>
      </c>
      <c r="AA56" t="s">
        <v>96</v>
      </c>
      <c r="AB56" t="s">
        <v>361</v>
      </c>
      <c r="AC56">
        <v>1100</v>
      </c>
      <c r="AD56" t="s">
        <v>220</v>
      </c>
      <c r="AE56">
        <v>1</v>
      </c>
    </row>
    <row r="57" spans="1:32" x14ac:dyDescent="0.3">
      <c r="A57" t="s">
        <v>347</v>
      </c>
      <c r="B57" t="s">
        <v>285</v>
      </c>
      <c r="C57" t="s">
        <v>95</v>
      </c>
      <c r="D57" t="s">
        <v>309</v>
      </c>
      <c r="E57" t="s">
        <v>1242</v>
      </c>
      <c r="F57" s="15">
        <v>46280.65902777778</v>
      </c>
      <c r="G57" t="s">
        <v>409</v>
      </c>
      <c r="H57">
        <v>1</v>
      </c>
      <c r="I57" t="s">
        <v>1243</v>
      </c>
      <c r="J57" s="15">
        <v>46281.329861111109</v>
      </c>
      <c r="K57" s="15">
        <v>46294.739583333336</v>
      </c>
      <c r="L57" s="15">
        <v>46248.772916666669</v>
      </c>
      <c r="M57">
        <v>1</v>
      </c>
      <c r="O57" t="s">
        <v>931</v>
      </c>
      <c r="S57" t="s">
        <v>361</v>
      </c>
      <c r="T57" t="s">
        <v>371</v>
      </c>
      <c r="U57" t="s">
        <v>240</v>
      </c>
      <c r="V57" t="s">
        <v>7</v>
      </c>
      <c r="W57" t="s">
        <v>7</v>
      </c>
      <c r="X57" t="s">
        <v>7</v>
      </c>
      <c r="AA57" t="s">
        <v>96</v>
      </c>
      <c r="AB57" t="s">
        <v>361</v>
      </c>
      <c r="AC57">
        <v>1100</v>
      </c>
      <c r="AD57" t="s">
        <v>220</v>
      </c>
      <c r="AE57">
        <v>1</v>
      </c>
    </row>
    <row r="58" spans="1:32" x14ac:dyDescent="0.3">
      <c r="A58" t="s">
        <v>347</v>
      </c>
      <c r="B58" t="s">
        <v>285</v>
      </c>
      <c r="C58" t="s">
        <v>95</v>
      </c>
      <c r="D58" t="s">
        <v>309</v>
      </c>
      <c r="E58" t="s">
        <v>1242</v>
      </c>
      <c r="F58" s="15">
        <v>46280.65902777778</v>
      </c>
      <c r="G58" t="s">
        <v>409</v>
      </c>
      <c r="H58">
        <v>1</v>
      </c>
      <c r="I58" t="s">
        <v>1243</v>
      </c>
      <c r="J58" s="15">
        <v>46281.329861111109</v>
      </c>
      <c r="K58" s="15">
        <v>46294.739583333336</v>
      </c>
      <c r="L58" s="15">
        <v>46248.772916666669</v>
      </c>
      <c r="M58">
        <v>1</v>
      </c>
      <c r="O58" t="s">
        <v>931</v>
      </c>
      <c r="S58" t="s">
        <v>361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96</v>
      </c>
      <c r="AB58" t="s">
        <v>361</v>
      </c>
      <c r="AC58">
        <v>1100</v>
      </c>
      <c r="AD58" t="s">
        <v>220</v>
      </c>
      <c r="AE58">
        <v>1</v>
      </c>
    </row>
    <row r="59" spans="1:32" x14ac:dyDescent="0.3">
      <c r="A59" t="s">
        <v>347</v>
      </c>
      <c r="B59" t="s">
        <v>285</v>
      </c>
      <c r="C59" t="s">
        <v>95</v>
      </c>
      <c r="D59" t="s">
        <v>309</v>
      </c>
      <c r="E59" t="s">
        <v>1242</v>
      </c>
      <c r="F59" s="15">
        <v>46280.65902777778</v>
      </c>
      <c r="G59" t="s">
        <v>409</v>
      </c>
      <c r="H59">
        <v>1</v>
      </c>
      <c r="I59" t="s">
        <v>1243</v>
      </c>
      <c r="J59" s="15">
        <v>46281.329861111109</v>
      </c>
      <c r="K59" s="15">
        <v>46294.739583333336</v>
      </c>
      <c r="L59" s="15">
        <v>46251.630555555559</v>
      </c>
      <c r="M59">
        <v>1</v>
      </c>
      <c r="O59" t="s">
        <v>931</v>
      </c>
      <c r="S59" t="s">
        <v>361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96</v>
      </c>
      <c r="AB59" t="s">
        <v>361</v>
      </c>
      <c r="AC59">
        <v>1100</v>
      </c>
      <c r="AD59" t="s">
        <v>220</v>
      </c>
      <c r="AE59">
        <v>1</v>
      </c>
    </row>
    <row r="60" spans="1:32" x14ac:dyDescent="0.3">
      <c r="A60" t="s">
        <v>347</v>
      </c>
      <c r="B60" t="s">
        <v>285</v>
      </c>
      <c r="C60" t="s">
        <v>95</v>
      </c>
      <c r="D60" t="s">
        <v>309</v>
      </c>
      <c r="E60" t="s">
        <v>1242</v>
      </c>
      <c r="F60" s="15">
        <v>46280.65902777778</v>
      </c>
      <c r="G60" t="s">
        <v>409</v>
      </c>
      <c r="H60">
        <v>1</v>
      </c>
      <c r="I60" t="s">
        <v>1243</v>
      </c>
      <c r="J60" s="15">
        <v>46281.329861111109</v>
      </c>
      <c r="K60" s="15">
        <v>46294.739583333336</v>
      </c>
      <c r="L60" s="15">
        <v>46294.51666666667</v>
      </c>
      <c r="M60">
        <v>1</v>
      </c>
      <c r="O60" t="s">
        <v>931</v>
      </c>
      <c r="S60" t="s">
        <v>361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96</v>
      </c>
      <c r="AB60" t="s">
        <v>361</v>
      </c>
      <c r="AC60">
        <v>1100</v>
      </c>
      <c r="AD60" t="s">
        <v>220</v>
      </c>
      <c r="AE60">
        <v>1</v>
      </c>
    </row>
    <row r="61" spans="1:32" x14ac:dyDescent="0.3">
      <c r="A61" t="s">
        <v>347</v>
      </c>
      <c r="B61" t="s">
        <v>285</v>
      </c>
      <c r="C61" t="s">
        <v>95</v>
      </c>
      <c r="D61" t="s">
        <v>309</v>
      </c>
      <c r="E61" t="s">
        <v>1242</v>
      </c>
      <c r="F61" s="15">
        <v>46280.65902777778</v>
      </c>
      <c r="G61" t="s">
        <v>409</v>
      </c>
      <c r="H61">
        <v>1</v>
      </c>
      <c r="I61" t="s">
        <v>1243</v>
      </c>
      <c r="J61" s="15">
        <v>46281.329861111109</v>
      </c>
      <c r="K61" s="15">
        <v>46294.739583333336</v>
      </c>
      <c r="L61" s="15">
        <v>46296.47152777778</v>
      </c>
      <c r="M61">
        <v>1</v>
      </c>
      <c r="O61" t="s">
        <v>931</v>
      </c>
      <c r="S61" t="s">
        <v>361</v>
      </c>
      <c r="T61" t="s">
        <v>371</v>
      </c>
      <c r="U61" t="s">
        <v>240</v>
      </c>
      <c r="V61" t="s">
        <v>7</v>
      </c>
      <c r="W61" t="s">
        <v>7</v>
      </c>
      <c r="X61" t="s">
        <v>7</v>
      </c>
      <c r="AA61" t="s">
        <v>96</v>
      </c>
      <c r="AB61" t="s">
        <v>361</v>
      </c>
      <c r="AC61">
        <v>1100</v>
      </c>
      <c r="AD61" t="s">
        <v>220</v>
      </c>
      <c r="AE61">
        <v>1</v>
      </c>
    </row>
    <row r="62" spans="1:32" x14ac:dyDescent="0.3">
      <c r="A62" t="s">
        <v>347</v>
      </c>
      <c r="B62" t="s">
        <v>285</v>
      </c>
      <c r="C62" t="s">
        <v>95</v>
      </c>
      <c r="D62" t="s">
        <v>309</v>
      </c>
      <c r="E62" t="s">
        <v>1242</v>
      </c>
      <c r="F62" s="15">
        <v>46280.65902777778</v>
      </c>
      <c r="G62" t="s">
        <v>409</v>
      </c>
      <c r="H62">
        <v>1</v>
      </c>
      <c r="I62" t="s">
        <v>1243</v>
      </c>
      <c r="J62" s="15">
        <v>46281.329861111109</v>
      </c>
      <c r="K62" s="15">
        <v>46294.739583333336</v>
      </c>
      <c r="L62" s="15">
        <v>46251.630555555559</v>
      </c>
      <c r="M62">
        <v>1</v>
      </c>
      <c r="O62" t="s">
        <v>931</v>
      </c>
      <c r="S62" t="s">
        <v>361</v>
      </c>
      <c r="T62" t="s">
        <v>371</v>
      </c>
      <c r="U62" t="s">
        <v>240</v>
      </c>
      <c r="V62" t="s">
        <v>7</v>
      </c>
      <c r="W62" t="s">
        <v>7</v>
      </c>
      <c r="X62" t="s">
        <v>7</v>
      </c>
      <c r="AA62" t="s">
        <v>96</v>
      </c>
      <c r="AB62" t="s">
        <v>361</v>
      </c>
      <c r="AC62">
        <v>1100</v>
      </c>
      <c r="AD62" t="s">
        <v>220</v>
      </c>
      <c r="AE62">
        <v>1</v>
      </c>
    </row>
    <row r="63" spans="1:32" x14ac:dyDescent="0.3">
      <c r="A63" t="s">
        <v>347</v>
      </c>
      <c r="B63" t="s">
        <v>285</v>
      </c>
      <c r="C63" t="s">
        <v>95</v>
      </c>
      <c r="D63" t="s">
        <v>309</v>
      </c>
      <c r="E63" t="s">
        <v>1242</v>
      </c>
      <c r="F63" s="15">
        <v>46280.65902777778</v>
      </c>
      <c r="G63" t="s">
        <v>409</v>
      </c>
      <c r="H63">
        <v>1</v>
      </c>
      <c r="I63" t="s">
        <v>1243</v>
      </c>
      <c r="J63" s="15">
        <v>46281.329861111109</v>
      </c>
      <c r="K63" s="15">
        <v>46294.739583333336</v>
      </c>
      <c r="L63" s="15">
        <v>46255.481944444444</v>
      </c>
      <c r="M63">
        <v>1</v>
      </c>
      <c r="O63" t="s">
        <v>931</v>
      </c>
      <c r="S63" t="s">
        <v>361</v>
      </c>
      <c r="T63" t="s">
        <v>371</v>
      </c>
      <c r="U63" t="s">
        <v>240</v>
      </c>
      <c r="V63" t="s">
        <v>7</v>
      </c>
      <c r="W63" t="s">
        <v>7</v>
      </c>
      <c r="X63" t="s">
        <v>7</v>
      </c>
      <c r="AA63" t="s">
        <v>96</v>
      </c>
      <c r="AB63" t="s">
        <v>361</v>
      </c>
      <c r="AC63">
        <v>1100</v>
      </c>
      <c r="AD63" t="s">
        <v>220</v>
      </c>
      <c r="AE63">
        <v>1</v>
      </c>
    </row>
    <row r="64" spans="1:32" x14ac:dyDescent="0.3">
      <c r="A64" t="s">
        <v>347</v>
      </c>
      <c r="B64" t="s">
        <v>285</v>
      </c>
      <c r="C64" t="s">
        <v>95</v>
      </c>
      <c r="D64" t="s">
        <v>309</v>
      </c>
      <c r="E64" t="s">
        <v>1242</v>
      </c>
      <c r="F64" s="15">
        <v>46280.65902777778</v>
      </c>
      <c r="G64" t="s">
        <v>409</v>
      </c>
      <c r="H64">
        <v>1</v>
      </c>
      <c r="I64" t="s">
        <v>1243</v>
      </c>
      <c r="J64" s="15">
        <v>46281.329861111109</v>
      </c>
      <c r="K64" s="15">
        <v>46294.739583333336</v>
      </c>
      <c r="L64" s="15">
        <v>46316.615277777775</v>
      </c>
      <c r="M64">
        <v>1</v>
      </c>
      <c r="O64" t="s">
        <v>931</v>
      </c>
      <c r="S64" t="s">
        <v>361</v>
      </c>
      <c r="T64" t="s">
        <v>371</v>
      </c>
      <c r="U64" t="s">
        <v>240</v>
      </c>
      <c r="V64" t="s">
        <v>7</v>
      </c>
      <c r="W64" t="s">
        <v>7</v>
      </c>
      <c r="X64" t="s">
        <v>7</v>
      </c>
      <c r="AA64" t="s">
        <v>96</v>
      </c>
      <c r="AB64" t="s">
        <v>361</v>
      </c>
      <c r="AC64">
        <v>1100</v>
      </c>
      <c r="AD64" t="s">
        <v>220</v>
      </c>
      <c r="AE64">
        <v>1</v>
      </c>
    </row>
    <row r="65" spans="1:32" x14ac:dyDescent="0.3">
      <c r="A65" t="s">
        <v>347</v>
      </c>
      <c r="B65" t="s">
        <v>285</v>
      </c>
      <c r="C65" t="s">
        <v>95</v>
      </c>
      <c r="D65" t="s">
        <v>309</v>
      </c>
      <c r="E65" t="s">
        <v>1242</v>
      </c>
      <c r="F65" s="15">
        <v>46280.65902777778</v>
      </c>
      <c r="G65" t="s">
        <v>409</v>
      </c>
      <c r="H65">
        <v>1</v>
      </c>
      <c r="I65" t="s">
        <v>1243</v>
      </c>
      <c r="J65" s="15">
        <v>46281.329861111109</v>
      </c>
      <c r="K65" s="15">
        <v>46294.739583333336</v>
      </c>
      <c r="L65" s="15">
        <v>46300.673611111109</v>
      </c>
      <c r="M65">
        <v>1</v>
      </c>
      <c r="O65" t="s">
        <v>931</v>
      </c>
      <c r="S65" t="s">
        <v>361</v>
      </c>
      <c r="T65" t="s">
        <v>371</v>
      </c>
      <c r="U65" t="s">
        <v>240</v>
      </c>
      <c r="V65" t="s">
        <v>7</v>
      </c>
      <c r="W65" t="s">
        <v>7</v>
      </c>
      <c r="X65" t="s">
        <v>7</v>
      </c>
      <c r="AA65" t="s">
        <v>96</v>
      </c>
      <c r="AB65" t="s">
        <v>361</v>
      </c>
      <c r="AC65">
        <v>1100</v>
      </c>
      <c r="AD65" t="s">
        <v>220</v>
      </c>
      <c r="AE65">
        <v>1</v>
      </c>
    </row>
    <row r="66" spans="1:32" x14ac:dyDescent="0.3">
      <c r="A66" t="s">
        <v>347</v>
      </c>
      <c r="B66" t="s">
        <v>285</v>
      </c>
      <c r="C66" t="s">
        <v>95</v>
      </c>
      <c r="D66" t="s">
        <v>309</v>
      </c>
      <c r="E66" t="s">
        <v>1242</v>
      </c>
      <c r="F66" s="15">
        <v>46280.65902777778</v>
      </c>
      <c r="G66" t="s">
        <v>409</v>
      </c>
      <c r="H66">
        <v>1</v>
      </c>
      <c r="I66" t="s">
        <v>1243</v>
      </c>
      <c r="J66" s="15">
        <v>46281.329861111109</v>
      </c>
      <c r="K66" s="15">
        <v>46294.739583333336</v>
      </c>
      <c r="L66" s="15">
        <v>46309.540277777778</v>
      </c>
      <c r="M66">
        <v>1</v>
      </c>
      <c r="O66" t="s">
        <v>931</v>
      </c>
      <c r="S66" t="s">
        <v>361</v>
      </c>
      <c r="T66" t="s">
        <v>371</v>
      </c>
      <c r="U66" t="s">
        <v>240</v>
      </c>
      <c r="V66" t="s">
        <v>7</v>
      </c>
      <c r="W66" t="s">
        <v>7</v>
      </c>
      <c r="X66" t="s">
        <v>7</v>
      </c>
      <c r="AA66" t="s">
        <v>96</v>
      </c>
      <c r="AB66" t="s">
        <v>361</v>
      </c>
      <c r="AC66">
        <v>1100</v>
      </c>
      <c r="AD66" t="s">
        <v>220</v>
      </c>
      <c r="AE66">
        <v>1</v>
      </c>
    </row>
    <row r="67" spans="1:32" x14ac:dyDescent="0.3">
      <c r="A67" t="s">
        <v>347</v>
      </c>
      <c r="B67" t="s">
        <v>285</v>
      </c>
      <c r="C67" t="s">
        <v>95</v>
      </c>
      <c r="D67" t="s">
        <v>309</v>
      </c>
      <c r="E67" t="s">
        <v>1242</v>
      </c>
      <c r="F67" s="15">
        <v>46280.65902777778</v>
      </c>
      <c r="G67" t="s">
        <v>409</v>
      </c>
      <c r="H67">
        <v>1</v>
      </c>
      <c r="I67" t="s">
        <v>1243</v>
      </c>
      <c r="J67" s="15">
        <v>46281.329861111109</v>
      </c>
      <c r="K67" s="15">
        <v>46294.739583333336</v>
      </c>
      <c r="L67" s="15">
        <v>46314.429166666669</v>
      </c>
      <c r="M67">
        <v>1</v>
      </c>
      <c r="O67" t="s">
        <v>931</v>
      </c>
      <c r="S67" t="s">
        <v>361</v>
      </c>
      <c r="T67" t="s">
        <v>371</v>
      </c>
      <c r="U67" t="s">
        <v>240</v>
      </c>
      <c r="V67" t="s">
        <v>7</v>
      </c>
      <c r="W67" t="s">
        <v>7</v>
      </c>
      <c r="X67" t="s">
        <v>7</v>
      </c>
      <c r="AA67" t="s">
        <v>96</v>
      </c>
      <c r="AB67" t="s">
        <v>361</v>
      </c>
      <c r="AC67">
        <v>1100</v>
      </c>
      <c r="AD67" t="s">
        <v>220</v>
      </c>
      <c r="AE67">
        <v>1</v>
      </c>
    </row>
    <row r="68" spans="1:32" x14ac:dyDescent="0.3">
      <c r="A68" t="s">
        <v>347</v>
      </c>
      <c r="B68" t="s">
        <v>285</v>
      </c>
      <c r="C68" t="s">
        <v>95</v>
      </c>
      <c r="D68" t="s">
        <v>309</v>
      </c>
      <c r="E68" t="s">
        <v>1242</v>
      </c>
      <c r="F68" s="15">
        <v>46280.65902777778</v>
      </c>
      <c r="G68" t="s">
        <v>409</v>
      </c>
      <c r="H68">
        <v>1</v>
      </c>
      <c r="I68" t="s">
        <v>1243</v>
      </c>
      <c r="J68" s="15">
        <v>46281.329861111109</v>
      </c>
      <c r="K68" s="15">
        <v>46294.739583333336</v>
      </c>
      <c r="L68" s="15">
        <v>46315.445138888892</v>
      </c>
      <c r="M68">
        <v>1</v>
      </c>
      <c r="O68" t="s">
        <v>931</v>
      </c>
      <c r="S68" t="s">
        <v>361</v>
      </c>
      <c r="T68" t="s">
        <v>371</v>
      </c>
      <c r="U68" t="s">
        <v>240</v>
      </c>
      <c r="V68" t="s">
        <v>7</v>
      </c>
      <c r="W68" t="s">
        <v>7</v>
      </c>
      <c r="X68" t="s">
        <v>7</v>
      </c>
      <c r="AA68" t="s">
        <v>96</v>
      </c>
      <c r="AB68" t="s">
        <v>361</v>
      </c>
      <c r="AC68">
        <v>1100</v>
      </c>
      <c r="AD68" t="s">
        <v>220</v>
      </c>
      <c r="AE68">
        <v>1</v>
      </c>
    </row>
    <row r="69" spans="1:32" x14ac:dyDescent="0.3">
      <c r="A69" t="s">
        <v>347</v>
      </c>
      <c r="B69" t="s">
        <v>285</v>
      </c>
      <c r="C69" t="s">
        <v>95</v>
      </c>
      <c r="D69" t="s">
        <v>309</v>
      </c>
      <c r="E69" t="s">
        <v>1242</v>
      </c>
      <c r="F69" s="15">
        <v>46280.65902777778</v>
      </c>
      <c r="G69" t="s">
        <v>409</v>
      </c>
      <c r="H69">
        <v>1</v>
      </c>
      <c r="I69" t="s">
        <v>1243</v>
      </c>
      <c r="J69" s="15">
        <v>46281.329861111109</v>
      </c>
      <c r="K69" s="15">
        <v>46294.739583333336</v>
      </c>
      <c r="L69" s="15">
        <v>46316.615277777775</v>
      </c>
      <c r="M69">
        <v>1</v>
      </c>
      <c r="O69" t="s">
        <v>931</v>
      </c>
      <c r="S69" t="s">
        <v>361</v>
      </c>
      <c r="T69" t="s">
        <v>371</v>
      </c>
      <c r="U69" t="s">
        <v>240</v>
      </c>
      <c r="V69" t="s">
        <v>7</v>
      </c>
      <c r="W69" t="s">
        <v>7</v>
      </c>
      <c r="X69" t="s">
        <v>7</v>
      </c>
      <c r="AA69" t="s">
        <v>96</v>
      </c>
      <c r="AB69" t="s">
        <v>361</v>
      </c>
      <c r="AC69">
        <v>1100</v>
      </c>
      <c r="AD69" t="s">
        <v>220</v>
      </c>
      <c r="AE69">
        <v>1</v>
      </c>
    </row>
    <row r="70" spans="1:32" x14ac:dyDescent="0.3">
      <c r="A70" t="s">
        <v>347</v>
      </c>
      <c r="B70" t="s">
        <v>45</v>
      </c>
      <c r="C70" t="s">
        <v>68</v>
      </c>
      <c r="D70" t="s">
        <v>309</v>
      </c>
      <c r="E70" t="s">
        <v>1244</v>
      </c>
      <c r="F70" s="15">
        <v>46301.438622685186</v>
      </c>
      <c r="G70" t="s">
        <v>409</v>
      </c>
      <c r="H70">
        <v>22</v>
      </c>
      <c r="I70" t="s">
        <v>1245</v>
      </c>
      <c r="J70" s="15">
        <v>46303.484722222223</v>
      </c>
      <c r="K70" s="15">
        <v>46308.524305555555</v>
      </c>
      <c r="L70" s="15"/>
      <c r="M70">
        <v>22</v>
      </c>
      <c r="S70" t="s">
        <v>361</v>
      </c>
      <c r="T70" t="s">
        <v>371</v>
      </c>
      <c r="U70" t="s">
        <v>240</v>
      </c>
      <c r="V70" t="s">
        <v>347</v>
      </c>
      <c r="W70" t="s">
        <v>351</v>
      </c>
      <c r="X70" t="s">
        <v>240</v>
      </c>
      <c r="Y70">
        <v>40</v>
      </c>
      <c r="AA70" t="s">
        <v>67</v>
      </c>
      <c r="AB70" t="s">
        <v>361</v>
      </c>
      <c r="AC70">
        <v>1100</v>
      </c>
      <c r="AD70" t="s">
        <v>217</v>
      </c>
      <c r="AE70">
        <v>2.2000000000000002</v>
      </c>
      <c r="AF70">
        <v>1</v>
      </c>
    </row>
    <row r="71" spans="1:32" x14ac:dyDescent="0.3">
      <c r="A71" t="s">
        <v>347</v>
      </c>
      <c r="B71" t="s">
        <v>285</v>
      </c>
      <c r="C71" t="s">
        <v>95</v>
      </c>
      <c r="D71" t="s">
        <v>309</v>
      </c>
      <c r="E71" t="s">
        <v>1246</v>
      </c>
      <c r="F71" s="15">
        <v>46279.670393518521</v>
      </c>
      <c r="G71" t="s">
        <v>409</v>
      </c>
      <c r="H71">
        <v>1</v>
      </c>
      <c r="I71" t="s">
        <v>1247</v>
      </c>
      <c r="J71" s="15">
        <v>46280.722222222219</v>
      </c>
      <c r="K71" s="15">
        <v>46293.740277777775</v>
      </c>
      <c r="L71" s="15"/>
      <c r="M71">
        <v>1</v>
      </c>
      <c r="O71" t="s">
        <v>201</v>
      </c>
      <c r="P71" t="s">
        <v>927</v>
      </c>
      <c r="S71" t="s">
        <v>361</v>
      </c>
      <c r="T71" t="s">
        <v>371</v>
      </c>
      <c r="U71" t="s">
        <v>240</v>
      </c>
      <c r="V71" t="s">
        <v>7</v>
      </c>
      <c r="W71" t="s">
        <v>7</v>
      </c>
      <c r="X71" t="s">
        <v>7</v>
      </c>
      <c r="AA71" t="s">
        <v>96</v>
      </c>
      <c r="AB71" t="s">
        <v>361</v>
      </c>
      <c r="AC71">
        <v>1100</v>
      </c>
      <c r="AD71" t="s">
        <v>220</v>
      </c>
      <c r="AE71">
        <v>1</v>
      </c>
      <c r="AF71">
        <v>2</v>
      </c>
    </row>
    <row r="72" spans="1:32" x14ac:dyDescent="0.3">
      <c r="A72" t="s">
        <v>347</v>
      </c>
      <c r="B72" t="s">
        <v>285</v>
      </c>
      <c r="C72" t="s">
        <v>95</v>
      </c>
      <c r="D72" t="s">
        <v>309</v>
      </c>
      <c r="E72" t="s">
        <v>1246</v>
      </c>
      <c r="F72" s="15">
        <v>46279.670393518521</v>
      </c>
      <c r="G72" t="s">
        <v>409</v>
      </c>
      <c r="H72">
        <v>1</v>
      </c>
      <c r="I72" t="s">
        <v>1247</v>
      </c>
      <c r="J72" s="15">
        <v>46280.722222222219</v>
      </c>
      <c r="K72" s="15">
        <v>46293.740277777775</v>
      </c>
      <c r="L72" s="15"/>
      <c r="M72">
        <v>1</v>
      </c>
      <c r="O72" t="s">
        <v>931</v>
      </c>
      <c r="S72" t="s">
        <v>361</v>
      </c>
      <c r="T72" t="s">
        <v>371</v>
      </c>
      <c r="U72" t="s">
        <v>240</v>
      </c>
      <c r="V72" t="s">
        <v>7</v>
      </c>
      <c r="W72" t="s">
        <v>7</v>
      </c>
      <c r="X72" t="s">
        <v>7</v>
      </c>
      <c r="AA72" t="s">
        <v>96</v>
      </c>
      <c r="AB72" t="s">
        <v>361</v>
      </c>
      <c r="AC72">
        <v>1100</v>
      </c>
      <c r="AD72" t="s">
        <v>220</v>
      </c>
      <c r="AE72">
        <v>1</v>
      </c>
    </row>
    <row r="73" spans="1:32" x14ac:dyDescent="0.3">
      <c r="A73" t="s">
        <v>347</v>
      </c>
      <c r="B73" t="s">
        <v>285</v>
      </c>
      <c r="C73" t="s">
        <v>95</v>
      </c>
      <c r="D73" t="s">
        <v>309</v>
      </c>
      <c r="E73" t="s">
        <v>1246</v>
      </c>
      <c r="F73" s="15">
        <v>46279.670393518521</v>
      </c>
      <c r="G73" t="s">
        <v>409</v>
      </c>
      <c r="H73">
        <v>1</v>
      </c>
      <c r="I73" t="s">
        <v>1247</v>
      </c>
      <c r="J73" s="15">
        <v>46280.722222222219</v>
      </c>
      <c r="K73" s="15">
        <v>46293.740277777775</v>
      </c>
      <c r="L73" s="15"/>
      <c r="M73">
        <v>1</v>
      </c>
      <c r="O73" t="s">
        <v>931</v>
      </c>
      <c r="S73" t="s">
        <v>361</v>
      </c>
      <c r="T73" t="s">
        <v>371</v>
      </c>
      <c r="U73" t="s">
        <v>240</v>
      </c>
      <c r="V73" t="s">
        <v>7</v>
      </c>
      <c r="W73" t="s">
        <v>7</v>
      </c>
      <c r="X73" t="s">
        <v>7</v>
      </c>
      <c r="AA73" t="s">
        <v>96</v>
      </c>
      <c r="AB73" t="s">
        <v>361</v>
      </c>
      <c r="AC73">
        <v>1100</v>
      </c>
      <c r="AD73" t="s">
        <v>220</v>
      </c>
      <c r="AE73">
        <v>1</v>
      </c>
    </row>
    <row r="74" spans="1:32" x14ac:dyDescent="0.3">
      <c r="A74" t="s">
        <v>347</v>
      </c>
      <c r="B74" t="s">
        <v>285</v>
      </c>
      <c r="C74" t="s">
        <v>95</v>
      </c>
      <c r="D74" t="s">
        <v>309</v>
      </c>
      <c r="E74" t="s">
        <v>1246</v>
      </c>
      <c r="F74" s="15">
        <v>46279.670393518521</v>
      </c>
      <c r="G74" t="s">
        <v>409</v>
      </c>
      <c r="H74">
        <v>1</v>
      </c>
      <c r="I74" t="s">
        <v>1247</v>
      </c>
      <c r="J74" s="15">
        <v>46280.722222222219</v>
      </c>
      <c r="K74" s="15">
        <v>46293.740277777775</v>
      </c>
      <c r="L74" s="15"/>
      <c r="M74">
        <v>1</v>
      </c>
      <c r="O74" t="s">
        <v>931</v>
      </c>
      <c r="S74" t="s">
        <v>361</v>
      </c>
      <c r="T74" t="s">
        <v>371</v>
      </c>
      <c r="U74" t="s">
        <v>240</v>
      </c>
      <c r="V74" t="s">
        <v>7</v>
      </c>
      <c r="W74" t="s">
        <v>7</v>
      </c>
      <c r="X74" t="s">
        <v>7</v>
      </c>
      <c r="AA74" t="s">
        <v>96</v>
      </c>
      <c r="AB74" t="s">
        <v>361</v>
      </c>
      <c r="AC74">
        <v>1100</v>
      </c>
      <c r="AD74" t="s">
        <v>220</v>
      </c>
      <c r="AE74">
        <v>1</v>
      </c>
    </row>
    <row r="75" spans="1:32" x14ac:dyDescent="0.3">
      <c r="A75" t="s">
        <v>347</v>
      </c>
      <c r="B75" t="s">
        <v>285</v>
      </c>
      <c r="C75" t="s">
        <v>95</v>
      </c>
      <c r="D75" t="s">
        <v>309</v>
      </c>
      <c r="E75" t="s">
        <v>1246</v>
      </c>
      <c r="F75" s="15">
        <v>46279.670393518521</v>
      </c>
      <c r="G75" t="s">
        <v>409</v>
      </c>
      <c r="H75">
        <v>1</v>
      </c>
      <c r="I75" t="s">
        <v>1247</v>
      </c>
      <c r="J75" s="15">
        <v>46280.722222222219</v>
      </c>
      <c r="K75" s="15">
        <v>46293.740277777775</v>
      </c>
      <c r="L75" s="15"/>
      <c r="M75">
        <v>1</v>
      </c>
      <c r="O75" t="s">
        <v>931</v>
      </c>
      <c r="S75" t="s">
        <v>361</v>
      </c>
      <c r="T75" t="s">
        <v>371</v>
      </c>
      <c r="U75" t="s">
        <v>240</v>
      </c>
      <c r="V75" t="s">
        <v>7</v>
      </c>
      <c r="W75" t="s">
        <v>7</v>
      </c>
      <c r="X75" t="s">
        <v>7</v>
      </c>
      <c r="AA75" t="s">
        <v>96</v>
      </c>
      <c r="AB75" t="s">
        <v>361</v>
      </c>
      <c r="AC75">
        <v>1100</v>
      </c>
      <c r="AD75" t="s">
        <v>220</v>
      </c>
      <c r="AE75">
        <v>1</v>
      </c>
    </row>
    <row r="76" spans="1:32" x14ac:dyDescent="0.3">
      <c r="A76" t="s">
        <v>347</v>
      </c>
      <c r="B76" t="s">
        <v>285</v>
      </c>
      <c r="C76" t="s">
        <v>95</v>
      </c>
      <c r="D76" t="s">
        <v>309</v>
      </c>
      <c r="E76" t="s">
        <v>1246</v>
      </c>
      <c r="F76" s="15">
        <v>46279.670393518521</v>
      </c>
      <c r="G76" t="s">
        <v>409</v>
      </c>
      <c r="H76">
        <v>1</v>
      </c>
      <c r="I76" t="s">
        <v>1247</v>
      </c>
      <c r="J76" s="15">
        <v>46280.722222222219</v>
      </c>
      <c r="K76" s="15">
        <v>46293.740277777775</v>
      </c>
      <c r="L76" s="15"/>
      <c r="M76">
        <v>1</v>
      </c>
      <c r="O76" t="s">
        <v>931</v>
      </c>
      <c r="S76" t="s">
        <v>361</v>
      </c>
      <c r="T76" t="s">
        <v>371</v>
      </c>
      <c r="U76" t="s">
        <v>240</v>
      </c>
      <c r="V76" t="s">
        <v>7</v>
      </c>
      <c r="W76" t="s">
        <v>7</v>
      </c>
      <c r="X76" t="s">
        <v>7</v>
      </c>
      <c r="AA76" t="s">
        <v>96</v>
      </c>
      <c r="AB76" t="s">
        <v>361</v>
      </c>
      <c r="AC76">
        <v>1100</v>
      </c>
      <c r="AD76" t="s">
        <v>220</v>
      </c>
      <c r="AE76">
        <v>1</v>
      </c>
    </row>
    <row r="77" spans="1:32" x14ac:dyDescent="0.3">
      <c r="A77" t="s">
        <v>347</v>
      </c>
      <c r="B77" t="s">
        <v>285</v>
      </c>
      <c r="C77" t="s">
        <v>95</v>
      </c>
      <c r="D77" t="s">
        <v>309</v>
      </c>
      <c r="E77" t="s">
        <v>1246</v>
      </c>
      <c r="F77" s="15">
        <v>46279.670393518521</v>
      </c>
      <c r="G77" t="s">
        <v>409</v>
      </c>
      <c r="H77">
        <v>1</v>
      </c>
      <c r="I77" t="s">
        <v>1247</v>
      </c>
      <c r="J77" s="15">
        <v>46280.722222222219</v>
      </c>
      <c r="K77" s="15">
        <v>46293.740277777775</v>
      </c>
      <c r="L77" s="15"/>
      <c r="M77">
        <v>1</v>
      </c>
      <c r="O77" t="s">
        <v>931</v>
      </c>
      <c r="S77" t="s">
        <v>361</v>
      </c>
      <c r="T77" t="s">
        <v>371</v>
      </c>
      <c r="U77" t="s">
        <v>240</v>
      </c>
      <c r="V77" t="s">
        <v>7</v>
      </c>
      <c r="W77" t="s">
        <v>7</v>
      </c>
      <c r="X77" t="s">
        <v>7</v>
      </c>
      <c r="AA77" t="s">
        <v>96</v>
      </c>
      <c r="AB77" t="s">
        <v>361</v>
      </c>
      <c r="AC77">
        <v>1100</v>
      </c>
      <c r="AD77" t="s">
        <v>220</v>
      </c>
      <c r="AE77">
        <v>1</v>
      </c>
    </row>
    <row r="78" spans="1:32" x14ac:dyDescent="0.3">
      <c r="A78" t="s">
        <v>347</v>
      </c>
      <c r="B78" t="s">
        <v>285</v>
      </c>
      <c r="C78" t="s">
        <v>95</v>
      </c>
      <c r="D78" t="s">
        <v>309</v>
      </c>
      <c r="E78" t="s">
        <v>1246</v>
      </c>
      <c r="F78" s="15">
        <v>46279.670393518521</v>
      </c>
      <c r="G78" t="s">
        <v>409</v>
      </c>
      <c r="H78">
        <v>1</v>
      </c>
      <c r="I78" t="s">
        <v>1247</v>
      </c>
      <c r="J78" s="15">
        <v>46280.722222222219</v>
      </c>
      <c r="K78" s="15">
        <v>46293.740277777775</v>
      </c>
      <c r="L78" s="15"/>
      <c r="M78">
        <v>1</v>
      </c>
      <c r="O78" t="s">
        <v>931</v>
      </c>
      <c r="S78" t="s">
        <v>361</v>
      </c>
      <c r="T78" t="s">
        <v>371</v>
      </c>
      <c r="U78" t="s">
        <v>240</v>
      </c>
      <c r="V78" t="s">
        <v>7</v>
      </c>
      <c r="W78" t="s">
        <v>7</v>
      </c>
      <c r="X78" t="s">
        <v>7</v>
      </c>
      <c r="AA78" t="s">
        <v>96</v>
      </c>
      <c r="AB78" t="s">
        <v>361</v>
      </c>
      <c r="AC78">
        <v>1100</v>
      </c>
      <c r="AD78" t="s">
        <v>220</v>
      </c>
      <c r="AE78">
        <v>1</v>
      </c>
    </row>
    <row r="79" spans="1:32" x14ac:dyDescent="0.3">
      <c r="A79" t="s">
        <v>347</v>
      </c>
      <c r="B79" t="s">
        <v>285</v>
      </c>
      <c r="C79" t="s">
        <v>95</v>
      </c>
      <c r="D79" t="s">
        <v>309</v>
      </c>
      <c r="E79" t="s">
        <v>1246</v>
      </c>
      <c r="F79" s="15">
        <v>46279.670393518521</v>
      </c>
      <c r="G79" t="s">
        <v>409</v>
      </c>
      <c r="H79">
        <v>1</v>
      </c>
      <c r="I79" t="s">
        <v>1247</v>
      </c>
      <c r="J79" s="15">
        <v>46280.722222222219</v>
      </c>
      <c r="K79" s="15">
        <v>46293.740277777775</v>
      </c>
      <c r="L79" s="15"/>
      <c r="M79">
        <v>1</v>
      </c>
      <c r="O79" t="s">
        <v>931</v>
      </c>
      <c r="S79" t="s">
        <v>361</v>
      </c>
      <c r="T79" t="s">
        <v>371</v>
      </c>
      <c r="U79" t="s">
        <v>240</v>
      </c>
      <c r="V79" t="s">
        <v>7</v>
      </c>
      <c r="W79" t="s">
        <v>7</v>
      </c>
      <c r="X79" t="s">
        <v>7</v>
      </c>
      <c r="AA79" t="s">
        <v>96</v>
      </c>
      <c r="AB79" t="s">
        <v>361</v>
      </c>
      <c r="AC79">
        <v>1100</v>
      </c>
      <c r="AD79" t="s">
        <v>220</v>
      </c>
      <c r="AE79">
        <v>1</v>
      </c>
    </row>
    <row r="80" spans="1:32" x14ac:dyDescent="0.3">
      <c r="A80" t="s">
        <v>347</v>
      </c>
      <c r="B80" t="s">
        <v>285</v>
      </c>
      <c r="C80" t="s">
        <v>95</v>
      </c>
      <c r="D80" t="s">
        <v>309</v>
      </c>
      <c r="E80" t="s">
        <v>1246</v>
      </c>
      <c r="F80" s="15">
        <v>46279.670393518521</v>
      </c>
      <c r="G80" t="s">
        <v>409</v>
      </c>
      <c r="H80">
        <v>1</v>
      </c>
      <c r="I80" t="s">
        <v>1247</v>
      </c>
      <c r="J80" s="15">
        <v>46280.722222222219</v>
      </c>
      <c r="K80" s="15">
        <v>46293.740277777775</v>
      </c>
      <c r="L80" s="15"/>
      <c r="M80">
        <v>1</v>
      </c>
      <c r="O80" t="s">
        <v>931</v>
      </c>
      <c r="S80" t="s">
        <v>361</v>
      </c>
      <c r="T80" t="s">
        <v>371</v>
      </c>
      <c r="U80" t="s">
        <v>240</v>
      </c>
      <c r="V80" t="s">
        <v>7</v>
      </c>
      <c r="W80" t="s">
        <v>7</v>
      </c>
      <c r="X80" t="s">
        <v>7</v>
      </c>
      <c r="AA80" t="s">
        <v>96</v>
      </c>
      <c r="AB80" t="s">
        <v>361</v>
      </c>
      <c r="AC80">
        <v>1100</v>
      </c>
      <c r="AD80" t="s">
        <v>220</v>
      </c>
      <c r="AE80">
        <v>1</v>
      </c>
    </row>
    <row r="81" spans="1:32" x14ac:dyDescent="0.3">
      <c r="A81" t="s">
        <v>347</v>
      </c>
      <c r="B81" t="s">
        <v>285</v>
      </c>
      <c r="C81" t="s">
        <v>95</v>
      </c>
      <c r="D81" t="s">
        <v>309</v>
      </c>
      <c r="E81" t="s">
        <v>1246</v>
      </c>
      <c r="F81" s="15">
        <v>46279.670393518521</v>
      </c>
      <c r="G81" t="s">
        <v>409</v>
      </c>
      <c r="H81">
        <v>1</v>
      </c>
      <c r="I81" t="s">
        <v>1247</v>
      </c>
      <c r="J81" s="15">
        <v>46280.722222222219</v>
      </c>
      <c r="K81" s="15">
        <v>46293.740277777775</v>
      </c>
      <c r="L81" s="15"/>
      <c r="M81">
        <v>1</v>
      </c>
      <c r="O81" t="s">
        <v>931</v>
      </c>
      <c r="S81" t="s">
        <v>361</v>
      </c>
      <c r="T81" t="s">
        <v>371</v>
      </c>
      <c r="U81" t="s">
        <v>240</v>
      </c>
      <c r="V81" t="s">
        <v>7</v>
      </c>
      <c r="W81" t="s">
        <v>7</v>
      </c>
      <c r="X81" t="s">
        <v>7</v>
      </c>
      <c r="AA81" t="s">
        <v>96</v>
      </c>
      <c r="AB81" t="s">
        <v>361</v>
      </c>
      <c r="AC81">
        <v>1100</v>
      </c>
      <c r="AD81" t="s">
        <v>220</v>
      </c>
      <c r="AE81">
        <v>1</v>
      </c>
    </row>
    <row r="82" spans="1:32" x14ac:dyDescent="0.3">
      <c r="A82" t="s">
        <v>347</v>
      </c>
      <c r="B82" t="s">
        <v>279</v>
      </c>
      <c r="C82" t="s">
        <v>192</v>
      </c>
      <c r="D82" t="s">
        <v>309</v>
      </c>
      <c r="E82" t="s">
        <v>1246</v>
      </c>
      <c r="F82" s="15">
        <v>46279.670393518521</v>
      </c>
      <c r="G82" t="s">
        <v>409</v>
      </c>
      <c r="H82">
        <v>1565</v>
      </c>
      <c r="I82" t="s">
        <v>1247</v>
      </c>
      <c r="J82" s="15">
        <v>46280.722222222219</v>
      </c>
      <c r="K82" s="15">
        <v>46293.740277777775</v>
      </c>
      <c r="L82" s="15"/>
      <c r="M82">
        <v>1565</v>
      </c>
      <c r="O82" t="s">
        <v>201</v>
      </c>
      <c r="P82" t="s">
        <v>927</v>
      </c>
      <c r="S82" t="s">
        <v>361</v>
      </c>
      <c r="T82" t="s">
        <v>371</v>
      </c>
      <c r="U82" t="s">
        <v>240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361</v>
      </c>
      <c r="AC82">
        <v>1100</v>
      </c>
      <c r="AD82" t="s">
        <v>232</v>
      </c>
      <c r="AE82">
        <v>1565</v>
      </c>
      <c r="AF82">
        <v>4092.2</v>
      </c>
    </row>
    <row r="83" spans="1:32" x14ac:dyDescent="0.3">
      <c r="A83" t="s">
        <v>347</v>
      </c>
      <c r="B83" t="s">
        <v>279</v>
      </c>
      <c r="C83" t="s">
        <v>192</v>
      </c>
      <c r="D83" t="s">
        <v>309</v>
      </c>
      <c r="E83" t="s">
        <v>1246</v>
      </c>
      <c r="F83" s="15">
        <v>46279.670393518521</v>
      </c>
      <c r="G83" t="s">
        <v>409</v>
      </c>
      <c r="H83">
        <v>1298</v>
      </c>
      <c r="I83" t="s">
        <v>1247</v>
      </c>
      <c r="J83" s="15">
        <v>46280.722222222219</v>
      </c>
      <c r="K83" s="15">
        <v>46293.740277777775</v>
      </c>
      <c r="L83" s="15"/>
      <c r="M83">
        <v>1298</v>
      </c>
      <c r="O83" t="s">
        <v>931</v>
      </c>
      <c r="S83" t="s">
        <v>361</v>
      </c>
      <c r="T83" t="s">
        <v>371</v>
      </c>
      <c r="U83" t="s">
        <v>240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1100</v>
      </c>
      <c r="AD83" t="s">
        <v>232</v>
      </c>
      <c r="AE83">
        <v>1298</v>
      </c>
    </row>
    <row r="84" spans="1:32" x14ac:dyDescent="0.3">
      <c r="A84" t="s">
        <v>347</v>
      </c>
      <c r="B84" t="s">
        <v>279</v>
      </c>
      <c r="C84" t="s">
        <v>192</v>
      </c>
      <c r="D84" t="s">
        <v>309</v>
      </c>
      <c r="E84" t="s">
        <v>1246</v>
      </c>
      <c r="F84" s="15">
        <v>46279.670393518521</v>
      </c>
      <c r="G84" t="s">
        <v>409</v>
      </c>
      <c r="H84">
        <v>1055</v>
      </c>
      <c r="I84" t="s">
        <v>1247</v>
      </c>
      <c r="J84" s="15">
        <v>46280.722222222219</v>
      </c>
      <c r="K84" s="15">
        <v>46293.740277777775</v>
      </c>
      <c r="L84" s="15"/>
      <c r="M84">
        <v>1055</v>
      </c>
      <c r="O84" t="s">
        <v>931</v>
      </c>
      <c r="S84" t="s">
        <v>361</v>
      </c>
      <c r="T84" t="s">
        <v>371</v>
      </c>
      <c r="U84" t="s">
        <v>240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361</v>
      </c>
      <c r="AC84">
        <v>1100</v>
      </c>
      <c r="AD84" t="s">
        <v>232</v>
      </c>
      <c r="AE84">
        <v>1055</v>
      </c>
    </row>
    <row r="85" spans="1:32" x14ac:dyDescent="0.3">
      <c r="A85" t="s">
        <v>347</v>
      </c>
      <c r="B85" t="s">
        <v>279</v>
      </c>
      <c r="C85" t="s">
        <v>192</v>
      </c>
      <c r="D85" t="s">
        <v>309</v>
      </c>
      <c r="E85" t="s">
        <v>1246</v>
      </c>
      <c r="F85" s="15">
        <v>46279.670393518521</v>
      </c>
      <c r="G85" t="s">
        <v>409</v>
      </c>
      <c r="H85">
        <v>1403</v>
      </c>
      <c r="I85" t="s">
        <v>1247</v>
      </c>
      <c r="J85" s="15">
        <v>46280.722222222219</v>
      </c>
      <c r="K85" s="15">
        <v>46293.740277777775</v>
      </c>
      <c r="L85" s="15"/>
      <c r="M85">
        <v>1403</v>
      </c>
      <c r="O85" t="s">
        <v>931</v>
      </c>
      <c r="S85" t="s">
        <v>361</v>
      </c>
      <c r="T85" t="s">
        <v>371</v>
      </c>
      <c r="U85" t="s">
        <v>240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1100</v>
      </c>
      <c r="AD85" t="s">
        <v>232</v>
      </c>
      <c r="AE85">
        <v>1403</v>
      </c>
    </row>
    <row r="86" spans="1:32" x14ac:dyDescent="0.3">
      <c r="A86" t="s">
        <v>347</v>
      </c>
      <c r="B86" t="s">
        <v>279</v>
      </c>
      <c r="C86" t="s">
        <v>192</v>
      </c>
      <c r="D86" t="s">
        <v>309</v>
      </c>
      <c r="E86" t="s">
        <v>1246</v>
      </c>
      <c r="F86" s="15">
        <v>46279.670393518521</v>
      </c>
      <c r="G86" t="s">
        <v>409</v>
      </c>
      <c r="H86">
        <v>1190</v>
      </c>
      <c r="I86" t="s">
        <v>1247</v>
      </c>
      <c r="J86" s="15">
        <v>46280.722222222219</v>
      </c>
      <c r="K86" s="15">
        <v>46293.740277777775</v>
      </c>
      <c r="L86" s="15"/>
      <c r="M86">
        <v>1190</v>
      </c>
      <c r="O86" t="s">
        <v>931</v>
      </c>
      <c r="S86" t="s">
        <v>361</v>
      </c>
      <c r="T86" t="s">
        <v>371</v>
      </c>
      <c r="U86" t="s">
        <v>240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361</v>
      </c>
      <c r="AC86">
        <v>1100</v>
      </c>
      <c r="AD86" t="s">
        <v>232</v>
      </c>
      <c r="AE86">
        <v>1190</v>
      </c>
    </row>
    <row r="87" spans="1:32" x14ac:dyDescent="0.3">
      <c r="A87" t="s">
        <v>347</v>
      </c>
      <c r="B87" t="s">
        <v>279</v>
      </c>
      <c r="C87" t="s">
        <v>192</v>
      </c>
      <c r="D87" t="s">
        <v>309</v>
      </c>
      <c r="E87" t="s">
        <v>1246</v>
      </c>
      <c r="F87" s="15">
        <v>46279.670393518521</v>
      </c>
      <c r="G87" t="s">
        <v>409</v>
      </c>
      <c r="H87">
        <v>2708</v>
      </c>
      <c r="I87" t="s">
        <v>1247</v>
      </c>
      <c r="J87" s="15">
        <v>46280.722222222219</v>
      </c>
      <c r="K87" s="15">
        <v>46293.740277777775</v>
      </c>
      <c r="L87" s="15"/>
      <c r="M87">
        <v>2708</v>
      </c>
      <c r="O87" t="s">
        <v>931</v>
      </c>
      <c r="S87" t="s">
        <v>361</v>
      </c>
      <c r="T87" t="s">
        <v>371</v>
      </c>
      <c r="U87" t="s">
        <v>240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1100</v>
      </c>
      <c r="AD87" t="s">
        <v>232</v>
      </c>
      <c r="AE87">
        <v>2708</v>
      </c>
    </row>
    <row r="88" spans="1:32" x14ac:dyDescent="0.3">
      <c r="A88" t="s">
        <v>347</v>
      </c>
      <c r="B88" t="s">
        <v>279</v>
      </c>
      <c r="C88" t="s">
        <v>192</v>
      </c>
      <c r="D88" t="s">
        <v>309</v>
      </c>
      <c r="E88" t="s">
        <v>1246</v>
      </c>
      <c r="F88" s="15">
        <v>46279.670393518521</v>
      </c>
      <c r="G88" t="s">
        <v>409</v>
      </c>
      <c r="H88">
        <v>1743</v>
      </c>
      <c r="I88" t="s">
        <v>1247</v>
      </c>
      <c r="J88" s="15">
        <v>46280.722222222219</v>
      </c>
      <c r="K88" s="15">
        <v>46293.740277777775</v>
      </c>
      <c r="L88" s="15"/>
      <c r="M88">
        <v>1743</v>
      </c>
      <c r="O88" t="s">
        <v>931</v>
      </c>
      <c r="S88" t="s">
        <v>361</v>
      </c>
      <c r="T88" t="s">
        <v>371</v>
      </c>
      <c r="U88" t="s">
        <v>240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361</v>
      </c>
      <c r="AC88">
        <v>1100</v>
      </c>
      <c r="AD88" t="s">
        <v>232</v>
      </c>
      <c r="AE88">
        <v>1743</v>
      </c>
    </row>
    <row r="89" spans="1:32" x14ac:dyDescent="0.3">
      <c r="A89" t="s">
        <v>347</v>
      </c>
      <c r="B89" t="s">
        <v>279</v>
      </c>
      <c r="C89" t="s">
        <v>192</v>
      </c>
      <c r="D89" t="s">
        <v>309</v>
      </c>
      <c r="E89" t="s">
        <v>1246</v>
      </c>
      <c r="F89" s="15">
        <v>46279.670393518521</v>
      </c>
      <c r="G89" t="s">
        <v>409</v>
      </c>
      <c r="H89">
        <v>1451</v>
      </c>
      <c r="I89" t="s">
        <v>1247</v>
      </c>
      <c r="J89" s="15">
        <v>46280.722222222219</v>
      </c>
      <c r="K89" s="15">
        <v>46293.740277777775</v>
      </c>
      <c r="L89" s="15"/>
      <c r="M89">
        <v>1451</v>
      </c>
      <c r="O89" t="s">
        <v>931</v>
      </c>
      <c r="S89" t="s">
        <v>361</v>
      </c>
      <c r="T89" t="s">
        <v>371</v>
      </c>
      <c r="U89" t="s">
        <v>240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1100</v>
      </c>
      <c r="AD89" t="s">
        <v>232</v>
      </c>
      <c r="AE89">
        <v>1451</v>
      </c>
    </row>
    <row r="90" spans="1:32" x14ac:dyDescent="0.3">
      <c r="A90" t="s">
        <v>347</v>
      </c>
      <c r="B90" t="s">
        <v>279</v>
      </c>
      <c r="C90" t="s">
        <v>192</v>
      </c>
      <c r="D90" t="s">
        <v>309</v>
      </c>
      <c r="E90" t="s">
        <v>1246</v>
      </c>
      <c r="F90" s="15">
        <v>46279.670393518521</v>
      </c>
      <c r="G90" t="s">
        <v>409</v>
      </c>
      <c r="H90">
        <v>2113</v>
      </c>
      <c r="I90" t="s">
        <v>1247</v>
      </c>
      <c r="J90" s="15">
        <v>46280.722222222219</v>
      </c>
      <c r="K90" s="15">
        <v>46293.740277777775</v>
      </c>
      <c r="L90" s="15"/>
      <c r="M90">
        <v>2113</v>
      </c>
      <c r="O90" t="s">
        <v>931</v>
      </c>
      <c r="S90" t="s">
        <v>361</v>
      </c>
      <c r="T90" t="s">
        <v>371</v>
      </c>
      <c r="U90" t="s">
        <v>240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1100</v>
      </c>
      <c r="AD90" t="s">
        <v>232</v>
      </c>
      <c r="AE90">
        <v>2113</v>
      </c>
    </row>
    <row r="91" spans="1:32" x14ac:dyDescent="0.3">
      <c r="A91" t="s">
        <v>347</v>
      </c>
      <c r="B91" t="s">
        <v>279</v>
      </c>
      <c r="C91" t="s">
        <v>192</v>
      </c>
      <c r="D91" t="s">
        <v>309</v>
      </c>
      <c r="E91" t="s">
        <v>1246</v>
      </c>
      <c r="F91" s="15">
        <v>46279.670393518521</v>
      </c>
      <c r="G91" t="s">
        <v>409</v>
      </c>
      <c r="H91">
        <v>1746</v>
      </c>
      <c r="I91" t="s">
        <v>1247</v>
      </c>
      <c r="J91" s="15">
        <v>46280.722222222219</v>
      </c>
      <c r="K91" s="15">
        <v>46293.740277777775</v>
      </c>
      <c r="L91" s="15"/>
      <c r="M91">
        <v>1746</v>
      </c>
      <c r="O91" t="s">
        <v>931</v>
      </c>
      <c r="S91" t="s">
        <v>361</v>
      </c>
      <c r="T91" t="s">
        <v>371</v>
      </c>
      <c r="U91" t="s">
        <v>240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361</v>
      </c>
      <c r="AC91">
        <v>1100</v>
      </c>
      <c r="AD91" t="s">
        <v>232</v>
      </c>
      <c r="AE91">
        <v>1746</v>
      </c>
    </row>
    <row r="92" spans="1:32" x14ac:dyDescent="0.3">
      <c r="A92" t="s">
        <v>347</v>
      </c>
      <c r="B92" t="s">
        <v>279</v>
      </c>
      <c r="C92" t="s">
        <v>192</v>
      </c>
      <c r="D92" t="s">
        <v>309</v>
      </c>
      <c r="E92" t="s">
        <v>1246</v>
      </c>
      <c r="F92" s="15">
        <v>46279.670393518521</v>
      </c>
      <c r="G92" t="s">
        <v>409</v>
      </c>
      <c r="H92">
        <v>2697</v>
      </c>
      <c r="I92" t="s">
        <v>1247</v>
      </c>
      <c r="J92" s="15">
        <v>46280.722222222219</v>
      </c>
      <c r="K92" s="15">
        <v>46293.740277777775</v>
      </c>
      <c r="L92" s="15"/>
      <c r="M92">
        <v>2697</v>
      </c>
      <c r="O92" t="s">
        <v>931</v>
      </c>
      <c r="S92" t="s">
        <v>361</v>
      </c>
      <c r="T92" t="s">
        <v>371</v>
      </c>
      <c r="U92" t="s">
        <v>240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1100</v>
      </c>
      <c r="AD92" t="s">
        <v>232</v>
      </c>
      <c r="AE92">
        <v>2697</v>
      </c>
    </row>
    <row r="93" spans="1:32" x14ac:dyDescent="0.3">
      <c r="A93" t="s">
        <v>347</v>
      </c>
      <c r="B93" t="s">
        <v>57</v>
      </c>
      <c r="C93" t="s">
        <v>117</v>
      </c>
      <c r="D93" t="s">
        <v>309</v>
      </c>
      <c r="E93" t="s">
        <v>1246</v>
      </c>
      <c r="F93" s="15">
        <v>46279.670393518521</v>
      </c>
      <c r="G93" t="s">
        <v>409</v>
      </c>
      <c r="H93">
        <v>1</v>
      </c>
      <c r="I93" t="s">
        <v>1247</v>
      </c>
      <c r="J93" s="15">
        <v>46280.722222222219</v>
      </c>
      <c r="K93" s="15">
        <v>46293.740277777775</v>
      </c>
      <c r="L93" s="15">
        <v>46293.740277777775</v>
      </c>
      <c r="M93">
        <v>1</v>
      </c>
      <c r="O93" t="s">
        <v>201</v>
      </c>
      <c r="P93" t="s">
        <v>979</v>
      </c>
      <c r="S93" t="s">
        <v>361</v>
      </c>
      <c r="T93" t="s">
        <v>371</v>
      </c>
      <c r="U93" t="s">
        <v>240</v>
      </c>
      <c r="V93" t="s">
        <v>7</v>
      </c>
      <c r="W93" t="s">
        <v>7</v>
      </c>
      <c r="X93" t="s">
        <v>7</v>
      </c>
      <c r="AA93" t="s">
        <v>127</v>
      </c>
      <c r="AB93" t="s">
        <v>361</v>
      </c>
      <c r="AC93">
        <v>1100</v>
      </c>
      <c r="AD93" t="s">
        <v>233</v>
      </c>
      <c r="AE93">
        <v>1</v>
      </c>
      <c r="AF93">
        <v>2</v>
      </c>
    </row>
    <row r="94" spans="1:32" x14ac:dyDescent="0.3">
      <c r="A94" t="s">
        <v>347</v>
      </c>
      <c r="B94" t="s">
        <v>57</v>
      </c>
      <c r="C94" t="s">
        <v>117</v>
      </c>
      <c r="D94" t="s">
        <v>309</v>
      </c>
      <c r="E94" t="s">
        <v>1246</v>
      </c>
      <c r="F94" s="15">
        <v>46279.670393518521</v>
      </c>
      <c r="G94" t="s">
        <v>409</v>
      </c>
      <c r="H94">
        <v>1</v>
      </c>
      <c r="I94" t="s">
        <v>1247</v>
      </c>
      <c r="J94" s="15">
        <v>46280.722222222219</v>
      </c>
      <c r="K94" s="15">
        <v>46293.740277777775</v>
      </c>
      <c r="L94" s="15">
        <v>46293.740277777775</v>
      </c>
      <c r="M94">
        <v>1</v>
      </c>
      <c r="O94" t="s">
        <v>931</v>
      </c>
      <c r="S94" t="s">
        <v>361</v>
      </c>
      <c r="T94" t="s">
        <v>371</v>
      </c>
      <c r="U94" t="s">
        <v>240</v>
      </c>
      <c r="V94" t="s">
        <v>7</v>
      </c>
      <c r="W94" t="s">
        <v>7</v>
      </c>
      <c r="X94" t="s">
        <v>7</v>
      </c>
      <c r="AA94" t="s">
        <v>127</v>
      </c>
      <c r="AB94" t="s">
        <v>361</v>
      </c>
      <c r="AC94">
        <v>1100</v>
      </c>
      <c r="AD94" t="s">
        <v>233</v>
      </c>
      <c r="AE94">
        <v>1</v>
      </c>
    </row>
    <row r="95" spans="1:32" x14ac:dyDescent="0.3">
      <c r="A95" t="s">
        <v>347</v>
      </c>
      <c r="B95" t="s">
        <v>57</v>
      </c>
      <c r="C95" t="s">
        <v>117</v>
      </c>
      <c r="D95" t="s">
        <v>309</v>
      </c>
      <c r="E95" t="s">
        <v>1246</v>
      </c>
      <c r="F95" s="15">
        <v>46279.670393518521</v>
      </c>
      <c r="G95" t="s">
        <v>409</v>
      </c>
      <c r="H95">
        <v>1</v>
      </c>
      <c r="I95" t="s">
        <v>1247</v>
      </c>
      <c r="J95" s="15">
        <v>46280.722222222219</v>
      </c>
      <c r="K95" s="15">
        <v>46293.740277777775</v>
      </c>
      <c r="L95" s="15">
        <v>46293.740277777775</v>
      </c>
      <c r="M95">
        <v>1</v>
      </c>
      <c r="O95" t="s">
        <v>931</v>
      </c>
      <c r="S95" t="s">
        <v>361</v>
      </c>
      <c r="T95" t="s">
        <v>371</v>
      </c>
      <c r="U95" t="s">
        <v>240</v>
      </c>
      <c r="V95" t="s">
        <v>7</v>
      </c>
      <c r="W95" t="s">
        <v>7</v>
      </c>
      <c r="X95" t="s">
        <v>7</v>
      </c>
      <c r="AA95" t="s">
        <v>127</v>
      </c>
      <c r="AB95" t="s">
        <v>361</v>
      </c>
      <c r="AC95">
        <v>1100</v>
      </c>
      <c r="AD95" t="s">
        <v>233</v>
      </c>
      <c r="AE95">
        <v>1</v>
      </c>
    </row>
    <row r="96" spans="1:32" x14ac:dyDescent="0.3">
      <c r="A96" t="s">
        <v>347</v>
      </c>
      <c r="B96" t="s">
        <v>57</v>
      </c>
      <c r="C96" t="s">
        <v>117</v>
      </c>
      <c r="D96" t="s">
        <v>309</v>
      </c>
      <c r="E96" t="s">
        <v>1246</v>
      </c>
      <c r="F96" s="15">
        <v>46279.670393518521</v>
      </c>
      <c r="G96" t="s">
        <v>409</v>
      </c>
      <c r="H96">
        <v>1</v>
      </c>
      <c r="I96" t="s">
        <v>1247</v>
      </c>
      <c r="J96" s="15">
        <v>46280.722222222219</v>
      </c>
      <c r="K96" s="15">
        <v>46293.740277777775</v>
      </c>
      <c r="L96" s="15">
        <v>46293.740277777775</v>
      </c>
      <c r="M96">
        <v>1</v>
      </c>
      <c r="O96" t="s">
        <v>931</v>
      </c>
      <c r="S96" t="s">
        <v>361</v>
      </c>
      <c r="T96" t="s">
        <v>371</v>
      </c>
      <c r="U96" t="s">
        <v>240</v>
      </c>
      <c r="V96" t="s">
        <v>7</v>
      </c>
      <c r="W96" t="s">
        <v>7</v>
      </c>
      <c r="X96" t="s">
        <v>7</v>
      </c>
      <c r="AA96" t="s">
        <v>127</v>
      </c>
      <c r="AB96" t="s">
        <v>361</v>
      </c>
      <c r="AC96">
        <v>1100</v>
      </c>
      <c r="AD96" t="s">
        <v>233</v>
      </c>
      <c r="AE96">
        <v>1</v>
      </c>
    </row>
    <row r="97" spans="1:32" x14ac:dyDescent="0.3">
      <c r="A97" t="s">
        <v>347</v>
      </c>
      <c r="B97" t="s">
        <v>57</v>
      </c>
      <c r="C97" t="s">
        <v>117</v>
      </c>
      <c r="D97" t="s">
        <v>309</v>
      </c>
      <c r="E97" t="s">
        <v>1246</v>
      </c>
      <c r="F97" s="15">
        <v>46279.670393518521</v>
      </c>
      <c r="G97" t="s">
        <v>409</v>
      </c>
      <c r="H97">
        <v>1</v>
      </c>
      <c r="I97" t="s">
        <v>1247</v>
      </c>
      <c r="J97" s="15">
        <v>46280.722222222219</v>
      </c>
      <c r="K97" s="15">
        <v>46293.740277777775</v>
      </c>
      <c r="L97" s="15">
        <v>46293.740277777775</v>
      </c>
      <c r="M97">
        <v>1</v>
      </c>
      <c r="O97" t="s">
        <v>931</v>
      </c>
      <c r="S97" t="s">
        <v>361</v>
      </c>
      <c r="T97" t="s">
        <v>371</v>
      </c>
      <c r="U97" t="s">
        <v>240</v>
      </c>
      <c r="V97" t="s">
        <v>7</v>
      </c>
      <c r="W97" t="s">
        <v>7</v>
      </c>
      <c r="X97" t="s">
        <v>7</v>
      </c>
      <c r="AA97" t="s">
        <v>127</v>
      </c>
      <c r="AB97" t="s">
        <v>361</v>
      </c>
      <c r="AC97">
        <v>1100</v>
      </c>
      <c r="AD97" t="s">
        <v>233</v>
      </c>
      <c r="AE97">
        <v>1</v>
      </c>
    </row>
    <row r="98" spans="1:32" x14ac:dyDescent="0.3">
      <c r="A98" t="s">
        <v>347</v>
      </c>
      <c r="B98" t="s">
        <v>57</v>
      </c>
      <c r="C98" t="s">
        <v>117</v>
      </c>
      <c r="D98" t="s">
        <v>309</v>
      </c>
      <c r="E98" t="s">
        <v>1246</v>
      </c>
      <c r="F98" s="15">
        <v>46279.670393518521</v>
      </c>
      <c r="G98" t="s">
        <v>409</v>
      </c>
      <c r="H98">
        <v>1</v>
      </c>
      <c r="I98" t="s">
        <v>1247</v>
      </c>
      <c r="J98" s="15">
        <v>46280.722222222219</v>
      </c>
      <c r="K98" s="15">
        <v>46293.740277777775</v>
      </c>
      <c r="L98" s="15">
        <v>46293.740277777775</v>
      </c>
      <c r="M98">
        <v>1</v>
      </c>
      <c r="O98" t="s">
        <v>931</v>
      </c>
      <c r="S98" t="s">
        <v>361</v>
      </c>
      <c r="T98" t="s">
        <v>371</v>
      </c>
      <c r="U98" t="s">
        <v>240</v>
      </c>
      <c r="V98" t="s">
        <v>7</v>
      </c>
      <c r="W98" t="s">
        <v>7</v>
      </c>
      <c r="X98" t="s">
        <v>7</v>
      </c>
      <c r="AA98" t="s">
        <v>127</v>
      </c>
      <c r="AB98" t="s">
        <v>361</v>
      </c>
      <c r="AC98">
        <v>1100</v>
      </c>
      <c r="AD98" t="s">
        <v>233</v>
      </c>
      <c r="AE98">
        <v>1</v>
      </c>
    </row>
    <row r="99" spans="1:32" x14ac:dyDescent="0.3">
      <c r="A99" t="s">
        <v>347</v>
      </c>
      <c r="B99" t="s">
        <v>57</v>
      </c>
      <c r="C99" t="s">
        <v>117</v>
      </c>
      <c r="D99" t="s">
        <v>309</v>
      </c>
      <c r="E99" t="s">
        <v>1246</v>
      </c>
      <c r="F99" s="15">
        <v>46279.670393518521</v>
      </c>
      <c r="G99" t="s">
        <v>409</v>
      </c>
      <c r="H99">
        <v>1</v>
      </c>
      <c r="I99" t="s">
        <v>1247</v>
      </c>
      <c r="J99" s="15">
        <v>46280.722222222219</v>
      </c>
      <c r="K99" s="15">
        <v>46293.740277777775</v>
      </c>
      <c r="L99" s="15">
        <v>46293.740277777775</v>
      </c>
      <c r="M99">
        <v>1</v>
      </c>
      <c r="O99" t="s">
        <v>931</v>
      </c>
      <c r="S99" t="s">
        <v>361</v>
      </c>
      <c r="T99" t="s">
        <v>371</v>
      </c>
      <c r="U99" t="s">
        <v>240</v>
      </c>
      <c r="V99" t="s">
        <v>7</v>
      </c>
      <c r="W99" t="s">
        <v>7</v>
      </c>
      <c r="X99" t="s">
        <v>7</v>
      </c>
      <c r="AA99" t="s">
        <v>127</v>
      </c>
      <c r="AB99" t="s">
        <v>361</v>
      </c>
      <c r="AC99">
        <v>1100</v>
      </c>
      <c r="AD99" t="s">
        <v>233</v>
      </c>
      <c r="AE99">
        <v>1</v>
      </c>
    </row>
    <row r="100" spans="1:32" x14ac:dyDescent="0.3">
      <c r="A100" t="s">
        <v>347</v>
      </c>
      <c r="B100" t="s">
        <v>57</v>
      </c>
      <c r="C100" t="s">
        <v>117</v>
      </c>
      <c r="D100" t="s">
        <v>309</v>
      </c>
      <c r="E100" t="s">
        <v>1246</v>
      </c>
      <c r="F100" s="15">
        <v>46279.670393518521</v>
      </c>
      <c r="G100" t="s">
        <v>409</v>
      </c>
      <c r="H100">
        <v>1</v>
      </c>
      <c r="I100" t="s">
        <v>1247</v>
      </c>
      <c r="J100" s="15">
        <v>46280.722222222219</v>
      </c>
      <c r="K100" s="15">
        <v>46293.740277777775</v>
      </c>
      <c r="L100" s="15">
        <v>46293.740277777775</v>
      </c>
      <c r="M100">
        <v>1</v>
      </c>
      <c r="O100" t="s">
        <v>931</v>
      </c>
      <c r="S100" t="s">
        <v>361</v>
      </c>
      <c r="T100" t="s">
        <v>371</v>
      </c>
      <c r="U100" t="s">
        <v>240</v>
      </c>
      <c r="V100" t="s">
        <v>7</v>
      </c>
      <c r="W100" t="s">
        <v>7</v>
      </c>
      <c r="X100" t="s">
        <v>7</v>
      </c>
      <c r="AA100" t="s">
        <v>127</v>
      </c>
      <c r="AB100" t="s">
        <v>361</v>
      </c>
      <c r="AC100">
        <v>1100</v>
      </c>
      <c r="AD100" t="s">
        <v>233</v>
      </c>
      <c r="AE100">
        <v>1</v>
      </c>
    </row>
    <row r="101" spans="1:32" x14ac:dyDescent="0.3">
      <c r="A101" t="s">
        <v>347</v>
      </c>
      <c r="B101" t="s">
        <v>57</v>
      </c>
      <c r="C101" t="s">
        <v>117</v>
      </c>
      <c r="D101" t="s">
        <v>309</v>
      </c>
      <c r="E101" t="s">
        <v>1246</v>
      </c>
      <c r="F101" s="15">
        <v>46279.670393518521</v>
      </c>
      <c r="G101" t="s">
        <v>409</v>
      </c>
      <c r="H101">
        <v>1</v>
      </c>
      <c r="I101" t="s">
        <v>1247</v>
      </c>
      <c r="J101" s="15">
        <v>46280.722222222219</v>
      </c>
      <c r="K101" s="15">
        <v>46293.740277777775</v>
      </c>
      <c r="L101" s="15">
        <v>46293.740277777775</v>
      </c>
      <c r="M101">
        <v>1</v>
      </c>
      <c r="O101" t="s">
        <v>931</v>
      </c>
      <c r="S101" t="s">
        <v>361</v>
      </c>
      <c r="T101" t="s">
        <v>371</v>
      </c>
      <c r="U101" t="s">
        <v>240</v>
      </c>
      <c r="V101" t="s">
        <v>7</v>
      </c>
      <c r="W101" t="s">
        <v>7</v>
      </c>
      <c r="X101" t="s">
        <v>7</v>
      </c>
      <c r="AA101" t="s">
        <v>127</v>
      </c>
      <c r="AB101" t="s">
        <v>361</v>
      </c>
      <c r="AC101">
        <v>1100</v>
      </c>
      <c r="AD101" t="s">
        <v>233</v>
      </c>
      <c r="AE101">
        <v>1</v>
      </c>
    </row>
    <row r="102" spans="1:32" x14ac:dyDescent="0.3">
      <c r="A102" t="s">
        <v>347</v>
      </c>
      <c r="B102" t="s">
        <v>57</v>
      </c>
      <c r="C102" t="s">
        <v>117</v>
      </c>
      <c r="D102" t="s">
        <v>309</v>
      </c>
      <c r="E102" t="s">
        <v>1246</v>
      </c>
      <c r="F102" s="15">
        <v>46279.670393518521</v>
      </c>
      <c r="G102" t="s">
        <v>409</v>
      </c>
      <c r="H102">
        <v>1</v>
      </c>
      <c r="I102" t="s">
        <v>1247</v>
      </c>
      <c r="J102" s="15">
        <v>46280.722222222219</v>
      </c>
      <c r="K102" s="15">
        <v>46293.740277777775</v>
      </c>
      <c r="L102" s="15">
        <v>46293.740277777775</v>
      </c>
      <c r="M102">
        <v>1</v>
      </c>
      <c r="O102" t="s">
        <v>931</v>
      </c>
      <c r="S102" t="s">
        <v>361</v>
      </c>
      <c r="T102" t="s">
        <v>371</v>
      </c>
      <c r="U102" t="s">
        <v>240</v>
      </c>
      <c r="V102" t="s">
        <v>7</v>
      </c>
      <c r="W102" t="s">
        <v>7</v>
      </c>
      <c r="X102" t="s">
        <v>7</v>
      </c>
      <c r="AA102" t="s">
        <v>127</v>
      </c>
      <c r="AB102" t="s">
        <v>361</v>
      </c>
      <c r="AC102">
        <v>1100</v>
      </c>
      <c r="AD102" t="s">
        <v>233</v>
      </c>
      <c r="AE102">
        <v>1</v>
      </c>
    </row>
    <row r="103" spans="1:32" x14ac:dyDescent="0.3">
      <c r="A103" t="s">
        <v>347</v>
      </c>
      <c r="B103" t="s">
        <v>57</v>
      </c>
      <c r="C103" t="s">
        <v>117</v>
      </c>
      <c r="D103" t="s">
        <v>309</v>
      </c>
      <c r="E103" t="s">
        <v>1246</v>
      </c>
      <c r="F103" s="15">
        <v>46279.670393518521</v>
      </c>
      <c r="G103" t="s">
        <v>409</v>
      </c>
      <c r="H103">
        <v>1</v>
      </c>
      <c r="I103" t="s">
        <v>1247</v>
      </c>
      <c r="J103" s="15">
        <v>46280.722222222219</v>
      </c>
      <c r="K103" s="15">
        <v>46293.740277777775</v>
      </c>
      <c r="L103" s="15">
        <v>46293.740277777775</v>
      </c>
      <c r="M103">
        <v>1</v>
      </c>
      <c r="O103" t="s">
        <v>931</v>
      </c>
      <c r="S103" t="s">
        <v>361</v>
      </c>
      <c r="T103" t="s">
        <v>371</v>
      </c>
      <c r="U103" t="s">
        <v>240</v>
      </c>
      <c r="V103" t="s">
        <v>7</v>
      </c>
      <c r="W103" t="s">
        <v>7</v>
      </c>
      <c r="X103" t="s">
        <v>7</v>
      </c>
      <c r="AA103" t="s">
        <v>127</v>
      </c>
      <c r="AB103" t="s">
        <v>361</v>
      </c>
      <c r="AC103">
        <v>1100</v>
      </c>
      <c r="AD103" t="s">
        <v>233</v>
      </c>
      <c r="AE103">
        <v>1</v>
      </c>
    </row>
    <row r="104" spans="1:32" x14ac:dyDescent="0.3">
      <c r="A104" t="s">
        <v>347</v>
      </c>
      <c r="B104" t="s">
        <v>279</v>
      </c>
      <c r="C104" t="s">
        <v>192</v>
      </c>
      <c r="D104" t="s">
        <v>309</v>
      </c>
      <c r="E104" t="s">
        <v>1248</v>
      </c>
      <c r="F104" s="15">
        <v>46300.492106481484</v>
      </c>
      <c r="G104" t="s">
        <v>929</v>
      </c>
      <c r="H104">
        <v>34</v>
      </c>
      <c r="I104" t="s">
        <v>1249</v>
      </c>
      <c r="J104" s="15">
        <v>46301.482731481483</v>
      </c>
      <c r="K104" s="15">
        <v>46304.376388888886</v>
      </c>
      <c r="L104" s="15"/>
      <c r="M104">
        <v>34</v>
      </c>
      <c r="O104" t="s">
        <v>201</v>
      </c>
      <c r="P104" t="s">
        <v>979</v>
      </c>
      <c r="S104" t="s">
        <v>912</v>
      </c>
      <c r="T104" t="s">
        <v>351</v>
      </c>
      <c r="U104" t="s">
        <v>240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912</v>
      </c>
      <c r="AC104">
        <v>200</v>
      </c>
      <c r="AD104" t="s">
        <v>232</v>
      </c>
      <c r="AE104">
        <v>34</v>
      </c>
      <c r="AF104">
        <v>10.6</v>
      </c>
    </row>
    <row r="105" spans="1:32" x14ac:dyDescent="0.3">
      <c r="A105" t="s">
        <v>347</v>
      </c>
      <c r="B105" t="s">
        <v>279</v>
      </c>
      <c r="C105" t="s">
        <v>192</v>
      </c>
      <c r="D105" t="s">
        <v>309</v>
      </c>
      <c r="E105" t="s">
        <v>1248</v>
      </c>
      <c r="F105" s="15">
        <v>46300.492106481484</v>
      </c>
      <c r="G105" t="s">
        <v>929</v>
      </c>
      <c r="H105">
        <v>69</v>
      </c>
      <c r="I105" t="s">
        <v>1249</v>
      </c>
      <c r="J105" s="15">
        <v>46301.482731481483</v>
      </c>
      <c r="K105" s="15">
        <v>46304.376388888886</v>
      </c>
      <c r="L105" s="15"/>
      <c r="M105">
        <v>69</v>
      </c>
      <c r="O105" t="s">
        <v>931</v>
      </c>
      <c r="S105" t="s">
        <v>912</v>
      </c>
      <c r="T105" t="s">
        <v>351</v>
      </c>
      <c r="U105" t="s">
        <v>240</v>
      </c>
      <c r="V105" t="s">
        <v>7</v>
      </c>
      <c r="W105" t="s">
        <v>7</v>
      </c>
      <c r="X105" t="s">
        <v>7</v>
      </c>
      <c r="Z105">
        <v>1</v>
      </c>
      <c r="AA105" t="s">
        <v>122</v>
      </c>
      <c r="AB105" t="s">
        <v>912</v>
      </c>
      <c r="AC105">
        <v>200</v>
      </c>
      <c r="AD105" t="s">
        <v>232</v>
      </c>
      <c r="AE105">
        <v>69</v>
      </c>
    </row>
    <row r="106" spans="1:32" x14ac:dyDescent="0.3">
      <c r="A106" t="s">
        <v>347</v>
      </c>
      <c r="B106" t="s">
        <v>279</v>
      </c>
      <c r="C106" t="s">
        <v>192</v>
      </c>
      <c r="D106" t="s">
        <v>309</v>
      </c>
      <c r="E106" t="s">
        <v>1248</v>
      </c>
      <c r="F106" s="15">
        <v>46300.492106481484</v>
      </c>
      <c r="G106" t="s">
        <v>929</v>
      </c>
      <c r="H106">
        <v>3</v>
      </c>
      <c r="I106" t="s">
        <v>1249</v>
      </c>
      <c r="J106" s="15">
        <v>46301.482731481483</v>
      </c>
      <c r="K106" s="15">
        <v>46304.376388888886</v>
      </c>
      <c r="L106" s="15"/>
      <c r="M106">
        <v>3</v>
      </c>
      <c r="O106" t="s">
        <v>931</v>
      </c>
      <c r="S106" t="s">
        <v>912</v>
      </c>
      <c r="T106" t="s">
        <v>351</v>
      </c>
      <c r="U106" t="s">
        <v>240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912</v>
      </c>
      <c r="AC106">
        <v>200</v>
      </c>
      <c r="AD106" t="s">
        <v>232</v>
      </c>
      <c r="AE106">
        <v>3</v>
      </c>
    </row>
    <row r="107" spans="1:32" x14ac:dyDescent="0.3">
      <c r="A107" t="s">
        <v>347</v>
      </c>
      <c r="B107" t="s">
        <v>285</v>
      </c>
      <c r="C107" t="s">
        <v>95</v>
      </c>
      <c r="D107" t="s">
        <v>309</v>
      </c>
      <c r="E107" t="s">
        <v>1248</v>
      </c>
      <c r="F107" s="15">
        <v>46300.492106481484</v>
      </c>
      <c r="G107" t="s">
        <v>929</v>
      </c>
      <c r="H107">
        <v>1</v>
      </c>
      <c r="I107" t="s">
        <v>1249</v>
      </c>
      <c r="J107" s="15">
        <v>46301.482731481483</v>
      </c>
      <c r="K107" s="15">
        <v>46304.376388888886</v>
      </c>
      <c r="L107" s="15"/>
      <c r="M107">
        <v>1</v>
      </c>
      <c r="O107" t="s">
        <v>201</v>
      </c>
      <c r="P107" t="s">
        <v>927</v>
      </c>
      <c r="S107" t="s">
        <v>912</v>
      </c>
      <c r="T107" t="s">
        <v>351</v>
      </c>
      <c r="U107" t="s">
        <v>240</v>
      </c>
      <c r="V107" t="s">
        <v>7</v>
      </c>
      <c r="W107" t="s">
        <v>7</v>
      </c>
      <c r="X107" t="s">
        <v>7</v>
      </c>
      <c r="AA107" t="s">
        <v>96</v>
      </c>
      <c r="AB107" t="s">
        <v>912</v>
      </c>
      <c r="AC107">
        <v>200</v>
      </c>
      <c r="AD107" t="s">
        <v>220</v>
      </c>
      <c r="AE107">
        <v>1</v>
      </c>
      <c r="AF107">
        <v>1</v>
      </c>
    </row>
    <row r="108" spans="1:32" x14ac:dyDescent="0.3">
      <c r="A108" t="s">
        <v>347</v>
      </c>
      <c r="B108" t="s">
        <v>285</v>
      </c>
      <c r="C108" t="s">
        <v>95</v>
      </c>
      <c r="D108" t="s">
        <v>309</v>
      </c>
      <c r="E108" t="s">
        <v>1248</v>
      </c>
      <c r="F108" s="15">
        <v>46300.492106481484</v>
      </c>
      <c r="G108" t="s">
        <v>929</v>
      </c>
      <c r="H108">
        <v>1</v>
      </c>
      <c r="I108" t="s">
        <v>1249</v>
      </c>
      <c r="J108" s="15">
        <v>46301.482731481483</v>
      </c>
      <c r="K108" s="15">
        <v>46304.376388888886</v>
      </c>
      <c r="L108" s="15"/>
      <c r="M108">
        <v>1</v>
      </c>
      <c r="O108" t="s">
        <v>931</v>
      </c>
      <c r="S108" t="s">
        <v>912</v>
      </c>
      <c r="T108" t="s">
        <v>351</v>
      </c>
      <c r="U108" t="s">
        <v>240</v>
      </c>
      <c r="V108" t="s">
        <v>7</v>
      </c>
      <c r="W108" t="s">
        <v>7</v>
      </c>
      <c r="X108" t="s">
        <v>7</v>
      </c>
      <c r="AA108" t="s">
        <v>96</v>
      </c>
      <c r="AB108" t="s">
        <v>912</v>
      </c>
      <c r="AC108">
        <v>200</v>
      </c>
      <c r="AD108" t="s">
        <v>220</v>
      </c>
      <c r="AE108">
        <v>1</v>
      </c>
    </row>
    <row r="109" spans="1:32" x14ac:dyDescent="0.3">
      <c r="A109" t="s">
        <v>347</v>
      </c>
      <c r="B109" t="s">
        <v>285</v>
      </c>
      <c r="C109" t="s">
        <v>95</v>
      </c>
      <c r="D109" t="s">
        <v>309</v>
      </c>
      <c r="E109" t="s">
        <v>1248</v>
      </c>
      <c r="F109" s="15">
        <v>46300.492106481484</v>
      </c>
      <c r="G109" t="s">
        <v>929</v>
      </c>
      <c r="H109">
        <v>1</v>
      </c>
      <c r="I109" t="s">
        <v>1249</v>
      </c>
      <c r="J109" s="15">
        <v>46301.482731481483</v>
      </c>
      <c r="K109" s="15">
        <v>46304.376388888886</v>
      </c>
      <c r="L109" s="15"/>
      <c r="M109">
        <v>1</v>
      </c>
      <c r="O109" t="s">
        <v>931</v>
      </c>
      <c r="S109" t="s">
        <v>912</v>
      </c>
      <c r="T109" t="s">
        <v>351</v>
      </c>
      <c r="U109" t="s">
        <v>240</v>
      </c>
      <c r="V109" t="s">
        <v>7</v>
      </c>
      <c r="W109" t="s">
        <v>7</v>
      </c>
      <c r="X109" t="s">
        <v>7</v>
      </c>
      <c r="AA109" t="s">
        <v>96</v>
      </c>
      <c r="AB109" t="s">
        <v>912</v>
      </c>
      <c r="AC109">
        <v>200</v>
      </c>
      <c r="AD109" t="s">
        <v>220</v>
      </c>
      <c r="AE109">
        <v>1</v>
      </c>
    </row>
    <row r="110" spans="1:32" x14ac:dyDescent="0.3">
      <c r="A110" t="s">
        <v>347</v>
      </c>
      <c r="B110" t="s">
        <v>285</v>
      </c>
      <c r="C110" t="s">
        <v>95</v>
      </c>
      <c r="D110" t="s">
        <v>309</v>
      </c>
      <c r="E110" t="s">
        <v>1248</v>
      </c>
      <c r="F110" s="15">
        <v>46300.492106481484</v>
      </c>
      <c r="G110" t="s">
        <v>929</v>
      </c>
      <c r="H110">
        <v>1</v>
      </c>
      <c r="I110" t="s">
        <v>1249</v>
      </c>
      <c r="J110" s="15">
        <v>46301.482731481483</v>
      </c>
      <c r="K110" s="15">
        <v>46304.376388888886</v>
      </c>
      <c r="L110" s="15"/>
      <c r="M110">
        <v>1</v>
      </c>
      <c r="O110" t="s">
        <v>931</v>
      </c>
      <c r="S110" t="s">
        <v>912</v>
      </c>
      <c r="T110" t="s">
        <v>351</v>
      </c>
      <c r="U110" t="s">
        <v>240</v>
      </c>
      <c r="V110" t="s">
        <v>7</v>
      </c>
      <c r="W110" t="s">
        <v>7</v>
      </c>
      <c r="X110" t="s">
        <v>7</v>
      </c>
      <c r="AA110" t="s">
        <v>96</v>
      </c>
      <c r="AB110" t="s">
        <v>912</v>
      </c>
      <c r="AC110">
        <v>200</v>
      </c>
      <c r="AD110" t="s">
        <v>220</v>
      </c>
      <c r="AE110">
        <v>1</v>
      </c>
    </row>
    <row r="111" spans="1:32" x14ac:dyDescent="0.3">
      <c r="A111" t="s">
        <v>347</v>
      </c>
      <c r="B111" t="s">
        <v>57</v>
      </c>
      <c r="C111" t="s">
        <v>117</v>
      </c>
      <c r="D111" t="s">
        <v>309</v>
      </c>
      <c r="E111" t="s">
        <v>1248</v>
      </c>
      <c r="F111" s="15">
        <v>46300.492106481484</v>
      </c>
      <c r="G111" t="s">
        <v>929</v>
      </c>
      <c r="H111">
        <v>1</v>
      </c>
      <c r="I111" t="s">
        <v>1249</v>
      </c>
      <c r="J111" s="15">
        <v>46301.482731481483</v>
      </c>
      <c r="K111" s="15">
        <v>46304.376388888886</v>
      </c>
      <c r="L111" s="15">
        <v>46304.376388888886</v>
      </c>
      <c r="M111">
        <v>1</v>
      </c>
      <c r="O111" t="s">
        <v>201</v>
      </c>
      <c r="P111" t="s">
        <v>979</v>
      </c>
      <c r="S111" t="s">
        <v>912</v>
      </c>
      <c r="T111" t="s">
        <v>351</v>
      </c>
      <c r="U111" t="s">
        <v>240</v>
      </c>
      <c r="V111" t="s">
        <v>7</v>
      </c>
      <c r="W111" t="s">
        <v>7</v>
      </c>
      <c r="X111" t="s">
        <v>7</v>
      </c>
      <c r="AA111" t="s">
        <v>127</v>
      </c>
      <c r="AB111" t="s">
        <v>912</v>
      </c>
      <c r="AC111">
        <v>200</v>
      </c>
      <c r="AD111" t="s">
        <v>233</v>
      </c>
      <c r="AE111">
        <v>1</v>
      </c>
      <c r="AF111">
        <v>1</v>
      </c>
    </row>
    <row r="112" spans="1:32" x14ac:dyDescent="0.3">
      <c r="A112" t="s">
        <v>347</v>
      </c>
      <c r="B112" t="s">
        <v>57</v>
      </c>
      <c r="C112" t="s">
        <v>117</v>
      </c>
      <c r="D112" t="s">
        <v>309</v>
      </c>
      <c r="E112" t="s">
        <v>1248</v>
      </c>
      <c r="F112" s="15">
        <v>46300.492106481484</v>
      </c>
      <c r="G112" t="s">
        <v>929</v>
      </c>
      <c r="H112">
        <v>1</v>
      </c>
      <c r="I112" t="s">
        <v>1249</v>
      </c>
      <c r="J112" s="15">
        <v>46301.482731481483</v>
      </c>
      <c r="K112" s="15">
        <v>46304.376388888886</v>
      </c>
      <c r="L112" s="15">
        <v>46304.376388888886</v>
      </c>
      <c r="M112">
        <v>1</v>
      </c>
      <c r="O112" t="s">
        <v>931</v>
      </c>
      <c r="S112" t="s">
        <v>912</v>
      </c>
      <c r="T112" t="s">
        <v>351</v>
      </c>
      <c r="U112" t="s">
        <v>240</v>
      </c>
      <c r="V112" t="s">
        <v>7</v>
      </c>
      <c r="W112" t="s">
        <v>7</v>
      </c>
      <c r="X112" t="s">
        <v>7</v>
      </c>
      <c r="AA112" t="s">
        <v>127</v>
      </c>
      <c r="AB112" t="s">
        <v>912</v>
      </c>
      <c r="AC112">
        <v>200</v>
      </c>
      <c r="AD112" t="s">
        <v>233</v>
      </c>
      <c r="AE112">
        <v>1</v>
      </c>
    </row>
    <row r="113" spans="1:31" x14ac:dyDescent="0.3">
      <c r="A113" t="s">
        <v>347</v>
      </c>
      <c r="B113" t="s">
        <v>57</v>
      </c>
      <c r="C113" t="s">
        <v>117</v>
      </c>
      <c r="D113" t="s">
        <v>309</v>
      </c>
      <c r="E113" t="s">
        <v>1248</v>
      </c>
      <c r="F113" s="15">
        <v>46300.492106481484</v>
      </c>
      <c r="G113" t="s">
        <v>929</v>
      </c>
      <c r="H113">
        <v>1</v>
      </c>
      <c r="I113" t="s">
        <v>1249</v>
      </c>
      <c r="J113" s="15">
        <v>46301.482731481483</v>
      </c>
      <c r="K113" s="15">
        <v>46304.376388888886</v>
      </c>
      <c r="L113" s="15">
        <v>46304.376388888886</v>
      </c>
      <c r="M113">
        <v>1</v>
      </c>
      <c r="O113" t="s">
        <v>931</v>
      </c>
      <c r="S113" t="s">
        <v>912</v>
      </c>
      <c r="T113" t="s">
        <v>351</v>
      </c>
      <c r="U113" t="s">
        <v>240</v>
      </c>
      <c r="V113" t="s">
        <v>7</v>
      </c>
      <c r="W113" t="s">
        <v>7</v>
      </c>
      <c r="X113" t="s">
        <v>7</v>
      </c>
      <c r="AA113" t="s">
        <v>127</v>
      </c>
      <c r="AB113" t="s">
        <v>912</v>
      </c>
      <c r="AC113">
        <v>200</v>
      </c>
      <c r="AD113" t="s">
        <v>233</v>
      </c>
      <c r="AE113">
        <v>1</v>
      </c>
    </row>
    <row r="114" spans="1:31" x14ac:dyDescent="0.3">
      <c r="A114" t="s">
        <v>347</v>
      </c>
      <c r="B114" t="s">
        <v>285</v>
      </c>
      <c r="C114" t="s">
        <v>95</v>
      </c>
      <c r="D114" t="s">
        <v>309</v>
      </c>
      <c r="E114" t="s">
        <v>1246</v>
      </c>
      <c r="F114" s="15">
        <v>46279.670393518521</v>
      </c>
      <c r="G114" t="s">
        <v>409</v>
      </c>
      <c r="H114">
        <v>1</v>
      </c>
      <c r="I114" t="s">
        <v>1247</v>
      </c>
      <c r="J114" s="15">
        <v>46280.722222222219</v>
      </c>
      <c r="K114" s="15">
        <v>46293.740277777775</v>
      </c>
      <c r="L114" s="15"/>
      <c r="M114">
        <v>1</v>
      </c>
      <c r="O114" t="s">
        <v>931</v>
      </c>
      <c r="S114" t="s">
        <v>361</v>
      </c>
      <c r="T114" t="s">
        <v>371</v>
      </c>
      <c r="U114" t="s">
        <v>240</v>
      </c>
      <c r="V114" t="s">
        <v>7</v>
      </c>
      <c r="W114" t="s">
        <v>7</v>
      </c>
      <c r="X114" t="s">
        <v>7</v>
      </c>
      <c r="AA114" t="s">
        <v>96</v>
      </c>
      <c r="AB114" t="s">
        <v>361</v>
      </c>
      <c r="AC114">
        <v>1100</v>
      </c>
      <c r="AD114" t="s">
        <v>220</v>
      </c>
      <c r="AE114">
        <v>1</v>
      </c>
    </row>
    <row r="115" spans="1:31" x14ac:dyDescent="0.3">
      <c r="A115" t="s">
        <v>347</v>
      </c>
      <c r="B115" t="s">
        <v>279</v>
      </c>
      <c r="C115" t="s">
        <v>192</v>
      </c>
      <c r="D115" t="s">
        <v>309</v>
      </c>
      <c r="E115" t="s">
        <v>1246</v>
      </c>
      <c r="F115" s="15">
        <v>46279.670393518521</v>
      </c>
      <c r="G115" t="s">
        <v>409</v>
      </c>
      <c r="H115">
        <v>2358</v>
      </c>
      <c r="I115" t="s">
        <v>1247</v>
      </c>
      <c r="J115" s="15">
        <v>46280.722222222219</v>
      </c>
      <c r="K115" s="15">
        <v>46293.740277777775</v>
      </c>
      <c r="L115" s="15"/>
      <c r="M115">
        <v>2358</v>
      </c>
      <c r="O115" t="s">
        <v>931</v>
      </c>
      <c r="S115" t="s">
        <v>361</v>
      </c>
      <c r="T115" t="s">
        <v>371</v>
      </c>
      <c r="U115" t="s">
        <v>240</v>
      </c>
      <c r="V115" t="s">
        <v>7</v>
      </c>
      <c r="W115" t="s">
        <v>7</v>
      </c>
      <c r="X115" t="s">
        <v>7</v>
      </c>
      <c r="Z115">
        <v>1</v>
      </c>
      <c r="AA115" t="s">
        <v>122</v>
      </c>
      <c r="AB115" t="s">
        <v>361</v>
      </c>
      <c r="AC115">
        <v>1100</v>
      </c>
      <c r="AD115" t="s">
        <v>232</v>
      </c>
      <c r="AE115">
        <v>2358</v>
      </c>
    </row>
    <row r="116" spans="1:31" x14ac:dyDescent="0.3">
      <c r="A116" t="s">
        <v>347</v>
      </c>
      <c r="B116" t="s">
        <v>57</v>
      </c>
      <c r="C116" t="s">
        <v>117</v>
      </c>
      <c r="D116" t="s">
        <v>309</v>
      </c>
      <c r="E116" t="s">
        <v>1246</v>
      </c>
      <c r="F116" s="15">
        <v>46279.670393518521</v>
      </c>
      <c r="G116" t="s">
        <v>409</v>
      </c>
      <c r="H116">
        <v>1</v>
      </c>
      <c r="I116" t="s">
        <v>1247</v>
      </c>
      <c r="J116" s="15">
        <v>46280.722222222219</v>
      </c>
      <c r="K116" s="15">
        <v>46293.740277777775</v>
      </c>
      <c r="L116" s="15">
        <v>46293.740277777775</v>
      </c>
      <c r="M116">
        <v>1</v>
      </c>
      <c r="O116" t="s">
        <v>931</v>
      </c>
      <c r="S116" t="s">
        <v>361</v>
      </c>
      <c r="T116" t="s">
        <v>371</v>
      </c>
      <c r="U116" t="s">
        <v>240</v>
      </c>
      <c r="V116" t="s">
        <v>7</v>
      </c>
      <c r="W116" t="s">
        <v>7</v>
      </c>
      <c r="X116" t="s">
        <v>7</v>
      </c>
      <c r="AA116" t="s">
        <v>127</v>
      </c>
      <c r="AB116" t="s">
        <v>361</v>
      </c>
      <c r="AC116">
        <v>1100</v>
      </c>
      <c r="AD116" t="s">
        <v>233</v>
      </c>
      <c r="AE116">
        <v>1</v>
      </c>
    </row>
    <row r="117" spans="1:31" x14ac:dyDescent="0.3">
      <c r="A117" t="s">
        <v>347</v>
      </c>
      <c r="B117" t="s">
        <v>285</v>
      </c>
      <c r="C117" t="s">
        <v>95</v>
      </c>
      <c r="D117" t="s">
        <v>309</v>
      </c>
      <c r="E117" t="s">
        <v>1246</v>
      </c>
      <c r="F117" s="15">
        <v>46279.670393518521</v>
      </c>
      <c r="G117" t="s">
        <v>409</v>
      </c>
      <c r="H117">
        <v>1</v>
      </c>
      <c r="I117" t="s">
        <v>1247</v>
      </c>
      <c r="J117" s="15">
        <v>46280.722222222219</v>
      </c>
      <c r="K117" s="15">
        <v>46293.740277777775</v>
      </c>
      <c r="L117" s="15"/>
      <c r="M117">
        <v>1</v>
      </c>
      <c r="O117" t="s">
        <v>931</v>
      </c>
      <c r="S117" t="s">
        <v>361</v>
      </c>
      <c r="T117" t="s">
        <v>371</v>
      </c>
      <c r="U117" t="s">
        <v>240</v>
      </c>
      <c r="V117" t="s">
        <v>7</v>
      </c>
      <c r="W117" t="s">
        <v>7</v>
      </c>
      <c r="X117" t="s">
        <v>7</v>
      </c>
      <c r="AA117" t="s">
        <v>96</v>
      </c>
      <c r="AB117" t="s">
        <v>361</v>
      </c>
      <c r="AC117">
        <v>1100</v>
      </c>
      <c r="AD117" t="s">
        <v>220</v>
      </c>
      <c r="AE117">
        <v>1</v>
      </c>
    </row>
    <row r="118" spans="1:31" x14ac:dyDescent="0.3">
      <c r="A118" t="s">
        <v>347</v>
      </c>
      <c r="B118" t="s">
        <v>279</v>
      </c>
      <c r="C118" t="s">
        <v>192</v>
      </c>
      <c r="D118" t="s">
        <v>309</v>
      </c>
      <c r="E118" t="s">
        <v>1246</v>
      </c>
      <c r="F118" s="15">
        <v>46279.670393518521</v>
      </c>
      <c r="G118" t="s">
        <v>409</v>
      </c>
      <c r="H118">
        <v>2324</v>
      </c>
      <c r="I118" t="s">
        <v>1247</v>
      </c>
      <c r="J118" s="15">
        <v>46280.722222222219</v>
      </c>
      <c r="K118" s="15">
        <v>46293.740277777775</v>
      </c>
      <c r="L118" s="15"/>
      <c r="M118">
        <v>2324</v>
      </c>
      <c r="O118" t="s">
        <v>931</v>
      </c>
      <c r="S118" t="s">
        <v>361</v>
      </c>
      <c r="T118" t="s">
        <v>371</v>
      </c>
      <c r="U118" t="s">
        <v>240</v>
      </c>
      <c r="V118" t="s">
        <v>7</v>
      </c>
      <c r="W118" t="s">
        <v>7</v>
      </c>
      <c r="X118" t="s">
        <v>7</v>
      </c>
      <c r="Z118">
        <v>1</v>
      </c>
      <c r="AA118" t="s">
        <v>122</v>
      </c>
      <c r="AB118" t="s">
        <v>361</v>
      </c>
      <c r="AC118">
        <v>1100</v>
      </c>
      <c r="AD118" t="s">
        <v>232</v>
      </c>
      <c r="AE118">
        <v>2324</v>
      </c>
    </row>
    <row r="119" spans="1:31" x14ac:dyDescent="0.3">
      <c r="A119" t="s">
        <v>347</v>
      </c>
      <c r="B119" t="s">
        <v>57</v>
      </c>
      <c r="C119" t="s">
        <v>117</v>
      </c>
      <c r="D119" t="s">
        <v>309</v>
      </c>
      <c r="E119" t="s">
        <v>1246</v>
      </c>
      <c r="F119" s="15">
        <v>46279.670393518521</v>
      </c>
      <c r="G119" t="s">
        <v>409</v>
      </c>
      <c r="H119">
        <v>1</v>
      </c>
      <c r="I119" t="s">
        <v>1247</v>
      </c>
      <c r="J119" s="15">
        <v>46280.722222222219</v>
      </c>
      <c r="K119" s="15">
        <v>46293.740277777775</v>
      </c>
      <c r="L119" s="15">
        <v>46293.740277777775</v>
      </c>
      <c r="M119">
        <v>1</v>
      </c>
      <c r="O119" t="s">
        <v>931</v>
      </c>
      <c r="S119" t="s">
        <v>361</v>
      </c>
      <c r="T119" t="s">
        <v>371</v>
      </c>
      <c r="U119" t="s">
        <v>240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1100</v>
      </c>
      <c r="AD119" t="s">
        <v>233</v>
      </c>
      <c r="AE119">
        <v>1</v>
      </c>
    </row>
    <row r="120" spans="1:31" x14ac:dyDescent="0.3">
      <c r="A120" t="s">
        <v>347</v>
      </c>
      <c r="B120" t="s">
        <v>285</v>
      </c>
      <c r="C120" t="s">
        <v>95</v>
      </c>
      <c r="D120" t="s">
        <v>309</v>
      </c>
      <c r="E120" t="s">
        <v>1246</v>
      </c>
      <c r="F120" s="15">
        <v>46279.670393518521</v>
      </c>
      <c r="G120" t="s">
        <v>409</v>
      </c>
      <c r="H120">
        <v>1</v>
      </c>
      <c r="I120" t="s">
        <v>1247</v>
      </c>
      <c r="J120" s="15">
        <v>46280.722222222219</v>
      </c>
      <c r="K120" s="15">
        <v>46293.740277777775</v>
      </c>
      <c r="L120" s="15"/>
      <c r="M120">
        <v>1</v>
      </c>
      <c r="O120" t="s">
        <v>931</v>
      </c>
      <c r="S120" t="s">
        <v>361</v>
      </c>
      <c r="T120" t="s">
        <v>371</v>
      </c>
      <c r="U120" t="s">
        <v>240</v>
      </c>
      <c r="V120" t="s">
        <v>7</v>
      </c>
      <c r="W120" t="s">
        <v>7</v>
      </c>
      <c r="X120" t="s">
        <v>7</v>
      </c>
      <c r="AA120" t="s">
        <v>96</v>
      </c>
      <c r="AB120" t="s">
        <v>361</v>
      </c>
      <c r="AC120">
        <v>1100</v>
      </c>
      <c r="AD120" t="s">
        <v>220</v>
      </c>
      <c r="AE120">
        <v>1</v>
      </c>
    </row>
    <row r="121" spans="1:31" x14ac:dyDescent="0.3">
      <c r="A121" t="s">
        <v>347</v>
      </c>
      <c r="B121" t="s">
        <v>57</v>
      </c>
      <c r="C121" t="s">
        <v>117</v>
      </c>
      <c r="D121" t="s">
        <v>309</v>
      </c>
      <c r="E121" t="s">
        <v>1246</v>
      </c>
      <c r="F121" s="15">
        <v>46279.670393518521</v>
      </c>
      <c r="G121" t="s">
        <v>409</v>
      </c>
      <c r="H121">
        <v>1</v>
      </c>
      <c r="I121" t="s">
        <v>1247</v>
      </c>
      <c r="J121" s="15">
        <v>46280.722222222219</v>
      </c>
      <c r="K121" s="15">
        <v>46293.740277777775</v>
      </c>
      <c r="L121" s="15">
        <v>46293.740277777775</v>
      </c>
      <c r="M121">
        <v>1</v>
      </c>
      <c r="O121" t="s">
        <v>931</v>
      </c>
      <c r="S121" t="s">
        <v>361</v>
      </c>
      <c r="T121" t="s">
        <v>371</v>
      </c>
      <c r="U121" t="s">
        <v>240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1100</v>
      </c>
      <c r="AD121" t="s">
        <v>233</v>
      </c>
      <c r="AE121">
        <v>1</v>
      </c>
    </row>
    <row r="122" spans="1:31" x14ac:dyDescent="0.3">
      <c r="A122" t="s">
        <v>347</v>
      </c>
      <c r="B122" t="s">
        <v>279</v>
      </c>
      <c r="C122" t="s">
        <v>192</v>
      </c>
      <c r="D122" t="s">
        <v>309</v>
      </c>
      <c r="E122" t="s">
        <v>1246</v>
      </c>
      <c r="F122" s="15">
        <v>46279.670393518521</v>
      </c>
      <c r="G122" t="s">
        <v>409</v>
      </c>
      <c r="H122">
        <v>2354</v>
      </c>
      <c r="I122" t="s">
        <v>1247</v>
      </c>
      <c r="J122" s="15">
        <v>46280.722222222219</v>
      </c>
      <c r="K122" s="15">
        <v>46293.740277777775</v>
      </c>
      <c r="L122" s="15"/>
      <c r="M122">
        <v>2354</v>
      </c>
      <c r="O122" t="s">
        <v>931</v>
      </c>
      <c r="S122" t="s">
        <v>361</v>
      </c>
      <c r="T122" t="s">
        <v>371</v>
      </c>
      <c r="U122" t="s">
        <v>240</v>
      </c>
      <c r="V122" t="s">
        <v>7</v>
      </c>
      <c r="W122" t="s">
        <v>7</v>
      </c>
      <c r="X122" t="s">
        <v>7</v>
      </c>
      <c r="Z122">
        <v>1</v>
      </c>
      <c r="AA122" t="s">
        <v>122</v>
      </c>
      <c r="AB122" t="s">
        <v>361</v>
      </c>
      <c r="AC122">
        <v>1100</v>
      </c>
      <c r="AD122" t="s">
        <v>232</v>
      </c>
      <c r="AE122">
        <v>2354</v>
      </c>
    </row>
    <row r="123" spans="1:31" x14ac:dyDescent="0.3">
      <c r="A123" t="s">
        <v>347</v>
      </c>
      <c r="B123" t="s">
        <v>285</v>
      </c>
      <c r="C123" t="s">
        <v>95</v>
      </c>
      <c r="D123" t="s">
        <v>309</v>
      </c>
      <c r="E123" t="s">
        <v>1246</v>
      </c>
      <c r="F123" s="15">
        <v>46279.670393518521</v>
      </c>
      <c r="G123" t="s">
        <v>409</v>
      </c>
      <c r="H123">
        <v>1</v>
      </c>
      <c r="I123" t="s">
        <v>1247</v>
      </c>
      <c r="J123" s="15">
        <v>46280.722222222219</v>
      </c>
      <c r="K123" s="15">
        <v>46293.740277777775</v>
      </c>
      <c r="L123" s="15"/>
      <c r="M123">
        <v>1</v>
      </c>
      <c r="O123" t="s">
        <v>931</v>
      </c>
      <c r="S123" t="s">
        <v>361</v>
      </c>
      <c r="T123" t="s">
        <v>371</v>
      </c>
      <c r="U123" t="s">
        <v>240</v>
      </c>
      <c r="V123" t="s">
        <v>7</v>
      </c>
      <c r="W123" t="s">
        <v>7</v>
      </c>
      <c r="X123" t="s">
        <v>7</v>
      </c>
      <c r="AA123" t="s">
        <v>96</v>
      </c>
      <c r="AB123" t="s">
        <v>361</v>
      </c>
      <c r="AC123">
        <v>1100</v>
      </c>
      <c r="AD123" t="s">
        <v>220</v>
      </c>
      <c r="AE123">
        <v>1</v>
      </c>
    </row>
    <row r="124" spans="1:31" x14ac:dyDescent="0.3">
      <c r="A124" t="s">
        <v>347</v>
      </c>
      <c r="B124" t="s">
        <v>279</v>
      </c>
      <c r="C124" t="s">
        <v>192</v>
      </c>
      <c r="D124" t="s">
        <v>309</v>
      </c>
      <c r="E124" t="s">
        <v>1246</v>
      </c>
      <c r="F124" s="15">
        <v>46279.670393518521</v>
      </c>
      <c r="G124" t="s">
        <v>409</v>
      </c>
      <c r="H124">
        <v>2366</v>
      </c>
      <c r="I124" t="s">
        <v>1247</v>
      </c>
      <c r="J124" s="15">
        <v>46280.722222222219</v>
      </c>
      <c r="K124" s="15">
        <v>46293.740277777775</v>
      </c>
      <c r="L124" s="15"/>
      <c r="M124">
        <v>2366</v>
      </c>
      <c r="O124" t="s">
        <v>931</v>
      </c>
      <c r="S124" t="s">
        <v>361</v>
      </c>
      <c r="T124" t="s">
        <v>371</v>
      </c>
      <c r="U124" t="s">
        <v>240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361</v>
      </c>
      <c r="AC124">
        <v>1100</v>
      </c>
      <c r="AD124" t="s">
        <v>232</v>
      </c>
      <c r="AE124">
        <v>2366</v>
      </c>
    </row>
    <row r="125" spans="1:31" x14ac:dyDescent="0.3">
      <c r="A125" t="s">
        <v>347</v>
      </c>
      <c r="B125" t="s">
        <v>57</v>
      </c>
      <c r="C125" t="s">
        <v>117</v>
      </c>
      <c r="D125" t="s">
        <v>309</v>
      </c>
      <c r="E125" t="s">
        <v>1246</v>
      </c>
      <c r="F125" s="15">
        <v>46279.670393518521</v>
      </c>
      <c r="G125" t="s">
        <v>409</v>
      </c>
      <c r="H125">
        <v>1</v>
      </c>
      <c r="I125" t="s">
        <v>1247</v>
      </c>
      <c r="J125" s="15">
        <v>46280.722222222219</v>
      </c>
      <c r="K125" s="15">
        <v>46293.740277777775</v>
      </c>
      <c r="L125" s="15">
        <v>46293.740277777775</v>
      </c>
      <c r="M125">
        <v>1</v>
      </c>
      <c r="O125" t="s">
        <v>931</v>
      </c>
      <c r="S125" t="s">
        <v>361</v>
      </c>
      <c r="T125" t="s">
        <v>371</v>
      </c>
      <c r="U125" t="s">
        <v>240</v>
      </c>
      <c r="V125" t="s">
        <v>7</v>
      </c>
      <c r="W125" t="s">
        <v>7</v>
      </c>
      <c r="X125" t="s">
        <v>7</v>
      </c>
      <c r="AA125" t="s">
        <v>127</v>
      </c>
      <c r="AB125" t="s">
        <v>361</v>
      </c>
      <c r="AC125">
        <v>1100</v>
      </c>
      <c r="AD125" t="s">
        <v>233</v>
      </c>
      <c r="AE125">
        <v>1</v>
      </c>
    </row>
    <row r="126" spans="1:31" x14ac:dyDescent="0.3">
      <c r="A126" t="s">
        <v>347</v>
      </c>
      <c r="B126" t="s">
        <v>285</v>
      </c>
      <c r="C126" t="s">
        <v>95</v>
      </c>
      <c r="D126" t="s">
        <v>309</v>
      </c>
      <c r="E126" t="s">
        <v>1246</v>
      </c>
      <c r="F126" s="15">
        <v>46279.670393518521</v>
      </c>
      <c r="G126" t="s">
        <v>409</v>
      </c>
      <c r="H126">
        <v>1</v>
      </c>
      <c r="I126" t="s">
        <v>1247</v>
      </c>
      <c r="J126" s="15">
        <v>46280.722222222219</v>
      </c>
      <c r="K126" s="15">
        <v>46293.740277777775</v>
      </c>
      <c r="L126" s="15"/>
      <c r="M126">
        <v>1</v>
      </c>
      <c r="O126" t="s">
        <v>931</v>
      </c>
      <c r="S126" t="s">
        <v>361</v>
      </c>
      <c r="T126" t="s">
        <v>371</v>
      </c>
      <c r="U126" t="s">
        <v>240</v>
      </c>
      <c r="V126" t="s">
        <v>7</v>
      </c>
      <c r="W126" t="s">
        <v>7</v>
      </c>
      <c r="X126" t="s">
        <v>7</v>
      </c>
      <c r="AA126" t="s">
        <v>96</v>
      </c>
      <c r="AB126" t="s">
        <v>361</v>
      </c>
      <c r="AC126">
        <v>1100</v>
      </c>
      <c r="AD126" t="s">
        <v>220</v>
      </c>
      <c r="AE126">
        <v>1</v>
      </c>
    </row>
    <row r="127" spans="1:31" x14ac:dyDescent="0.3">
      <c r="A127" t="s">
        <v>347</v>
      </c>
      <c r="B127" t="s">
        <v>279</v>
      </c>
      <c r="C127" t="s">
        <v>192</v>
      </c>
      <c r="D127" t="s">
        <v>309</v>
      </c>
      <c r="E127" t="s">
        <v>1246</v>
      </c>
      <c r="F127" s="15">
        <v>46279.670393518521</v>
      </c>
      <c r="G127" t="s">
        <v>409</v>
      </c>
      <c r="H127">
        <v>2996</v>
      </c>
      <c r="I127" t="s">
        <v>1247</v>
      </c>
      <c r="J127" s="15">
        <v>46280.722222222219</v>
      </c>
      <c r="K127" s="15">
        <v>46293.740277777775</v>
      </c>
      <c r="L127" s="15"/>
      <c r="M127">
        <v>2996</v>
      </c>
      <c r="O127" t="s">
        <v>931</v>
      </c>
      <c r="S127" t="s">
        <v>361</v>
      </c>
      <c r="T127" t="s">
        <v>371</v>
      </c>
      <c r="U127" t="s">
        <v>240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361</v>
      </c>
      <c r="AC127">
        <v>1100</v>
      </c>
      <c r="AD127" t="s">
        <v>232</v>
      </c>
      <c r="AE127">
        <v>2996</v>
      </c>
    </row>
    <row r="128" spans="1:31" x14ac:dyDescent="0.3">
      <c r="A128" t="s">
        <v>347</v>
      </c>
      <c r="B128" t="s">
        <v>57</v>
      </c>
      <c r="C128" t="s">
        <v>117</v>
      </c>
      <c r="D128" t="s">
        <v>309</v>
      </c>
      <c r="E128" t="s">
        <v>1246</v>
      </c>
      <c r="F128" s="15">
        <v>46279.670393518521</v>
      </c>
      <c r="G128" t="s">
        <v>409</v>
      </c>
      <c r="H128">
        <v>1</v>
      </c>
      <c r="I128" t="s">
        <v>1247</v>
      </c>
      <c r="J128" s="15">
        <v>46280.722222222219</v>
      </c>
      <c r="K128" s="15">
        <v>46293.740277777775</v>
      </c>
      <c r="L128" s="15">
        <v>46293.740277777775</v>
      </c>
      <c r="M128">
        <v>1</v>
      </c>
      <c r="O128" t="s">
        <v>931</v>
      </c>
      <c r="S128" t="s">
        <v>361</v>
      </c>
      <c r="T128" t="s">
        <v>371</v>
      </c>
      <c r="U128" t="s">
        <v>240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1100</v>
      </c>
      <c r="AD128" t="s">
        <v>233</v>
      </c>
      <c r="AE128">
        <v>1</v>
      </c>
    </row>
    <row r="129" spans="1:32" x14ac:dyDescent="0.3">
      <c r="A129" t="s">
        <v>347</v>
      </c>
      <c r="B129" t="s">
        <v>57</v>
      </c>
      <c r="C129" t="s">
        <v>117</v>
      </c>
      <c r="D129" t="s">
        <v>309</v>
      </c>
      <c r="E129" t="s">
        <v>1246</v>
      </c>
      <c r="F129" s="15">
        <v>46279.670393518521</v>
      </c>
      <c r="G129" t="s">
        <v>409</v>
      </c>
      <c r="H129">
        <v>1</v>
      </c>
      <c r="I129" t="s">
        <v>1247</v>
      </c>
      <c r="J129" s="15">
        <v>46280.722222222219</v>
      </c>
      <c r="K129" s="15">
        <v>46293.740277777775</v>
      </c>
      <c r="L129" s="15">
        <v>46293.740277777775</v>
      </c>
      <c r="M129">
        <v>1</v>
      </c>
      <c r="O129" t="s">
        <v>931</v>
      </c>
      <c r="S129" t="s">
        <v>361</v>
      </c>
      <c r="T129" t="s">
        <v>371</v>
      </c>
      <c r="U129" t="s">
        <v>240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1100</v>
      </c>
      <c r="AD129" t="s">
        <v>233</v>
      </c>
      <c r="AE129">
        <v>1</v>
      </c>
    </row>
    <row r="130" spans="1:32" x14ac:dyDescent="0.3">
      <c r="A130" t="s">
        <v>347</v>
      </c>
      <c r="B130" t="s">
        <v>279</v>
      </c>
      <c r="C130" t="s">
        <v>192</v>
      </c>
      <c r="D130" t="s">
        <v>309</v>
      </c>
      <c r="E130" t="s">
        <v>1246</v>
      </c>
      <c r="F130" s="15">
        <v>46279.670393518521</v>
      </c>
      <c r="G130" t="s">
        <v>409</v>
      </c>
      <c r="H130">
        <v>3093</v>
      </c>
      <c r="I130" t="s">
        <v>1247</v>
      </c>
      <c r="J130" s="15">
        <v>46280.722222222219</v>
      </c>
      <c r="K130" s="15">
        <v>46293.740277777775</v>
      </c>
      <c r="L130" s="15"/>
      <c r="M130">
        <v>3093</v>
      </c>
      <c r="O130" t="s">
        <v>931</v>
      </c>
      <c r="S130" t="s">
        <v>361</v>
      </c>
      <c r="T130" t="s">
        <v>371</v>
      </c>
      <c r="U130" t="s">
        <v>240</v>
      </c>
      <c r="V130" t="s">
        <v>7</v>
      </c>
      <c r="W130" t="s">
        <v>7</v>
      </c>
      <c r="X130" t="s">
        <v>7</v>
      </c>
      <c r="Z130">
        <v>1</v>
      </c>
      <c r="AA130" t="s">
        <v>122</v>
      </c>
      <c r="AB130" t="s">
        <v>361</v>
      </c>
      <c r="AC130">
        <v>1100</v>
      </c>
      <c r="AD130" t="s">
        <v>232</v>
      </c>
      <c r="AE130">
        <v>3093</v>
      </c>
    </row>
    <row r="131" spans="1:32" x14ac:dyDescent="0.3">
      <c r="A131" t="s">
        <v>347</v>
      </c>
      <c r="B131" t="s">
        <v>285</v>
      </c>
      <c r="C131" t="s">
        <v>95</v>
      </c>
      <c r="D131" t="s">
        <v>309</v>
      </c>
      <c r="E131" t="s">
        <v>1246</v>
      </c>
      <c r="F131" s="15">
        <v>46279.670393518521</v>
      </c>
      <c r="G131" t="s">
        <v>409</v>
      </c>
      <c r="H131">
        <v>1</v>
      </c>
      <c r="I131" t="s">
        <v>1247</v>
      </c>
      <c r="J131" s="15">
        <v>46280.722222222219</v>
      </c>
      <c r="K131" s="15">
        <v>46293.740277777775</v>
      </c>
      <c r="L131" s="15"/>
      <c r="M131">
        <v>1</v>
      </c>
      <c r="O131" t="s">
        <v>931</v>
      </c>
      <c r="S131" t="s">
        <v>361</v>
      </c>
      <c r="T131" t="s">
        <v>371</v>
      </c>
      <c r="U131" t="s">
        <v>240</v>
      </c>
      <c r="V131" t="s">
        <v>7</v>
      </c>
      <c r="W131" t="s">
        <v>7</v>
      </c>
      <c r="X131" t="s">
        <v>7</v>
      </c>
      <c r="AA131" t="s">
        <v>96</v>
      </c>
      <c r="AB131" t="s">
        <v>361</v>
      </c>
      <c r="AC131">
        <v>1100</v>
      </c>
      <c r="AD131" t="s">
        <v>220</v>
      </c>
      <c r="AE131">
        <v>1</v>
      </c>
    </row>
    <row r="132" spans="1:32" x14ac:dyDescent="0.3">
      <c r="A132" t="s">
        <v>347</v>
      </c>
      <c r="B132" t="s">
        <v>57</v>
      </c>
      <c r="C132" t="s">
        <v>117</v>
      </c>
      <c r="D132" t="s">
        <v>309</v>
      </c>
      <c r="E132" t="s">
        <v>1246</v>
      </c>
      <c r="F132" s="15">
        <v>46279.670393518521</v>
      </c>
      <c r="G132" t="s">
        <v>409</v>
      </c>
      <c r="H132">
        <v>1</v>
      </c>
      <c r="I132" t="s">
        <v>1247</v>
      </c>
      <c r="J132" s="15">
        <v>46280.722222222219</v>
      </c>
      <c r="K132" s="15">
        <v>46293.740277777775</v>
      </c>
      <c r="L132" s="15">
        <v>46293.740277777775</v>
      </c>
      <c r="M132">
        <v>1</v>
      </c>
      <c r="O132" t="s">
        <v>931</v>
      </c>
      <c r="S132" t="s">
        <v>361</v>
      </c>
      <c r="T132" t="s">
        <v>371</v>
      </c>
      <c r="U132" t="s">
        <v>240</v>
      </c>
      <c r="V132" t="s">
        <v>7</v>
      </c>
      <c r="W132" t="s">
        <v>7</v>
      </c>
      <c r="X132" t="s">
        <v>7</v>
      </c>
      <c r="AA132" t="s">
        <v>127</v>
      </c>
      <c r="AB132" t="s">
        <v>361</v>
      </c>
      <c r="AC132">
        <v>1100</v>
      </c>
      <c r="AD132" t="s">
        <v>233</v>
      </c>
      <c r="AE132">
        <v>1</v>
      </c>
    </row>
    <row r="133" spans="1:32" x14ac:dyDescent="0.3">
      <c r="A133" t="s">
        <v>347</v>
      </c>
      <c r="B133" t="s">
        <v>279</v>
      </c>
      <c r="C133" t="s">
        <v>192</v>
      </c>
      <c r="D133" t="s">
        <v>309</v>
      </c>
      <c r="E133" t="s">
        <v>1246</v>
      </c>
      <c r="F133" s="15">
        <v>46279.670393518521</v>
      </c>
      <c r="G133" t="s">
        <v>409</v>
      </c>
      <c r="H133">
        <v>1972</v>
      </c>
      <c r="I133" t="s">
        <v>1247</v>
      </c>
      <c r="J133" s="15">
        <v>46280.722222222219</v>
      </c>
      <c r="K133" s="15">
        <v>46293.740277777775</v>
      </c>
      <c r="L133" s="15"/>
      <c r="M133">
        <v>1972</v>
      </c>
      <c r="O133" t="s">
        <v>931</v>
      </c>
      <c r="S133" t="s">
        <v>361</v>
      </c>
      <c r="T133" t="s">
        <v>371</v>
      </c>
      <c r="U133" t="s">
        <v>240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361</v>
      </c>
      <c r="AC133">
        <v>1100</v>
      </c>
      <c r="AD133" t="s">
        <v>232</v>
      </c>
      <c r="AE133">
        <v>1972</v>
      </c>
    </row>
    <row r="134" spans="1:32" x14ac:dyDescent="0.3">
      <c r="A134" t="s">
        <v>347</v>
      </c>
      <c r="B134" t="s">
        <v>57</v>
      </c>
      <c r="C134" t="s">
        <v>117</v>
      </c>
      <c r="D134" t="s">
        <v>309</v>
      </c>
      <c r="E134" t="s">
        <v>1246</v>
      </c>
      <c r="F134" s="15">
        <v>46279.670393518521</v>
      </c>
      <c r="G134" t="s">
        <v>409</v>
      </c>
      <c r="H134">
        <v>1</v>
      </c>
      <c r="I134" t="s">
        <v>1247</v>
      </c>
      <c r="J134" s="15">
        <v>46280.722222222219</v>
      </c>
      <c r="K134" s="15">
        <v>46293.740277777775</v>
      </c>
      <c r="L134" s="15">
        <v>46293.740277777775</v>
      </c>
      <c r="M134">
        <v>1</v>
      </c>
      <c r="O134" t="s">
        <v>931</v>
      </c>
      <c r="S134" t="s">
        <v>361</v>
      </c>
      <c r="T134" t="s">
        <v>371</v>
      </c>
      <c r="U134" t="s">
        <v>240</v>
      </c>
      <c r="V134" t="s">
        <v>7</v>
      </c>
      <c r="W134" t="s">
        <v>7</v>
      </c>
      <c r="X134" t="s">
        <v>7</v>
      </c>
      <c r="AA134" t="s">
        <v>127</v>
      </c>
      <c r="AB134" t="s">
        <v>361</v>
      </c>
      <c r="AC134">
        <v>1100</v>
      </c>
      <c r="AD134" t="s">
        <v>233</v>
      </c>
      <c r="AE134">
        <v>1</v>
      </c>
    </row>
    <row r="135" spans="1:32" x14ac:dyDescent="0.3">
      <c r="A135" t="s">
        <v>347</v>
      </c>
      <c r="B135" t="s">
        <v>285</v>
      </c>
      <c r="C135" t="s">
        <v>95</v>
      </c>
      <c r="D135" t="s">
        <v>309</v>
      </c>
      <c r="E135" t="s">
        <v>1246</v>
      </c>
      <c r="F135" s="15">
        <v>46279.670393518521</v>
      </c>
      <c r="G135" t="s">
        <v>409</v>
      </c>
      <c r="H135">
        <v>1</v>
      </c>
      <c r="I135" t="s">
        <v>1247</v>
      </c>
      <c r="J135" s="15">
        <v>46280.722222222219</v>
      </c>
      <c r="K135" s="15">
        <v>46293.740277777775</v>
      </c>
      <c r="L135" s="15"/>
      <c r="M135">
        <v>1</v>
      </c>
      <c r="O135" t="s">
        <v>931</v>
      </c>
      <c r="S135" t="s">
        <v>361</v>
      </c>
      <c r="T135" t="s">
        <v>371</v>
      </c>
      <c r="U135" t="s">
        <v>240</v>
      </c>
      <c r="V135" t="s">
        <v>7</v>
      </c>
      <c r="W135" t="s">
        <v>7</v>
      </c>
      <c r="X135" t="s">
        <v>7</v>
      </c>
      <c r="AA135" t="s">
        <v>96</v>
      </c>
      <c r="AB135" t="s">
        <v>361</v>
      </c>
      <c r="AC135">
        <v>1100</v>
      </c>
      <c r="AD135" t="s">
        <v>220</v>
      </c>
      <c r="AE135">
        <v>1</v>
      </c>
    </row>
    <row r="136" spans="1:32" x14ac:dyDescent="0.3">
      <c r="A136" t="s">
        <v>347</v>
      </c>
      <c r="B136" t="s">
        <v>279</v>
      </c>
      <c r="C136" t="s">
        <v>192</v>
      </c>
      <c r="D136" t="s">
        <v>309</v>
      </c>
      <c r="E136" t="s">
        <v>1246</v>
      </c>
      <c r="F136" s="15">
        <v>46279.670393518521</v>
      </c>
      <c r="G136" t="s">
        <v>409</v>
      </c>
      <c r="H136">
        <v>1691</v>
      </c>
      <c r="I136" t="s">
        <v>1247</v>
      </c>
      <c r="J136" s="15">
        <v>46280.722222222219</v>
      </c>
      <c r="K136" s="15">
        <v>46293.740277777775</v>
      </c>
      <c r="L136" s="15"/>
      <c r="M136">
        <v>1691</v>
      </c>
      <c r="O136" t="s">
        <v>931</v>
      </c>
      <c r="S136" t="s">
        <v>361</v>
      </c>
      <c r="T136" t="s">
        <v>371</v>
      </c>
      <c r="U136" t="s">
        <v>240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361</v>
      </c>
      <c r="AC136">
        <v>1100</v>
      </c>
      <c r="AD136" t="s">
        <v>232</v>
      </c>
      <c r="AE136">
        <v>1691</v>
      </c>
    </row>
    <row r="137" spans="1:32" x14ac:dyDescent="0.3">
      <c r="A137" t="s">
        <v>347</v>
      </c>
      <c r="B137" t="s">
        <v>57</v>
      </c>
      <c r="C137" t="s">
        <v>117</v>
      </c>
      <c r="D137" t="s">
        <v>309</v>
      </c>
      <c r="E137" t="s">
        <v>1246</v>
      </c>
      <c r="F137" s="15">
        <v>46279.670393518521</v>
      </c>
      <c r="G137" t="s">
        <v>409</v>
      </c>
      <c r="H137">
        <v>1</v>
      </c>
      <c r="I137" t="s">
        <v>1247</v>
      </c>
      <c r="J137" s="15">
        <v>46280.722222222219</v>
      </c>
      <c r="K137" s="15">
        <v>46293.740277777775</v>
      </c>
      <c r="L137" s="15">
        <v>46293.740277777775</v>
      </c>
      <c r="M137">
        <v>1</v>
      </c>
      <c r="O137" t="s">
        <v>931</v>
      </c>
      <c r="S137" t="s">
        <v>361</v>
      </c>
      <c r="T137" t="s">
        <v>371</v>
      </c>
      <c r="U137" t="s">
        <v>240</v>
      </c>
      <c r="V137" t="s">
        <v>7</v>
      </c>
      <c r="W137" t="s">
        <v>7</v>
      </c>
      <c r="X137" t="s">
        <v>7</v>
      </c>
      <c r="AA137" t="s">
        <v>127</v>
      </c>
      <c r="AB137" t="s">
        <v>361</v>
      </c>
      <c r="AC137">
        <v>1100</v>
      </c>
      <c r="AD137" t="s">
        <v>233</v>
      </c>
      <c r="AE137">
        <v>1</v>
      </c>
    </row>
    <row r="138" spans="1:32" x14ac:dyDescent="0.3">
      <c r="A138" t="s">
        <v>347</v>
      </c>
      <c r="B138" t="s">
        <v>285</v>
      </c>
      <c r="C138" t="s">
        <v>95</v>
      </c>
      <c r="D138" t="s">
        <v>309</v>
      </c>
      <c r="E138" t="s">
        <v>1246</v>
      </c>
      <c r="F138" s="15">
        <v>46279.670393518521</v>
      </c>
      <c r="G138" t="s">
        <v>409</v>
      </c>
      <c r="H138">
        <v>1</v>
      </c>
      <c r="I138" t="s">
        <v>1247</v>
      </c>
      <c r="J138" s="15">
        <v>46280.722222222219</v>
      </c>
      <c r="K138" s="15">
        <v>46293.740277777775</v>
      </c>
      <c r="L138" s="15"/>
      <c r="M138">
        <v>1</v>
      </c>
      <c r="O138" t="s">
        <v>931</v>
      </c>
      <c r="S138" t="s">
        <v>361</v>
      </c>
      <c r="T138" t="s">
        <v>371</v>
      </c>
      <c r="U138" t="s">
        <v>240</v>
      </c>
      <c r="V138" t="s">
        <v>7</v>
      </c>
      <c r="W138" t="s">
        <v>7</v>
      </c>
      <c r="X138" t="s">
        <v>7</v>
      </c>
      <c r="AA138" t="s">
        <v>96</v>
      </c>
      <c r="AB138" t="s">
        <v>361</v>
      </c>
      <c r="AC138">
        <v>1100</v>
      </c>
      <c r="AD138" t="s">
        <v>220</v>
      </c>
      <c r="AE138">
        <v>1</v>
      </c>
    </row>
    <row r="139" spans="1:32" x14ac:dyDescent="0.3">
      <c r="A139" t="s">
        <v>347</v>
      </c>
      <c r="B139" t="s">
        <v>279</v>
      </c>
      <c r="C139" t="s">
        <v>192</v>
      </c>
      <c r="D139" t="s">
        <v>309</v>
      </c>
      <c r="E139" t="s">
        <v>1246</v>
      </c>
      <c r="F139" s="15">
        <v>46279.670393518521</v>
      </c>
      <c r="G139" t="s">
        <v>409</v>
      </c>
      <c r="H139">
        <v>2799</v>
      </c>
      <c r="I139" t="s">
        <v>1247</v>
      </c>
      <c r="J139" s="15">
        <v>46280.722222222219</v>
      </c>
      <c r="K139" s="15">
        <v>46293.740277777775</v>
      </c>
      <c r="L139" s="15"/>
      <c r="M139">
        <v>2799</v>
      </c>
      <c r="O139" t="s">
        <v>931</v>
      </c>
      <c r="S139" t="s">
        <v>361</v>
      </c>
      <c r="T139" t="s">
        <v>371</v>
      </c>
      <c r="U139" t="s">
        <v>240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361</v>
      </c>
      <c r="AC139">
        <v>1100</v>
      </c>
      <c r="AD139" t="s">
        <v>232</v>
      </c>
      <c r="AE139">
        <v>2799</v>
      </c>
    </row>
    <row r="140" spans="1:32" x14ac:dyDescent="0.3">
      <c r="A140" t="s">
        <v>347</v>
      </c>
      <c r="B140" t="s">
        <v>285</v>
      </c>
      <c r="C140" t="s">
        <v>95</v>
      </c>
      <c r="D140" t="s">
        <v>309</v>
      </c>
      <c r="E140" t="s">
        <v>1246</v>
      </c>
      <c r="F140" s="15">
        <v>46279.670393518521</v>
      </c>
      <c r="G140" t="s">
        <v>409</v>
      </c>
      <c r="H140">
        <v>1</v>
      </c>
      <c r="I140" t="s">
        <v>1247</v>
      </c>
      <c r="J140" s="15">
        <v>46280.722222222219</v>
      </c>
      <c r="K140" s="15">
        <v>46293.740277777775</v>
      </c>
      <c r="L140" s="15"/>
      <c r="M140">
        <v>1</v>
      </c>
      <c r="O140" t="s">
        <v>931</v>
      </c>
      <c r="S140" t="s">
        <v>361</v>
      </c>
      <c r="T140" t="s">
        <v>371</v>
      </c>
      <c r="U140" t="s">
        <v>240</v>
      </c>
      <c r="V140" t="s">
        <v>7</v>
      </c>
      <c r="W140" t="s">
        <v>7</v>
      </c>
      <c r="X140" t="s">
        <v>7</v>
      </c>
      <c r="AA140" t="s">
        <v>96</v>
      </c>
      <c r="AB140" t="s">
        <v>361</v>
      </c>
      <c r="AC140">
        <v>1100</v>
      </c>
      <c r="AD140" t="s">
        <v>220</v>
      </c>
      <c r="AE140">
        <v>1</v>
      </c>
    </row>
    <row r="141" spans="1:32" x14ac:dyDescent="0.3">
      <c r="A141" t="s">
        <v>347</v>
      </c>
      <c r="B141" t="s">
        <v>51</v>
      </c>
      <c r="C141" t="s">
        <v>258</v>
      </c>
      <c r="D141" t="s">
        <v>309</v>
      </c>
      <c r="E141" t="s">
        <v>1349</v>
      </c>
      <c r="F141" s="15">
        <v>46315.569027777776</v>
      </c>
      <c r="G141" t="s">
        <v>911</v>
      </c>
      <c r="H141">
        <v>300</v>
      </c>
      <c r="I141" t="s">
        <v>1350</v>
      </c>
      <c r="J141" s="15">
        <v>46315.599305555559</v>
      </c>
      <c r="K141" s="15">
        <v>46316.5</v>
      </c>
      <c r="L141" s="15"/>
      <c r="M141">
        <v>300</v>
      </c>
      <c r="O141" t="s">
        <v>201</v>
      </c>
      <c r="P141" t="s">
        <v>979</v>
      </c>
      <c r="S141" t="s">
        <v>909</v>
      </c>
      <c r="T141" t="s">
        <v>910</v>
      </c>
      <c r="U141" t="s">
        <v>240</v>
      </c>
      <c r="V141" t="s">
        <v>7</v>
      </c>
      <c r="W141" t="s">
        <v>7</v>
      </c>
      <c r="X141" t="s">
        <v>7</v>
      </c>
      <c r="AA141" t="s">
        <v>238</v>
      </c>
      <c r="AB141" t="s">
        <v>909</v>
      </c>
      <c r="AD141" t="s">
        <v>7</v>
      </c>
    </row>
    <row r="142" spans="1:32" x14ac:dyDescent="0.3">
      <c r="A142" t="s">
        <v>347</v>
      </c>
      <c r="B142" t="s">
        <v>45</v>
      </c>
      <c r="C142" t="s">
        <v>68</v>
      </c>
      <c r="D142" t="s">
        <v>309</v>
      </c>
      <c r="E142" t="s">
        <v>1362</v>
      </c>
      <c r="F142" s="15">
        <v>46309.378009259257</v>
      </c>
      <c r="G142" t="s">
        <v>409</v>
      </c>
      <c r="H142">
        <v>25</v>
      </c>
      <c r="I142" t="s">
        <v>1363</v>
      </c>
      <c r="J142" s="15">
        <v>46310.542361111111</v>
      </c>
      <c r="K142" s="15">
        <v>46314.524305555555</v>
      </c>
      <c r="L142" s="15"/>
      <c r="M142">
        <v>25</v>
      </c>
      <c r="O142" t="s">
        <v>201</v>
      </c>
      <c r="P142" t="s">
        <v>979</v>
      </c>
      <c r="S142" t="s">
        <v>361</v>
      </c>
      <c r="T142" t="s">
        <v>371</v>
      </c>
      <c r="U142" t="s">
        <v>240</v>
      </c>
      <c r="V142" t="s">
        <v>347</v>
      </c>
      <c r="W142" t="s">
        <v>351</v>
      </c>
      <c r="X142" t="s">
        <v>240</v>
      </c>
      <c r="Y142">
        <v>40</v>
      </c>
      <c r="AA142" t="s">
        <v>67</v>
      </c>
      <c r="AB142" t="s">
        <v>361</v>
      </c>
      <c r="AC142">
        <v>1100</v>
      </c>
      <c r="AD142" t="s">
        <v>217</v>
      </c>
      <c r="AE142">
        <v>2.5</v>
      </c>
      <c r="AF142">
        <v>1</v>
      </c>
    </row>
    <row r="143" spans="1:32" x14ac:dyDescent="0.3">
      <c r="A143" t="s">
        <v>347</v>
      </c>
      <c r="B143" t="s">
        <v>51</v>
      </c>
      <c r="C143" t="s">
        <v>258</v>
      </c>
      <c r="D143" t="s">
        <v>309</v>
      </c>
      <c r="E143" t="s">
        <v>1382</v>
      </c>
      <c r="F143" s="15">
        <v>46300.603877314818</v>
      </c>
      <c r="G143" t="s">
        <v>400</v>
      </c>
      <c r="H143">
        <v>50</v>
      </c>
      <c r="I143" t="s">
        <v>1383</v>
      </c>
      <c r="J143" s="15">
        <v>46301.344444444447</v>
      </c>
      <c r="K143" s="15">
        <v>46303.503472222219</v>
      </c>
      <c r="L143" s="15"/>
      <c r="M143">
        <v>50</v>
      </c>
      <c r="O143" t="s">
        <v>201</v>
      </c>
      <c r="P143" t="s">
        <v>927</v>
      </c>
      <c r="S143" t="s">
        <v>360</v>
      </c>
      <c r="T143" t="s">
        <v>370</v>
      </c>
      <c r="U143" t="s">
        <v>240</v>
      </c>
      <c r="V143" t="s">
        <v>7</v>
      </c>
      <c r="W143" t="s">
        <v>7</v>
      </c>
      <c r="X143" t="s">
        <v>7</v>
      </c>
      <c r="AA143" t="s">
        <v>238</v>
      </c>
      <c r="AB143" t="s">
        <v>360</v>
      </c>
      <c r="AC143">
        <v>2480</v>
      </c>
      <c r="AD143" t="s">
        <v>7</v>
      </c>
      <c r="AF143">
        <v>0</v>
      </c>
    </row>
    <row r="144" spans="1:32" x14ac:dyDescent="0.3">
      <c r="A144" t="s">
        <v>347</v>
      </c>
      <c r="B144" t="s">
        <v>51</v>
      </c>
      <c r="C144" t="s">
        <v>258</v>
      </c>
      <c r="D144" t="s">
        <v>309</v>
      </c>
      <c r="E144" t="s">
        <v>1384</v>
      </c>
      <c r="F144" s="15">
        <v>46300.60328703704</v>
      </c>
      <c r="G144" t="s">
        <v>400</v>
      </c>
      <c r="H144">
        <v>50</v>
      </c>
      <c r="I144" t="s">
        <v>1383</v>
      </c>
      <c r="J144" s="15">
        <v>46301.344444444447</v>
      </c>
      <c r="K144" s="15">
        <v>46303.503472222219</v>
      </c>
      <c r="L144" s="15"/>
      <c r="M144">
        <v>50</v>
      </c>
      <c r="O144" t="s">
        <v>201</v>
      </c>
      <c r="P144" t="s">
        <v>927</v>
      </c>
      <c r="S144" t="s">
        <v>360</v>
      </c>
      <c r="T144" t="s">
        <v>370</v>
      </c>
      <c r="U144" t="s">
        <v>240</v>
      </c>
      <c r="V144" t="s">
        <v>7</v>
      </c>
      <c r="W144" t="s">
        <v>7</v>
      </c>
      <c r="X144" t="s">
        <v>7</v>
      </c>
      <c r="AA144" t="s">
        <v>238</v>
      </c>
      <c r="AB144" t="s">
        <v>360</v>
      </c>
      <c r="AC144">
        <v>2480</v>
      </c>
      <c r="AD144" t="s">
        <v>7</v>
      </c>
    </row>
    <row r="145" spans="1:31" x14ac:dyDescent="0.3">
      <c r="A145" t="s">
        <v>347</v>
      </c>
      <c r="B145" t="s">
        <v>285</v>
      </c>
      <c r="C145" t="s">
        <v>95</v>
      </c>
      <c r="D145" t="s">
        <v>309</v>
      </c>
      <c r="E145" t="s">
        <v>1248</v>
      </c>
      <c r="F145" s="15">
        <v>46300.492106481484</v>
      </c>
      <c r="G145" t="s">
        <v>929</v>
      </c>
      <c r="H145">
        <v>1</v>
      </c>
      <c r="I145" t="s">
        <v>1249</v>
      </c>
      <c r="J145" s="15">
        <v>46301.482731481483</v>
      </c>
      <c r="K145" s="15">
        <v>46304.376388888886</v>
      </c>
      <c r="L145" s="15"/>
      <c r="M145">
        <v>1</v>
      </c>
      <c r="O145" t="s">
        <v>931</v>
      </c>
      <c r="S145" t="s">
        <v>912</v>
      </c>
      <c r="T145" t="s">
        <v>351</v>
      </c>
      <c r="U145" t="s">
        <v>240</v>
      </c>
      <c r="V145" t="s">
        <v>7</v>
      </c>
      <c r="W145" t="s">
        <v>7</v>
      </c>
      <c r="X145" t="s">
        <v>7</v>
      </c>
      <c r="AA145" t="s">
        <v>96</v>
      </c>
      <c r="AB145" t="s">
        <v>912</v>
      </c>
      <c r="AC145">
        <v>200</v>
      </c>
      <c r="AD145" t="s">
        <v>220</v>
      </c>
      <c r="AE14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3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347</v>
      </c>
      <c r="B2" t="s">
        <v>45</v>
      </c>
      <c r="C2" t="s">
        <v>68</v>
      </c>
      <c r="D2" s="15">
        <v>46308.315567129626</v>
      </c>
      <c r="E2" t="s">
        <v>398</v>
      </c>
      <c r="F2">
        <v>25</v>
      </c>
      <c r="G2" s="15">
        <v>46314.520833333336</v>
      </c>
      <c r="H2" t="s">
        <v>362</v>
      </c>
      <c r="I2" t="s">
        <v>372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46295.408912037034</v>
      </c>
      <c r="E3" t="s">
        <v>398</v>
      </c>
      <c r="F3">
        <v>25</v>
      </c>
      <c r="G3" s="15">
        <v>46301.416666666664</v>
      </c>
      <c r="H3" t="s">
        <v>362</v>
      </c>
      <c r="I3" t="s">
        <v>372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46315.429745370369</v>
      </c>
      <c r="E4" t="s">
        <v>400</v>
      </c>
      <c r="F4">
        <v>12</v>
      </c>
      <c r="G4" s="15">
        <v>46316.597222222219</v>
      </c>
      <c r="H4" t="s">
        <v>360</v>
      </c>
      <c r="I4" t="s">
        <v>370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46315.430659722224</v>
      </c>
      <c r="E5" t="s">
        <v>400</v>
      </c>
      <c r="F5">
        <v>25</v>
      </c>
      <c r="G5" s="15">
        <v>46316.597222222219</v>
      </c>
      <c r="H5" t="s">
        <v>360</v>
      </c>
      <c r="I5" t="s">
        <v>370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45</v>
      </c>
      <c r="C6" t="s">
        <v>68</v>
      </c>
      <c r="D6" s="15">
        <v>46315.431180555555</v>
      </c>
      <c r="E6" t="s">
        <v>400</v>
      </c>
      <c r="F6">
        <v>12</v>
      </c>
      <c r="G6" s="15">
        <v>46316.597222222219</v>
      </c>
      <c r="H6" t="s">
        <v>360</v>
      </c>
      <c r="I6" t="s">
        <v>370</v>
      </c>
      <c r="J6" t="s">
        <v>240</v>
      </c>
      <c r="K6" t="s">
        <v>347</v>
      </c>
      <c r="L6" t="s">
        <v>351</v>
      </c>
      <c r="M6" t="s">
        <v>240</v>
      </c>
      <c r="O6" t="s">
        <v>67</v>
      </c>
      <c r="P6" t="s">
        <v>360</v>
      </c>
      <c r="Q6" t="s">
        <v>217</v>
      </c>
    </row>
    <row r="7" spans="1:18" x14ac:dyDescent="0.3">
      <c r="A7" t="s">
        <v>347</v>
      </c>
      <c r="B7" t="s">
        <v>45</v>
      </c>
      <c r="C7" t="s">
        <v>68</v>
      </c>
      <c r="D7" s="15">
        <v>46315.380798611113</v>
      </c>
      <c r="E7" t="s">
        <v>911</v>
      </c>
      <c r="F7">
        <v>20</v>
      </c>
      <c r="G7" s="15">
        <v>46316.4375</v>
      </c>
      <c r="H7" t="s">
        <v>909</v>
      </c>
      <c r="I7" t="s">
        <v>910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909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46281.359537037039</v>
      </c>
      <c r="E8" t="s">
        <v>911</v>
      </c>
      <c r="F8">
        <v>22</v>
      </c>
      <c r="G8" s="15">
        <v>46282.640277777777</v>
      </c>
      <c r="H8" t="s">
        <v>909</v>
      </c>
      <c r="I8" t="s">
        <v>910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909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46310.653761574074</v>
      </c>
      <c r="E9" t="s">
        <v>911</v>
      </c>
      <c r="F9">
        <v>41</v>
      </c>
      <c r="G9" s="15">
        <v>46316.5</v>
      </c>
      <c r="H9" t="s">
        <v>909</v>
      </c>
      <c r="I9" t="s">
        <v>910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909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46310.649861111109</v>
      </c>
      <c r="E10" t="s">
        <v>911</v>
      </c>
      <c r="F10">
        <v>1</v>
      </c>
      <c r="G10" s="15">
        <v>46316.5</v>
      </c>
      <c r="H10" t="s">
        <v>909</v>
      </c>
      <c r="I10" t="s">
        <v>910</v>
      </c>
      <c r="J10" t="s">
        <v>240</v>
      </c>
      <c r="K10" t="s">
        <v>347</v>
      </c>
      <c r="L10" t="s">
        <v>351</v>
      </c>
      <c r="M10" t="s">
        <v>240</v>
      </c>
      <c r="O10" t="s">
        <v>67</v>
      </c>
      <c r="P10" t="s">
        <v>909</v>
      </c>
      <c r="Q10" t="s">
        <v>217</v>
      </c>
    </row>
    <row r="11" spans="1:18" x14ac:dyDescent="0.3">
      <c r="A11" t="s">
        <v>347</v>
      </c>
      <c r="B11" t="s">
        <v>45</v>
      </c>
      <c r="C11" t="s">
        <v>68</v>
      </c>
      <c r="D11" s="15">
        <v>46310.652280092596</v>
      </c>
      <c r="E11" t="s">
        <v>911</v>
      </c>
      <c r="F11">
        <v>11</v>
      </c>
      <c r="G11" s="15">
        <v>46316.5</v>
      </c>
      <c r="H11" t="s">
        <v>909</v>
      </c>
      <c r="I11" t="s">
        <v>910</v>
      </c>
      <c r="J11" t="s">
        <v>240</v>
      </c>
      <c r="K11" t="s">
        <v>347</v>
      </c>
      <c r="L11" t="s">
        <v>351</v>
      </c>
      <c r="M11" t="s">
        <v>240</v>
      </c>
      <c r="O11" t="s">
        <v>67</v>
      </c>
      <c r="P11" t="s">
        <v>909</v>
      </c>
      <c r="Q11" t="s">
        <v>217</v>
      </c>
    </row>
    <row r="12" spans="1:18" x14ac:dyDescent="0.3">
      <c r="A12" t="s">
        <v>347</v>
      </c>
      <c r="B12" t="s">
        <v>45</v>
      </c>
      <c r="C12" t="s">
        <v>68</v>
      </c>
      <c r="D12" s="15">
        <v>46301.438622685186</v>
      </c>
      <c r="E12" t="s">
        <v>409</v>
      </c>
      <c r="F12">
        <v>22</v>
      </c>
      <c r="G12" s="15">
        <v>46308.524305555555</v>
      </c>
      <c r="H12" t="s">
        <v>361</v>
      </c>
      <c r="I12" t="s">
        <v>371</v>
      </c>
      <c r="J12" t="s">
        <v>240</v>
      </c>
      <c r="K12" t="s">
        <v>347</v>
      </c>
      <c r="L12" t="s">
        <v>351</v>
      </c>
      <c r="M12" t="s">
        <v>240</v>
      </c>
      <c r="N12">
        <v>40</v>
      </c>
      <c r="O12" t="s">
        <v>67</v>
      </c>
      <c r="P12" t="s">
        <v>361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46309.378009259257</v>
      </c>
      <c r="E13" t="s">
        <v>409</v>
      </c>
      <c r="F13">
        <v>25</v>
      </c>
      <c r="G13" s="15">
        <v>46314.524305555555</v>
      </c>
      <c r="H13" t="s">
        <v>361</v>
      </c>
      <c r="I13" t="s">
        <v>371</v>
      </c>
      <c r="J13" t="s">
        <v>240</v>
      </c>
      <c r="K13" t="s">
        <v>347</v>
      </c>
      <c r="L13" t="s">
        <v>351</v>
      </c>
      <c r="M13" t="s">
        <v>240</v>
      </c>
      <c r="N13">
        <v>40</v>
      </c>
      <c r="O13" t="s">
        <v>67</v>
      </c>
      <c r="P13" t="s">
        <v>361</v>
      </c>
      <c r="Q13" t="s">
        <v>217</v>
      </c>
      <c r="R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0" t="s">
        <v>747</v>
      </c>
      <c r="K7" s="61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240564</v>
      </c>
      <c r="K13" s="91">
        <f>J13*$N$5</f>
        <v>228535.8</v>
      </c>
      <c r="L13" s="92">
        <f>VLOOKUP(D12,PPU_IRON_LT1[[Linha de Serviço]:[P. Unitário (R$)]],4,0)</f>
        <v>0.6</v>
      </c>
      <c r="M13" s="93">
        <f>K13*L13</f>
        <v>137121.47999999998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206009</v>
      </c>
      <c r="E14" s="96">
        <f>SUMIF(  ARM_IRON_LT1_RJ[Linha de serviço PPU], D12, ARM_IRON_LT1_RJ[QBm])</f>
        <v>128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34683</v>
      </c>
      <c r="H14" s="98">
        <f>(D14-E14-F14)+G14</f>
        <v>240564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6904</v>
      </c>
      <c r="K16" s="91">
        <f>J16*N5</f>
        <v>6558.7999999999993</v>
      </c>
      <c r="L16" s="92">
        <f>VLOOKUP(D15,PPU_IRON_LT1[[Linha de Serviço]:[P. Unitário (R$)]],4,0)</f>
        <v>3.55</v>
      </c>
      <c r="M16" s="93">
        <f>K16*L16</f>
        <v>23283.739999999998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992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5912</v>
      </c>
      <c r="H17" s="98">
        <f>(D17-E17-F17)+G17</f>
        <v>6904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K19*L19</f>
        <v>10296.841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14650</v>
      </c>
      <c r="K28" s="91">
        <f>J28*N5</f>
        <v>13917.5</v>
      </c>
      <c r="L28" s="92">
        <f>VLOOKUP(D27,PPU_IRON_LT1[[Linha de Serviço]:[P. Unitário (R$)]],4,0)</f>
        <v>0.08</v>
      </c>
      <c r="M28" s="93">
        <f>K28*L28</f>
        <v>1113.4000000000001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9457</v>
      </c>
      <c r="H29" s="98">
        <f>(D29-E29-F29)+G29</f>
        <v>14650</v>
      </c>
      <c r="I29" s="99"/>
      <c r="J29" s="111"/>
      <c r="K29" s="101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SUMIF(DADOS_IRON_LT1_RJ[Linha de serviço PPU], D30, DADOS_IRON_LT1_RJ[QExecAgrupado])</f>
        <v>62.91</v>
      </c>
      <c r="K30" s="164">
        <f>J30*N5</f>
        <v>59.764499999999991</v>
      </c>
      <c r="L30" s="160">
        <f>VLOOKUP(D30,PPU_IRON_LT1[[Linha de Serviço]:[P. Unitário (R$)]],4,0)</f>
        <v>125.89</v>
      </c>
      <c r="M30" s="224">
        <f>K30*L30</f>
        <v>7523.7529049999985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SUMIF(DADOS_IRON_LT1_RJ[Linha de serviço PPU], D31, DADOS_IRON_LT1_RJ[QExecAgrupado])</f>
        <v>3</v>
      </c>
      <c r="K31" s="164">
        <f>J31*N5</f>
        <v>2.8499999999999996</v>
      </c>
      <c r="L31" s="160">
        <f>VLOOKUP(D31,PPU_IRON_LT1[[Linha de Serviço]:[P. Unitário (R$)]],4,0)</f>
        <v>200</v>
      </c>
      <c r="M31" s="224">
        <f t="shared" ref="M31:M47" si="0">K31*L31</f>
        <v>569.99999999999989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SUM(DADOS_IRON_LT1_RJ[KM Adicional])</f>
        <v>1301</v>
      </c>
      <c r="K32" s="164">
        <f>J32*N5</f>
        <v>1235.95</v>
      </c>
      <c r="L32" s="160">
        <f>VLOOKUP(D32,PPU_IRON_LT1[[Linha de Serviço]:[P. Unitário (R$)]],4,0)</f>
        <v>0.5</v>
      </c>
      <c r="M32" s="224">
        <f t="shared" si="0"/>
        <v>617.97500000000002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SUMIF(DADOS_IRON_LT1_RJ[Linha de serviço PPU], D33, DADOS_IRON_LT1_RJ[QExecAgrupado])</f>
        <v>85.600000000000009</v>
      </c>
      <c r="K33" s="164">
        <f>J33*N5</f>
        <v>81.320000000000007</v>
      </c>
      <c r="L33" s="160">
        <f>VLOOKUP(D33,PPU_IRON_LT1[[Linha de Serviço]:[P. Unitário (R$)]],4,0)</f>
        <v>1.96</v>
      </c>
      <c r="M33" s="224">
        <f t="shared" si="0"/>
        <v>159.38720000000001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SUMIF(DADOS_IRON_LT1_RJ[Linha de serviço PPU], D41, DADOS_IRON_LT1_RJ[QExec])</f>
        <v>8397</v>
      </c>
      <c r="K41" s="165">
        <f>J41*N7</f>
        <v>7977.15</v>
      </c>
      <c r="L41" s="160">
        <f>VLOOKUP(D41,PPU_IRON_LT1[[Linha de Serviço]:[P. Unitário (R$)]],4,0)</f>
        <v>0.06</v>
      </c>
      <c r="M41" s="224">
        <f t="shared" si="0"/>
        <v>478.62899999999996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SUMIF(DADOS_IRON_LT1_RJ[Linha de serviço PPU], D42, DADOS_IRON_LT1_RJ[QExec])</f>
        <v>75905.450000000012</v>
      </c>
      <c r="K42" s="165">
        <f>J42*N7</f>
        <v>72110.177500000005</v>
      </c>
      <c r="L42" s="160">
        <f>VLOOKUP(D42,PPU_IRON_LT1[[Linha de Serviço]:[P. Unitário (R$)]],4,0)</f>
        <v>0.1</v>
      </c>
      <c r="M42" s="224">
        <f t="shared" si="0"/>
        <v>7211.0177500000009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SUMIF(DADOS_IRON_LT1_RJ[Linha de serviço PPU], D43, DADOS_IRON_LT1_RJ[QExec])</f>
        <v>111.39999999999999</v>
      </c>
      <c r="K43" s="165">
        <f>J43*N7</f>
        <v>105.82999999999998</v>
      </c>
      <c r="L43" s="160">
        <f>VLOOKUP(D43,PPU_IRON_LT1[[Linha de Serviço]:[P. Unitário (R$)]],4,0)</f>
        <v>0.23</v>
      </c>
      <c r="M43" s="224">
        <f t="shared" si="0"/>
        <v>24.340899999999998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SUMIF(DADOS_IRON_LT1_RJ[Linha de serviço PPU], D47, DADOS_IRON_LT1_RJ[QExec])</f>
        <v>6</v>
      </c>
      <c r="K47" s="165">
        <f>J47*N7</f>
        <v>5.6999999999999993</v>
      </c>
      <c r="L47" s="160">
        <f>VLOOKUP(D47,PPU_IRON_LT1[[Linha de Serviço]:[P. Unitário (R$)]],4,0)</f>
        <v>2.44</v>
      </c>
      <c r="M47" s="224">
        <f t="shared" si="0"/>
        <v>13.907999999999998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189320.64825499998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501</v>
      </c>
      <c r="B1" t="s">
        <v>2</v>
      </c>
      <c r="C1" t="s">
        <v>502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624</v>
      </c>
      <c r="J1" t="s">
        <v>210</v>
      </c>
    </row>
    <row r="2" spans="1:10" x14ac:dyDescent="0.3">
      <c r="A2" t="s">
        <v>432</v>
      </c>
      <c r="B2" t="s">
        <v>68</v>
      </c>
      <c r="C2">
        <v>199223</v>
      </c>
      <c r="D2">
        <v>128</v>
      </c>
      <c r="E2">
        <v>0</v>
      </c>
      <c r="F2">
        <v>28034</v>
      </c>
      <c r="G2">
        <v>227129</v>
      </c>
      <c r="H2">
        <v>1</v>
      </c>
      <c r="I2">
        <v>227129</v>
      </c>
      <c r="J2" t="s">
        <v>211</v>
      </c>
    </row>
    <row r="3" spans="1:10" x14ac:dyDescent="0.3">
      <c r="A3" t="s">
        <v>421</v>
      </c>
      <c r="B3" t="s">
        <v>73</v>
      </c>
      <c r="C3">
        <v>992</v>
      </c>
      <c r="D3">
        <v>0</v>
      </c>
      <c r="E3">
        <v>0</v>
      </c>
      <c r="F3">
        <v>5912</v>
      </c>
      <c r="G3">
        <v>6904</v>
      </c>
      <c r="H3">
        <v>1</v>
      </c>
      <c r="I3">
        <v>6904</v>
      </c>
      <c r="J3" t="s">
        <v>212</v>
      </c>
    </row>
    <row r="4" spans="1:10" x14ac:dyDescent="0.3">
      <c r="A4" t="s">
        <v>422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423</v>
      </c>
      <c r="B5" t="s">
        <v>154</v>
      </c>
      <c r="C5">
        <v>6786</v>
      </c>
      <c r="D5">
        <v>0</v>
      </c>
      <c r="E5">
        <v>0</v>
      </c>
      <c r="F5">
        <v>6649</v>
      </c>
      <c r="G5">
        <v>13435</v>
      </c>
      <c r="H5">
        <v>0.505</v>
      </c>
      <c r="I5">
        <v>13435</v>
      </c>
      <c r="J5" t="s">
        <v>211</v>
      </c>
    </row>
    <row r="6" spans="1:10" x14ac:dyDescent="0.3">
      <c r="A6" t="s">
        <v>424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425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426</v>
      </c>
      <c r="B8" t="s">
        <v>86</v>
      </c>
      <c r="C8">
        <v>0</v>
      </c>
      <c r="D8">
        <v>0</v>
      </c>
      <c r="E8">
        <v>0</v>
      </c>
      <c r="F8">
        <v>6123</v>
      </c>
      <c r="G8">
        <v>6123</v>
      </c>
      <c r="H8">
        <v>1</v>
      </c>
      <c r="I8">
        <v>6123</v>
      </c>
      <c r="J8" t="s">
        <v>216</v>
      </c>
    </row>
    <row r="9" spans="1:10" x14ac:dyDescent="0.3">
      <c r="A9" t="s">
        <v>427</v>
      </c>
      <c r="B9" t="s">
        <v>88</v>
      </c>
      <c r="C9">
        <v>5193</v>
      </c>
      <c r="D9">
        <v>0</v>
      </c>
      <c r="E9">
        <v>0</v>
      </c>
      <c r="F9">
        <v>3334</v>
      </c>
      <c r="G9">
        <v>8527</v>
      </c>
      <c r="H9">
        <v>1</v>
      </c>
      <c r="I9">
        <v>8527</v>
      </c>
      <c r="J9" t="s">
        <v>216</v>
      </c>
    </row>
    <row r="10" spans="1:10" x14ac:dyDescent="0.3">
      <c r="A10" t="s">
        <v>746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465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1081</v>
      </c>
      <c r="F109" s="15">
        <v>46297.727048611108</v>
      </c>
      <c r="G109" t="s">
        <v>1082</v>
      </c>
      <c r="H109">
        <v>6</v>
      </c>
      <c r="I109" t="s">
        <v>1083</v>
      </c>
      <c r="J109" s="15">
        <v>46300.419444444444</v>
      </c>
      <c r="K109" s="15">
        <v>46301.46875</v>
      </c>
      <c r="L109" s="15"/>
      <c r="M109">
        <v>6</v>
      </c>
      <c r="O109" t="s">
        <v>201</v>
      </c>
      <c r="P109" t="s">
        <v>927</v>
      </c>
      <c r="S109" t="s">
        <v>355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355</v>
      </c>
      <c r="AC109">
        <v>2200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43</v>
      </c>
      <c r="C110" t="s">
        <v>105</v>
      </c>
      <c r="D110" t="s">
        <v>309</v>
      </c>
      <c r="E110" t="s">
        <v>1084</v>
      </c>
      <c r="F110" s="15">
        <v>46295.63417824074</v>
      </c>
      <c r="G110" t="s">
        <v>400</v>
      </c>
      <c r="H110">
        <v>2</v>
      </c>
      <c r="I110" t="s">
        <v>1085</v>
      </c>
      <c r="J110" s="15">
        <v>46300.73541666667</v>
      </c>
      <c r="K110" s="15">
        <v>46301.46875</v>
      </c>
      <c r="L110" s="15"/>
      <c r="M110">
        <v>2</v>
      </c>
      <c r="O110" t="s">
        <v>201</v>
      </c>
      <c r="P110" t="s">
        <v>979</v>
      </c>
      <c r="S110" t="s">
        <v>355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AA110" t="s">
        <v>67</v>
      </c>
      <c r="AB110" t="s">
        <v>355</v>
      </c>
      <c r="AC110">
        <v>2200</v>
      </c>
      <c r="AD110" t="s">
        <v>217</v>
      </c>
      <c r="AE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1086</v>
      </c>
      <c r="F111" s="15">
        <v>46297.462534722225</v>
      </c>
      <c r="G111" t="s">
        <v>905</v>
      </c>
      <c r="H111">
        <v>3</v>
      </c>
      <c r="I111" t="s">
        <v>1087</v>
      </c>
      <c r="J111" s="15">
        <v>46297.597916666666</v>
      </c>
      <c r="K111" s="15">
        <v>46300.59375</v>
      </c>
      <c r="L111" s="15"/>
      <c r="M111">
        <v>3</v>
      </c>
      <c r="O111" t="s">
        <v>201</v>
      </c>
      <c r="P111" t="s">
        <v>979</v>
      </c>
      <c r="S111" t="s">
        <v>355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Y111">
        <v>0</v>
      </c>
      <c r="AA111" t="s">
        <v>67</v>
      </c>
      <c r="AB111" t="s">
        <v>355</v>
      </c>
      <c r="AC111">
        <v>2200</v>
      </c>
      <c r="AD111" t="s">
        <v>217</v>
      </c>
      <c r="AE111">
        <v>1</v>
      </c>
      <c r="AF111">
        <v>1</v>
      </c>
    </row>
    <row r="112" spans="1:32" x14ac:dyDescent="0.3">
      <c r="A112" t="s">
        <v>348</v>
      </c>
      <c r="B112" t="s">
        <v>45</v>
      </c>
      <c r="C112" t="s">
        <v>68</v>
      </c>
      <c r="D112" t="s">
        <v>309</v>
      </c>
      <c r="E112" t="s">
        <v>1088</v>
      </c>
      <c r="F112" s="15">
        <v>46297.464791666665</v>
      </c>
      <c r="G112" t="s">
        <v>905</v>
      </c>
      <c r="H112">
        <v>2</v>
      </c>
      <c r="I112" t="s">
        <v>1087</v>
      </c>
      <c r="J112" s="15">
        <v>46297.597916666666</v>
      </c>
      <c r="K112" s="15">
        <v>46300.59375</v>
      </c>
      <c r="L112" s="15"/>
      <c r="M112">
        <v>2</v>
      </c>
      <c r="O112" t="s">
        <v>201</v>
      </c>
      <c r="P112" t="s">
        <v>979</v>
      </c>
      <c r="S112" t="s">
        <v>355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AA112" t="s">
        <v>67</v>
      </c>
      <c r="AB112" t="s">
        <v>355</v>
      </c>
      <c r="AC112">
        <v>2200</v>
      </c>
      <c r="AD112" t="s">
        <v>217</v>
      </c>
      <c r="AE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1089</v>
      </c>
      <c r="F113" s="15">
        <v>46297.466863425929</v>
      </c>
      <c r="G113" t="s">
        <v>905</v>
      </c>
      <c r="H113">
        <v>3</v>
      </c>
      <c r="I113" t="s">
        <v>1087</v>
      </c>
      <c r="J113" s="15">
        <v>46297.597916666666</v>
      </c>
      <c r="K113" s="15">
        <v>46300.59375</v>
      </c>
      <c r="L113" s="15"/>
      <c r="M113">
        <v>3</v>
      </c>
      <c r="O113" t="s">
        <v>201</v>
      </c>
      <c r="P113" t="s">
        <v>979</v>
      </c>
      <c r="S113" t="s">
        <v>355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AA113" t="s">
        <v>67</v>
      </c>
      <c r="AB113" t="s">
        <v>355</v>
      </c>
      <c r="AC113">
        <v>2200</v>
      </c>
      <c r="AD113" t="s">
        <v>217</v>
      </c>
      <c r="AE113">
        <v>1</v>
      </c>
    </row>
    <row r="114" spans="1:32" x14ac:dyDescent="0.3">
      <c r="A114" t="s">
        <v>348</v>
      </c>
      <c r="B114" t="s">
        <v>43</v>
      </c>
      <c r="C114" t="s">
        <v>105</v>
      </c>
      <c r="D114" t="s">
        <v>309</v>
      </c>
      <c r="E114" t="s">
        <v>1090</v>
      </c>
      <c r="F114" s="15">
        <v>46296.6096875</v>
      </c>
      <c r="G114" t="s">
        <v>400</v>
      </c>
      <c r="H114">
        <v>1</v>
      </c>
      <c r="I114" t="s">
        <v>1091</v>
      </c>
      <c r="J114" s="15">
        <v>46297.675694444442</v>
      </c>
      <c r="K114" s="15">
        <v>46300.59375</v>
      </c>
      <c r="L114" s="15"/>
      <c r="M114">
        <v>1</v>
      </c>
      <c r="O114" t="s">
        <v>201</v>
      </c>
      <c r="P114" t="s">
        <v>979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1092</v>
      </c>
      <c r="F115" s="15">
        <v>46296.797662037039</v>
      </c>
      <c r="G115" t="s">
        <v>1064</v>
      </c>
      <c r="H115">
        <v>13</v>
      </c>
      <c r="I115" t="s">
        <v>1093</v>
      </c>
      <c r="J115" s="15">
        <v>46300.397905092592</v>
      </c>
      <c r="K115" s="15">
        <v>46303.556250000001</v>
      </c>
      <c r="L115" s="15"/>
      <c r="M115">
        <v>13</v>
      </c>
      <c r="O115" t="s">
        <v>201</v>
      </c>
      <c r="P115" t="s">
        <v>927</v>
      </c>
      <c r="S115" t="s">
        <v>356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356</v>
      </c>
      <c r="AC115">
        <v>109</v>
      </c>
      <c r="AD115" t="s">
        <v>217</v>
      </c>
      <c r="AE115">
        <v>1.3</v>
      </c>
      <c r="AF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1094</v>
      </c>
      <c r="F116" s="15">
        <v>46310.3283912037</v>
      </c>
      <c r="G116" t="s">
        <v>399</v>
      </c>
      <c r="H116">
        <v>5</v>
      </c>
      <c r="I116" t="s">
        <v>1095</v>
      </c>
      <c r="J116" s="15">
        <v>46310.679861111108</v>
      </c>
      <c r="K116" s="15">
        <v>46311.474305555559</v>
      </c>
      <c r="L116" s="15"/>
      <c r="M116">
        <v>5</v>
      </c>
      <c r="O116" t="s">
        <v>201</v>
      </c>
      <c r="P116" t="s">
        <v>979</v>
      </c>
      <c r="S116" t="s">
        <v>357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357</v>
      </c>
      <c r="AC116">
        <v>101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43</v>
      </c>
      <c r="C117" t="s">
        <v>105</v>
      </c>
      <c r="D117" t="s">
        <v>309</v>
      </c>
      <c r="E117" t="s">
        <v>1096</v>
      </c>
      <c r="F117" s="15">
        <v>46309.558831018519</v>
      </c>
      <c r="G117" t="s">
        <v>399</v>
      </c>
      <c r="H117">
        <v>1</v>
      </c>
      <c r="I117" t="s">
        <v>1097</v>
      </c>
      <c r="J117" s="15">
        <v>46310.59652777778</v>
      </c>
      <c r="K117" s="15">
        <v>46311.48541666667</v>
      </c>
      <c r="L117" s="15"/>
      <c r="M117">
        <v>1</v>
      </c>
      <c r="O117" t="s">
        <v>201</v>
      </c>
      <c r="P117" t="s">
        <v>979</v>
      </c>
      <c r="S117" t="s">
        <v>357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357</v>
      </c>
      <c r="AC117">
        <v>101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1098</v>
      </c>
      <c r="F118" s="15">
        <v>46302.375231481485</v>
      </c>
      <c r="G118" t="s">
        <v>399</v>
      </c>
      <c r="H118">
        <v>10</v>
      </c>
      <c r="I118" t="s">
        <v>1099</v>
      </c>
      <c r="J118" s="15">
        <v>46302.447916666664</v>
      </c>
      <c r="K118" s="15">
        <v>46303.5</v>
      </c>
      <c r="L118" s="15"/>
      <c r="M118">
        <v>10</v>
      </c>
      <c r="O118" t="s">
        <v>201</v>
      </c>
      <c r="P118" t="s">
        <v>927</v>
      </c>
      <c r="S118" t="s">
        <v>357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357</v>
      </c>
      <c r="AC118">
        <v>101</v>
      </c>
      <c r="AD118" t="s">
        <v>217</v>
      </c>
      <c r="AE118">
        <v>1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1100</v>
      </c>
      <c r="F119" s="15">
        <v>46280.483900462961</v>
      </c>
      <c r="G119" t="s">
        <v>399</v>
      </c>
      <c r="H119">
        <v>8</v>
      </c>
      <c r="I119" t="s">
        <v>1101</v>
      </c>
      <c r="J119" s="15">
        <v>46280.674027777779</v>
      </c>
      <c r="K119" s="15">
        <v>46281.652777777781</v>
      </c>
      <c r="L119" s="15"/>
      <c r="M119">
        <v>8</v>
      </c>
      <c r="O119" t="s">
        <v>201</v>
      </c>
      <c r="P119" t="s">
        <v>979</v>
      </c>
      <c r="S119" t="s">
        <v>357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357</v>
      </c>
      <c r="AC119">
        <v>101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1102</v>
      </c>
      <c r="F120" s="15">
        <v>46281.297037037039</v>
      </c>
      <c r="G120" t="s">
        <v>399</v>
      </c>
      <c r="H120">
        <v>4</v>
      </c>
      <c r="I120" t="s">
        <v>1103</v>
      </c>
      <c r="J120" s="15">
        <v>46281.353449074071</v>
      </c>
      <c r="K120" s="15">
        <v>46282.652777777781</v>
      </c>
      <c r="L120" s="15"/>
      <c r="M120">
        <v>4</v>
      </c>
      <c r="O120" t="s">
        <v>201</v>
      </c>
      <c r="P120" t="s">
        <v>927</v>
      </c>
      <c r="S120" t="s">
        <v>357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357</v>
      </c>
      <c r="AC120">
        <v>101</v>
      </c>
      <c r="AD120" t="s">
        <v>217</v>
      </c>
      <c r="AE120">
        <v>1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1104</v>
      </c>
      <c r="F121" s="15">
        <v>46315.666226851848</v>
      </c>
      <c r="G121" t="s">
        <v>404</v>
      </c>
      <c r="H121">
        <v>1</v>
      </c>
      <c r="I121" t="s">
        <v>1105</v>
      </c>
      <c r="J121" s="15">
        <v>46316.383333333331</v>
      </c>
      <c r="K121" s="15">
        <v>46317.661805555559</v>
      </c>
      <c r="L121" s="15"/>
      <c r="M121">
        <v>1</v>
      </c>
      <c r="O121" t="s">
        <v>201</v>
      </c>
      <c r="P121" t="s">
        <v>927</v>
      </c>
      <c r="S121" t="s">
        <v>354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354</v>
      </c>
      <c r="AC121">
        <v>50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1106</v>
      </c>
      <c r="F122" s="15">
        <v>46315.666655092595</v>
      </c>
      <c r="G122" t="s">
        <v>404</v>
      </c>
      <c r="H122">
        <v>1</v>
      </c>
      <c r="I122" t="s">
        <v>1105</v>
      </c>
      <c r="J122" s="15">
        <v>46316.383333333331</v>
      </c>
      <c r="K122" s="15">
        <v>46317.661805555559</v>
      </c>
      <c r="L122" s="15"/>
      <c r="M122">
        <v>1</v>
      </c>
      <c r="O122" t="s">
        <v>201</v>
      </c>
      <c r="P122" t="s">
        <v>927</v>
      </c>
      <c r="S122" t="s">
        <v>354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354</v>
      </c>
      <c r="AC122">
        <v>50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1107</v>
      </c>
      <c r="F123" s="15">
        <v>46315.667199074072</v>
      </c>
      <c r="G123" t="s">
        <v>404</v>
      </c>
      <c r="H123">
        <v>7</v>
      </c>
      <c r="I123" t="s">
        <v>1105</v>
      </c>
      <c r="J123" s="15">
        <v>46316.383333333331</v>
      </c>
      <c r="K123" s="15">
        <v>46317.661805555559</v>
      </c>
      <c r="L123" s="15"/>
      <c r="M123">
        <v>7</v>
      </c>
      <c r="O123" t="s">
        <v>201</v>
      </c>
      <c r="P123" t="s">
        <v>927</v>
      </c>
      <c r="S123" t="s">
        <v>354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354</v>
      </c>
      <c r="AC123">
        <v>50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1108</v>
      </c>
      <c r="F124" s="15">
        <v>46315.667800925927</v>
      </c>
      <c r="G124" t="s">
        <v>404</v>
      </c>
      <c r="H124">
        <v>4</v>
      </c>
      <c r="I124" t="s">
        <v>1105</v>
      </c>
      <c r="J124" s="15">
        <v>46316.383333333331</v>
      </c>
      <c r="K124" s="15">
        <v>46317.661805555559</v>
      </c>
      <c r="L124" s="15"/>
      <c r="M124">
        <v>4</v>
      </c>
      <c r="O124" t="s">
        <v>201</v>
      </c>
      <c r="P124" t="s">
        <v>927</v>
      </c>
      <c r="S124" t="s">
        <v>354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AA124" t="s">
        <v>67</v>
      </c>
      <c r="AB124" t="s">
        <v>354</v>
      </c>
      <c r="AC124">
        <v>50</v>
      </c>
      <c r="AD124" t="s">
        <v>217</v>
      </c>
      <c r="AE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1109</v>
      </c>
      <c r="F125" s="15">
        <v>46316.331724537034</v>
      </c>
      <c r="G125" t="s">
        <v>404</v>
      </c>
      <c r="H125">
        <v>1</v>
      </c>
      <c r="I125" t="s">
        <v>1110</v>
      </c>
      <c r="J125" s="15">
        <v>46316.413888888892</v>
      </c>
      <c r="K125" s="15">
        <v>46317.663888888892</v>
      </c>
      <c r="L125" s="15"/>
      <c r="M125">
        <v>1</v>
      </c>
      <c r="O125" t="s">
        <v>201</v>
      </c>
      <c r="P125" t="s">
        <v>927</v>
      </c>
      <c r="S125" t="s">
        <v>354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AA125" t="s">
        <v>67</v>
      </c>
      <c r="AB125" t="s">
        <v>354</v>
      </c>
      <c r="AC125">
        <v>50</v>
      </c>
      <c r="AD125" t="s">
        <v>217</v>
      </c>
      <c r="AE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1111</v>
      </c>
      <c r="F126" s="15">
        <v>46316.333101851851</v>
      </c>
      <c r="G126" t="s">
        <v>404</v>
      </c>
      <c r="H126">
        <v>10</v>
      </c>
      <c r="I126" t="s">
        <v>1110</v>
      </c>
      <c r="J126" s="15">
        <v>46316.413888888892</v>
      </c>
      <c r="K126" s="15">
        <v>46317.663888888892</v>
      </c>
      <c r="L126" s="15"/>
      <c r="M126">
        <v>10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</row>
    <row r="127" spans="1:32" x14ac:dyDescent="0.3">
      <c r="A127" t="s">
        <v>348</v>
      </c>
      <c r="B127" t="s">
        <v>43</v>
      </c>
      <c r="C127" t="s">
        <v>105</v>
      </c>
      <c r="D127" t="s">
        <v>309</v>
      </c>
      <c r="E127" t="s">
        <v>1114</v>
      </c>
      <c r="F127" s="15">
        <v>46290.584722222222</v>
      </c>
      <c r="G127" t="s">
        <v>399</v>
      </c>
      <c r="H127">
        <v>4</v>
      </c>
      <c r="I127" t="s">
        <v>1115</v>
      </c>
      <c r="J127" s="15">
        <v>46293.390277777777</v>
      </c>
      <c r="K127" s="15">
        <v>46294.493055555555</v>
      </c>
      <c r="L127" s="15">
        <v>46294.500694444447</v>
      </c>
      <c r="M127">
        <v>4</v>
      </c>
      <c r="O127" t="s">
        <v>201</v>
      </c>
      <c r="P127" t="s">
        <v>979</v>
      </c>
      <c r="S127" t="s">
        <v>357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357</v>
      </c>
      <c r="AC127">
        <v>101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43</v>
      </c>
      <c r="C128" t="s">
        <v>105</v>
      </c>
      <c r="D128" t="s">
        <v>309</v>
      </c>
      <c r="E128" t="s">
        <v>1116</v>
      </c>
      <c r="F128" s="15">
        <v>46295.498611111114</v>
      </c>
      <c r="G128" t="s">
        <v>400</v>
      </c>
      <c r="H128">
        <v>3</v>
      </c>
      <c r="I128" t="s">
        <v>1117</v>
      </c>
      <c r="J128" s="15">
        <v>46295.640277777777</v>
      </c>
      <c r="K128" s="15">
        <v>46296.600694444445</v>
      </c>
      <c r="L128" s="15"/>
      <c r="M128">
        <v>3</v>
      </c>
      <c r="O128" t="s">
        <v>201</v>
      </c>
      <c r="P128" t="s">
        <v>979</v>
      </c>
      <c r="S128" t="s">
        <v>355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Y128">
        <v>0</v>
      </c>
      <c r="AA128" t="s">
        <v>67</v>
      </c>
      <c r="AB128" t="s">
        <v>355</v>
      </c>
      <c r="AC128">
        <v>2200</v>
      </c>
      <c r="AD128" t="s">
        <v>217</v>
      </c>
      <c r="AE128">
        <v>1</v>
      </c>
      <c r="AF128">
        <v>1</v>
      </c>
    </row>
    <row r="129" spans="1:32" x14ac:dyDescent="0.3">
      <c r="A129" t="s">
        <v>348</v>
      </c>
      <c r="B129" t="s">
        <v>43</v>
      </c>
      <c r="C129" t="s">
        <v>105</v>
      </c>
      <c r="D129" t="s">
        <v>309</v>
      </c>
      <c r="E129" t="s">
        <v>1118</v>
      </c>
      <c r="F129" s="15">
        <v>46296.611805555556</v>
      </c>
      <c r="G129" t="s">
        <v>400</v>
      </c>
      <c r="H129">
        <v>1</v>
      </c>
      <c r="I129" t="s">
        <v>1119</v>
      </c>
      <c r="J129" s="15">
        <v>46296.697916666664</v>
      </c>
      <c r="K129" s="15">
        <v>46297.444444444445</v>
      </c>
      <c r="L129" s="15"/>
      <c r="M129">
        <v>1</v>
      </c>
      <c r="O129" t="s">
        <v>201</v>
      </c>
      <c r="P129" t="s">
        <v>979</v>
      </c>
      <c r="S129" t="s">
        <v>355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Y129">
        <v>0</v>
      </c>
      <c r="AA129" t="s">
        <v>67</v>
      </c>
      <c r="AB129" t="s">
        <v>355</v>
      </c>
      <c r="AC129">
        <v>2200</v>
      </c>
      <c r="AD129" t="s">
        <v>217</v>
      </c>
      <c r="AE129">
        <v>1</v>
      </c>
      <c r="AF129">
        <v>1</v>
      </c>
    </row>
    <row r="130" spans="1:32" x14ac:dyDescent="0.3">
      <c r="A130" t="s">
        <v>348</v>
      </c>
      <c r="B130" t="s">
        <v>42</v>
      </c>
      <c r="C130" t="s">
        <v>68</v>
      </c>
      <c r="D130" t="s">
        <v>309</v>
      </c>
      <c r="E130" t="s">
        <v>1120</v>
      </c>
      <c r="F130" s="15">
        <v>46303.915972222225</v>
      </c>
      <c r="G130" t="s">
        <v>739</v>
      </c>
      <c r="H130">
        <v>20</v>
      </c>
      <c r="I130" t="s">
        <v>1121</v>
      </c>
      <c r="J130" s="15">
        <v>46304.350694444445</v>
      </c>
      <c r="K130" s="15">
        <v>46309.539583333331</v>
      </c>
      <c r="L130" s="15"/>
      <c r="M130">
        <v>20</v>
      </c>
      <c r="O130" t="s">
        <v>1068</v>
      </c>
      <c r="S130" t="s">
        <v>356</v>
      </c>
      <c r="T130" t="s">
        <v>368</v>
      </c>
      <c r="U130" t="s">
        <v>239</v>
      </c>
      <c r="V130" t="s">
        <v>7</v>
      </c>
      <c r="W130" t="s">
        <v>7</v>
      </c>
      <c r="X130" t="s">
        <v>7</v>
      </c>
      <c r="AA130" t="s">
        <v>67</v>
      </c>
      <c r="AB130" t="s">
        <v>356</v>
      </c>
      <c r="AC130">
        <v>109</v>
      </c>
      <c r="AD130" t="s">
        <v>7</v>
      </c>
      <c r="AF130">
        <v>0</v>
      </c>
    </row>
    <row r="131" spans="1:32" x14ac:dyDescent="0.3">
      <c r="A131" t="s">
        <v>348</v>
      </c>
      <c r="B131" t="s">
        <v>42</v>
      </c>
      <c r="C131" t="s">
        <v>68</v>
      </c>
      <c r="D131" t="s">
        <v>309</v>
      </c>
      <c r="E131" t="s">
        <v>1066</v>
      </c>
      <c r="F131" s="15">
        <v>46300.379166666666</v>
      </c>
      <c r="G131" t="s">
        <v>401</v>
      </c>
      <c r="H131">
        <v>36</v>
      </c>
      <c r="I131" t="s">
        <v>1122</v>
      </c>
      <c r="J131" s="15">
        <v>46309.363888888889</v>
      </c>
      <c r="K131" s="15">
        <v>46309.532638888886</v>
      </c>
      <c r="L131" s="15"/>
      <c r="M131">
        <v>36</v>
      </c>
      <c r="O131" t="s">
        <v>1068</v>
      </c>
      <c r="S131" t="s">
        <v>356</v>
      </c>
      <c r="T131" t="s">
        <v>368</v>
      </c>
      <c r="U131" t="s">
        <v>239</v>
      </c>
      <c r="V131" t="s">
        <v>7</v>
      </c>
      <c r="W131" t="s">
        <v>7</v>
      </c>
      <c r="X131" t="s">
        <v>7</v>
      </c>
      <c r="AA131" t="s">
        <v>67</v>
      </c>
      <c r="AB131" t="s">
        <v>356</v>
      </c>
      <c r="AC131">
        <v>109</v>
      </c>
      <c r="AD131" t="s">
        <v>7</v>
      </c>
    </row>
    <row r="132" spans="1:32" x14ac:dyDescent="0.3">
      <c r="A132" t="s">
        <v>348</v>
      </c>
      <c r="B132" t="s">
        <v>42</v>
      </c>
      <c r="C132" t="s">
        <v>68</v>
      </c>
      <c r="D132" t="s">
        <v>309</v>
      </c>
      <c r="E132" t="s">
        <v>1066</v>
      </c>
      <c r="F132" s="15">
        <v>46300.379166666666</v>
      </c>
      <c r="G132" t="s">
        <v>401</v>
      </c>
      <c r="H132">
        <v>13</v>
      </c>
      <c r="I132" t="s">
        <v>1123</v>
      </c>
      <c r="J132" s="15">
        <v>46300.601388888892</v>
      </c>
      <c r="K132" s="15">
        <v>46302.444444444445</v>
      </c>
      <c r="L132" s="15"/>
      <c r="M132">
        <v>13</v>
      </c>
      <c r="O132" t="s">
        <v>1068</v>
      </c>
      <c r="S132" t="s">
        <v>356</v>
      </c>
      <c r="T132" t="s">
        <v>368</v>
      </c>
      <c r="U132" t="s">
        <v>239</v>
      </c>
      <c r="V132" t="s">
        <v>7</v>
      </c>
      <c r="W132" t="s">
        <v>7</v>
      </c>
      <c r="X132" t="s">
        <v>7</v>
      </c>
      <c r="AA132" t="s">
        <v>67</v>
      </c>
      <c r="AB132" t="s">
        <v>356</v>
      </c>
      <c r="AC132">
        <v>109</v>
      </c>
      <c r="AD132" t="s">
        <v>7</v>
      </c>
      <c r="AF132">
        <v>0</v>
      </c>
    </row>
    <row r="133" spans="1:32" x14ac:dyDescent="0.3">
      <c r="A133" t="s">
        <v>348</v>
      </c>
      <c r="B133" t="s">
        <v>42</v>
      </c>
      <c r="C133" t="s">
        <v>68</v>
      </c>
      <c r="D133" t="s">
        <v>309</v>
      </c>
      <c r="E133" t="s">
        <v>1124</v>
      </c>
      <c r="F133" s="15">
        <v>46295.411805555559</v>
      </c>
      <c r="G133" t="s">
        <v>739</v>
      </c>
      <c r="H133">
        <v>26</v>
      </c>
      <c r="I133" t="s">
        <v>1125</v>
      </c>
      <c r="J133" s="15">
        <v>46295.5</v>
      </c>
      <c r="K133" s="15">
        <v>46300.598611111112</v>
      </c>
      <c r="L133" s="15"/>
      <c r="M133">
        <v>26</v>
      </c>
      <c r="O133" t="s">
        <v>1068</v>
      </c>
      <c r="S133" t="s">
        <v>356</v>
      </c>
      <c r="T133" t="s">
        <v>368</v>
      </c>
      <c r="U133" t="s">
        <v>239</v>
      </c>
      <c r="V133" t="s">
        <v>7</v>
      </c>
      <c r="W133" t="s">
        <v>7</v>
      </c>
      <c r="X133" t="s">
        <v>7</v>
      </c>
      <c r="AA133" t="s">
        <v>67</v>
      </c>
      <c r="AB133" t="s">
        <v>356</v>
      </c>
      <c r="AC133">
        <v>109</v>
      </c>
      <c r="AD133" t="s">
        <v>7</v>
      </c>
      <c r="AF133">
        <v>0</v>
      </c>
    </row>
    <row r="134" spans="1:32" x14ac:dyDescent="0.3">
      <c r="A134" t="s">
        <v>348</v>
      </c>
      <c r="B134" t="s">
        <v>42</v>
      </c>
      <c r="C134" t="s">
        <v>68</v>
      </c>
      <c r="D134" t="s">
        <v>309</v>
      </c>
      <c r="E134" t="s">
        <v>1126</v>
      </c>
      <c r="F134" s="15">
        <v>46315.513888888891</v>
      </c>
      <c r="G134" t="s">
        <v>739</v>
      </c>
      <c r="H134">
        <v>2</v>
      </c>
      <c r="I134" t="s">
        <v>1127</v>
      </c>
      <c r="J134" s="15">
        <v>46315.615972222222</v>
      </c>
      <c r="K134" s="15">
        <v>46316.474999999999</v>
      </c>
      <c r="L134" s="15"/>
      <c r="M134">
        <v>2</v>
      </c>
      <c r="O134" t="s">
        <v>1068</v>
      </c>
      <c r="S134" t="s">
        <v>356</v>
      </c>
      <c r="T134" t="s">
        <v>368</v>
      </c>
      <c r="U134" t="s">
        <v>239</v>
      </c>
      <c r="V134" t="s">
        <v>7</v>
      </c>
      <c r="W134" t="s">
        <v>7</v>
      </c>
      <c r="X134" t="s">
        <v>7</v>
      </c>
      <c r="AA134" t="s">
        <v>67</v>
      </c>
      <c r="AB134" t="s">
        <v>356</v>
      </c>
      <c r="AC134">
        <v>109</v>
      </c>
      <c r="AD134" t="s">
        <v>7</v>
      </c>
      <c r="AF134">
        <v>0</v>
      </c>
    </row>
    <row r="135" spans="1:32" x14ac:dyDescent="0.3">
      <c r="A135" t="s">
        <v>348</v>
      </c>
      <c r="B135" t="s">
        <v>42</v>
      </c>
      <c r="C135" t="s">
        <v>68</v>
      </c>
      <c r="D135" t="s">
        <v>309</v>
      </c>
      <c r="E135" t="s">
        <v>1126</v>
      </c>
      <c r="F135" s="15">
        <v>46315.513888888891</v>
      </c>
      <c r="G135" t="s">
        <v>739</v>
      </c>
      <c r="H135">
        <v>11</v>
      </c>
      <c r="I135" t="s">
        <v>1128</v>
      </c>
      <c r="J135" s="15">
        <v>46315.620138888888</v>
      </c>
      <c r="K135" s="15">
        <v>46316.484027777777</v>
      </c>
      <c r="L135" s="15"/>
      <c r="M135">
        <v>11</v>
      </c>
      <c r="O135" t="s">
        <v>1068</v>
      </c>
      <c r="S135" t="s">
        <v>356</v>
      </c>
      <c r="T135" t="s">
        <v>368</v>
      </c>
      <c r="U135" t="s">
        <v>239</v>
      </c>
      <c r="V135" t="s">
        <v>7</v>
      </c>
      <c r="W135" t="s">
        <v>7</v>
      </c>
      <c r="X135" t="s">
        <v>7</v>
      </c>
      <c r="AA135" t="s">
        <v>67</v>
      </c>
      <c r="AB135" t="s">
        <v>356</v>
      </c>
      <c r="AC135">
        <v>109</v>
      </c>
      <c r="AD135" t="s">
        <v>7</v>
      </c>
    </row>
    <row r="136" spans="1:32" x14ac:dyDescent="0.3">
      <c r="A136" t="s">
        <v>348</v>
      </c>
      <c r="B136" t="s">
        <v>281</v>
      </c>
      <c r="C136" t="s">
        <v>85</v>
      </c>
      <c r="D136" t="s">
        <v>309</v>
      </c>
      <c r="E136" t="s">
        <v>963</v>
      </c>
      <c r="F136" s="15">
        <v>46311.427777777775</v>
      </c>
      <c r="G136" t="s">
        <v>399</v>
      </c>
      <c r="H136">
        <v>4</v>
      </c>
      <c r="I136" t="s">
        <v>964</v>
      </c>
      <c r="J136" s="15">
        <v>46314.38958333333</v>
      </c>
      <c r="K136" s="15">
        <v>46316.615277777775</v>
      </c>
      <c r="L136" s="15"/>
      <c r="M136">
        <v>4</v>
      </c>
      <c r="O136" t="s">
        <v>201</v>
      </c>
      <c r="P136" t="s">
        <v>979</v>
      </c>
      <c r="S136" t="s">
        <v>357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357</v>
      </c>
      <c r="AC136">
        <v>101</v>
      </c>
      <c r="AD136" t="s">
        <v>231</v>
      </c>
      <c r="AE136">
        <v>4</v>
      </c>
      <c r="AF136">
        <v>1</v>
      </c>
    </row>
    <row r="137" spans="1:32" x14ac:dyDescent="0.3">
      <c r="A137" t="s">
        <v>348</v>
      </c>
      <c r="B137" t="s">
        <v>281</v>
      </c>
      <c r="C137" t="s">
        <v>85</v>
      </c>
      <c r="D137" t="s">
        <v>309</v>
      </c>
      <c r="E137" t="s">
        <v>932</v>
      </c>
      <c r="F137" s="15">
        <v>46304.696527777778</v>
      </c>
      <c r="G137" t="s">
        <v>400</v>
      </c>
      <c r="H137">
        <v>8377</v>
      </c>
      <c r="I137" t="s">
        <v>933</v>
      </c>
      <c r="J137" s="15">
        <v>46308.353472222225</v>
      </c>
      <c r="K137" s="15">
        <v>46314.429166666669</v>
      </c>
      <c r="L137" s="15"/>
      <c r="M137">
        <v>8377</v>
      </c>
      <c r="O137" t="s">
        <v>201</v>
      </c>
      <c r="P137" t="s">
        <v>979</v>
      </c>
      <c r="S137" t="s">
        <v>355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231</v>
      </c>
      <c r="AE137">
        <v>8377</v>
      </c>
      <c r="AF137">
        <v>837.7</v>
      </c>
    </row>
    <row r="138" spans="1:32" x14ac:dyDescent="0.3">
      <c r="A138" t="s">
        <v>348</v>
      </c>
      <c r="B138" t="s">
        <v>281</v>
      </c>
      <c r="C138" t="s">
        <v>85</v>
      </c>
      <c r="D138" t="s">
        <v>309</v>
      </c>
      <c r="E138" t="s">
        <v>946</v>
      </c>
      <c r="F138" s="15">
        <v>46282.330555555556</v>
      </c>
      <c r="G138" t="s">
        <v>399</v>
      </c>
      <c r="H138">
        <v>8</v>
      </c>
      <c r="I138" t="s">
        <v>947</v>
      </c>
      <c r="J138" s="15">
        <v>46290.623611111114</v>
      </c>
      <c r="K138" s="15">
        <v>46294.506249999999</v>
      </c>
      <c r="L138" s="15">
        <v>46317.675000000003</v>
      </c>
      <c r="M138">
        <v>8</v>
      </c>
      <c r="O138" t="s">
        <v>201</v>
      </c>
      <c r="P138" t="s">
        <v>979</v>
      </c>
      <c r="S138" t="s">
        <v>357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357</v>
      </c>
      <c r="AC138">
        <v>101</v>
      </c>
      <c r="AD138" t="s">
        <v>231</v>
      </c>
      <c r="AE138">
        <v>8</v>
      </c>
      <c r="AF138">
        <v>1.6</v>
      </c>
    </row>
    <row r="139" spans="1:32" x14ac:dyDescent="0.3">
      <c r="A139" t="s">
        <v>348</v>
      </c>
      <c r="B139" t="s">
        <v>281</v>
      </c>
      <c r="C139" t="s">
        <v>85</v>
      </c>
      <c r="D139" t="s">
        <v>309</v>
      </c>
      <c r="E139" t="s">
        <v>946</v>
      </c>
      <c r="F139" s="15">
        <v>46282.330555555556</v>
      </c>
      <c r="G139" t="s">
        <v>399</v>
      </c>
      <c r="H139">
        <v>8</v>
      </c>
      <c r="I139" t="s">
        <v>948</v>
      </c>
      <c r="J139" s="15">
        <v>46290.625</v>
      </c>
      <c r="K139" s="15">
        <v>46294.506249999999</v>
      </c>
      <c r="L139" s="15"/>
      <c r="M139">
        <v>8</v>
      </c>
      <c r="O139" t="s">
        <v>201</v>
      </c>
      <c r="P139" t="s">
        <v>979</v>
      </c>
      <c r="S139" t="s">
        <v>357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357</v>
      </c>
      <c r="AC139">
        <v>101</v>
      </c>
      <c r="AD139" t="s">
        <v>231</v>
      </c>
      <c r="AE139">
        <v>8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951</v>
      </c>
      <c r="F140" s="15">
        <v>46275.413194444445</v>
      </c>
      <c r="G140" t="s">
        <v>399</v>
      </c>
      <c r="H140">
        <v>4</v>
      </c>
      <c r="I140" t="s">
        <v>952</v>
      </c>
      <c r="J140" s="15">
        <v>46301.605555555558</v>
      </c>
      <c r="K140" s="15">
        <v>46304.490972222222</v>
      </c>
      <c r="L140" s="15">
        <v>46294.739583333336</v>
      </c>
      <c r="M140">
        <v>4</v>
      </c>
      <c r="O140" t="s">
        <v>201</v>
      </c>
      <c r="P140" t="s">
        <v>979</v>
      </c>
      <c r="S140" t="s">
        <v>357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357</v>
      </c>
      <c r="AC140">
        <v>101</v>
      </c>
      <c r="AD140" t="s">
        <v>232</v>
      </c>
      <c r="AE140">
        <v>4</v>
      </c>
      <c r="AF140">
        <v>1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953</v>
      </c>
      <c r="F141" s="15">
        <v>46297.366643518515</v>
      </c>
      <c r="G141" t="s">
        <v>399</v>
      </c>
      <c r="H141">
        <v>1</v>
      </c>
      <c r="I141" t="s">
        <v>954</v>
      </c>
      <c r="J141" s="15">
        <v>46301.65902777778</v>
      </c>
      <c r="K141" s="15">
        <v>46303.3</v>
      </c>
      <c r="L141" s="15"/>
      <c r="M141">
        <v>1</v>
      </c>
      <c r="O141" t="s">
        <v>201</v>
      </c>
      <c r="P141" t="s">
        <v>979</v>
      </c>
      <c r="S141" t="s">
        <v>357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357</v>
      </c>
      <c r="AC141">
        <v>101</v>
      </c>
      <c r="AD141" t="s">
        <v>232</v>
      </c>
      <c r="AE141">
        <v>1</v>
      </c>
      <c r="AF141">
        <v>1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957</v>
      </c>
      <c r="F142" s="15">
        <v>46296.6325462963</v>
      </c>
      <c r="G142" t="s">
        <v>399</v>
      </c>
      <c r="H142">
        <v>1</v>
      </c>
      <c r="I142" t="s">
        <v>958</v>
      </c>
      <c r="J142" s="15">
        <v>46301.482638888891</v>
      </c>
      <c r="K142" s="15">
        <v>46308.508333333331</v>
      </c>
      <c r="L142" s="15"/>
      <c r="M142">
        <v>1</v>
      </c>
      <c r="O142" t="s">
        <v>201</v>
      </c>
      <c r="P142" t="s">
        <v>927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232</v>
      </c>
      <c r="AE142">
        <v>1</v>
      </c>
      <c r="AF142">
        <v>1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959</v>
      </c>
      <c r="F143" s="15">
        <v>46297.367361111108</v>
      </c>
      <c r="G143" t="s">
        <v>399</v>
      </c>
      <c r="H143">
        <v>30</v>
      </c>
      <c r="I143" t="s">
        <v>960</v>
      </c>
      <c r="J143" s="15">
        <v>46297.394444444442</v>
      </c>
      <c r="K143" s="15">
        <v>46302.406944444447</v>
      </c>
      <c r="L143" s="15"/>
      <c r="M143">
        <v>30</v>
      </c>
      <c r="O143" t="s">
        <v>201</v>
      </c>
      <c r="P143" t="s">
        <v>927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232</v>
      </c>
      <c r="AE143">
        <v>30</v>
      </c>
      <c r="AF143">
        <v>12.4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966</v>
      </c>
      <c r="F144" s="15">
        <v>46295.388888888891</v>
      </c>
      <c r="G144" t="s">
        <v>400</v>
      </c>
      <c r="H144">
        <v>322</v>
      </c>
      <c r="I144" t="s">
        <v>967</v>
      </c>
      <c r="J144" s="15">
        <v>46300.347916666666</v>
      </c>
      <c r="K144" s="15">
        <v>46302.404166666667</v>
      </c>
      <c r="L144" s="15"/>
      <c r="M144">
        <v>322</v>
      </c>
      <c r="O144" t="s">
        <v>201</v>
      </c>
      <c r="P144" t="s">
        <v>979</v>
      </c>
      <c r="S144" t="s">
        <v>354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322</v>
      </c>
      <c r="AF144">
        <v>32.200000000000003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928</v>
      </c>
      <c r="F145" s="15">
        <v>46309.435416666667</v>
      </c>
      <c r="G145" t="s">
        <v>929</v>
      </c>
      <c r="H145">
        <v>849</v>
      </c>
      <c r="I145" t="s">
        <v>930</v>
      </c>
      <c r="J145" s="15">
        <v>46310.459722222222</v>
      </c>
      <c r="K145" s="15">
        <v>46315.445138888892</v>
      </c>
      <c r="L145" s="15"/>
      <c r="M145">
        <v>849</v>
      </c>
      <c r="O145" t="s">
        <v>201</v>
      </c>
      <c r="P145" t="s">
        <v>979</v>
      </c>
      <c r="S145" t="s">
        <v>355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355</v>
      </c>
      <c r="AC145">
        <v>2200</v>
      </c>
      <c r="AD145" t="s">
        <v>232</v>
      </c>
      <c r="AE145">
        <v>849</v>
      </c>
      <c r="AF145">
        <v>323.3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928</v>
      </c>
      <c r="F146" s="15">
        <v>46309.435416666667</v>
      </c>
      <c r="G146" t="s">
        <v>929</v>
      </c>
      <c r="H146">
        <v>1151</v>
      </c>
      <c r="I146" t="s">
        <v>930</v>
      </c>
      <c r="J146" s="15">
        <v>46310.459722222222</v>
      </c>
      <c r="K146" s="15">
        <v>46315.445138888892</v>
      </c>
      <c r="L146" s="15"/>
      <c r="M146">
        <v>1151</v>
      </c>
      <c r="O146" t="s">
        <v>931</v>
      </c>
      <c r="S146" t="s">
        <v>355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355</v>
      </c>
      <c r="AC146">
        <v>2200</v>
      </c>
      <c r="AD146" t="s">
        <v>232</v>
      </c>
      <c r="AE146">
        <v>1151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928</v>
      </c>
      <c r="F147" s="15">
        <v>46309.435416666667</v>
      </c>
      <c r="G147" t="s">
        <v>929</v>
      </c>
      <c r="H147">
        <v>1233</v>
      </c>
      <c r="I147" t="s">
        <v>930</v>
      </c>
      <c r="J147" s="15">
        <v>46310.459722222222</v>
      </c>
      <c r="K147" s="15">
        <v>46315.445138888892</v>
      </c>
      <c r="L147" s="15"/>
      <c r="M147">
        <v>1233</v>
      </c>
      <c r="O147" t="s">
        <v>931</v>
      </c>
      <c r="S147" t="s">
        <v>355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355</v>
      </c>
      <c r="AC147">
        <v>2200</v>
      </c>
      <c r="AD147" t="s">
        <v>232</v>
      </c>
      <c r="AE147">
        <v>1233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973</v>
      </c>
      <c r="F148" s="15">
        <v>46308.347916666666</v>
      </c>
      <c r="G148" t="s">
        <v>403</v>
      </c>
      <c r="H148">
        <v>169</v>
      </c>
      <c r="I148" t="s">
        <v>974</v>
      </c>
      <c r="J148" s="15">
        <v>46308.393055555556</v>
      </c>
      <c r="K148" s="15">
        <v>46311.658333333333</v>
      </c>
      <c r="L148" s="15"/>
      <c r="M148">
        <v>169</v>
      </c>
      <c r="O148" t="s">
        <v>201</v>
      </c>
      <c r="P148" t="s">
        <v>927</v>
      </c>
      <c r="S148" t="s">
        <v>971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971</v>
      </c>
      <c r="AC148">
        <v>100</v>
      </c>
      <c r="AD148" t="s">
        <v>232</v>
      </c>
      <c r="AE148">
        <v>169</v>
      </c>
      <c r="AF148">
        <v>16.899999999999999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1043</v>
      </c>
      <c r="F149" s="15">
        <v>46202.511805555558</v>
      </c>
      <c r="G149" t="s">
        <v>1129</v>
      </c>
      <c r="H149">
        <v>4670</v>
      </c>
      <c r="I149" t="s">
        <v>1044</v>
      </c>
      <c r="J149" s="15">
        <v>46241.417361111111</v>
      </c>
      <c r="K149" s="15">
        <v>46248.772916666669</v>
      </c>
      <c r="L149" s="15"/>
      <c r="M149">
        <v>4670</v>
      </c>
      <c r="O149" t="s">
        <v>201</v>
      </c>
      <c r="P149" t="s">
        <v>927</v>
      </c>
      <c r="S149" t="s">
        <v>356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356</v>
      </c>
      <c r="AC149">
        <v>109</v>
      </c>
      <c r="AD149" t="s">
        <v>232</v>
      </c>
      <c r="AE149">
        <v>4670</v>
      </c>
      <c r="AF149">
        <v>1525.7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1043</v>
      </c>
      <c r="F150" s="15">
        <v>46202.511805555558</v>
      </c>
      <c r="G150" t="s">
        <v>1129</v>
      </c>
      <c r="H150">
        <v>239</v>
      </c>
      <c r="I150" t="s">
        <v>1044</v>
      </c>
      <c r="J150" s="15">
        <v>46241.417361111111</v>
      </c>
      <c r="K150" s="15">
        <v>46248.772916666669</v>
      </c>
      <c r="L150" s="15"/>
      <c r="M150">
        <v>239</v>
      </c>
      <c r="O150" t="s">
        <v>931</v>
      </c>
      <c r="S150" t="s">
        <v>356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239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1043</v>
      </c>
      <c r="F151" s="15">
        <v>46202.511805555558</v>
      </c>
      <c r="G151" t="s">
        <v>1129</v>
      </c>
      <c r="H151">
        <v>2568</v>
      </c>
      <c r="I151" t="s">
        <v>1044</v>
      </c>
      <c r="J151" s="15">
        <v>46241.417361111111</v>
      </c>
      <c r="K151" s="15">
        <v>46248.772916666669</v>
      </c>
      <c r="L151" s="15"/>
      <c r="M151">
        <v>2568</v>
      </c>
      <c r="O151" t="s">
        <v>931</v>
      </c>
      <c r="S151" t="s">
        <v>356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2568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1043</v>
      </c>
      <c r="F152" s="15">
        <v>46202.511805555558</v>
      </c>
      <c r="G152" t="s">
        <v>1129</v>
      </c>
      <c r="H152">
        <v>2233</v>
      </c>
      <c r="I152" t="s">
        <v>1044</v>
      </c>
      <c r="J152" s="15">
        <v>46241.417361111111</v>
      </c>
      <c r="K152" s="15">
        <v>46248.772916666669</v>
      </c>
      <c r="L152" s="15"/>
      <c r="M152">
        <v>2233</v>
      </c>
      <c r="O152" t="s">
        <v>931</v>
      </c>
      <c r="S152" t="s">
        <v>356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2233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1043</v>
      </c>
      <c r="F153" s="15">
        <v>46202.511805555558</v>
      </c>
      <c r="G153" t="s">
        <v>1129</v>
      </c>
      <c r="H153">
        <v>1830</v>
      </c>
      <c r="I153" t="s">
        <v>1044</v>
      </c>
      <c r="J153" s="15">
        <v>46241.417361111111</v>
      </c>
      <c r="K153" s="15">
        <v>46248.772916666669</v>
      </c>
      <c r="L153" s="15"/>
      <c r="M153">
        <v>1830</v>
      </c>
      <c r="O153" t="s">
        <v>931</v>
      </c>
      <c r="S153" t="s">
        <v>356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1830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1043</v>
      </c>
      <c r="F154" s="15">
        <v>46202.511805555558</v>
      </c>
      <c r="G154" t="s">
        <v>1129</v>
      </c>
      <c r="H154">
        <v>3717</v>
      </c>
      <c r="I154" t="s">
        <v>1044</v>
      </c>
      <c r="J154" s="15">
        <v>46241.417361111111</v>
      </c>
      <c r="K154" s="15">
        <v>46248.772916666669</v>
      </c>
      <c r="L154" s="15"/>
      <c r="M154">
        <v>3717</v>
      </c>
      <c r="O154" t="s">
        <v>931</v>
      </c>
      <c r="S154" t="s">
        <v>356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3717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1045</v>
      </c>
      <c r="F155" s="15">
        <v>46289.515277777777</v>
      </c>
      <c r="G155" t="s">
        <v>1046</v>
      </c>
      <c r="H155">
        <v>1539</v>
      </c>
      <c r="I155" t="s">
        <v>1047</v>
      </c>
      <c r="J155" s="15">
        <v>46293.381944444445</v>
      </c>
      <c r="K155" s="15">
        <v>46297.414583333331</v>
      </c>
      <c r="L155" s="15"/>
      <c r="M155">
        <v>1539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1539</v>
      </c>
      <c r="AF155">
        <v>153.9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940</v>
      </c>
      <c r="F156" s="15">
        <v>46290.540972222225</v>
      </c>
      <c r="G156" t="s">
        <v>399</v>
      </c>
      <c r="H156">
        <v>357</v>
      </c>
      <c r="I156" t="s">
        <v>941</v>
      </c>
      <c r="J156" s="15">
        <v>46293.386111111111</v>
      </c>
      <c r="K156" s="15">
        <v>46297.333333333336</v>
      </c>
      <c r="L156" s="15"/>
      <c r="M156">
        <v>357</v>
      </c>
      <c r="O156" t="s">
        <v>201</v>
      </c>
      <c r="P156" t="s">
        <v>927</v>
      </c>
      <c r="S156" t="s">
        <v>357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357</v>
      </c>
      <c r="AC156">
        <v>101</v>
      </c>
      <c r="AD156" t="s">
        <v>232</v>
      </c>
      <c r="AE156">
        <v>357</v>
      </c>
      <c r="AF156">
        <v>35.700000000000003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968</v>
      </c>
      <c r="F157" s="15">
        <v>46286.484363425923</v>
      </c>
      <c r="G157" t="s">
        <v>397</v>
      </c>
      <c r="H157">
        <v>149</v>
      </c>
      <c r="I157" t="s">
        <v>969</v>
      </c>
      <c r="J157" s="15">
        <v>46287.686111111114</v>
      </c>
      <c r="K157" s="15">
        <v>46293.432638888888</v>
      </c>
      <c r="L157" s="15"/>
      <c r="M157">
        <v>149</v>
      </c>
      <c r="O157" t="s">
        <v>201</v>
      </c>
      <c r="P157" t="s">
        <v>927</v>
      </c>
      <c r="S157" t="s">
        <v>354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354</v>
      </c>
      <c r="AC157">
        <v>50</v>
      </c>
      <c r="AD157" t="s">
        <v>232</v>
      </c>
      <c r="AE157">
        <v>149</v>
      </c>
      <c r="AF157">
        <v>14.9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944</v>
      </c>
      <c r="F158" s="15">
        <v>46290.507164351853</v>
      </c>
      <c r="G158" t="s">
        <v>399</v>
      </c>
      <c r="H158">
        <v>40</v>
      </c>
      <c r="I158" t="s">
        <v>965</v>
      </c>
      <c r="J158" s="15">
        <v>46290.656944444447</v>
      </c>
      <c r="K158" s="15">
        <v>46296.582638888889</v>
      </c>
      <c r="L158" s="15"/>
      <c r="M158">
        <v>40</v>
      </c>
      <c r="O158" t="s">
        <v>201</v>
      </c>
      <c r="P158" t="s">
        <v>927</v>
      </c>
      <c r="S158" t="s">
        <v>357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357</v>
      </c>
      <c r="AC158">
        <v>101</v>
      </c>
      <c r="AD158" t="s">
        <v>232</v>
      </c>
      <c r="AE158">
        <v>40</v>
      </c>
      <c r="AF158">
        <v>4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936</v>
      </c>
      <c r="F159" s="15">
        <v>46293.603206018517</v>
      </c>
      <c r="G159" t="s">
        <v>399</v>
      </c>
      <c r="H159">
        <v>4</v>
      </c>
      <c r="I159" t="s">
        <v>937</v>
      </c>
      <c r="J159" s="15">
        <v>46294.349305555559</v>
      </c>
      <c r="K159" s="15">
        <v>46295.467361111114</v>
      </c>
      <c r="L159" s="15"/>
      <c r="M159">
        <v>4</v>
      </c>
      <c r="O159" t="s">
        <v>201</v>
      </c>
      <c r="P159" t="s">
        <v>979</v>
      </c>
      <c r="S159" t="s">
        <v>357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357</v>
      </c>
      <c r="AC159">
        <v>101</v>
      </c>
      <c r="AD159" t="s">
        <v>232</v>
      </c>
      <c r="AE159">
        <v>4</v>
      </c>
      <c r="AF159">
        <v>1</v>
      </c>
    </row>
    <row r="160" spans="1:32" x14ac:dyDescent="0.3">
      <c r="A160" t="s">
        <v>348</v>
      </c>
      <c r="B160" t="s">
        <v>279</v>
      </c>
      <c r="C160" t="s">
        <v>197</v>
      </c>
      <c r="D160" t="s">
        <v>309</v>
      </c>
      <c r="E160" t="s">
        <v>907</v>
      </c>
      <c r="F160" s="15">
        <v>46212.716666666667</v>
      </c>
      <c r="G160" t="s">
        <v>418</v>
      </c>
      <c r="H160">
        <v>20</v>
      </c>
      <c r="I160" t="s">
        <v>970</v>
      </c>
      <c r="J160" s="15">
        <v>46244.692361111112</v>
      </c>
      <c r="K160" s="15">
        <v>46251.630555555559</v>
      </c>
      <c r="L160" s="15"/>
      <c r="M160">
        <v>20</v>
      </c>
      <c r="O160" t="s">
        <v>201</v>
      </c>
      <c r="P160" t="s">
        <v>927</v>
      </c>
      <c r="S160" t="s">
        <v>971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16</v>
      </c>
      <c r="AA160" t="s">
        <v>122</v>
      </c>
      <c r="AB160" t="s">
        <v>971</v>
      </c>
      <c r="AC160">
        <v>100</v>
      </c>
      <c r="AD160" t="s">
        <v>232</v>
      </c>
      <c r="AE160">
        <v>320</v>
      </c>
      <c r="AF160">
        <v>230.4</v>
      </c>
    </row>
    <row r="161" spans="1:32" x14ac:dyDescent="0.3">
      <c r="A161" t="s">
        <v>348</v>
      </c>
      <c r="B161" t="s">
        <v>279</v>
      </c>
      <c r="C161" t="s">
        <v>197</v>
      </c>
      <c r="D161" t="s">
        <v>309</v>
      </c>
      <c r="E161" t="s">
        <v>907</v>
      </c>
      <c r="F161" s="15">
        <v>46212.716666666667</v>
      </c>
      <c r="G161" t="s">
        <v>418</v>
      </c>
      <c r="H161">
        <v>18</v>
      </c>
      <c r="I161" t="s">
        <v>970</v>
      </c>
      <c r="J161" s="15">
        <v>46244.692361111112</v>
      </c>
      <c r="K161" s="15">
        <v>46251.630555555559</v>
      </c>
      <c r="L161" s="15"/>
      <c r="M161">
        <v>18</v>
      </c>
      <c r="O161" t="s">
        <v>931</v>
      </c>
      <c r="S161" t="s">
        <v>971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16</v>
      </c>
      <c r="AA161" t="s">
        <v>122</v>
      </c>
      <c r="AB161" t="s">
        <v>971</v>
      </c>
      <c r="AC161">
        <v>100</v>
      </c>
      <c r="AD161" t="s">
        <v>232</v>
      </c>
      <c r="AE161">
        <v>288</v>
      </c>
    </row>
    <row r="162" spans="1:32" x14ac:dyDescent="0.3">
      <c r="A162" t="s">
        <v>348</v>
      </c>
      <c r="B162" t="s">
        <v>279</v>
      </c>
      <c r="C162" t="s">
        <v>197</v>
      </c>
      <c r="D162" t="s">
        <v>309</v>
      </c>
      <c r="E162" t="s">
        <v>907</v>
      </c>
      <c r="F162" s="15">
        <v>46212.716666666667</v>
      </c>
      <c r="G162" t="s">
        <v>418</v>
      </c>
      <c r="H162">
        <v>16</v>
      </c>
      <c r="I162" t="s">
        <v>970</v>
      </c>
      <c r="J162" s="15">
        <v>46244.692361111112</v>
      </c>
      <c r="K162" s="15">
        <v>46251.630555555559</v>
      </c>
      <c r="L162" s="15"/>
      <c r="M162">
        <v>16</v>
      </c>
      <c r="O162" t="s">
        <v>931</v>
      </c>
      <c r="S162" t="s">
        <v>971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16</v>
      </c>
      <c r="AA162" t="s">
        <v>122</v>
      </c>
      <c r="AB162" t="s">
        <v>971</v>
      </c>
      <c r="AC162">
        <v>100</v>
      </c>
      <c r="AD162" t="s">
        <v>232</v>
      </c>
      <c r="AE162">
        <v>256</v>
      </c>
    </row>
    <row r="163" spans="1:32" x14ac:dyDescent="0.3">
      <c r="A163" t="s">
        <v>348</v>
      </c>
      <c r="B163" t="s">
        <v>279</v>
      </c>
      <c r="C163" t="s">
        <v>197</v>
      </c>
      <c r="D163" t="s">
        <v>309</v>
      </c>
      <c r="E163" t="s">
        <v>907</v>
      </c>
      <c r="F163" s="15">
        <v>46212.716666666667</v>
      </c>
      <c r="G163" t="s">
        <v>418</v>
      </c>
      <c r="H163">
        <v>28</v>
      </c>
      <c r="I163" t="s">
        <v>970</v>
      </c>
      <c r="J163" s="15">
        <v>46244.692361111112</v>
      </c>
      <c r="K163" s="15">
        <v>46251.630555555559</v>
      </c>
      <c r="L163" s="15"/>
      <c r="M163">
        <v>28</v>
      </c>
      <c r="O163" t="s">
        <v>931</v>
      </c>
      <c r="S163" t="s">
        <v>971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16</v>
      </c>
      <c r="AA163" t="s">
        <v>122</v>
      </c>
      <c r="AB163" t="s">
        <v>971</v>
      </c>
      <c r="AC163">
        <v>100</v>
      </c>
      <c r="AD163" t="s">
        <v>232</v>
      </c>
      <c r="AE163">
        <v>448</v>
      </c>
    </row>
    <row r="164" spans="1:32" x14ac:dyDescent="0.3">
      <c r="A164" t="s">
        <v>348</v>
      </c>
      <c r="B164" t="s">
        <v>279</v>
      </c>
      <c r="C164" t="s">
        <v>197</v>
      </c>
      <c r="D164" t="s">
        <v>309</v>
      </c>
      <c r="E164" t="s">
        <v>907</v>
      </c>
      <c r="F164" s="15">
        <v>46212.716666666667</v>
      </c>
      <c r="G164" t="s">
        <v>418</v>
      </c>
      <c r="H164">
        <v>1</v>
      </c>
      <c r="I164" t="s">
        <v>970</v>
      </c>
      <c r="J164" s="15">
        <v>46244.692361111112</v>
      </c>
      <c r="K164" s="15">
        <v>46251.630555555559</v>
      </c>
      <c r="L164" s="15"/>
      <c r="M164">
        <v>1</v>
      </c>
      <c r="O164" t="s">
        <v>931</v>
      </c>
      <c r="S164" t="s">
        <v>971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16</v>
      </c>
      <c r="AA164" t="s">
        <v>122</v>
      </c>
      <c r="AB164" t="s">
        <v>971</v>
      </c>
      <c r="AC164">
        <v>100</v>
      </c>
      <c r="AD164" t="s">
        <v>232</v>
      </c>
      <c r="AE164">
        <v>16</v>
      </c>
    </row>
    <row r="165" spans="1:32" x14ac:dyDescent="0.3">
      <c r="A165" t="s">
        <v>348</v>
      </c>
      <c r="B165" t="s">
        <v>279</v>
      </c>
      <c r="C165" t="s">
        <v>197</v>
      </c>
      <c r="D165" t="s">
        <v>309</v>
      </c>
      <c r="E165" t="s">
        <v>907</v>
      </c>
      <c r="F165" s="15">
        <v>46212.716666666667</v>
      </c>
      <c r="G165" t="s">
        <v>418</v>
      </c>
      <c r="H165">
        <v>35</v>
      </c>
      <c r="I165" t="s">
        <v>970</v>
      </c>
      <c r="J165" s="15">
        <v>46244.692361111112</v>
      </c>
      <c r="K165" s="15">
        <v>46251.630555555559</v>
      </c>
      <c r="L165" s="15"/>
      <c r="M165">
        <v>35</v>
      </c>
      <c r="O165" t="s">
        <v>931</v>
      </c>
      <c r="S165" t="s">
        <v>971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16</v>
      </c>
      <c r="AA165" t="s">
        <v>122</v>
      </c>
      <c r="AB165" t="s">
        <v>971</v>
      </c>
      <c r="AC165">
        <v>100</v>
      </c>
      <c r="AD165" t="s">
        <v>232</v>
      </c>
      <c r="AE165">
        <v>560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26</v>
      </c>
      <c r="I166" t="s">
        <v>970</v>
      </c>
      <c r="J166" s="15">
        <v>46244.692361111112</v>
      </c>
      <c r="K166" s="15">
        <v>46251.630555555559</v>
      </c>
      <c r="L166" s="15"/>
      <c r="M166">
        <v>26</v>
      </c>
      <c r="O166" t="s">
        <v>931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416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908</v>
      </c>
      <c r="F167" s="15">
        <v>46233.719444444447</v>
      </c>
      <c r="G167" t="s">
        <v>418</v>
      </c>
      <c r="H167">
        <v>13</v>
      </c>
      <c r="I167" t="s">
        <v>972</v>
      </c>
      <c r="J167" s="15">
        <v>46247.581944444442</v>
      </c>
      <c r="K167" s="15">
        <v>46255.481944444444</v>
      </c>
      <c r="L167" s="15"/>
      <c r="M167">
        <v>13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208</v>
      </c>
      <c r="AF167">
        <v>20.8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975</v>
      </c>
      <c r="F168" s="15">
        <v>46289.482638888891</v>
      </c>
      <c r="G168" t="s">
        <v>418</v>
      </c>
      <c r="H168">
        <v>37</v>
      </c>
      <c r="I168" t="s">
        <v>976</v>
      </c>
      <c r="J168" s="15">
        <v>46290.434027777781</v>
      </c>
      <c r="K168" s="15">
        <v>46294.500694444447</v>
      </c>
      <c r="L168" s="15">
        <v>46304.631944444445</v>
      </c>
      <c r="M168">
        <v>37</v>
      </c>
      <c r="O168" t="s">
        <v>201</v>
      </c>
      <c r="P168" t="s">
        <v>979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592</v>
      </c>
      <c r="AF168">
        <v>171.2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975</v>
      </c>
      <c r="F169" s="15">
        <v>46289.482638888891</v>
      </c>
      <c r="G169" t="s">
        <v>418</v>
      </c>
      <c r="H169">
        <v>21</v>
      </c>
      <c r="I169" t="s">
        <v>976</v>
      </c>
      <c r="J169" s="15">
        <v>46290.434027777781</v>
      </c>
      <c r="K169" s="15">
        <v>46294.500694444447</v>
      </c>
      <c r="L169" s="15">
        <v>46304.631944444445</v>
      </c>
      <c r="M169">
        <v>21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336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975</v>
      </c>
      <c r="F170" s="15">
        <v>46289.482638888891</v>
      </c>
      <c r="G170" t="s">
        <v>418</v>
      </c>
      <c r="H170">
        <v>49</v>
      </c>
      <c r="I170" t="s">
        <v>976</v>
      </c>
      <c r="J170" s="15">
        <v>46290.434027777781</v>
      </c>
      <c r="K170" s="15">
        <v>46294.500694444447</v>
      </c>
      <c r="L170" s="15">
        <v>46304.631944444445</v>
      </c>
      <c r="M170">
        <v>49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784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951</v>
      </c>
      <c r="F171" s="15">
        <v>46275.413194444445</v>
      </c>
      <c r="G171" t="s">
        <v>399</v>
      </c>
      <c r="H171">
        <v>1</v>
      </c>
      <c r="I171" t="s">
        <v>952</v>
      </c>
      <c r="J171" s="15">
        <v>46301.605555555558</v>
      </c>
      <c r="K171" s="15">
        <v>46304.490972222222</v>
      </c>
      <c r="L171" s="15">
        <v>46294.739583333336</v>
      </c>
      <c r="M171">
        <v>1</v>
      </c>
      <c r="O171" t="s">
        <v>201</v>
      </c>
      <c r="P171" t="s">
        <v>927</v>
      </c>
      <c r="S171" t="s">
        <v>357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357</v>
      </c>
      <c r="AC171">
        <v>101</v>
      </c>
      <c r="AD171" t="s">
        <v>233</v>
      </c>
      <c r="AE171">
        <v>1</v>
      </c>
      <c r="AF171">
        <v>1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953</v>
      </c>
      <c r="F172" s="15">
        <v>46297.366643518515</v>
      </c>
      <c r="G172" t="s">
        <v>399</v>
      </c>
      <c r="H172">
        <v>1</v>
      </c>
      <c r="I172" t="s">
        <v>954</v>
      </c>
      <c r="J172" s="15">
        <v>46301.65902777778</v>
      </c>
      <c r="K172" s="15">
        <v>46303.3</v>
      </c>
      <c r="L172" s="15">
        <v>46303.3</v>
      </c>
      <c r="M172">
        <v>1</v>
      </c>
      <c r="O172" t="s">
        <v>201</v>
      </c>
      <c r="P172" t="s">
        <v>979</v>
      </c>
      <c r="S172" t="s">
        <v>357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357</v>
      </c>
      <c r="AC172">
        <v>101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957</v>
      </c>
      <c r="F173" s="15">
        <v>46296.6325462963</v>
      </c>
      <c r="G173" t="s">
        <v>399</v>
      </c>
      <c r="H173">
        <v>1</v>
      </c>
      <c r="I173" t="s">
        <v>958</v>
      </c>
      <c r="J173" s="15">
        <v>46301.482638888891</v>
      </c>
      <c r="K173" s="15">
        <v>46308.508333333331</v>
      </c>
      <c r="L173" s="15">
        <v>46308.508333333331</v>
      </c>
      <c r="M173">
        <v>1</v>
      </c>
      <c r="O173" t="s">
        <v>201</v>
      </c>
      <c r="P173" t="s">
        <v>979</v>
      </c>
      <c r="S173" t="s">
        <v>357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357</v>
      </c>
      <c r="AC173">
        <v>101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959</v>
      </c>
      <c r="F174" s="15">
        <v>46297.367361111108</v>
      </c>
      <c r="G174" t="s">
        <v>399</v>
      </c>
      <c r="H174">
        <v>1</v>
      </c>
      <c r="I174" t="s">
        <v>960</v>
      </c>
      <c r="J174" s="15">
        <v>46297.394444444442</v>
      </c>
      <c r="K174" s="15">
        <v>46302.406944444447</v>
      </c>
      <c r="L174" s="15">
        <v>46294.506249999999</v>
      </c>
      <c r="M174">
        <v>1</v>
      </c>
      <c r="O174" t="s">
        <v>201</v>
      </c>
      <c r="P174" t="s">
        <v>927</v>
      </c>
      <c r="S174" t="s">
        <v>357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357</v>
      </c>
      <c r="AC174">
        <v>101</v>
      </c>
      <c r="AD174" t="s">
        <v>233</v>
      </c>
      <c r="AE174">
        <v>1</v>
      </c>
      <c r="AF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966</v>
      </c>
      <c r="F175" s="15">
        <v>46295.388888888891</v>
      </c>
      <c r="G175" t="s">
        <v>400</v>
      </c>
      <c r="H175">
        <v>1</v>
      </c>
      <c r="I175" t="s">
        <v>967</v>
      </c>
      <c r="J175" s="15">
        <v>46300.347916666666</v>
      </c>
      <c r="K175" s="15">
        <v>46302.404166666667</v>
      </c>
      <c r="L175" s="15">
        <v>46294.506249999999</v>
      </c>
      <c r="M175">
        <v>1</v>
      </c>
      <c r="O175" t="s">
        <v>201</v>
      </c>
      <c r="P175" t="s">
        <v>927</v>
      </c>
      <c r="S175" t="s">
        <v>354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354</v>
      </c>
      <c r="AC175">
        <v>50</v>
      </c>
      <c r="AD175" t="s">
        <v>233</v>
      </c>
      <c r="AE175">
        <v>1</v>
      </c>
      <c r="AF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907</v>
      </c>
      <c r="F176" s="15">
        <v>46212.716666666667</v>
      </c>
      <c r="G176" t="s">
        <v>418</v>
      </c>
      <c r="H176">
        <v>20</v>
      </c>
      <c r="I176" t="s">
        <v>970</v>
      </c>
      <c r="J176" s="15">
        <v>46244.692361111112</v>
      </c>
      <c r="K176" s="15">
        <v>46251.630555555559</v>
      </c>
      <c r="L176" s="15">
        <v>46294.506249999999</v>
      </c>
      <c r="M176">
        <v>20</v>
      </c>
      <c r="O176" t="s">
        <v>201</v>
      </c>
      <c r="P176" t="s">
        <v>979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971</v>
      </c>
      <c r="AC176">
        <v>100</v>
      </c>
      <c r="AD176" t="s">
        <v>233</v>
      </c>
      <c r="AE176">
        <v>2</v>
      </c>
      <c r="AF176">
        <v>1.53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907</v>
      </c>
      <c r="F177" s="15">
        <v>46212.716666666667</v>
      </c>
      <c r="G177" t="s">
        <v>418</v>
      </c>
      <c r="H177">
        <v>18</v>
      </c>
      <c r="I177" t="s">
        <v>970</v>
      </c>
      <c r="J177" s="15">
        <v>46244.692361111112</v>
      </c>
      <c r="K177" s="15">
        <v>46251.630555555559</v>
      </c>
      <c r="L177" s="15">
        <v>46294.506249999999</v>
      </c>
      <c r="M177">
        <v>18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971</v>
      </c>
      <c r="AC177">
        <v>100</v>
      </c>
      <c r="AD177" t="s">
        <v>233</v>
      </c>
      <c r="AE177">
        <v>1.8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907</v>
      </c>
      <c r="F178" s="15">
        <v>46212.716666666667</v>
      </c>
      <c r="G178" t="s">
        <v>418</v>
      </c>
      <c r="H178">
        <v>16</v>
      </c>
      <c r="I178" t="s">
        <v>970</v>
      </c>
      <c r="J178" s="15">
        <v>46244.692361111112</v>
      </c>
      <c r="K178" s="15">
        <v>46251.630555555559</v>
      </c>
      <c r="L178" s="15">
        <v>46294.506249999999</v>
      </c>
      <c r="M178">
        <v>16</v>
      </c>
      <c r="O178" t="s">
        <v>931</v>
      </c>
      <c r="S178" t="s">
        <v>971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971</v>
      </c>
      <c r="AC178">
        <v>100</v>
      </c>
      <c r="AD178" t="s">
        <v>233</v>
      </c>
      <c r="AE178">
        <v>1.6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907</v>
      </c>
      <c r="F179" s="15">
        <v>46212.716666666667</v>
      </c>
      <c r="G179" t="s">
        <v>418</v>
      </c>
      <c r="H179">
        <v>26</v>
      </c>
      <c r="I179" t="s">
        <v>970</v>
      </c>
      <c r="J179" s="15">
        <v>46244.692361111112</v>
      </c>
      <c r="K179" s="15">
        <v>46251.630555555559</v>
      </c>
      <c r="L179" s="15">
        <v>46294.506249999999</v>
      </c>
      <c r="M179">
        <v>26</v>
      </c>
      <c r="O179" t="s">
        <v>931</v>
      </c>
      <c r="S179" t="s">
        <v>971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971</v>
      </c>
      <c r="AC179">
        <v>100</v>
      </c>
      <c r="AD179" t="s">
        <v>233</v>
      </c>
      <c r="AE179">
        <v>2.6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907</v>
      </c>
      <c r="F180" s="15">
        <v>46212.716666666667</v>
      </c>
      <c r="G180" t="s">
        <v>418</v>
      </c>
      <c r="H180">
        <v>28</v>
      </c>
      <c r="I180" t="s">
        <v>970</v>
      </c>
      <c r="J180" s="15">
        <v>46244.692361111112</v>
      </c>
      <c r="K180" s="15">
        <v>46251.630555555559</v>
      </c>
      <c r="L180" s="15">
        <v>46294.506249999999</v>
      </c>
      <c r="M180">
        <v>28</v>
      </c>
      <c r="O180" t="s">
        <v>931</v>
      </c>
      <c r="S180" t="s">
        <v>971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971</v>
      </c>
      <c r="AC180">
        <v>100</v>
      </c>
      <c r="AD180" t="s">
        <v>233</v>
      </c>
      <c r="AE180">
        <v>2.8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907</v>
      </c>
      <c r="F181" s="15">
        <v>46212.716666666667</v>
      </c>
      <c r="G181" t="s">
        <v>418</v>
      </c>
      <c r="H181">
        <v>1</v>
      </c>
      <c r="I181" t="s">
        <v>970</v>
      </c>
      <c r="J181" s="15">
        <v>46244.692361111112</v>
      </c>
      <c r="K181" s="15">
        <v>46251.630555555559</v>
      </c>
      <c r="L181" s="15">
        <v>46294.506249999999</v>
      </c>
      <c r="M181">
        <v>1</v>
      </c>
      <c r="O181" t="s">
        <v>931</v>
      </c>
      <c r="S181" t="s">
        <v>971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971</v>
      </c>
      <c r="AC181">
        <v>100</v>
      </c>
      <c r="AD181" t="s">
        <v>233</v>
      </c>
      <c r="AE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35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35</v>
      </c>
      <c r="O182" t="s">
        <v>931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3.5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908</v>
      </c>
      <c r="F183" s="15">
        <v>46233.719444444447</v>
      </c>
      <c r="G183" t="s">
        <v>418</v>
      </c>
      <c r="H183">
        <v>1</v>
      </c>
      <c r="I183" t="s">
        <v>972</v>
      </c>
      <c r="J183" s="15">
        <v>46247.581944444442</v>
      </c>
      <c r="K183" s="15">
        <v>46255.481944444444</v>
      </c>
      <c r="L183" s="15">
        <v>46294.506249999999</v>
      </c>
      <c r="M183">
        <v>1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963</v>
      </c>
      <c r="F184" s="15">
        <v>46311.427777777775</v>
      </c>
      <c r="G184" t="s">
        <v>399</v>
      </c>
      <c r="H184">
        <v>1</v>
      </c>
      <c r="I184" t="s">
        <v>964</v>
      </c>
      <c r="J184" s="15">
        <v>46314.38958333333</v>
      </c>
      <c r="K184" s="15">
        <v>46316.615277777775</v>
      </c>
      <c r="L184" s="15">
        <v>46294.506249999999</v>
      </c>
      <c r="M184">
        <v>1</v>
      </c>
      <c r="O184" t="s">
        <v>201</v>
      </c>
      <c r="P184" t="s">
        <v>927</v>
      </c>
      <c r="S184" t="s">
        <v>357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357</v>
      </c>
      <c r="AC184">
        <v>101</v>
      </c>
      <c r="AD184" t="s">
        <v>233</v>
      </c>
      <c r="AE184">
        <v>1</v>
      </c>
      <c r="AF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973</v>
      </c>
      <c r="F185" s="15">
        <v>46308.347916666666</v>
      </c>
      <c r="G185" t="s">
        <v>403</v>
      </c>
      <c r="H185">
        <v>1</v>
      </c>
      <c r="I185" t="s">
        <v>974</v>
      </c>
      <c r="J185" s="15">
        <v>46308.393055555556</v>
      </c>
      <c r="K185" s="15">
        <v>46311.658333333333</v>
      </c>
      <c r="L185" s="15">
        <v>46294.506249999999</v>
      </c>
      <c r="M185">
        <v>1</v>
      </c>
      <c r="O185" t="s">
        <v>201</v>
      </c>
      <c r="P185" t="s">
        <v>927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</v>
      </c>
      <c r="AF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932</v>
      </c>
      <c r="F186" s="15">
        <v>46304.696527777778</v>
      </c>
      <c r="G186" t="s">
        <v>400</v>
      </c>
      <c r="H186">
        <v>51</v>
      </c>
      <c r="I186" t="s">
        <v>933</v>
      </c>
      <c r="J186" s="15">
        <v>46308.353472222225</v>
      </c>
      <c r="K186" s="15">
        <v>46314.429166666669</v>
      </c>
      <c r="L186" s="15">
        <v>46294.506249999999</v>
      </c>
      <c r="M186">
        <v>51</v>
      </c>
      <c r="O186" t="s">
        <v>201</v>
      </c>
      <c r="P186" t="s">
        <v>927</v>
      </c>
      <c r="S186" t="s">
        <v>355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355</v>
      </c>
      <c r="AC186">
        <v>2200</v>
      </c>
      <c r="AD186" t="s">
        <v>233</v>
      </c>
      <c r="AE186">
        <v>5.0999999999999996</v>
      </c>
      <c r="AF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928</v>
      </c>
      <c r="F187" s="15">
        <v>46309.435416666667</v>
      </c>
      <c r="G187" t="s">
        <v>929</v>
      </c>
      <c r="H187">
        <v>1</v>
      </c>
      <c r="I187" t="s">
        <v>930</v>
      </c>
      <c r="J187" s="15">
        <v>46310.459722222222</v>
      </c>
      <c r="K187" s="15">
        <v>46315.445138888892</v>
      </c>
      <c r="L187" s="15">
        <v>46294.506249999999</v>
      </c>
      <c r="M187">
        <v>1</v>
      </c>
      <c r="O187" t="s">
        <v>201</v>
      </c>
      <c r="P187" t="s">
        <v>927</v>
      </c>
      <c r="S187" t="s">
        <v>355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355</v>
      </c>
      <c r="AC187">
        <v>2200</v>
      </c>
      <c r="AD187" t="s">
        <v>233</v>
      </c>
      <c r="AE187">
        <v>1</v>
      </c>
      <c r="AF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928</v>
      </c>
      <c r="F188" s="15">
        <v>46309.435416666667</v>
      </c>
      <c r="G188" t="s">
        <v>929</v>
      </c>
      <c r="H188">
        <v>1</v>
      </c>
      <c r="I188" t="s">
        <v>930</v>
      </c>
      <c r="J188" s="15">
        <v>46310.459722222222</v>
      </c>
      <c r="K188" s="15">
        <v>46315.445138888892</v>
      </c>
      <c r="L188" s="15">
        <v>46294.506249999999</v>
      </c>
      <c r="M188">
        <v>1</v>
      </c>
      <c r="O188" t="s">
        <v>931</v>
      </c>
      <c r="S188" t="s">
        <v>355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355</v>
      </c>
      <c r="AC188">
        <v>2200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928</v>
      </c>
      <c r="F189" s="15">
        <v>46309.435416666667</v>
      </c>
      <c r="G189" t="s">
        <v>929</v>
      </c>
      <c r="H189">
        <v>1</v>
      </c>
      <c r="I189" t="s">
        <v>930</v>
      </c>
      <c r="J189" s="15">
        <v>46310.459722222222</v>
      </c>
      <c r="K189" s="15">
        <v>46315.445138888892</v>
      </c>
      <c r="L189" s="15">
        <v>46294.506249999999</v>
      </c>
      <c r="M189">
        <v>1</v>
      </c>
      <c r="O189" t="s">
        <v>931</v>
      </c>
      <c r="S189" t="s">
        <v>355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355</v>
      </c>
      <c r="AC189">
        <v>2200</v>
      </c>
      <c r="AD189" t="s">
        <v>233</v>
      </c>
      <c r="AE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975</v>
      </c>
      <c r="F190" s="15">
        <v>46289.482638888891</v>
      </c>
      <c r="G190" t="s">
        <v>418</v>
      </c>
      <c r="H190">
        <v>37</v>
      </c>
      <c r="I190" t="s">
        <v>976</v>
      </c>
      <c r="J190" s="15">
        <v>46290.434027777781</v>
      </c>
      <c r="K190" s="15">
        <v>46294.500694444447</v>
      </c>
      <c r="L190" s="15">
        <v>46304.631944444445</v>
      </c>
      <c r="M190">
        <v>37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3.7</v>
      </c>
      <c r="AF190">
        <v>1.07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975</v>
      </c>
      <c r="F191" s="15">
        <v>46289.482638888891</v>
      </c>
      <c r="G191" t="s">
        <v>418</v>
      </c>
      <c r="H191">
        <v>21</v>
      </c>
      <c r="I191" t="s">
        <v>976</v>
      </c>
      <c r="J191" s="15">
        <v>46290.434027777781</v>
      </c>
      <c r="K191" s="15">
        <v>46294.500694444447</v>
      </c>
      <c r="L191" s="15">
        <v>46304.631944444445</v>
      </c>
      <c r="M191">
        <v>21</v>
      </c>
      <c r="O191" t="s">
        <v>931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2.1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975</v>
      </c>
      <c r="F192" s="15">
        <v>46289.482638888891</v>
      </c>
      <c r="G192" t="s">
        <v>418</v>
      </c>
      <c r="H192">
        <v>49</v>
      </c>
      <c r="I192" t="s">
        <v>976</v>
      </c>
      <c r="J192" s="15">
        <v>46290.434027777781</v>
      </c>
      <c r="K192" s="15">
        <v>46294.500694444447</v>
      </c>
      <c r="L192" s="15">
        <v>46304.631944444445</v>
      </c>
      <c r="M192">
        <v>49</v>
      </c>
      <c r="O192" t="s">
        <v>931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4.9000000000000004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946</v>
      </c>
      <c r="F193" s="15">
        <v>46282.330555555556</v>
      </c>
      <c r="G193" t="s">
        <v>399</v>
      </c>
      <c r="H193">
        <v>1</v>
      </c>
      <c r="I193" t="s">
        <v>947</v>
      </c>
      <c r="J193" s="15">
        <v>46290.623611111114</v>
      </c>
      <c r="K193" s="15">
        <v>46294.506249999999</v>
      </c>
      <c r="L193" s="15">
        <v>46317.675000000003</v>
      </c>
      <c r="M193">
        <v>1</v>
      </c>
      <c r="O193" t="s">
        <v>201</v>
      </c>
      <c r="P193" t="s">
        <v>979</v>
      </c>
      <c r="S193" t="s">
        <v>357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357</v>
      </c>
      <c r="AC193">
        <v>101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946</v>
      </c>
      <c r="F194" s="15">
        <v>46282.330555555556</v>
      </c>
      <c r="G194" t="s">
        <v>399</v>
      </c>
      <c r="H194">
        <v>1</v>
      </c>
      <c r="I194" t="s">
        <v>948</v>
      </c>
      <c r="J194" s="15">
        <v>46290.625</v>
      </c>
      <c r="K194" s="15">
        <v>46294.506249999999</v>
      </c>
      <c r="L194" s="15">
        <v>46294.506249999999</v>
      </c>
      <c r="M194">
        <v>1</v>
      </c>
      <c r="O194" t="s">
        <v>201</v>
      </c>
      <c r="P194" t="s">
        <v>979</v>
      </c>
      <c r="S194" t="s">
        <v>357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357</v>
      </c>
      <c r="AC194">
        <v>101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944</v>
      </c>
      <c r="F195" s="15">
        <v>46290.507164351853</v>
      </c>
      <c r="G195" t="s">
        <v>399</v>
      </c>
      <c r="H195">
        <v>1</v>
      </c>
      <c r="I195" t="s">
        <v>965</v>
      </c>
      <c r="J195" s="15">
        <v>46290.656944444447</v>
      </c>
      <c r="K195" s="15">
        <v>46296.582638888889</v>
      </c>
      <c r="L195" s="15">
        <v>46296.582638888889</v>
      </c>
      <c r="M195">
        <v>1</v>
      </c>
      <c r="O195" t="s">
        <v>201</v>
      </c>
      <c r="P195" t="s">
        <v>979</v>
      </c>
      <c r="S195" t="s">
        <v>357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357</v>
      </c>
      <c r="AC195">
        <v>101</v>
      </c>
      <c r="AD195" t="s">
        <v>233</v>
      </c>
      <c r="AE195">
        <v>1</v>
      </c>
      <c r="AF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1043</v>
      </c>
      <c r="F196" s="15">
        <v>46202.511805555558</v>
      </c>
      <c r="G196" t="s">
        <v>417</v>
      </c>
      <c r="H196">
        <v>9</v>
      </c>
      <c r="I196" t="s">
        <v>1044</v>
      </c>
      <c r="J196" s="15">
        <v>46241.417361111111</v>
      </c>
      <c r="K196" s="15">
        <v>46248.772916666669</v>
      </c>
      <c r="L196" s="15">
        <v>46294.506249999999</v>
      </c>
      <c r="M196">
        <v>9</v>
      </c>
      <c r="O196" t="s">
        <v>201</v>
      </c>
      <c r="P196" t="s">
        <v>979</v>
      </c>
      <c r="S196" t="s">
        <v>356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356</v>
      </c>
      <c r="AC196">
        <v>109</v>
      </c>
      <c r="AD196" t="s">
        <v>233</v>
      </c>
      <c r="AE196">
        <v>1</v>
      </c>
      <c r="AF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1043</v>
      </c>
      <c r="F197" s="15">
        <v>46202.511805555558</v>
      </c>
      <c r="G197" t="s">
        <v>417</v>
      </c>
      <c r="H197">
        <v>1</v>
      </c>
      <c r="I197" t="s">
        <v>1044</v>
      </c>
      <c r="J197" s="15">
        <v>46241.417361111111</v>
      </c>
      <c r="K197" s="15">
        <v>46248.772916666669</v>
      </c>
      <c r="L197" s="15">
        <v>46294.506249999999</v>
      </c>
      <c r="M197">
        <v>1</v>
      </c>
      <c r="O197" t="s">
        <v>931</v>
      </c>
      <c r="S197" t="s">
        <v>356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356</v>
      </c>
      <c r="AC197">
        <v>109</v>
      </c>
      <c r="AD197" t="s">
        <v>233</v>
      </c>
      <c r="AE197">
        <v>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1043</v>
      </c>
      <c r="F198" s="15">
        <v>46202.511805555558</v>
      </c>
      <c r="G198" t="s">
        <v>417</v>
      </c>
      <c r="H198">
        <v>6</v>
      </c>
      <c r="I198" t="s">
        <v>1044</v>
      </c>
      <c r="J198" s="15">
        <v>46241.417361111111</v>
      </c>
      <c r="K198" s="15">
        <v>46248.772916666669</v>
      </c>
      <c r="L198" s="15">
        <v>46294.506249999999</v>
      </c>
      <c r="M198">
        <v>6</v>
      </c>
      <c r="O198" t="s">
        <v>931</v>
      </c>
      <c r="S198" t="s">
        <v>356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356</v>
      </c>
      <c r="AC198">
        <v>109</v>
      </c>
      <c r="AD198" t="s">
        <v>233</v>
      </c>
      <c r="AE198">
        <v>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1043</v>
      </c>
      <c r="F199" s="15">
        <v>46202.511805555558</v>
      </c>
      <c r="G199" t="s">
        <v>417</v>
      </c>
      <c r="H199">
        <v>6</v>
      </c>
      <c r="I199" t="s">
        <v>1044</v>
      </c>
      <c r="J199" s="15">
        <v>46241.417361111111</v>
      </c>
      <c r="K199" s="15">
        <v>46248.772916666669</v>
      </c>
      <c r="L199" s="15">
        <v>46294.506249999999</v>
      </c>
      <c r="M199">
        <v>6</v>
      </c>
      <c r="O199" t="s">
        <v>931</v>
      </c>
      <c r="S199" t="s">
        <v>356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356</v>
      </c>
      <c r="AC199">
        <v>109</v>
      </c>
      <c r="AD199" t="s">
        <v>233</v>
      </c>
      <c r="AE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1043</v>
      </c>
      <c r="F200" s="15">
        <v>46202.511805555558</v>
      </c>
      <c r="G200" t="s">
        <v>417</v>
      </c>
      <c r="H200">
        <v>5</v>
      </c>
      <c r="I200" t="s">
        <v>1044</v>
      </c>
      <c r="J200" s="15">
        <v>46241.417361111111</v>
      </c>
      <c r="K200" s="15">
        <v>46248.772916666669</v>
      </c>
      <c r="L200" s="15">
        <v>46294.506249999999</v>
      </c>
      <c r="M200">
        <v>5</v>
      </c>
      <c r="O200" t="s">
        <v>931</v>
      </c>
      <c r="S200" t="s">
        <v>356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356</v>
      </c>
      <c r="AC200">
        <v>109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1043</v>
      </c>
      <c r="F201" s="15">
        <v>46202.511805555558</v>
      </c>
      <c r="G201" t="s">
        <v>417</v>
      </c>
      <c r="H201">
        <v>5</v>
      </c>
      <c r="I201" t="s">
        <v>1044</v>
      </c>
      <c r="J201" s="15">
        <v>46241.417361111111</v>
      </c>
      <c r="K201" s="15">
        <v>46248.772916666669</v>
      </c>
      <c r="L201" s="15">
        <v>46294.506249999999</v>
      </c>
      <c r="M201">
        <v>5</v>
      </c>
      <c r="O201" t="s">
        <v>931</v>
      </c>
      <c r="S201" t="s">
        <v>356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356</v>
      </c>
      <c r="AC201">
        <v>109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1045</v>
      </c>
      <c r="F202" s="15">
        <v>46289.515277777777</v>
      </c>
      <c r="G202" t="s">
        <v>1046</v>
      </c>
      <c r="H202">
        <v>1</v>
      </c>
      <c r="I202" t="s">
        <v>1047</v>
      </c>
      <c r="J202" s="15">
        <v>46293.381944444445</v>
      </c>
      <c r="K202" s="15">
        <v>46297.414583333331</v>
      </c>
      <c r="L202" s="15">
        <v>46294.506249999999</v>
      </c>
      <c r="M202">
        <v>1</v>
      </c>
      <c r="O202" t="s">
        <v>201</v>
      </c>
      <c r="P202" t="s">
        <v>927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940</v>
      </c>
      <c r="F203" s="15">
        <v>46290.540972222225</v>
      </c>
      <c r="G203" t="s">
        <v>399</v>
      </c>
      <c r="H203">
        <v>1</v>
      </c>
      <c r="I203" t="s">
        <v>941</v>
      </c>
      <c r="J203" s="15">
        <v>46293.386111111111</v>
      </c>
      <c r="K203" s="15">
        <v>46297.333333333336</v>
      </c>
      <c r="L203" s="15">
        <v>46294.506249999999</v>
      </c>
      <c r="M203">
        <v>1</v>
      </c>
      <c r="O203" t="s">
        <v>201</v>
      </c>
      <c r="P203" t="s">
        <v>927</v>
      </c>
      <c r="S203" t="s">
        <v>357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357</v>
      </c>
      <c r="AC203">
        <v>101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968</v>
      </c>
      <c r="F204" s="15">
        <v>46286.484363425923</v>
      </c>
      <c r="G204" t="s">
        <v>397</v>
      </c>
      <c r="H204">
        <v>1</v>
      </c>
      <c r="I204" t="s">
        <v>969</v>
      </c>
      <c r="J204" s="15">
        <v>46287.686111111114</v>
      </c>
      <c r="K204" s="15">
        <v>46293.432638888888</v>
      </c>
      <c r="L204" s="15">
        <v>46293.432638888888</v>
      </c>
      <c r="M204">
        <v>1</v>
      </c>
      <c r="O204" t="s">
        <v>201</v>
      </c>
      <c r="P204" t="s">
        <v>979</v>
      </c>
      <c r="S204" t="s">
        <v>354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354</v>
      </c>
      <c r="AC204">
        <v>50</v>
      </c>
      <c r="AD204" t="s">
        <v>233</v>
      </c>
      <c r="AE204">
        <v>1</v>
      </c>
      <c r="AF204">
        <v>1</v>
      </c>
    </row>
    <row r="205" spans="1:32" x14ac:dyDescent="0.3">
      <c r="A205" t="s">
        <v>348</v>
      </c>
      <c r="B205" t="s">
        <v>51</v>
      </c>
      <c r="C205" t="s">
        <v>258</v>
      </c>
      <c r="D205" t="s">
        <v>309</v>
      </c>
      <c r="E205" t="s">
        <v>1134</v>
      </c>
      <c r="F205" s="15">
        <v>46296.355590277781</v>
      </c>
      <c r="G205" t="s">
        <v>402</v>
      </c>
      <c r="H205">
        <v>200</v>
      </c>
      <c r="I205" t="s">
        <v>1135</v>
      </c>
      <c r="J205" s="15">
        <v>46296.572916666664</v>
      </c>
      <c r="K205" s="15">
        <v>46300.472222222219</v>
      </c>
      <c r="L205" s="15"/>
      <c r="M205">
        <v>200</v>
      </c>
      <c r="O205" t="s">
        <v>201</v>
      </c>
      <c r="P205" t="s">
        <v>927</v>
      </c>
      <c r="S205" t="s">
        <v>358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238</v>
      </c>
      <c r="AB205" t="s">
        <v>358</v>
      </c>
      <c r="AC205">
        <v>1050</v>
      </c>
      <c r="AD205" t="s">
        <v>7</v>
      </c>
      <c r="AF205">
        <v>0</v>
      </c>
    </row>
    <row r="206" spans="1:32" x14ac:dyDescent="0.3">
      <c r="A206" t="s">
        <v>348</v>
      </c>
      <c r="B206" t="s">
        <v>45</v>
      </c>
      <c r="C206" t="s">
        <v>68</v>
      </c>
      <c r="D206" t="s">
        <v>309</v>
      </c>
      <c r="E206" t="s">
        <v>1136</v>
      </c>
      <c r="F206" s="15">
        <v>46293.508611111109</v>
      </c>
      <c r="G206" t="s">
        <v>406</v>
      </c>
      <c r="H206">
        <v>17</v>
      </c>
      <c r="I206" t="s">
        <v>1137</v>
      </c>
      <c r="J206" s="15">
        <v>46293.517361111109</v>
      </c>
      <c r="K206" s="15">
        <v>46294.520833333336</v>
      </c>
      <c r="L206" s="15"/>
      <c r="M206">
        <v>17</v>
      </c>
      <c r="O206" t="s">
        <v>201</v>
      </c>
      <c r="P206" t="s">
        <v>927</v>
      </c>
      <c r="S206" t="s">
        <v>358</v>
      </c>
      <c r="T206" t="s">
        <v>369</v>
      </c>
      <c r="U206" t="s">
        <v>239</v>
      </c>
      <c r="V206" t="s">
        <v>348</v>
      </c>
      <c r="W206" t="s">
        <v>368</v>
      </c>
      <c r="X206" t="s">
        <v>239</v>
      </c>
      <c r="Y206">
        <v>0</v>
      </c>
      <c r="AA206" t="s">
        <v>67</v>
      </c>
      <c r="AB206" t="s">
        <v>358</v>
      </c>
      <c r="AC206">
        <v>1050</v>
      </c>
      <c r="AD206" t="s">
        <v>217</v>
      </c>
      <c r="AE206">
        <v>1.7</v>
      </c>
      <c r="AF206">
        <v>1</v>
      </c>
    </row>
    <row r="207" spans="1:32" x14ac:dyDescent="0.3">
      <c r="A207" t="s">
        <v>348</v>
      </c>
      <c r="B207" t="s">
        <v>45</v>
      </c>
      <c r="C207" t="s">
        <v>68</v>
      </c>
      <c r="D207" t="s">
        <v>309</v>
      </c>
      <c r="E207" t="s">
        <v>1138</v>
      </c>
      <c r="F207" s="15">
        <v>46315.34480324074</v>
      </c>
      <c r="G207" t="s">
        <v>402</v>
      </c>
      <c r="H207">
        <v>5</v>
      </c>
      <c r="I207" t="s">
        <v>1139</v>
      </c>
      <c r="J207" s="15">
        <v>46315.405555555553</v>
      </c>
      <c r="K207" s="15">
        <v>46316.611111111109</v>
      </c>
      <c r="L207" s="15"/>
      <c r="M207">
        <v>5</v>
      </c>
      <c r="O207" t="s">
        <v>201</v>
      </c>
      <c r="P207" t="s">
        <v>927</v>
      </c>
      <c r="S207" t="s">
        <v>358</v>
      </c>
      <c r="T207" t="s">
        <v>369</v>
      </c>
      <c r="U207" t="s">
        <v>239</v>
      </c>
      <c r="V207" t="s">
        <v>348</v>
      </c>
      <c r="W207" t="s">
        <v>368</v>
      </c>
      <c r="X207" t="s">
        <v>239</v>
      </c>
      <c r="Y207">
        <v>0</v>
      </c>
      <c r="AA207" t="s">
        <v>67</v>
      </c>
      <c r="AB207" t="s">
        <v>358</v>
      </c>
      <c r="AC207">
        <v>1050</v>
      </c>
      <c r="AD207" t="s">
        <v>217</v>
      </c>
      <c r="AE207">
        <v>1</v>
      </c>
      <c r="AF207">
        <v>1</v>
      </c>
    </row>
    <row r="208" spans="1:32" x14ac:dyDescent="0.3">
      <c r="A208" t="s">
        <v>348</v>
      </c>
      <c r="B208" t="s">
        <v>45</v>
      </c>
      <c r="C208" t="s">
        <v>68</v>
      </c>
      <c r="D208" t="s">
        <v>309</v>
      </c>
      <c r="E208" t="s">
        <v>1140</v>
      </c>
      <c r="F208" s="15">
        <v>46314.636111111111</v>
      </c>
      <c r="G208" t="s">
        <v>402</v>
      </c>
      <c r="H208">
        <v>50</v>
      </c>
      <c r="I208" t="s">
        <v>1141</v>
      </c>
      <c r="J208" s="15">
        <v>46314.711805555555</v>
      </c>
      <c r="K208" s="15">
        <v>46316.611111111109</v>
      </c>
      <c r="L208" s="15"/>
      <c r="M208">
        <v>50</v>
      </c>
      <c r="O208" t="s">
        <v>201</v>
      </c>
      <c r="P208" t="s">
        <v>927</v>
      </c>
      <c r="S208" t="s">
        <v>358</v>
      </c>
      <c r="T208" t="s">
        <v>369</v>
      </c>
      <c r="U208" t="s">
        <v>239</v>
      </c>
      <c r="V208" t="s">
        <v>348</v>
      </c>
      <c r="W208" t="s">
        <v>368</v>
      </c>
      <c r="X208" t="s">
        <v>239</v>
      </c>
      <c r="Y208">
        <v>0</v>
      </c>
      <c r="AA208" t="s">
        <v>67</v>
      </c>
      <c r="AB208" t="s">
        <v>358</v>
      </c>
      <c r="AC208">
        <v>1050</v>
      </c>
      <c r="AD208" t="s">
        <v>217</v>
      </c>
      <c r="AE208">
        <v>5</v>
      </c>
    </row>
    <row r="209" spans="1:32" x14ac:dyDescent="0.3">
      <c r="A209" t="s">
        <v>348</v>
      </c>
      <c r="B209" t="s">
        <v>45</v>
      </c>
      <c r="C209" t="s">
        <v>68</v>
      </c>
      <c r="D209" t="s">
        <v>309</v>
      </c>
      <c r="E209" t="s">
        <v>1142</v>
      </c>
      <c r="F209" s="15">
        <v>46304.423842592594</v>
      </c>
      <c r="G209" t="s">
        <v>406</v>
      </c>
      <c r="H209">
        <v>4</v>
      </c>
      <c r="I209" t="s">
        <v>1143</v>
      </c>
      <c r="J209" s="15">
        <v>46304.602083333331</v>
      </c>
      <c r="K209" s="15">
        <v>46308.663194444445</v>
      </c>
      <c r="L209" s="15"/>
      <c r="M209">
        <v>4</v>
      </c>
      <c r="S209" t="s">
        <v>358</v>
      </c>
      <c r="T209" t="s">
        <v>369</v>
      </c>
      <c r="U209" t="s">
        <v>239</v>
      </c>
      <c r="V209" t="s">
        <v>348</v>
      </c>
      <c r="W209" t="s">
        <v>368</v>
      </c>
      <c r="X209" t="s">
        <v>239</v>
      </c>
      <c r="Y209">
        <v>0</v>
      </c>
      <c r="AA209" t="s">
        <v>67</v>
      </c>
      <c r="AB209" t="s">
        <v>358</v>
      </c>
      <c r="AC209">
        <v>1050</v>
      </c>
      <c r="AD209" t="s">
        <v>217</v>
      </c>
      <c r="AE209">
        <v>1</v>
      </c>
      <c r="AF209">
        <v>1</v>
      </c>
    </row>
    <row r="210" spans="1:32" x14ac:dyDescent="0.3">
      <c r="A210" t="s">
        <v>348</v>
      </c>
      <c r="B210" t="s">
        <v>48</v>
      </c>
      <c r="C210" t="s">
        <v>68</v>
      </c>
      <c r="D210" t="s">
        <v>309</v>
      </c>
      <c r="E210" t="s">
        <v>1144</v>
      </c>
      <c r="F210" s="15">
        <v>46296.354166666664</v>
      </c>
      <c r="G210" t="s">
        <v>402</v>
      </c>
      <c r="H210">
        <v>2</v>
      </c>
      <c r="I210" t="s">
        <v>1145</v>
      </c>
      <c r="J210" s="15">
        <v>46296.410416666666</v>
      </c>
      <c r="K210" s="15">
        <v>46300.46875</v>
      </c>
      <c r="L210" s="15"/>
      <c r="M210">
        <v>2</v>
      </c>
      <c r="O210" t="s">
        <v>201</v>
      </c>
      <c r="P210" t="s">
        <v>927</v>
      </c>
      <c r="S210" t="s">
        <v>358</v>
      </c>
      <c r="T210" t="s">
        <v>369</v>
      </c>
      <c r="U210" t="s">
        <v>239</v>
      </c>
      <c r="V210" t="s">
        <v>348</v>
      </c>
      <c r="W210" t="s">
        <v>368</v>
      </c>
      <c r="X210" t="s">
        <v>239</v>
      </c>
      <c r="Y210">
        <v>0</v>
      </c>
      <c r="AA210" t="s">
        <v>90</v>
      </c>
      <c r="AB210" t="s">
        <v>358</v>
      </c>
      <c r="AC210">
        <v>1050</v>
      </c>
      <c r="AD210" t="s">
        <v>217</v>
      </c>
      <c r="AE210">
        <v>1</v>
      </c>
      <c r="AF210">
        <v>1</v>
      </c>
    </row>
    <row r="211" spans="1:32" x14ac:dyDescent="0.3">
      <c r="A211" t="s">
        <v>348</v>
      </c>
      <c r="B211" t="s">
        <v>279</v>
      </c>
      <c r="C211" t="s">
        <v>192</v>
      </c>
      <c r="D211" t="s">
        <v>309</v>
      </c>
      <c r="E211" t="s">
        <v>1146</v>
      </c>
      <c r="F211" s="15">
        <v>46287.626296296294</v>
      </c>
      <c r="G211" t="s">
        <v>406</v>
      </c>
      <c r="H211">
        <v>2</v>
      </c>
      <c r="I211" t="s">
        <v>1147</v>
      </c>
      <c r="J211" s="15">
        <v>46287.658333333333</v>
      </c>
      <c r="K211" s="15">
        <v>46290.518055555556</v>
      </c>
      <c r="L211" s="15"/>
      <c r="M211">
        <v>2</v>
      </c>
      <c r="O211" t="s">
        <v>201</v>
      </c>
      <c r="P211" t="s">
        <v>979</v>
      </c>
      <c r="S211" t="s">
        <v>358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358</v>
      </c>
      <c r="AC211">
        <v>1050</v>
      </c>
      <c r="AD211" t="s">
        <v>232</v>
      </c>
      <c r="AE211">
        <v>2</v>
      </c>
      <c r="AF211">
        <v>1</v>
      </c>
    </row>
    <row r="212" spans="1:32" x14ac:dyDescent="0.3">
      <c r="A212" t="s">
        <v>348</v>
      </c>
      <c r="B212" t="s">
        <v>279</v>
      </c>
      <c r="C212" t="s">
        <v>192</v>
      </c>
      <c r="D212" t="s">
        <v>309</v>
      </c>
      <c r="E212" t="s">
        <v>1146</v>
      </c>
      <c r="F212" s="15">
        <v>46287.626296296294</v>
      </c>
      <c r="G212" t="s">
        <v>406</v>
      </c>
      <c r="H212">
        <v>2</v>
      </c>
      <c r="I212" t="s">
        <v>1147</v>
      </c>
      <c r="J212" s="15">
        <v>46287.658333333333</v>
      </c>
      <c r="K212" s="15">
        <v>46290.518055555556</v>
      </c>
      <c r="L212" s="15"/>
      <c r="M212">
        <v>2</v>
      </c>
      <c r="O212" t="s">
        <v>931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Z212">
        <v>1</v>
      </c>
      <c r="AA212" t="s">
        <v>122</v>
      </c>
      <c r="AB212" t="s">
        <v>358</v>
      </c>
      <c r="AC212">
        <v>1050</v>
      </c>
      <c r="AD212" t="s">
        <v>232</v>
      </c>
      <c r="AE212">
        <v>2</v>
      </c>
    </row>
    <row r="213" spans="1:32" x14ac:dyDescent="0.3">
      <c r="A213" t="s">
        <v>348</v>
      </c>
      <c r="B213" t="s">
        <v>57</v>
      </c>
      <c r="C213" t="s">
        <v>117</v>
      </c>
      <c r="D213" t="s">
        <v>309</v>
      </c>
      <c r="E213" t="s">
        <v>1146</v>
      </c>
      <c r="F213" s="15">
        <v>46287.626296296294</v>
      </c>
      <c r="G213" t="s">
        <v>406</v>
      </c>
      <c r="H213">
        <v>1</v>
      </c>
      <c r="I213" t="s">
        <v>1147</v>
      </c>
      <c r="J213" s="15">
        <v>46287.658333333333</v>
      </c>
      <c r="K213" s="15">
        <v>46290.518055555556</v>
      </c>
      <c r="L213" s="15">
        <v>46290.518055555556</v>
      </c>
      <c r="M213">
        <v>1</v>
      </c>
      <c r="O213" t="s">
        <v>201</v>
      </c>
      <c r="P213" t="s">
        <v>979</v>
      </c>
      <c r="S213" t="s">
        <v>358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127</v>
      </c>
      <c r="AB213" t="s">
        <v>358</v>
      </c>
      <c r="AC213">
        <v>1050</v>
      </c>
      <c r="AD213" t="s">
        <v>233</v>
      </c>
      <c r="AE213">
        <v>1</v>
      </c>
      <c r="AF213">
        <v>1</v>
      </c>
    </row>
    <row r="214" spans="1:32" x14ac:dyDescent="0.3">
      <c r="A214" t="s">
        <v>348</v>
      </c>
      <c r="B214" t="s">
        <v>57</v>
      </c>
      <c r="C214" t="s">
        <v>117</v>
      </c>
      <c r="D214" t="s">
        <v>309</v>
      </c>
      <c r="E214" t="s">
        <v>1146</v>
      </c>
      <c r="F214" s="15">
        <v>46287.626296296294</v>
      </c>
      <c r="G214" t="s">
        <v>406</v>
      </c>
      <c r="H214">
        <v>1</v>
      </c>
      <c r="I214" t="s">
        <v>1147</v>
      </c>
      <c r="J214" s="15">
        <v>46287.658333333333</v>
      </c>
      <c r="K214" s="15">
        <v>46290.518055555556</v>
      </c>
      <c r="L214" s="15">
        <v>46290.518055555556</v>
      </c>
      <c r="M214">
        <v>1</v>
      </c>
      <c r="O214" t="s">
        <v>931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127</v>
      </c>
      <c r="AB214" t="s">
        <v>358</v>
      </c>
      <c r="AC214">
        <v>1050</v>
      </c>
      <c r="AD214" t="s">
        <v>233</v>
      </c>
      <c r="AE214">
        <v>1</v>
      </c>
    </row>
    <row r="215" spans="1:32" x14ac:dyDescent="0.3">
      <c r="A215" t="s">
        <v>348</v>
      </c>
      <c r="B215" t="s">
        <v>48</v>
      </c>
      <c r="C215" t="s">
        <v>68</v>
      </c>
      <c r="D215" t="s">
        <v>309</v>
      </c>
      <c r="E215" t="s">
        <v>1148</v>
      </c>
      <c r="F215" s="15">
        <v>46281.634768518517</v>
      </c>
      <c r="G215" t="s">
        <v>1149</v>
      </c>
      <c r="H215">
        <v>1</v>
      </c>
      <c r="I215" t="s">
        <v>1150</v>
      </c>
      <c r="J215" s="15">
        <v>46301.365972222222</v>
      </c>
      <c r="K215" s="15">
        <v>46301.5625</v>
      </c>
      <c r="L215" s="15"/>
      <c r="M215">
        <v>1</v>
      </c>
      <c r="O215" t="s">
        <v>201</v>
      </c>
      <c r="P215" t="s">
        <v>979</v>
      </c>
      <c r="S215" t="s">
        <v>1151</v>
      </c>
      <c r="T215" t="s">
        <v>1152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90</v>
      </c>
      <c r="AB215" t="s">
        <v>1153</v>
      </c>
      <c r="AC215">
        <v>117</v>
      </c>
      <c r="AD215" t="s">
        <v>217</v>
      </c>
      <c r="AE215">
        <v>1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1167</v>
      </c>
      <c r="F216" s="15">
        <v>46311.344722222224</v>
      </c>
      <c r="G216" t="s">
        <v>410</v>
      </c>
      <c r="H216">
        <v>5</v>
      </c>
      <c r="I216" t="s">
        <v>1168</v>
      </c>
      <c r="J216" s="15">
        <v>46311.560416666667</v>
      </c>
      <c r="K216" s="15">
        <v>46315.430555555555</v>
      </c>
      <c r="L216" s="15"/>
      <c r="M216">
        <v>5</v>
      </c>
      <c r="O216" t="s">
        <v>201</v>
      </c>
      <c r="P216" t="s">
        <v>979</v>
      </c>
      <c r="S216" t="s">
        <v>359</v>
      </c>
      <c r="T216" t="s">
        <v>367</v>
      </c>
      <c r="U216" t="s">
        <v>239</v>
      </c>
      <c r="V216" t="s">
        <v>348</v>
      </c>
      <c r="W216" t="s">
        <v>368</v>
      </c>
      <c r="X216" t="s">
        <v>239</v>
      </c>
      <c r="Y216">
        <v>93</v>
      </c>
      <c r="AA216" t="s">
        <v>67</v>
      </c>
      <c r="AB216" t="s">
        <v>463</v>
      </c>
      <c r="AC216">
        <v>289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1169</v>
      </c>
      <c r="F217" s="15">
        <v>46287.415277777778</v>
      </c>
      <c r="G217" t="s">
        <v>410</v>
      </c>
      <c r="H217">
        <v>13</v>
      </c>
      <c r="I217" t="s">
        <v>1170</v>
      </c>
      <c r="J217" s="15">
        <v>46288.461805555555</v>
      </c>
      <c r="K217" s="15">
        <v>46290.430555555555</v>
      </c>
      <c r="L217" s="15">
        <v>46294.739583333336</v>
      </c>
      <c r="M217">
        <v>13</v>
      </c>
      <c r="O217" t="s">
        <v>201</v>
      </c>
      <c r="P217" t="s">
        <v>979</v>
      </c>
      <c r="S217" t="s">
        <v>359</v>
      </c>
      <c r="T217" t="s">
        <v>367</v>
      </c>
      <c r="U217" t="s">
        <v>239</v>
      </c>
      <c r="V217" t="s">
        <v>348</v>
      </c>
      <c r="W217" t="s">
        <v>368</v>
      </c>
      <c r="X217" t="s">
        <v>239</v>
      </c>
      <c r="Y217">
        <v>93</v>
      </c>
      <c r="AA217" t="s">
        <v>90</v>
      </c>
      <c r="AB217" t="s">
        <v>463</v>
      </c>
      <c r="AC217">
        <v>289</v>
      </c>
      <c r="AD217" t="s">
        <v>217</v>
      </c>
      <c r="AE217">
        <v>1.3</v>
      </c>
      <c r="AF217">
        <v>1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1171</v>
      </c>
      <c r="F218" s="15">
        <v>46304.351689814815</v>
      </c>
      <c r="G218" t="s">
        <v>400</v>
      </c>
      <c r="H218">
        <v>18</v>
      </c>
      <c r="I218" t="s">
        <v>1172</v>
      </c>
      <c r="J218" s="15">
        <v>46308.355555555558</v>
      </c>
      <c r="K218" s="15">
        <v>46310.458333333336</v>
      </c>
      <c r="L218" s="15"/>
      <c r="M218">
        <v>18</v>
      </c>
      <c r="O218" t="s">
        <v>201</v>
      </c>
      <c r="P218" t="s">
        <v>927</v>
      </c>
      <c r="S218" t="s">
        <v>353</v>
      </c>
      <c r="T218" t="s">
        <v>367</v>
      </c>
      <c r="U218" t="s">
        <v>239</v>
      </c>
      <c r="V218" t="s">
        <v>348</v>
      </c>
      <c r="W218" t="s">
        <v>368</v>
      </c>
      <c r="X218" t="s">
        <v>239</v>
      </c>
      <c r="Y218">
        <v>103</v>
      </c>
      <c r="AA218" t="s">
        <v>67</v>
      </c>
      <c r="AB218" t="s">
        <v>353</v>
      </c>
      <c r="AC218">
        <v>2100</v>
      </c>
      <c r="AD218" t="s">
        <v>217</v>
      </c>
      <c r="AE218">
        <v>1.8</v>
      </c>
      <c r="AF218">
        <v>1</v>
      </c>
    </row>
    <row r="219" spans="1:32" x14ac:dyDescent="0.3">
      <c r="A219" t="s">
        <v>348</v>
      </c>
      <c r="B219" t="s">
        <v>45</v>
      </c>
      <c r="C219" t="s">
        <v>68</v>
      </c>
      <c r="D219" t="s">
        <v>309</v>
      </c>
      <c r="E219" t="s">
        <v>1173</v>
      </c>
      <c r="F219" s="15">
        <v>46297.552372685182</v>
      </c>
      <c r="G219" t="s">
        <v>396</v>
      </c>
      <c r="H219">
        <v>3</v>
      </c>
      <c r="I219" t="s">
        <v>1174</v>
      </c>
      <c r="J219" s="15">
        <v>46297.726388888892</v>
      </c>
      <c r="K219" s="15">
        <v>46302.458333333336</v>
      </c>
      <c r="L219" s="15"/>
      <c r="M219">
        <v>3</v>
      </c>
      <c r="O219" t="s">
        <v>201</v>
      </c>
      <c r="P219" t="s">
        <v>927</v>
      </c>
      <c r="S219" t="s">
        <v>353</v>
      </c>
      <c r="T219" t="s">
        <v>367</v>
      </c>
      <c r="U219" t="s">
        <v>239</v>
      </c>
      <c r="V219" t="s">
        <v>348</v>
      </c>
      <c r="W219" t="s">
        <v>368</v>
      </c>
      <c r="X219" t="s">
        <v>239</v>
      </c>
      <c r="Y219">
        <v>103</v>
      </c>
      <c r="AA219" t="s">
        <v>67</v>
      </c>
      <c r="AB219" t="s">
        <v>353</v>
      </c>
      <c r="AC219">
        <v>2100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45</v>
      </c>
      <c r="C220" t="s">
        <v>68</v>
      </c>
      <c r="D220" t="s">
        <v>309</v>
      </c>
      <c r="E220" t="s">
        <v>1175</v>
      </c>
      <c r="F220" s="15">
        <v>46297.553576388891</v>
      </c>
      <c r="G220" t="s">
        <v>396</v>
      </c>
      <c r="H220">
        <v>3</v>
      </c>
      <c r="I220" t="s">
        <v>1174</v>
      </c>
      <c r="J220" s="15">
        <v>46297.726388888892</v>
      </c>
      <c r="K220" s="15">
        <v>46302.458333333336</v>
      </c>
      <c r="L220" s="15"/>
      <c r="M220">
        <v>3</v>
      </c>
      <c r="O220" t="s">
        <v>201</v>
      </c>
      <c r="P220" t="s">
        <v>927</v>
      </c>
      <c r="S220" t="s">
        <v>353</v>
      </c>
      <c r="T220" t="s">
        <v>367</v>
      </c>
      <c r="U220" t="s">
        <v>239</v>
      </c>
      <c r="V220" t="s">
        <v>348</v>
      </c>
      <c r="W220" t="s">
        <v>368</v>
      </c>
      <c r="X220" t="s">
        <v>239</v>
      </c>
      <c r="AA220" t="s">
        <v>67</v>
      </c>
      <c r="AB220" t="s">
        <v>353</v>
      </c>
      <c r="AC220">
        <v>2100</v>
      </c>
      <c r="AD220" t="s">
        <v>217</v>
      </c>
      <c r="AE220">
        <v>1</v>
      </c>
    </row>
    <row r="221" spans="1:32" x14ac:dyDescent="0.3">
      <c r="A221" t="s">
        <v>348</v>
      </c>
      <c r="B221" t="s">
        <v>45</v>
      </c>
      <c r="C221" t="s">
        <v>68</v>
      </c>
      <c r="D221" t="s">
        <v>309</v>
      </c>
      <c r="E221" t="s">
        <v>1176</v>
      </c>
      <c r="F221" s="15">
        <v>46297.555509259262</v>
      </c>
      <c r="G221" t="s">
        <v>396</v>
      </c>
      <c r="H221">
        <v>3</v>
      </c>
      <c r="I221" t="s">
        <v>1174</v>
      </c>
      <c r="J221" s="15">
        <v>46297.726388888892</v>
      </c>
      <c r="K221" s="15">
        <v>46302.458333333336</v>
      </c>
      <c r="L221" s="15"/>
      <c r="M221">
        <v>3</v>
      </c>
      <c r="O221" t="s">
        <v>201</v>
      </c>
      <c r="P221" t="s">
        <v>927</v>
      </c>
      <c r="S221" t="s">
        <v>353</v>
      </c>
      <c r="T221" t="s">
        <v>367</v>
      </c>
      <c r="U221" t="s">
        <v>239</v>
      </c>
      <c r="V221" t="s">
        <v>348</v>
      </c>
      <c r="W221" t="s">
        <v>368</v>
      </c>
      <c r="X221" t="s">
        <v>239</v>
      </c>
      <c r="AA221" t="s">
        <v>67</v>
      </c>
      <c r="AB221" t="s">
        <v>353</v>
      </c>
      <c r="AC221">
        <v>2100</v>
      </c>
      <c r="AD221" t="s">
        <v>217</v>
      </c>
      <c r="AE221">
        <v>1</v>
      </c>
    </row>
    <row r="222" spans="1:32" x14ac:dyDescent="0.3">
      <c r="A222" t="s">
        <v>348</v>
      </c>
      <c r="B222" t="s">
        <v>45</v>
      </c>
      <c r="C222" t="s">
        <v>68</v>
      </c>
      <c r="D222" t="s">
        <v>309</v>
      </c>
      <c r="E222" t="s">
        <v>1177</v>
      </c>
      <c r="F222" s="15">
        <v>46297.555509259262</v>
      </c>
      <c r="G222" t="s">
        <v>396</v>
      </c>
      <c r="H222">
        <v>3</v>
      </c>
      <c r="I222" t="s">
        <v>1174</v>
      </c>
      <c r="J222" s="15">
        <v>46297.726388888892</v>
      </c>
      <c r="K222" s="15">
        <v>46302.458333333336</v>
      </c>
      <c r="L222" s="15"/>
      <c r="M222">
        <v>3</v>
      </c>
      <c r="O222" t="s">
        <v>201</v>
      </c>
      <c r="P222" t="s">
        <v>927</v>
      </c>
      <c r="S222" t="s">
        <v>353</v>
      </c>
      <c r="T222" t="s">
        <v>367</v>
      </c>
      <c r="U222" t="s">
        <v>239</v>
      </c>
      <c r="V222" t="s">
        <v>348</v>
      </c>
      <c r="W222" t="s">
        <v>368</v>
      </c>
      <c r="X222" t="s">
        <v>239</v>
      </c>
      <c r="AA222" t="s">
        <v>67</v>
      </c>
      <c r="AB222" t="s">
        <v>353</v>
      </c>
      <c r="AC222">
        <v>2100</v>
      </c>
      <c r="AD222" t="s">
        <v>217</v>
      </c>
      <c r="AE222">
        <v>1</v>
      </c>
    </row>
    <row r="223" spans="1:32" x14ac:dyDescent="0.3">
      <c r="A223" t="s">
        <v>348</v>
      </c>
      <c r="B223" t="s">
        <v>279</v>
      </c>
      <c r="C223" t="s">
        <v>192</v>
      </c>
      <c r="D223" t="s">
        <v>309</v>
      </c>
      <c r="E223" t="s">
        <v>1178</v>
      </c>
      <c r="F223" s="15">
        <v>46300.458877314813</v>
      </c>
      <c r="G223" t="s">
        <v>400</v>
      </c>
      <c r="H223">
        <v>1011</v>
      </c>
      <c r="I223" t="s">
        <v>1179</v>
      </c>
      <c r="J223" s="15">
        <v>46301.674305555556</v>
      </c>
      <c r="K223" s="15">
        <v>46304.723611111112</v>
      </c>
      <c r="L223" s="15"/>
      <c r="M223">
        <v>1011</v>
      </c>
      <c r="O223" t="s">
        <v>201</v>
      </c>
      <c r="P223" t="s">
        <v>927</v>
      </c>
      <c r="S223" t="s">
        <v>353</v>
      </c>
      <c r="T223" t="s">
        <v>367</v>
      </c>
      <c r="U223" t="s">
        <v>239</v>
      </c>
      <c r="V223" t="s">
        <v>7</v>
      </c>
      <c r="W223" t="s">
        <v>7</v>
      </c>
      <c r="X223" t="s">
        <v>7</v>
      </c>
      <c r="Z223">
        <v>1</v>
      </c>
      <c r="AA223" t="s">
        <v>122</v>
      </c>
      <c r="AB223" t="s">
        <v>353</v>
      </c>
      <c r="AC223">
        <v>2100</v>
      </c>
      <c r="AD223" t="s">
        <v>232</v>
      </c>
      <c r="AE223">
        <v>1011</v>
      </c>
      <c r="AF223">
        <v>694.6</v>
      </c>
    </row>
    <row r="224" spans="1:32" x14ac:dyDescent="0.3">
      <c r="A224" t="s">
        <v>348</v>
      </c>
      <c r="B224" t="s">
        <v>279</v>
      </c>
      <c r="C224" t="s">
        <v>192</v>
      </c>
      <c r="D224" t="s">
        <v>309</v>
      </c>
      <c r="E224" t="s">
        <v>1178</v>
      </c>
      <c r="F224" s="15">
        <v>46300.458877314813</v>
      </c>
      <c r="G224" t="s">
        <v>400</v>
      </c>
      <c r="H224">
        <v>725</v>
      </c>
      <c r="I224" t="s">
        <v>1179</v>
      </c>
      <c r="J224" s="15">
        <v>46301.674305555556</v>
      </c>
      <c r="K224" s="15">
        <v>46304.723611111112</v>
      </c>
      <c r="L224" s="15"/>
      <c r="M224">
        <v>725</v>
      </c>
      <c r="O224" t="s">
        <v>931</v>
      </c>
      <c r="S224" t="s">
        <v>353</v>
      </c>
      <c r="T224" t="s">
        <v>367</v>
      </c>
      <c r="U224" t="s">
        <v>239</v>
      </c>
      <c r="V224" t="s">
        <v>7</v>
      </c>
      <c r="W224" t="s">
        <v>7</v>
      </c>
      <c r="X224" t="s">
        <v>7</v>
      </c>
      <c r="Z224">
        <v>1</v>
      </c>
      <c r="AA224" t="s">
        <v>122</v>
      </c>
      <c r="AB224" t="s">
        <v>353</v>
      </c>
      <c r="AC224">
        <v>2100</v>
      </c>
      <c r="AD224" t="s">
        <v>232</v>
      </c>
      <c r="AE224">
        <v>725</v>
      </c>
    </row>
    <row r="225" spans="1:32" x14ac:dyDescent="0.3">
      <c r="A225" t="s">
        <v>348</v>
      </c>
      <c r="B225" t="s">
        <v>279</v>
      </c>
      <c r="C225" t="s">
        <v>192</v>
      </c>
      <c r="D225" t="s">
        <v>309</v>
      </c>
      <c r="E225" t="s">
        <v>1178</v>
      </c>
      <c r="F225" s="15">
        <v>46300.458877314813</v>
      </c>
      <c r="G225" t="s">
        <v>400</v>
      </c>
      <c r="H225">
        <v>1345</v>
      </c>
      <c r="I225" t="s">
        <v>1179</v>
      </c>
      <c r="J225" s="15">
        <v>46301.674305555556</v>
      </c>
      <c r="K225" s="15">
        <v>46304.723611111112</v>
      </c>
      <c r="L225" s="15"/>
      <c r="M225">
        <v>1345</v>
      </c>
      <c r="O225" t="s">
        <v>931</v>
      </c>
      <c r="S225" t="s">
        <v>353</v>
      </c>
      <c r="T225" t="s">
        <v>367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353</v>
      </c>
      <c r="AC225">
        <v>2100</v>
      </c>
      <c r="AD225" t="s">
        <v>232</v>
      </c>
      <c r="AE225">
        <v>1345</v>
      </c>
    </row>
    <row r="226" spans="1:32" x14ac:dyDescent="0.3">
      <c r="A226" t="s">
        <v>348</v>
      </c>
      <c r="B226" t="s">
        <v>279</v>
      </c>
      <c r="C226" t="s">
        <v>192</v>
      </c>
      <c r="D226" t="s">
        <v>309</v>
      </c>
      <c r="E226" t="s">
        <v>1178</v>
      </c>
      <c r="F226" s="15">
        <v>46300.458877314813</v>
      </c>
      <c r="G226" t="s">
        <v>400</v>
      </c>
      <c r="H226">
        <v>1253</v>
      </c>
      <c r="I226" t="s">
        <v>1179</v>
      </c>
      <c r="J226" s="15">
        <v>46301.674305555556</v>
      </c>
      <c r="K226" s="15">
        <v>46304.723611111112</v>
      </c>
      <c r="L226" s="15"/>
      <c r="M226">
        <v>1253</v>
      </c>
      <c r="O226" t="s">
        <v>931</v>
      </c>
      <c r="S226" t="s">
        <v>353</v>
      </c>
      <c r="T226" t="s">
        <v>367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353</v>
      </c>
      <c r="AC226">
        <v>2100</v>
      </c>
      <c r="AD226" t="s">
        <v>232</v>
      </c>
      <c r="AE226">
        <v>1253</v>
      </c>
    </row>
    <row r="227" spans="1:32" x14ac:dyDescent="0.3">
      <c r="A227" t="s">
        <v>348</v>
      </c>
      <c r="B227" t="s">
        <v>279</v>
      </c>
      <c r="C227" t="s">
        <v>192</v>
      </c>
      <c r="D227" t="s">
        <v>309</v>
      </c>
      <c r="E227" t="s">
        <v>1178</v>
      </c>
      <c r="F227" s="15">
        <v>46300.458877314813</v>
      </c>
      <c r="G227" t="s">
        <v>400</v>
      </c>
      <c r="H227">
        <v>1231</v>
      </c>
      <c r="I227" t="s">
        <v>1179</v>
      </c>
      <c r="J227" s="15">
        <v>46301.674305555556</v>
      </c>
      <c r="K227" s="15">
        <v>46304.723611111112</v>
      </c>
      <c r="L227" s="15"/>
      <c r="M227">
        <v>1231</v>
      </c>
      <c r="O227" t="s">
        <v>931</v>
      </c>
      <c r="S227" t="s">
        <v>353</v>
      </c>
      <c r="T227" t="s">
        <v>367</v>
      </c>
      <c r="U227" t="s">
        <v>239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353</v>
      </c>
      <c r="AC227">
        <v>2100</v>
      </c>
      <c r="AD227" t="s">
        <v>232</v>
      </c>
      <c r="AE227">
        <v>1231</v>
      </c>
    </row>
    <row r="228" spans="1:32" x14ac:dyDescent="0.3">
      <c r="A228" t="s">
        <v>348</v>
      </c>
      <c r="B228" t="s">
        <v>279</v>
      </c>
      <c r="C228" t="s">
        <v>192</v>
      </c>
      <c r="D228" t="s">
        <v>309</v>
      </c>
      <c r="E228" t="s">
        <v>1178</v>
      </c>
      <c r="F228" s="15">
        <v>46300.458877314813</v>
      </c>
      <c r="G228" t="s">
        <v>400</v>
      </c>
      <c r="H228">
        <v>570</v>
      </c>
      <c r="I228" t="s">
        <v>1179</v>
      </c>
      <c r="J228" s="15">
        <v>46301.674305555556</v>
      </c>
      <c r="K228" s="15">
        <v>46304.723611111112</v>
      </c>
      <c r="L228" s="15"/>
      <c r="M228">
        <v>570</v>
      </c>
      <c r="O228" t="s">
        <v>931</v>
      </c>
      <c r="S228" t="s">
        <v>353</v>
      </c>
      <c r="T228" t="s">
        <v>367</v>
      </c>
      <c r="U228" t="s">
        <v>239</v>
      </c>
      <c r="V228" t="s">
        <v>7</v>
      </c>
      <c r="W228" t="s">
        <v>7</v>
      </c>
      <c r="X228" t="s">
        <v>7</v>
      </c>
      <c r="Z228">
        <v>1</v>
      </c>
      <c r="AA228" t="s">
        <v>122</v>
      </c>
      <c r="AB228" t="s">
        <v>353</v>
      </c>
      <c r="AC228">
        <v>2100</v>
      </c>
      <c r="AD228" t="s">
        <v>232</v>
      </c>
      <c r="AE228">
        <v>570</v>
      </c>
    </row>
    <row r="229" spans="1:32" x14ac:dyDescent="0.3">
      <c r="A229" t="s">
        <v>348</v>
      </c>
      <c r="B229" t="s">
        <v>279</v>
      </c>
      <c r="C229" t="s">
        <v>192</v>
      </c>
      <c r="D229" t="s">
        <v>309</v>
      </c>
      <c r="E229" t="s">
        <v>1178</v>
      </c>
      <c r="F229" s="15">
        <v>46300.458877314813</v>
      </c>
      <c r="G229" t="s">
        <v>400</v>
      </c>
      <c r="H229">
        <v>811</v>
      </c>
      <c r="I229" t="s">
        <v>1179</v>
      </c>
      <c r="J229" s="15">
        <v>46301.674305555556</v>
      </c>
      <c r="K229" s="15">
        <v>46304.723611111112</v>
      </c>
      <c r="L229" s="15"/>
      <c r="M229">
        <v>811</v>
      </c>
      <c r="O229" t="s">
        <v>931</v>
      </c>
      <c r="S229" t="s">
        <v>353</v>
      </c>
      <c r="T229" t="s">
        <v>367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353</v>
      </c>
      <c r="AC229">
        <v>2100</v>
      </c>
      <c r="AD229" t="s">
        <v>232</v>
      </c>
      <c r="AE229">
        <v>811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1178</v>
      </c>
      <c r="F230" s="15">
        <v>46300.458877314813</v>
      </c>
      <c r="G230" t="s">
        <v>400</v>
      </c>
      <c r="H230">
        <v>4</v>
      </c>
      <c r="I230" t="s">
        <v>1179</v>
      </c>
      <c r="J230" s="15">
        <v>46301.674305555556</v>
      </c>
      <c r="K230" s="15">
        <v>46304.723611111112</v>
      </c>
      <c r="L230" s="15">
        <v>46304.723611111112</v>
      </c>
      <c r="M230">
        <v>4</v>
      </c>
      <c r="O230" t="s">
        <v>201</v>
      </c>
      <c r="P230" t="s">
        <v>979</v>
      </c>
      <c r="S230" t="s">
        <v>353</v>
      </c>
      <c r="T230" t="s">
        <v>367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353</v>
      </c>
      <c r="AC230">
        <v>2100</v>
      </c>
      <c r="AD230" t="s">
        <v>233</v>
      </c>
      <c r="AE230">
        <v>1</v>
      </c>
      <c r="AF230">
        <v>1</v>
      </c>
    </row>
    <row r="231" spans="1:32" x14ac:dyDescent="0.3">
      <c r="A231" t="s">
        <v>348</v>
      </c>
      <c r="B231" t="s">
        <v>57</v>
      </c>
      <c r="C231" t="s">
        <v>117</v>
      </c>
      <c r="D231" t="s">
        <v>309</v>
      </c>
      <c r="E231" t="s">
        <v>1178</v>
      </c>
      <c r="F231" s="15">
        <v>46300.458877314813</v>
      </c>
      <c r="G231" t="s">
        <v>400</v>
      </c>
      <c r="H231">
        <v>2</v>
      </c>
      <c r="I231" t="s">
        <v>1179</v>
      </c>
      <c r="J231" s="15">
        <v>46301.674305555556</v>
      </c>
      <c r="K231" s="15">
        <v>46304.723611111112</v>
      </c>
      <c r="L231" s="15">
        <v>46304.723611111112</v>
      </c>
      <c r="M231">
        <v>2</v>
      </c>
      <c r="O231" t="s">
        <v>931</v>
      </c>
      <c r="S231" t="s">
        <v>353</v>
      </c>
      <c r="T231" t="s">
        <v>367</v>
      </c>
      <c r="U231" t="s">
        <v>239</v>
      </c>
      <c r="V231" t="s">
        <v>7</v>
      </c>
      <c r="W231" t="s">
        <v>7</v>
      </c>
      <c r="X231" t="s">
        <v>7</v>
      </c>
      <c r="AA231" t="s">
        <v>127</v>
      </c>
      <c r="AB231" t="s">
        <v>353</v>
      </c>
      <c r="AC231">
        <v>2100</v>
      </c>
      <c r="AD231" t="s">
        <v>233</v>
      </c>
      <c r="AE231">
        <v>1</v>
      </c>
    </row>
    <row r="232" spans="1:32" x14ac:dyDescent="0.3">
      <c r="A232" t="s">
        <v>348</v>
      </c>
      <c r="B232" t="s">
        <v>57</v>
      </c>
      <c r="C232" t="s">
        <v>117</v>
      </c>
      <c r="D232" t="s">
        <v>309</v>
      </c>
      <c r="E232" t="s">
        <v>1178</v>
      </c>
      <c r="F232" s="15">
        <v>46300.458877314813</v>
      </c>
      <c r="G232" t="s">
        <v>400</v>
      </c>
      <c r="H232">
        <v>2</v>
      </c>
      <c r="I232" t="s">
        <v>1179</v>
      </c>
      <c r="J232" s="15">
        <v>46301.674305555556</v>
      </c>
      <c r="K232" s="15">
        <v>46304.723611111112</v>
      </c>
      <c r="L232" s="15">
        <v>46304.723611111112</v>
      </c>
      <c r="M232">
        <v>2</v>
      </c>
      <c r="O232" t="s">
        <v>931</v>
      </c>
      <c r="S232" t="s">
        <v>353</v>
      </c>
      <c r="T232" t="s">
        <v>367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353</v>
      </c>
      <c r="AC232">
        <v>2100</v>
      </c>
      <c r="AD232" t="s">
        <v>233</v>
      </c>
      <c r="AE232">
        <v>1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1178</v>
      </c>
      <c r="F233" s="15">
        <v>46300.458877314813</v>
      </c>
      <c r="G233" t="s">
        <v>400</v>
      </c>
      <c r="H233">
        <v>5</v>
      </c>
      <c r="I233" t="s">
        <v>1179</v>
      </c>
      <c r="J233" s="15">
        <v>46301.674305555556</v>
      </c>
      <c r="K233" s="15">
        <v>46304.723611111112</v>
      </c>
      <c r="L233" s="15">
        <v>46304.723611111112</v>
      </c>
      <c r="M233">
        <v>5</v>
      </c>
      <c r="O233" t="s">
        <v>931</v>
      </c>
      <c r="S233" t="s">
        <v>353</v>
      </c>
      <c r="T233" t="s">
        <v>367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353</v>
      </c>
      <c r="AC233">
        <v>2100</v>
      </c>
      <c r="AD233" t="s">
        <v>233</v>
      </c>
      <c r="AE233">
        <v>1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1178</v>
      </c>
      <c r="F234" s="15">
        <v>46300.458877314813</v>
      </c>
      <c r="G234" t="s">
        <v>400</v>
      </c>
      <c r="H234">
        <v>5</v>
      </c>
      <c r="I234" t="s">
        <v>1179</v>
      </c>
      <c r="J234" s="15">
        <v>46301.674305555556</v>
      </c>
      <c r="K234" s="15">
        <v>46304.723611111112</v>
      </c>
      <c r="L234" s="15">
        <v>46304.723611111112</v>
      </c>
      <c r="M234">
        <v>5</v>
      </c>
      <c r="O234" t="s">
        <v>931</v>
      </c>
      <c r="S234" t="s">
        <v>353</v>
      </c>
      <c r="T234" t="s">
        <v>367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353</v>
      </c>
      <c r="AC234">
        <v>2100</v>
      </c>
      <c r="AD234" t="s">
        <v>233</v>
      </c>
      <c r="AE234">
        <v>1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1178</v>
      </c>
      <c r="F235" s="15">
        <v>46300.458877314813</v>
      </c>
      <c r="G235" t="s">
        <v>400</v>
      </c>
      <c r="H235">
        <v>2</v>
      </c>
      <c r="I235" t="s">
        <v>1179</v>
      </c>
      <c r="J235" s="15">
        <v>46301.674305555556</v>
      </c>
      <c r="K235" s="15">
        <v>46304.723611111112</v>
      </c>
      <c r="L235" s="15">
        <v>46304.723611111112</v>
      </c>
      <c r="M235">
        <v>2</v>
      </c>
      <c r="O235" t="s">
        <v>931</v>
      </c>
      <c r="S235" t="s">
        <v>353</v>
      </c>
      <c r="T235" t="s">
        <v>367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353</v>
      </c>
      <c r="AC235">
        <v>2100</v>
      </c>
      <c r="AD235" t="s">
        <v>233</v>
      </c>
      <c r="AE235">
        <v>1</v>
      </c>
    </row>
    <row r="236" spans="1:32" x14ac:dyDescent="0.3">
      <c r="A236" t="s">
        <v>348</v>
      </c>
      <c r="B236" t="s">
        <v>57</v>
      </c>
      <c r="C236" t="s">
        <v>117</v>
      </c>
      <c r="D236" t="s">
        <v>309</v>
      </c>
      <c r="E236" t="s">
        <v>1178</v>
      </c>
      <c r="F236" s="15">
        <v>46300.458877314813</v>
      </c>
      <c r="G236" t="s">
        <v>400</v>
      </c>
      <c r="H236">
        <v>3</v>
      </c>
      <c r="I236" t="s">
        <v>1179</v>
      </c>
      <c r="J236" s="15">
        <v>46301.674305555556</v>
      </c>
      <c r="K236" s="15">
        <v>46304.723611111112</v>
      </c>
      <c r="L236" s="15">
        <v>46304.723611111112</v>
      </c>
      <c r="M236">
        <v>3</v>
      </c>
      <c r="O236" t="s">
        <v>931</v>
      </c>
      <c r="S236" t="s">
        <v>353</v>
      </c>
      <c r="T236" t="s">
        <v>367</v>
      </c>
      <c r="U236" t="s">
        <v>239</v>
      </c>
      <c r="V236" t="s">
        <v>7</v>
      </c>
      <c r="W236" t="s">
        <v>7</v>
      </c>
      <c r="X236" t="s">
        <v>7</v>
      </c>
      <c r="AA236" t="s">
        <v>127</v>
      </c>
      <c r="AB236" t="s">
        <v>353</v>
      </c>
      <c r="AC236">
        <v>2100</v>
      </c>
      <c r="AD236" t="s">
        <v>233</v>
      </c>
      <c r="AE236">
        <v>1</v>
      </c>
    </row>
    <row r="237" spans="1:32" x14ac:dyDescent="0.3">
      <c r="A237" t="s">
        <v>348</v>
      </c>
      <c r="B237" t="s">
        <v>285</v>
      </c>
      <c r="C237" t="s">
        <v>95</v>
      </c>
      <c r="D237" t="s">
        <v>309</v>
      </c>
      <c r="E237" t="s">
        <v>1178</v>
      </c>
      <c r="F237" s="15">
        <v>46300.458877314813</v>
      </c>
      <c r="G237" t="s">
        <v>400</v>
      </c>
      <c r="H237">
        <v>4</v>
      </c>
      <c r="I237" t="s">
        <v>1179</v>
      </c>
      <c r="J237" s="15">
        <v>46301.674305555556</v>
      </c>
      <c r="K237" s="15">
        <v>46304.723611111112</v>
      </c>
      <c r="L237" s="15"/>
      <c r="M237">
        <v>4</v>
      </c>
      <c r="O237" t="s">
        <v>201</v>
      </c>
      <c r="P237" t="s">
        <v>927</v>
      </c>
      <c r="S237" t="s">
        <v>353</v>
      </c>
      <c r="T237" t="s">
        <v>367</v>
      </c>
      <c r="U237" t="s">
        <v>239</v>
      </c>
      <c r="V237" t="s">
        <v>7</v>
      </c>
      <c r="W237" t="s">
        <v>7</v>
      </c>
      <c r="X237" t="s">
        <v>7</v>
      </c>
      <c r="AA237" t="s">
        <v>96</v>
      </c>
      <c r="AB237" t="s">
        <v>353</v>
      </c>
      <c r="AC237">
        <v>2100</v>
      </c>
      <c r="AD237" t="s">
        <v>220</v>
      </c>
      <c r="AE237">
        <v>4</v>
      </c>
      <c r="AF237">
        <v>2.4</v>
      </c>
    </row>
    <row r="238" spans="1:32" x14ac:dyDescent="0.3">
      <c r="A238" t="s">
        <v>348</v>
      </c>
      <c r="B238" t="s">
        <v>285</v>
      </c>
      <c r="C238" t="s">
        <v>95</v>
      </c>
      <c r="D238" t="s">
        <v>309</v>
      </c>
      <c r="E238" t="s">
        <v>1178</v>
      </c>
      <c r="F238" s="15">
        <v>46300.458877314813</v>
      </c>
      <c r="G238" t="s">
        <v>400</v>
      </c>
      <c r="H238">
        <v>2</v>
      </c>
      <c r="I238" t="s">
        <v>1179</v>
      </c>
      <c r="J238" s="15">
        <v>46301.674305555556</v>
      </c>
      <c r="K238" s="15">
        <v>46304.723611111112</v>
      </c>
      <c r="L238" s="15"/>
      <c r="M238">
        <v>2</v>
      </c>
      <c r="O238" t="s">
        <v>931</v>
      </c>
      <c r="S238" t="s">
        <v>353</v>
      </c>
      <c r="T238" t="s">
        <v>367</v>
      </c>
      <c r="U238" t="s">
        <v>239</v>
      </c>
      <c r="V238" t="s">
        <v>7</v>
      </c>
      <c r="W238" t="s">
        <v>7</v>
      </c>
      <c r="X238" t="s">
        <v>7</v>
      </c>
      <c r="AA238" t="s">
        <v>96</v>
      </c>
      <c r="AB238" t="s">
        <v>353</v>
      </c>
      <c r="AC238">
        <v>2100</v>
      </c>
      <c r="AD238" t="s">
        <v>220</v>
      </c>
      <c r="AE238">
        <v>2</v>
      </c>
    </row>
    <row r="239" spans="1:32" x14ac:dyDescent="0.3">
      <c r="A239" t="s">
        <v>348</v>
      </c>
      <c r="B239" t="s">
        <v>285</v>
      </c>
      <c r="C239" t="s">
        <v>95</v>
      </c>
      <c r="D239" t="s">
        <v>309</v>
      </c>
      <c r="E239" t="s">
        <v>1178</v>
      </c>
      <c r="F239" s="15">
        <v>46300.458877314813</v>
      </c>
      <c r="G239" t="s">
        <v>400</v>
      </c>
      <c r="H239">
        <v>2</v>
      </c>
      <c r="I239" t="s">
        <v>1179</v>
      </c>
      <c r="J239" s="15">
        <v>46301.674305555556</v>
      </c>
      <c r="K239" s="15">
        <v>46304.723611111112</v>
      </c>
      <c r="L239" s="15"/>
      <c r="M239">
        <v>2</v>
      </c>
      <c r="O239" t="s">
        <v>931</v>
      </c>
      <c r="S239" t="s">
        <v>353</v>
      </c>
      <c r="T239" t="s">
        <v>367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353</v>
      </c>
      <c r="AC239">
        <v>2100</v>
      </c>
      <c r="AD239" t="s">
        <v>220</v>
      </c>
      <c r="AE239">
        <v>2</v>
      </c>
    </row>
    <row r="240" spans="1:32" x14ac:dyDescent="0.3">
      <c r="A240" t="s">
        <v>348</v>
      </c>
      <c r="B240" t="s">
        <v>285</v>
      </c>
      <c r="C240" t="s">
        <v>95</v>
      </c>
      <c r="D240" t="s">
        <v>309</v>
      </c>
      <c r="E240" t="s">
        <v>1178</v>
      </c>
      <c r="F240" s="15">
        <v>46300.458877314813</v>
      </c>
      <c r="G240" t="s">
        <v>400</v>
      </c>
      <c r="H240">
        <v>5</v>
      </c>
      <c r="I240" t="s">
        <v>1179</v>
      </c>
      <c r="J240" s="15">
        <v>46301.674305555556</v>
      </c>
      <c r="K240" s="15">
        <v>46304.723611111112</v>
      </c>
      <c r="L240" s="15"/>
      <c r="M240">
        <v>5</v>
      </c>
      <c r="O240" t="s">
        <v>931</v>
      </c>
      <c r="S240" t="s">
        <v>353</v>
      </c>
      <c r="T240" t="s">
        <v>367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353</v>
      </c>
      <c r="AC240">
        <v>2100</v>
      </c>
      <c r="AD240" t="s">
        <v>220</v>
      </c>
      <c r="AE240">
        <v>5</v>
      </c>
    </row>
    <row r="241" spans="1:32" x14ac:dyDescent="0.3">
      <c r="A241" t="s">
        <v>348</v>
      </c>
      <c r="B241" t="s">
        <v>285</v>
      </c>
      <c r="C241" t="s">
        <v>95</v>
      </c>
      <c r="D241" t="s">
        <v>309</v>
      </c>
      <c r="E241" t="s">
        <v>1178</v>
      </c>
      <c r="F241" s="15">
        <v>46300.458877314813</v>
      </c>
      <c r="G241" t="s">
        <v>400</v>
      </c>
      <c r="H241">
        <v>5</v>
      </c>
      <c r="I241" t="s">
        <v>1179</v>
      </c>
      <c r="J241" s="15">
        <v>46301.674305555556</v>
      </c>
      <c r="K241" s="15">
        <v>46304.723611111112</v>
      </c>
      <c r="L241" s="15"/>
      <c r="M241">
        <v>5</v>
      </c>
      <c r="O241" t="s">
        <v>931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353</v>
      </c>
      <c r="AC241">
        <v>2100</v>
      </c>
      <c r="AD241" t="s">
        <v>220</v>
      </c>
      <c r="AE241">
        <v>5</v>
      </c>
    </row>
    <row r="242" spans="1:32" x14ac:dyDescent="0.3">
      <c r="A242" t="s">
        <v>348</v>
      </c>
      <c r="B242" t="s">
        <v>285</v>
      </c>
      <c r="C242" t="s">
        <v>95</v>
      </c>
      <c r="D242" t="s">
        <v>309</v>
      </c>
      <c r="E242" t="s">
        <v>1178</v>
      </c>
      <c r="F242" s="15">
        <v>46300.458877314813</v>
      </c>
      <c r="G242" t="s">
        <v>400</v>
      </c>
      <c r="H242">
        <v>1</v>
      </c>
      <c r="I242" t="s">
        <v>1179</v>
      </c>
      <c r="J242" s="15">
        <v>46301.674305555556</v>
      </c>
      <c r="K242" s="15">
        <v>46304.723611111112</v>
      </c>
      <c r="L242" s="15"/>
      <c r="M242">
        <v>1</v>
      </c>
      <c r="O242" t="s">
        <v>931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AA242" t="s">
        <v>96</v>
      </c>
      <c r="AB242" t="s">
        <v>353</v>
      </c>
      <c r="AC242">
        <v>2100</v>
      </c>
      <c r="AD242" t="s">
        <v>220</v>
      </c>
      <c r="AE242">
        <v>1</v>
      </c>
    </row>
    <row r="243" spans="1:32" x14ac:dyDescent="0.3">
      <c r="A243" t="s">
        <v>348</v>
      </c>
      <c r="B243" t="s">
        <v>285</v>
      </c>
      <c r="C243" t="s">
        <v>95</v>
      </c>
      <c r="D243" t="s">
        <v>309</v>
      </c>
      <c r="E243" t="s">
        <v>1178</v>
      </c>
      <c r="F243" s="15">
        <v>46300.458877314813</v>
      </c>
      <c r="G243" t="s">
        <v>400</v>
      </c>
      <c r="H243">
        <v>2</v>
      </c>
      <c r="I243" t="s">
        <v>1179</v>
      </c>
      <c r="J243" s="15">
        <v>46301.674305555556</v>
      </c>
      <c r="K243" s="15">
        <v>46304.723611111112</v>
      </c>
      <c r="L243" s="15"/>
      <c r="M243">
        <v>2</v>
      </c>
      <c r="O243" t="s">
        <v>931</v>
      </c>
      <c r="S243" t="s">
        <v>353</v>
      </c>
      <c r="T243" t="s">
        <v>367</v>
      </c>
      <c r="U243" t="s">
        <v>239</v>
      </c>
      <c r="V243" t="s">
        <v>7</v>
      </c>
      <c r="W243" t="s">
        <v>7</v>
      </c>
      <c r="X243" t="s">
        <v>7</v>
      </c>
      <c r="AA243" t="s">
        <v>96</v>
      </c>
      <c r="AB243" t="s">
        <v>353</v>
      </c>
      <c r="AC243">
        <v>2100</v>
      </c>
      <c r="AD243" t="s">
        <v>220</v>
      </c>
      <c r="AE243">
        <v>2</v>
      </c>
    </row>
    <row r="244" spans="1:32" x14ac:dyDescent="0.3">
      <c r="A244" t="s">
        <v>348</v>
      </c>
      <c r="B244" t="s">
        <v>285</v>
      </c>
      <c r="C244" t="s">
        <v>95</v>
      </c>
      <c r="D244" t="s">
        <v>309</v>
      </c>
      <c r="E244" t="s">
        <v>1178</v>
      </c>
      <c r="F244" s="15">
        <v>46300.458877314813</v>
      </c>
      <c r="G244" t="s">
        <v>400</v>
      </c>
      <c r="H244">
        <v>3</v>
      </c>
      <c r="I244" t="s">
        <v>1179</v>
      </c>
      <c r="J244" s="15">
        <v>46301.674305555556</v>
      </c>
      <c r="K244" s="15">
        <v>46304.723611111112</v>
      </c>
      <c r="L244" s="15"/>
      <c r="M244">
        <v>3</v>
      </c>
      <c r="O244" t="s">
        <v>931</v>
      </c>
      <c r="S244" t="s">
        <v>353</v>
      </c>
      <c r="T244" t="s">
        <v>367</v>
      </c>
      <c r="U244" t="s">
        <v>239</v>
      </c>
      <c r="V244" t="s">
        <v>7</v>
      </c>
      <c r="W244" t="s">
        <v>7</v>
      </c>
      <c r="X244" t="s">
        <v>7</v>
      </c>
      <c r="AA244" t="s">
        <v>96</v>
      </c>
      <c r="AB244" t="s">
        <v>353</v>
      </c>
      <c r="AC244">
        <v>2100</v>
      </c>
      <c r="AD244" t="s">
        <v>220</v>
      </c>
      <c r="AE244">
        <v>3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1180</v>
      </c>
      <c r="F245" s="15">
        <v>46288.43141203704</v>
      </c>
      <c r="G245" t="s">
        <v>396</v>
      </c>
      <c r="H245">
        <v>3</v>
      </c>
      <c r="I245" t="s">
        <v>1181</v>
      </c>
      <c r="J245" s="15">
        <v>46288.451388888891</v>
      </c>
      <c r="K245" s="15">
        <v>46290.541666666664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Y245">
        <v>103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  <c r="AF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1182</v>
      </c>
      <c r="F246" s="15">
        <v>46288.438402777778</v>
      </c>
      <c r="G246" t="s">
        <v>396</v>
      </c>
      <c r="H246">
        <v>3</v>
      </c>
      <c r="I246" t="s">
        <v>1181</v>
      </c>
      <c r="J246" s="15">
        <v>46288.451388888891</v>
      </c>
      <c r="K246" s="15">
        <v>46290.541666666664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45</v>
      </c>
      <c r="C247" t="s">
        <v>68</v>
      </c>
      <c r="D247" t="s">
        <v>309</v>
      </c>
      <c r="E247" t="s">
        <v>1183</v>
      </c>
      <c r="F247" s="15">
        <v>46288.459201388891</v>
      </c>
      <c r="G247" t="s">
        <v>396</v>
      </c>
      <c r="H247">
        <v>3</v>
      </c>
      <c r="I247" t="s">
        <v>1184</v>
      </c>
      <c r="J247" s="15">
        <v>46288.472916666666</v>
      </c>
      <c r="K247" s="15">
        <v>46290.541666666664</v>
      </c>
      <c r="L247" s="15"/>
      <c r="M247">
        <v>3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348</v>
      </c>
      <c r="W247" t="s">
        <v>368</v>
      </c>
      <c r="X247" t="s">
        <v>239</v>
      </c>
      <c r="AA247" t="s">
        <v>67</v>
      </c>
      <c r="AB247" t="s">
        <v>353</v>
      </c>
      <c r="AC247">
        <v>2100</v>
      </c>
      <c r="AD247" t="s">
        <v>217</v>
      </c>
      <c r="AE247">
        <v>1</v>
      </c>
    </row>
    <row r="248" spans="1:32" x14ac:dyDescent="0.3">
      <c r="A248" t="s">
        <v>348</v>
      </c>
      <c r="B248" t="s">
        <v>45</v>
      </c>
      <c r="C248" t="s">
        <v>68</v>
      </c>
      <c r="D248" t="s">
        <v>309</v>
      </c>
      <c r="E248" t="s">
        <v>1185</v>
      </c>
      <c r="F248" s="15">
        <v>46288.464155092595</v>
      </c>
      <c r="G248" t="s">
        <v>396</v>
      </c>
      <c r="H248">
        <v>3</v>
      </c>
      <c r="I248" t="s">
        <v>1184</v>
      </c>
      <c r="J248" s="15">
        <v>46288.472916666666</v>
      </c>
      <c r="K248" s="15">
        <v>46290.541666666664</v>
      </c>
      <c r="L248" s="15"/>
      <c r="M248">
        <v>3</v>
      </c>
      <c r="O248" t="s">
        <v>201</v>
      </c>
      <c r="P248" t="s">
        <v>927</v>
      </c>
      <c r="S248" t="s">
        <v>353</v>
      </c>
      <c r="T248" t="s">
        <v>367</v>
      </c>
      <c r="U248" t="s">
        <v>239</v>
      </c>
      <c r="V248" t="s">
        <v>348</v>
      </c>
      <c r="W248" t="s">
        <v>368</v>
      </c>
      <c r="X248" t="s">
        <v>239</v>
      </c>
      <c r="AA248" t="s">
        <v>67</v>
      </c>
      <c r="AB248" t="s">
        <v>353</v>
      </c>
      <c r="AC248">
        <v>2100</v>
      </c>
      <c r="AD248" t="s">
        <v>217</v>
      </c>
      <c r="AE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1186</v>
      </c>
      <c r="F249" s="15">
        <v>46290.543136574073</v>
      </c>
      <c r="G249" t="s">
        <v>396</v>
      </c>
      <c r="H249">
        <v>3</v>
      </c>
      <c r="I249" t="s">
        <v>1187</v>
      </c>
      <c r="J249" s="15">
        <v>46290.592361111114</v>
      </c>
      <c r="K249" s="15">
        <v>46294.520833333336</v>
      </c>
      <c r="L249" s="15"/>
      <c r="M249">
        <v>3</v>
      </c>
      <c r="O249" t="s">
        <v>201</v>
      </c>
      <c r="P249" t="s">
        <v>979</v>
      </c>
      <c r="S249" t="s">
        <v>353</v>
      </c>
      <c r="T249" t="s">
        <v>367</v>
      </c>
      <c r="U249" t="s">
        <v>239</v>
      </c>
      <c r="V249" t="s">
        <v>348</v>
      </c>
      <c r="W249" t="s">
        <v>368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1188</v>
      </c>
      <c r="F250" s="15">
        <v>46290.543749999997</v>
      </c>
      <c r="G250" t="s">
        <v>396</v>
      </c>
      <c r="H250">
        <v>3</v>
      </c>
      <c r="I250" t="s">
        <v>1187</v>
      </c>
      <c r="J250" s="15">
        <v>46290.592361111114</v>
      </c>
      <c r="K250" s="15">
        <v>46294.520833333336</v>
      </c>
      <c r="L250" s="15"/>
      <c r="M250">
        <v>3</v>
      </c>
      <c r="O250" t="s">
        <v>201</v>
      </c>
      <c r="P250" t="s">
        <v>979</v>
      </c>
      <c r="S250" t="s">
        <v>353</v>
      </c>
      <c r="T250" t="s">
        <v>367</v>
      </c>
      <c r="U250" t="s">
        <v>239</v>
      </c>
      <c r="V250" t="s">
        <v>348</v>
      </c>
      <c r="W250" t="s">
        <v>368</v>
      </c>
      <c r="X250" t="s">
        <v>239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1189</v>
      </c>
      <c r="F251" s="15">
        <v>46290.544537037036</v>
      </c>
      <c r="G251" t="s">
        <v>396</v>
      </c>
      <c r="H251">
        <v>3</v>
      </c>
      <c r="I251" t="s">
        <v>1187</v>
      </c>
      <c r="J251" s="15">
        <v>46290.592361111114</v>
      </c>
      <c r="K251" s="15">
        <v>46294.520833333336</v>
      </c>
      <c r="L251" s="15"/>
      <c r="M251">
        <v>3</v>
      </c>
      <c r="O251" t="s">
        <v>201</v>
      </c>
      <c r="P251" t="s">
        <v>979</v>
      </c>
      <c r="S251" t="s">
        <v>353</v>
      </c>
      <c r="T251" t="s">
        <v>367</v>
      </c>
      <c r="U251" t="s">
        <v>239</v>
      </c>
      <c r="V251" t="s">
        <v>348</v>
      </c>
      <c r="W251" t="s">
        <v>368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1190</v>
      </c>
      <c r="F252" s="15">
        <v>46254.489756944444</v>
      </c>
      <c r="G252" t="s">
        <v>400</v>
      </c>
      <c r="H252">
        <v>1</v>
      </c>
      <c r="I252" t="s">
        <v>1191</v>
      </c>
      <c r="J252" s="15">
        <v>46254.634699074071</v>
      </c>
      <c r="K252" s="15">
        <v>46255.484027777777</v>
      </c>
      <c r="L252" s="15"/>
      <c r="M252">
        <v>1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348</v>
      </c>
      <c r="W252" t="s">
        <v>368</v>
      </c>
      <c r="X252" t="s">
        <v>239</v>
      </c>
      <c r="Y252">
        <v>103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  <c r="AF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1192</v>
      </c>
      <c r="F253" s="15">
        <v>46311.46466435185</v>
      </c>
      <c r="G253" t="s">
        <v>396</v>
      </c>
      <c r="H253">
        <v>3</v>
      </c>
      <c r="I253" t="s">
        <v>1193</v>
      </c>
      <c r="J253" s="15">
        <v>46314.418055555558</v>
      </c>
      <c r="K253" s="15">
        <v>46315.520833333336</v>
      </c>
      <c r="L253" s="15"/>
      <c r="M253">
        <v>3</v>
      </c>
      <c r="O253" t="s">
        <v>201</v>
      </c>
      <c r="P253" t="s">
        <v>979</v>
      </c>
      <c r="S253" t="s">
        <v>353</v>
      </c>
      <c r="T253" t="s">
        <v>367</v>
      </c>
      <c r="U253" t="s">
        <v>239</v>
      </c>
      <c r="V253" t="s">
        <v>348</v>
      </c>
      <c r="W253" t="s">
        <v>368</v>
      </c>
      <c r="X253" t="s">
        <v>239</v>
      </c>
      <c r="Y253">
        <v>103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  <c r="AF253">
        <v>1</v>
      </c>
    </row>
    <row r="254" spans="1:32" x14ac:dyDescent="0.3">
      <c r="A254" t="s">
        <v>348</v>
      </c>
      <c r="B254" t="s">
        <v>45</v>
      </c>
      <c r="C254" t="s">
        <v>68</v>
      </c>
      <c r="D254" t="s">
        <v>309</v>
      </c>
      <c r="E254" t="s">
        <v>1194</v>
      </c>
      <c r="F254" s="15">
        <v>46311.463912037034</v>
      </c>
      <c r="G254" t="s">
        <v>396</v>
      </c>
      <c r="H254">
        <v>3</v>
      </c>
      <c r="I254" t="s">
        <v>1193</v>
      </c>
      <c r="J254" s="15">
        <v>46314.418055555558</v>
      </c>
      <c r="K254" s="15">
        <v>46315.520833333336</v>
      </c>
      <c r="L254" s="15"/>
      <c r="M254">
        <v>3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348</v>
      </c>
      <c r="W254" t="s">
        <v>368</v>
      </c>
      <c r="X254" t="s">
        <v>239</v>
      </c>
      <c r="AA254" t="s">
        <v>67</v>
      </c>
      <c r="AB254" t="s">
        <v>353</v>
      </c>
      <c r="AC254">
        <v>2100</v>
      </c>
      <c r="AD254" t="s">
        <v>217</v>
      </c>
      <c r="AE254">
        <v>1</v>
      </c>
    </row>
    <row r="255" spans="1:32" x14ac:dyDescent="0.3">
      <c r="A255" t="s">
        <v>348</v>
      </c>
      <c r="B255" t="s">
        <v>45</v>
      </c>
      <c r="C255" t="s">
        <v>68</v>
      </c>
      <c r="D255" t="s">
        <v>309</v>
      </c>
      <c r="E255" t="s">
        <v>1195</v>
      </c>
      <c r="F255" s="15">
        <v>46314.584224537037</v>
      </c>
      <c r="G255" t="s">
        <v>400</v>
      </c>
      <c r="H255">
        <v>10</v>
      </c>
      <c r="I255" t="s">
        <v>1196</v>
      </c>
      <c r="J255" s="15">
        <v>46314.638194444444</v>
      </c>
      <c r="K255" s="15">
        <v>46317.5</v>
      </c>
      <c r="L255" s="15"/>
      <c r="M255">
        <v>10</v>
      </c>
      <c r="O255" t="s">
        <v>201</v>
      </c>
      <c r="P255" t="s">
        <v>927</v>
      </c>
      <c r="S255" t="s">
        <v>353</v>
      </c>
      <c r="T255" t="s">
        <v>367</v>
      </c>
      <c r="U255" t="s">
        <v>239</v>
      </c>
      <c r="V255" t="s">
        <v>348</v>
      </c>
      <c r="W255" t="s">
        <v>368</v>
      </c>
      <c r="X255" t="s">
        <v>239</v>
      </c>
      <c r="AA255" t="s">
        <v>67</v>
      </c>
      <c r="AB255" t="s">
        <v>353</v>
      </c>
      <c r="AC255">
        <v>2100</v>
      </c>
      <c r="AD255" t="s">
        <v>217</v>
      </c>
      <c r="AE255">
        <v>1</v>
      </c>
      <c r="AF255">
        <v>1</v>
      </c>
    </row>
    <row r="256" spans="1:32" x14ac:dyDescent="0.3">
      <c r="A256" t="s">
        <v>348</v>
      </c>
      <c r="B256" t="s">
        <v>51</v>
      </c>
      <c r="C256" t="s">
        <v>258</v>
      </c>
      <c r="D256" t="s">
        <v>309</v>
      </c>
      <c r="E256" t="s">
        <v>1197</v>
      </c>
      <c r="F256" s="15">
        <v>46288.712858796294</v>
      </c>
      <c r="G256" t="s">
        <v>1198</v>
      </c>
      <c r="H256">
        <v>50</v>
      </c>
      <c r="I256" t="s">
        <v>1199</v>
      </c>
      <c r="J256" s="15">
        <v>46289.510416666664</v>
      </c>
      <c r="K256" s="15">
        <v>46294.506944444445</v>
      </c>
      <c r="L256" s="15"/>
      <c r="M256">
        <v>50</v>
      </c>
      <c r="O256" t="s">
        <v>201</v>
      </c>
      <c r="P256" t="s">
        <v>927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238</v>
      </c>
      <c r="AB256" t="s">
        <v>353</v>
      </c>
      <c r="AC256">
        <v>2100</v>
      </c>
      <c r="AD256" t="s">
        <v>7</v>
      </c>
      <c r="AF256">
        <v>0</v>
      </c>
    </row>
    <row r="257" spans="1:32" x14ac:dyDescent="0.3">
      <c r="A257" t="s">
        <v>348</v>
      </c>
      <c r="B257" t="s">
        <v>51</v>
      </c>
      <c r="C257" t="s">
        <v>258</v>
      </c>
      <c r="D257" t="s">
        <v>309</v>
      </c>
      <c r="E257" t="s">
        <v>1200</v>
      </c>
      <c r="F257" s="15">
        <v>46288.71603009259</v>
      </c>
      <c r="G257" t="s">
        <v>1198</v>
      </c>
      <c r="H257">
        <v>50</v>
      </c>
      <c r="I257" t="s">
        <v>1199</v>
      </c>
      <c r="J257" s="15">
        <v>46289.510416666664</v>
      </c>
      <c r="K257" s="15">
        <v>46294.506944444445</v>
      </c>
      <c r="L257" s="15"/>
      <c r="M257">
        <v>50</v>
      </c>
      <c r="O257" t="s">
        <v>201</v>
      </c>
      <c r="P257" t="s">
        <v>927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238</v>
      </c>
      <c r="AB257" t="s">
        <v>353</v>
      </c>
      <c r="AC257">
        <v>2100</v>
      </c>
      <c r="AD257" t="s">
        <v>7</v>
      </c>
    </row>
    <row r="258" spans="1:32" x14ac:dyDescent="0.3">
      <c r="A258" t="s">
        <v>348</v>
      </c>
      <c r="B258" t="s">
        <v>51</v>
      </c>
      <c r="C258" t="s">
        <v>258</v>
      </c>
      <c r="D258" t="s">
        <v>309</v>
      </c>
      <c r="E258" t="s">
        <v>1201</v>
      </c>
      <c r="F258" s="15">
        <v>46288.717268518521</v>
      </c>
      <c r="G258" t="s">
        <v>1198</v>
      </c>
      <c r="H258">
        <v>50</v>
      </c>
      <c r="I258" t="s">
        <v>1199</v>
      </c>
      <c r="J258" s="15">
        <v>46289.510416666664</v>
      </c>
      <c r="K258" s="15">
        <v>46294.506944444445</v>
      </c>
      <c r="L258" s="15"/>
      <c r="M258">
        <v>50</v>
      </c>
      <c r="O258" t="s">
        <v>201</v>
      </c>
      <c r="P258" t="s">
        <v>927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238</v>
      </c>
      <c r="AB258" t="s">
        <v>353</v>
      </c>
      <c r="AC258">
        <v>2100</v>
      </c>
      <c r="AD258" t="s">
        <v>7</v>
      </c>
    </row>
    <row r="259" spans="1:32" x14ac:dyDescent="0.3">
      <c r="A259" t="s">
        <v>348</v>
      </c>
      <c r="B259" t="s">
        <v>45</v>
      </c>
      <c r="C259" t="s">
        <v>68</v>
      </c>
      <c r="D259" t="s">
        <v>309</v>
      </c>
      <c r="E259" t="s">
        <v>1202</v>
      </c>
      <c r="F259" s="15">
        <v>46294.755358796298</v>
      </c>
      <c r="G259" t="s">
        <v>396</v>
      </c>
      <c r="H259">
        <v>5</v>
      </c>
      <c r="I259" t="s">
        <v>1203</v>
      </c>
      <c r="J259" s="15">
        <v>46297.649768518517</v>
      </c>
      <c r="K259" s="15">
        <v>46302.458333333336</v>
      </c>
      <c r="L259" s="15"/>
      <c r="M259">
        <v>5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348</v>
      </c>
      <c r="W259" t="s">
        <v>368</v>
      </c>
      <c r="X259" t="s">
        <v>239</v>
      </c>
      <c r="AA259" t="s">
        <v>67</v>
      </c>
      <c r="AB259" t="s">
        <v>353</v>
      </c>
      <c r="AC259">
        <v>2100</v>
      </c>
      <c r="AD259" t="s">
        <v>217</v>
      </c>
      <c r="AE259">
        <v>1</v>
      </c>
    </row>
    <row r="260" spans="1:32" x14ac:dyDescent="0.3">
      <c r="A260" t="s">
        <v>348</v>
      </c>
      <c r="B260" t="s">
        <v>45</v>
      </c>
      <c r="C260" t="s">
        <v>68</v>
      </c>
      <c r="D260" t="s">
        <v>309</v>
      </c>
      <c r="E260" t="s">
        <v>1204</v>
      </c>
      <c r="F260" s="15">
        <v>46311.463912037034</v>
      </c>
      <c r="G260" t="s">
        <v>396</v>
      </c>
      <c r="H260">
        <v>6</v>
      </c>
      <c r="I260" t="s">
        <v>1193</v>
      </c>
      <c r="J260" s="15">
        <v>46314.418055555558</v>
      </c>
      <c r="K260" s="15">
        <v>46315.520833333336</v>
      </c>
      <c r="L260" s="15"/>
      <c r="M260">
        <v>6</v>
      </c>
      <c r="O260" t="s">
        <v>201</v>
      </c>
      <c r="P260" t="s">
        <v>979</v>
      </c>
      <c r="S260" t="s">
        <v>353</v>
      </c>
      <c r="T260" t="s">
        <v>367</v>
      </c>
      <c r="U260" t="s">
        <v>239</v>
      </c>
      <c r="V260" t="s">
        <v>348</v>
      </c>
      <c r="W260" t="s">
        <v>368</v>
      </c>
      <c r="X260" t="s">
        <v>239</v>
      </c>
      <c r="AA260" t="s">
        <v>67</v>
      </c>
      <c r="AB260" t="s">
        <v>353</v>
      </c>
      <c r="AC260">
        <v>2100</v>
      </c>
      <c r="AD260" t="s">
        <v>217</v>
      </c>
      <c r="AE260">
        <v>1</v>
      </c>
    </row>
    <row r="261" spans="1:32" x14ac:dyDescent="0.3">
      <c r="A261" t="s">
        <v>348</v>
      </c>
      <c r="B261" t="s">
        <v>279</v>
      </c>
      <c r="C261" t="s">
        <v>192</v>
      </c>
      <c r="D261" t="s">
        <v>309</v>
      </c>
      <c r="E261" t="s">
        <v>1205</v>
      </c>
      <c r="F261" s="15">
        <v>46302.36822916667</v>
      </c>
      <c r="G261" t="s">
        <v>397</v>
      </c>
      <c r="H261">
        <v>423</v>
      </c>
      <c r="I261" t="s">
        <v>1206</v>
      </c>
      <c r="J261" s="15">
        <v>46302.455555555556</v>
      </c>
      <c r="K261" s="15">
        <v>46303.423611111109</v>
      </c>
      <c r="L261" s="15"/>
      <c r="M261">
        <v>423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Z261">
        <v>1</v>
      </c>
      <c r="AA261" t="s">
        <v>122</v>
      </c>
      <c r="AB261" t="s">
        <v>353</v>
      </c>
      <c r="AC261">
        <v>2100</v>
      </c>
      <c r="AD261" t="s">
        <v>232</v>
      </c>
      <c r="AE261">
        <v>423</v>
      </c>
      <c r="AF261">
        <v>42.3</v>
      </c>
    </row>
    <row r="262" spans="1:32" x14ac:dyDescent="0.3">
      <c r="A262" t="s">
        <v>348</v>
      </c>
      <c r="B262" t="s">
        <v>57</v>
      </c>
      <c r="C262" t="s">
        <v>117</v>
      </c>
      <c r="D262" t="s">
        <v>309</v>
      </c>
      <c r="E262" t="s">
        <v>1205</v>
      </c>
      <c r="F262" s="15">
        <v>46302.36822916667</v>
      </c>
      <c r="G262" t="s">
        <v>397</v>
      </c>
      <c r="H262">
        <v>1</v>
      </c>
      <c r="I262" t="s">
        <v>1206</v>
      </c>
      <c r="J262" s="15">
        <v>46302.455555555556</v>
      </c>
      <c r="K262" s="15">
        <v>46303.423611111109</v>
      </c>
      <c r="L262" s="15">
        <v>46303.423611111109</v>
      </c>
      <c r="M262">
        <v>1</v>
      </c>
      <c r="O262" t="s">
        <v>201</v>
      </c>
      <c r="P262" t="s">
        <v>979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127</v>
      </c>
      <c r="AB262" t="s">
        <v>353</v>
      </c>
      <c r="AC262">
        <v>2100</v>
      </c>
      <c r="AD262" t="s">
        <v>233</v>
      </c>
      <c r="AE262">
        <v>1</v>
      </c>
      <c r="AF262">
        <v>1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1205</v>
      </c>
      <c r="F263" s="15">
        <v>46302.36822916667</v>
      </c>
      <c r="G263" t="s">
        <v>397</v>
      </c>
      <c r="H263">
        <v>1</v>
      </c>
      <c r="I263" t="s">
        <v>1206</v>
      </c>
      <c r="J263" s="15">
        <v>46302.455555555556</v>
      </c>
      <c r="K263" s="15">
        <v>46303.423611111109</v>
      </c>
      <c r="L263" s="15"/>
      <c r="M263">
        <v>1</v>
      </c>
      <c r="O263" t="s">
        <v>201</v>
      </c>
      <c r="P263" t="s">
        <v>979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1</v>
      </c>
      <c r="AF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1207</v>
      </c>
      <c r="F264" s="15">
        <v>46308.729722222219</v>
      </c>
      <c r="G264" t="s">
        <v>396</v>
      </c>
      <c r="H264">
        <v>3</v>
      </c>
      <c r="I264" t="s">
        <v>1208</v>
      </c>
      <c r="J264" s="15">
        <v>46309.478472222225</v>
      </c>
      <c r="K264" s="15">
        <v>46310.458333333336</v>
      </c>
      <c r="L264" s="15"/>
      <c r="M264">
        <v>3</v>
      </c>
      <c r="O264" t="s">
        <v>201</v>
      </c>
      <c r="P264" t="s">
        <v>979</v>
      </c>
      <c r="S264" t="s">
        <v>353</v>
      </c>
      <c r="T264" t="s">
        <v>367</v>
      </c>
      <c r="U264" t="s">
        <v>239</v>
      </c>
      <c r="V264" t="s">
        <v>348</v>
      </c>
      <c r="W264" t="s">
        <v>368</v>
      </c>
      <c r="X264" t="s">
        <v>239</v>
      </c>
      <c r="Y264">
        <v>103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1209</v>
      </c>
      <c r="F265" s="15">
        <v>46308.730196759258</v>
      </c>
      <c r="G265" t="s">
        <v>396</v>
      </c>
      <c r="H265">
        <v>3</v>
      </c>
      <c r="I265" t="s">
        <v>1208</v>
      </c>
      <c r="J265" s="15">
        <v>46309.478472222225</v>
      </c>
      <c r="K265" s="15">
        <v>46310.458333333336</v>
      </c>
      <c r="L265" s="15"/>
      <c r="M265">
        <v>3</v>
      </c>
      <c r="O265" t="s">
        <v>201</v>
      </c>
      <c r="P265" t="s">
        <v>979</v>
      </c>
      <c r="S265" t="s">
        <v>353</v>
      </c>
      <c r="T265" t="s">
        <v>367</v>
      </c>
      <c r="U265" t="s">
        <v>239</v>
      </c>
      <c r="V265" t="s">
        <v>348</v>
      </c>
      <c r="W265" t="s">
        <v>368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1210</v>
      </c>
      <c r="F266" s="15">
        <v>46308.730729166666</v>
      </c>
      <c r="G266" t="s">
        <v>396</v>
      </c>
      <c r="H266">
        <v>3</v>
      </c>
      <c r="I266" t="s">
        <v>1208</v>
      </c>
      <c r="J266" s="15">
        <v>46309.478472222225</v>
      </c>
      <c r="K266" s="15">
        <v>46310.458333333336</v>
      </c>
      <c r="L266" s="15"/>
      <c r="M266">
        <v>3</v>
      </c>
      <c r="O266" t="s">
        <v>201</v>
      </c>
      <c r="P266" t="s">
        <v>979</v>
      </c>
      <c r="S266" t="s">
        <v>353</v>
      </c>
      <c r="T266" t="s">
        <v>367</v>
      </c>
      <c r="U266" t="s">
        <v>239</v>
      </c>
      <c r="V266" t="s">
        <v>348</v>
      </c>
      <c r="W266" t="s">
        <v>368</v>
      </c>
      <c r="X266" t="s">
        <v>239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1211</v>
      </c>
      <c r="F267" s="15">
        <v>46308.731226851851</v>
      </c>
      <c r="G267" t="s">
        <v>396</v>
      </c>
      <c r="H267">
        <v>4</v>
      </c>
      <c r="I267" t="s">
        <v>1208</v>
      </c>
      <c r="J267" s="15">
        <v>46309.478472222225</v>
      </c>
      <c r="K267" s="15">
        <v>46310.458333333336</v>
      </c>
      <c r="L267" s="15"/>
      <c r="M267">
        <v>4</v>
      </c>
      <c r="O267" t="s">
        <v>201</v>
      </c>
      <c r="P267" t="s">
        <v>979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</row>
    <row r="268" spans="1:32" x14ac:dyDescent="0.3">
      <c r="A268" t="s">
        <v>348</v>
      </c>
      <c r="B268" t="s">
        <v>48</v>
      </c>
      <c r="C268" t="s">
        <v>68</v>
      </c>
      <c r="D268" t="s">
        <v>309</v>
      </c>
      <c r="E268" t="s">
        <v>1212</v>
      </c>
      <c r="F268" s="15">
        <v>46286.461805555555</v>
      </c>
      <c r="G268" t="s">
        <v>1213</v>
      </c>
      <c r="H268">
        <v>1</v>
      </c>
      <c r="I268" t="s">
        <v>1214</v>
      </c>
      <c r="J268" s="15">
        <v>46297.493750000001</v>
      </c>
      <c r="K268" s="15">
        <v>46302.583333333336</v>
      </c>
      <c r="L268" s="15">
        <v>46294.739583333336</v>
      </c>
      <c r="M268">
        <v>1</v>
      </c>
      <c r="O268" t="s">
        <v>201</v>
      </c>
      <c r="P268" t="s">
        <v>927</v>
      </c>
      <c r="S268" t="s">
        <v>1215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Y268">
        <v>95</v>
      </c>
      <c r="AA268" t="s">
        <v>90</v>
      </c>
      <c r="AB268" t="s">
        <v>1215</v>
      </c>
      <c r="AC268">
        <v>110</v>
      </c>
      <c r="AD268" t="s">
        <v>217</v>
      </c>
      <c r="AE268">
        <v>1</v>
      </c>
      <c r="AF268">
        <v>1</v>
      </c>
    </row>
    <row r="269" spans="1:32" x14ac:dyDescent="0.3">
      <c r="A269" t="s">
        <v>348</v>
      </c>
      <c r="B269" t="s">
        <v>285</v>
      </c>
      <c r="C269" t="s">
        <v>95</v>
      </c>
      <c r="D269" t="s">
        <v>309</v>
      </c>
      <c r="E269" t="s">
        <v>1216</v>
      </c>
      <c r="F269" s="15">
        <v>46294.580555555556</v>
      </c>
      <c r="G269" t="s">
        <v>397</v>
      </c>
      <c r="H269">
        <v>1</v>
      </c>
      <c r="I269" t="s">
        <v>1217</v>
      </c>
      <c r="J269" s="15">
        <v>46294.640972222223</v>
      </c>
      <c r="K269" s="15">
        <v>46300.405555555553</v>
      </c>
      <c r="L269" s="15"/>
      <c r="M269">
        <v>1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7</v>
      </c>
      <c r="W269" t="s">
        <v>7</v>
      </c>
      <c r="X269" t="s">
        <v>7</v>
      </c>
      <c r="AA269" t="s">
        <v>96</v>
      </c>
      <c r="AB269" t="s">
        <v>353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348</v>
      </c>
      <c r="B270" t="s">
        <v>279</v>
      </c>
      <c r="C270" t="s">
        <v>192</v>
      </c>
      <c r="D270" t="s">
        <v>309</v>
      </c>
      <c r="E270" t="s">
        <v>1216</v>
      </c>
      <c r="F270" s="15">
        <v>46294.580555555556</v>
      </c>
      <c r="G270" t="s">
        <v>397</v>
      </c>
      <c r="H270">
        <v>1</v>
      </c>
      <c r="I270" t="s">
        <v>1217</v>
      </c>
      <c r="J270" s="15">
        <v>46294.640972222223</v>
      </c>
      <c r="K270" s="15">
        <v>46300.405555555553</v>
      </c>
      <c r="L270" s="15"/>
      <c r="M270">
        <v>1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7</v>
      </c>
      <c r="W270" t="s">
        <v>7</v>
      </c>
      <c r="X270" t="s">
        <v>7</v>
      </c>
      <c r="Z270">
        <v>1</v>
      </c>
      <c r="AA270" t="s">
        <v>122</v>
      </c>
      <c r="AB270" t="s">
        <v>353</v>
      </c>
      <c r="AC270">
        <v>2100</v>
      </c>
      <c r="AD270" t="s">
        <v>232</v>
      </c>
      <c r="AE270">
        <v>1</v>
      </c>
      <c r="AF270">
        <v>5.6</v>
      </c>
    </row>
    <row r="271" spans="1:32" x14ac:dyDescent="0.3">
      <c r="A271" t="s">
        <v>348</v>
      </c>
      <c r="B271" t="s">
        <v>57</v>
      </c>
      <c r="C271" t="s">
        <v>117</v>
      </c>
      <c r="D271" t="s">
        <v>309</v>
      </c>
      <c r="E271" t="s">
        <v>1216</v>
      </c>
      <c r="F271" s="15">
        <v>46294.580555555556</v>
      </c>
      <c r="G271" t="s">
        <v>397</v>
      </c>
      <c r="H271">
        <v>1</v>
      </c>
      <c r="I271" t="s">
        <v>1217</v>
      </c>
      <c r="J271" s="15">
        <v>46294.640972222223</v>
      </c>
      <c r="K271" s="15">
        <v>46300.405555555553</v>
      </c>
      <c r="L271" s="15">
        <v>46294.506249999999</v>
      </c>
      <c r="M271">
        <v>1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7</v>
      </c>
      <c r="W271" t="s">
        <v>7</v>
      </c>
      <c r="X271" t="s">
        <v>7</v>
      </c>
      <c r="AA271" t="s">
        <v>127</v>
      </c>
      <c r="AB271" t="s">
        <v>353</v>
      </c>
      <c r="AC271">
        <v>2100</v>
      </c>
      <c r="AD271" t="s">
        <v>233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1218</v>
      </c>
      <c r="F272" s="15">
        <v>46316.490277777775</v>
      </c>
      <c r="G272" t="s">
        <v>396</v>
      </c>
      <c r="H272">
        <v>3</v>
      </c>
      <c r="I272" t="s">
        <v>1219</v>
      </c>
      <c r="J272" s="15">
        <v>46316.612500000003</v>
      </c>
      <c r="K272" s="15">
        <v>46317.5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Y272">
        <v>103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1220</v>
      </c>
      <c r="F273" s="15">
        <v>46316.490972222222</v>
      </c>
      <c r="G273" t="s">
        <v>396</v>
      </c>
      <c r="H273">
        <v>3</v>
      </c>
      <c r="I273" t="s">
        <v>1219</v>
      </c>
      <c r="J273" s="15">
        <v>46316.612500000003</v>
      </c>
      <c r="K273" s="15">
        <v>46317.5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1221</v>
      </c>
      <c r="F274" s="15">
        <v>46316.491666666669</v>
      </c>
      <c r="G274" t="s">
        <v>396</v>
      </c>
      <c r="H274">
        <v>3</v>
      </c>
      <c r="I274" t="s">
        <v>1219</v>
      </c>
      <c r="J274" s="15">
        <v>46316.612500000003</v>
      </c>
      <c r="K274" s="15">
        <v>46317.5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279</v>
      </c>
      <c r="C275" t="s">
        <v>192</v>
      </c>
      <c r="D275" t="s">
        <v>309</v>
      </c>
      <c r="E275" t="s">
        <v>1222</v>
      </c>
      <c r="F275" s="15">
        <v>46314.350694444445</v>
      </c>
      <c r="G275" t="s">
        <v>397</v>
      </c>
      <c r="H275">
        <v>720</v>
      </c>
      <c r="I275" t="s">
        <v>1223</v>
      </c>
      <c r="J275" s="15">
        <v>46314.462500000001</v>
      </c>
      <c r="K275" s="15">
        <v>46317.34375</v>
      </c>
      <c r="L275" s="15"/>
      <c r="M275">
        <v>720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7</v>
      </c>
      <c r="W275" t="s">
        <v>7</v>
      </c>
      <c r="X275" t="s">
        <v>7</v>
      </c>
      <c r="Z275">
        <v>1</v>
      </c>
      <c r="AA275" t="s">
        <v>122</v>
      </c>
      <c r="AB275" t="s">
        <v>353</v>
      </c>
      <c r="AC275">
        <v>2100</v>
      </c>
      <c r="AD275" t="s">
        <v>232</v>
      </c>
      <c r="AE275">
        <v>720</v>
      </c>
      <c r="AF275">
        <v>72.099999999999994</v>
      </c>
    </row>
    <row r="276" spans="1:32" x14ac:dyDescent="0.3">
      <c r="A276" t="s">
        <v>348</v>
      </c>
      <c r="B276" t="s">
        <v>279</v>
      </c>
      <c r="C276" t="s">
        <v>192</v>
      </c>
      <c r="D276" t="s">
        <v>309</v>
      </c>
      <c r="E276" t="s">
        <v>1222</v>
      </c>
      <c r="F276" s="15">
        <v>46314.350694444445</v>
      </c>
      <c r="G276" t="s">
        <v>397</v>
      </c>
      <c r="H276">
        <v>1</v>
      </c>
      <c r="I276" t="s">
        <v>1223</v>
      </c>
      <c r="J276" s="15">
        <v>46314.462500000001</v>
      </c>
      <c r="K276" s="15">
        <v>46317.34375</v>
      </c>
      <c r="L276" s="15"/>
      <c r="M276">
        <v>1</v>
      </c>
      <c r="O276" t="s">
        <v>931</v>
      </c>
      <c r="S276" t="s">
        <v>353</v>
      </c>
      <c r="T276" t="s">
        <v>367</v>
      </c>
      <c r="U276" t="s">
        <v>239</v>
      </c>
      <c r="V276" t="s">
        <v>7</v>
      </c>
      <c r="W276" t="s">
        <v>7</v>
      </c>
      <c r="X276" t="s">
        <v>7</v>
      </c>
      <c r="Z276">
        <v>1</v>
      </c>
      <c r="AA276" t="s">
        <v>122</v>
      </c>
      <c r="AB276" t="s">
        <v>353</v>
      </c>
      <c r="AC276">
        <v>2100</v>
      </c>
      <c r="AD276" t="s">
        <v>232</v>
      </c>
      <c r="AE276">
        <v>1</v>
      </c>
    </row>
    <row r="277" spans="1:32" x14ac:dyDescent="0.3">
      <c r="A277" t="s">
        <v>348</v>
      </c>
      <c r="B277" t="s">
        <v>57</v>
      </c>
      <c r="C277" t="s">
        <v>117</v>
      </c>
      <c r="D277" t="s">
        <v>309</v>
      </c>
      <c r="E277" t="s">
        <v>1222</v>
      </c>
      <c r="F277" s="15">
        <v>46314.350694444445</v>
      </c>
      <c r="G277" t="s">
        <v>397</v>
      </c>
      <c r="H277">
        <v>1</v>
      </c>
      <c r="I277" t="s">
        <v>1223</v>
      </c>
      <c r="J277" s="15">
        <v>46314.462500000001</v>
      </c>
      <c r="K277" s="15">
        <v>46317.34375</v>
      </c>
      <c r="L277" s="15">
        <v>46294.506249999999</v>
      </c>
      <c r="M277">
        <v>1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7</v>
      </c>
      <c r="W277" t="s">
        <v>7</v>
      </c>
      <c r="X277" t="s">
        <v>7</v>
      </c>
      <c r="AA277" t="s">
        <v>127</v>
      </c>
      <c r="AB277" t="s">
        <v>353</v>
      </c>
      <c r="AC277">
        <v>2100</v>
      </c>
      <c r="AD277" t="s">
        <v>233</v>
      </c>
      <c r="AE277">
        <v>1</v>
      </c>
      <c r="AF277">
        <v>1</v>
      </c>
    </row>
    <row r="278" spans="1:32" x14ac:dyDescent="0.3">
      <c r="A278" t="s">
        <v>348</v>
      </c>
      <c r="B278" t="s">
        <v>57</v>
      </c>
      <c r="C278" t="s">
        <v>117</v>
      </c>
      <c r="D278" t="s">
        <v>309</v>
      </c>
      <c r="E278" t="s">
        <v>1222</v>
      </c>
      <c r="F278" s="15">
        <v>46314.350694444445</v>
      </c>
      <c r="G278" t="s">
        <v>397</v>
      </c>
      <c r="H278">
        <v>1</v>
      </c>
      <c r="I278" t="s">
        <v>1223</v>
      </c>
      <c r="J278" s="15">
        <v>46314.462500000001</v>
      </c>
      <c r="K278" s="15">
        <v>46317.34375</v>
      </c>
      <c r="L278" s="15">
        <v>46294.506249999999</v>
      </c>
      <c r="M278">
        <v>1</v>
      </c>
      <c r="O278" t="s">
        <v>931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127</v>
      </c>
      <c r="AB278" t="s">
        <v>353</v>
      </c>
      <c r="AC278">
        <v>2100</v>
      </c>
      <c r="AD278" t="s">
        <v>233</v>
      </c>
      <c r="AE278">
        <v>1</v>
      </c>
    </row>
    <row r="279" spans="1:32" x14ac:dyDescent="0.3">
      <c r="A279" t="s">
        <v>348</v>
      </c>
      <c r="B279" t="s">
        <v>285</v>
      </c>
      <c r="C279" t="s">
        <v>95</v>
      </c>
      <c r="D279" t="s">
        <v>309</v>
      </c>
      <c r="E279" t="s">
        <v>1222</v>
      </c>
      <c r="F279" s="15">
        <v>46314.350694444445</v>
      </c>
      <c r="G279" t="s">
        <v>397</v>
      </c>
      <c r="H279">
        <v>1</v>
      </c>
      <c r="I279" t="s">
        <v>1223</v>
      </c>
      <c r="J279" s="15">
        <v>46314.462500000001</v>
      </c>
      <c r="K279" s="15">
        <v>46317.34375</v>
      </c>
      <c r="L279" s="15"/>
      <c r="M279">
        <v>1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96</v>
      </c>
      <c r="AB279" t="s">
        <v>353</v>
      </c>
      <c r="AC279">
        <v>2100</v>
      </c>
      <c r="AD279" t="s">
        <v>220</v>
      </c>
      <c r="AE279">
        <v>1</v>
      </c>
      <c r="AF279">
        <v>1</v>
      </c>
    </row>
    <row r="280" spans="1:32" x14ac:dyDescent="0.3">
      <c r="A280" t="s">
        <v>348</v>
      </c>
      <c r="B280" t="s">
        <v>285</v>
      </c>
      <c r="C280" t="s">
        <v>95</v>
      </c>
      <c r="D280" t="s">
        <v>309</v>
      </c>
      <c r="E280" t="s">
        <v>1222</v>
      </c>
      <c r="F280" s="15">
        <v>46314.350694444445</v>
      </c>
      <c r="G280" t="s">
        <v>397</v>
      </c>
      <c r="H280">
        <v>1</v>
      </c>
      <c r="I280" t="s">
        <v>1223</v>
      </c>
      <c r="J280" s="15">
        <v>46314.462500000001</v>
      </c>
      <c r="K280" s="15">
        <v>46317.34375</v>
      </c>
      <c r="L280" s="15"/>
      <c r="M280">
        <v>1</v>
      </c>
      <c r="O280" t="s">
        <v>931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96</v>
      </c>
      <c r="AB280" t="s">
        <v>353</v>
      </c>
      <c r="AC280">
        <v>2100</v>
      </c>
      <c r="AD280" t="s">
        <v>220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1224</v>
      </c>
      <c r="F281" s="15">
        <v>46288.432060185187</v>
      </c>
      <c r="G281" t="s">
        <v>396</v>
      </c>
      <c r="H281">
        <v>3</v>
      </c>
      <c r="I281" t="s">
        <v>1181</v>
      </c>
      <c r="J281" s="15">
        <v>46288.451388888891</v>
      </c>
      <c r="K281" s="15">
        <v>46290.541666666664</v>
      </c>
      <c r="L281" s="15"/>
      <c r="M281">
        <v>3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279</v>
      </c>
      <c r="C282" t="s">
        <v>192</v>
      </c>
      <c r="D282" t="s">
        <v>309</v>
      </c>
      <c r="E282" t="s">
        <v>1225</v>
      </c>
      <c r="F282" s="15">
        <v>46289.431250000001</v>
      </c>
      <c r="G282" t="s">
        <v>397</v>
      </c>
      <c r="H282">
        <v>632</v>
      </c>
      <c r="I282" t="s">
        <v>1226</v>
      </c>
      <c r="J282" s="15">
        <v>46290.395138888889</v>
      </c>
      <c r="K282" s="15">
        <v>46296.477083333331</v>
      </c>
      <c r="L282" s="15">
        <v>46316.643055555556</v>
      </c>
      <c r="M282">
        <v>632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Z282">
        <v>1</v>
      </c>
      <c r="AA282" t="s">
        <v>122</v>
      </c>
      <c r="AB282" t="s">
        <v>353</v>
      </c>
      <c r="AC282">
        <v>2100</v>
      </c>
      <c r="AD282" t="s">
        <v>232</v>
      </c>
      <c r="AE282">
        <v>632</v>
      </c>
      <c r="AF282">
        <v>63.2</v>
      </c>
    </row>
    <row r="283" spans="1:32" x14ac:dyDescent="0.3">
      <c r="A283" t="s">
        <v>348</v>
      </c>
      <c r="B283" t="s">
        <v>57</v>
      </c>
      <c r="C283" t="s">
        <v>117</v>
      </c>
      <c r="D283" t="s">
        <v>309</v>
      </c>
      <c r="E283" t="s">
        <v>1225</v>
      </c>
      <c r="F283" s="15">
        <v>46289.431250000001</v>
      </c>
      <c r="G283" t="s">
        <v>397</v>
      </c>
      <c r="H283">
        <v>1</v>
      </c>
      <c r="I283" t="s">
        <v>1226</v>
      </c>
      <c r="J283" s="15">
        <v>46290.395138888889</v>
      </c>
      <c r="K283" s="15">
        <v>46296.477083333331</v>
      </c>
      <c r="L283" s="15">
        <v>46316.643055555556</v>
      </c>
      <c r="M283">
        <v>1</v>
      </c>
      <c r="O283" t="s">
        <v>201</v>
      </c>
      <c r="P283" t="s">
        <v>979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AA283" t="s">
        <v>127</v>
      </c>
      <c r="AB283" t="s">
        <v>353</v>
      </c>
      <c r="AC283">
        <v>2100</v>
      </c>
      <c r="AD283" t="s">
        <v>233</v>
      </c>
      <c r="AE283">
        <v>1</v>
      </c>
      <c r="AF283">
        <v>1</v>
      </c>
    </row>
    <row r="284" spans="1:32" x14ac:dyDescent="0.3">
      <c r="A284" t="s">
        <v>348</v>
      </c>
      <c r="B284" t="s">
        <v>285</v>
      </c>
      <c r="C284" t="s">
        <v>95</v>
      </c>
      <c r="D284" t="s">
        <v>309</v>
      </c>
      <c r="E284" t="s">
        <v>1225</v>
      </c>
      <c r="F284" s="15">
        <v>46289.431250000001</v>
      </c>
      <c r="G284" t="s">
        <v>397</v>
      </c>
      <c r="H284">
        <v>1</v>
      </c>
      <c r="I284" t="s">
        <v>1226</v>
      </c>
      <c r="J284" s="15">
        <v>46290.395138888889</v>
      </c>
      <c r="K284" s="15">
        <v>46296.477083333331</v>
      </c>
      <c r="L284" s="15">
        <v>46304.631944444445</v>
      </c>
      <c r="M284">
        <v>1</v>
      </c>
      <c r="O284" t="s">
        <v>201</v>
      </c>
      <c r="P284" t="s">
        <v>927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96</v>
      </c>
      <c r="AB284" t="s">
        <v>353</v>
      </c>
      <c r="AC284">
        <v>2100</v>
      </c>
      <c r="AD284" t="s">
        <v>220</v>
      </c>
      <c r="AE284">
        <v>1</v>
      </c>
      <c r="AF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1227</v>
      </c>
      <c r="F285" s="15">
        <v>46288.416574074072</v>
      </c>
      <c r="G285" t="s">
        <v>396</v>
      </c>
      <c r="H285">
        <v>3</v>
      </c>
      <c r="I285" t="s">
        <v>1181</v>
      </c>
      <c r="J285" s="15">
        <v>46288.451388888891</v>
      </c>
      <c r="K285" s="15">
        <v>46290.541666666664</v>
      </c>
      <c r="L285" s="15"/>
      <c r="M285">
        <v>3</v>
      </c>
      <c r="O285" t="s">
        <v>201</v>
      </c>
      <c r="P285" t="s">
        <v>927</v>
      </c>
      <c r="S285" t="s">
        <v>353</v>
      </c>
      <c r="T285" t="s">
        <v>367</v>
      </c>
      <c r="U285" t="s">
        <v>239</v>
      </c>
      <c r="V285" t="s">
        <v>348</v>
      </c>
      <c r="W285" t="s">
        <v>368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936</v>
      </c>
      <c r="F286" s="15">
        <v>46293.603206018517</v>
      </c>
      <c r="G286" t="s">
        <v>399</v>
      </c>
      <c r="H286">
        <v>1</v>
      </c>
      <c r="I286" t="s">
        <v>937</v>
      </c>
      <c r="J286" s="15">
        <v>46294.349305555559</v>
      </c>
      <c r="K286" s="15">
        <v>46295.467361111114</v>
      </c>
      <c r="L286" s="15">
        <v>46295.467361111114</v>
      </c>
      <c r="M286">
        <v>1</v>
      </c>
      <c r="O286" t="s">
        <v>201</v>
      </c>
      <c r="P286" t="s">
        <v>979</v>
      </c>
      <c r="S286" t="s">
        <v>357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357</v>
      </c>
      <c r="AC286">
        <v>101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43</v>
      </c>
      <c r="C287" t="s">
        <v>105</v>
      </c>
      <c r="D287" t="s">
        <v>309</v>
      </c>
      <c r="E287" t="s">
        <v>1250</v>
      </c>
      <c r="F287" s="15">
        <v>46293.712106481478</v>
      </c>
      <c r="G287" t="s">
        <v>400</v>
      </c>
      <c r="H287">
        <v>10</v>
      </c>
      <c r="I287" t="s">
        <v>1251</v>
      </c>
      <c r="J287" s="15">
        <v>46294.640277777777</v>
      </c>
      <c r="K287" s="15">
        <v>46295.513888888891</v>
      </c>
      <c r="L287" s="15"/>
      <c r="M287">
        <v>10</v>
      </c>
      <c r="O287" t="s">
        <v>201</v>
      </c>
      <c r="P287" t="s">
        <v>979</v>
      </c>
      <c r="S287" t="s">
        <v>355</v>
      </c>
      <c r="T287" t="s">
        <v>368</v>
      </c>
      <c r="U287" t="s">
        <v>239</v>
      </c>
      <c r="V287" t="s">
        <v>348</v>
      </c>
      <c r="W287" t="s">
        <v>368</v>
      </c>
      <c r="X287" t="s">
        <v>239</v>
      </c>
      <c r="Y287">
        <v>0</v>
      </c>
      <c r="AA287" t="s">
        <v>67</v>
      </c>
      <c r="AB287" t="s">
        <v>355</v>
      </c>
      <c r="AC287">
        <v>2200</v>
      </c>
      <c r="AD287" t="s">
        <v>217</v>
      </c>
      <c r="AE287">
        <v>1</v>
      </c>
      <c r="AF287">
        <v>1</v>
      </c>
    </row>
    <row r="288" spans="1:32" x14ac:dyDescent="0.3">
      <c r="A288" t="s">
        <v>348</v>
      </c>
      <c r="B288" t="s">
        <v>47</v>
      </c>
      <c r="C288" t="s">
        <v>68</v>
      </c>
      <c r="D288" t="s">
        <v>309</v>
      </c>
      <c r="E288" t="s">
        <v>1252</v>
      </c>
      <c r="F288" s="15">
        <v>46290.606365740743</v>
      </c>
      <c r="G288" t="s">
        <v>1253</v>
      </c>
      <c r="H288">
        <v>1</v>
      </c>
      <c r="I288" t="s">
        <v>1254</v>
      </c>
      <c r="J288" s="15">
        <v>46293.363194444442</v>
      </c>
      <c r="K288" s="15">
        <v>46293.6875</v>
      </c>
      <c r="L288" s="15"/>
      <c r="M288">
        <v>1</v>
      </c>
      <c r="O288" t="s">
        <v>146</v>
      </c>
      <c r="P288" t="s">
        <v>979</v>
      </c>
      <c r="S288" t="s">
        <v>356</v>
      </c>
      <c r="T288" t="s">
        <v>368</v>
      </c>
      <c r="U288" t="s">
        <v>239</v>
      </c>
      <c r="V288" t="s">
        <v>348</v>
      </c>
      <c r="W288" t="s">
        <v>368</v>
      </c>
      <c r="X288" t="s">
        <v>239</v>
      </c>
      <c r="Y288">
        <v>0</v>
      </c>
      <c r="AA288" t="s">
        <v>90</v>
      </c>
      <c r="AB288" t="s">
        <v>356</v>
      </c>
      <c r="AC288">
        <v>109</v>
      </c>
      <c r="AD288" t="s">
        <v>218</v>
      </c>
      <c r="AE288">
        <v>1</v>
      </c>
      <c r="AF288">
        <v>1</v>
      </c>
    </row>
    <row r="289" spans="1:32" x14ac:dyDescent="0.3">
      <c r="A289" t="s">
        <v>348</v>
      </c>
      <c r="B289" t="s">
        <v>285</v>
      </c>
      <c r="C289" t="s">
        <v>95</v>
      </c>
      <c r="D289" t="s">
        <v>309</v>
      </c>
      <c r="E289" t="s">
        <v>1146</v>
      </c>
      <c r="F289" s="15">
        <v>46287.626296296294</v>
      </c>
      <c r="G289" t="s">
        <v>406</v>
      </c>
      <c r="H289">
        <v>1</v>
      </c>
      <c r="I289" t="s">
        <v>1147</v>
      </c>
      <c r="J289" s="15">
        <v>46287.658333333333</v>
      </c>
      <c r="K289" s="15">
        <v>46290.518055555556</v>
      </c>
      <c r="L289" s="15"/>
      <c r="M289">
        <v>1</v>
      </c>
      <c r="O289" t="s">
        <v>201</v>
      </c>
      <c r="P289" t="s">
        <v>927</v>
      </c>
      <c r="S289" t="s">
        <v>358</v>
      </c>
      <c r="T289" t="s">
        <v>369</v>
      </c>
      <c r="U289" t="s">
        <v>239</v>
      </c>
      <c r="V289" t="s">
        <v>7</v>
      </c>
      <c r="W289" t="s">
        <v>7</v>
      </c>
      <c r="X289" t="s">
        <v>7</v>
      </c>
      <c r="AA289" t="s">
        <v>96</v>
      </c>
      <c r="AB289" t="s">
        <v>358</v>
      </c>
      <c r="AC289">
        <v>1050</v>
      </c>
      <c r="AD289" t="s">
        <v>220</v>
      </c>
      <c r="AE289">
        <v>1</v>
      </c>
      <c r="AF289">
        <v>1</v>
      </c>
    </row>
    <row r="290" spans="1:32" x14ac:dyDescent="0.3">
      <c r="A290" t="s">
        <v>348</v>
      </c>
      <c r="B290" t="s">
        <v>285</v>
      </c>
      <c r="C290" t="s">
        <v>95</v>
      </c>
      <c r="D290" t="s">
        <v>309</v>
      </c>
      <c r="E290" t="s">
        <v>1146</v>
      </c>
      <c r="F290" s="15">
        <v>46287.626296296294</v>
      </c>
      <c r="G290" t="s">
        <v>406</v>
      </c>
      <c r="H290">
        <v>1</v>
      </c>
      <c r="I290" t="s">
        <v>1147</v>
      </c>
      <c r="J290" s="15">
        <v>46287.658333333333</v>
      </c>
      <c r="K290" s="15">
        <v>46290.518055555556</v>
      </c>
      <c r="L290" s="15"/>
      <c r="M290">
        <v>1</v>
      </c>
      <c r="O290" t="s">
        <v>931</v>
      </c>
      <c r="S290" t="s">
        <v>358</v>
      </c>
      <c r="T290" t="s">
        <v>369</v>
      </c>
      <c r="U290" t="s">
        <v>239</v>
      </c>
      <c r="V290" t="s">
        <v>7</v>
      </c>
      <c r="W290" t="s">
        <v>7</v>
      </c>
      <c r="X290" t="s">
        <v>7</v>
      </c>
      <c r="AA290" t="s">
        <v>96</v>
      </c>
      <c r="AB290" t="s">
        <v>358</v>
      </c>
      <c r="AC290">
        <v>1050</v>
      </c>
      <c r="AD290" t="s">
        <v>220</v>
      </c>
      <c r="AE290">
        <v>1</v>
      </c>
    </row>
    <row r="291" spans="1:32" x14ac:dyDescent="0.3">
      <c r="A291" t="s">
        <v>348</v>
      </c>
      <c r="B291" t="s">
        <v>279</v>
      </c>
      <c r="C291" t="s">
        <v>192</v>
      </c>
      <c r="D291" t="s">
        <v>309</v>
      </c>
      <c r="E291" t="s">
        <v>1257</v>
      </c>
      <c r="F291" s="15">
        <v>46288.378969907404</v>
      </c>
      <c r="G291" t="s">
        <v>406</v>
      </c>
      <c r="H291">
        <v>480</v>
      </c>
      <c r="I291" t="s">
        <v>1258</v>
      </c>
      <c r="J291" s="15">
        <v>46288.527083333334</v>
      </c>
      <c r="K291" s="15">
        <v>46294.511805555558</v>
      </c>
      <c r="L291" s="15"/>
      <c r="M291">
        <v>480</v>
      </c>
      <c r="O291" t="s">
        <v>201</v>
      </c>
      <c r="P291" t="s">
        <v>927</v>
      </c>
      <c r="S291" t="s">
        <v>358</v>
      </c>
      <c r="T291" t="s">
        <v>369</v>
      </c>
      <c r="U291" t="s">
        <v>239</v>
      </c>
      <c r="V291" t="s">
        <v>7</v>
      </c>
      <c r="W291" t="s">
        <v>7</v>
      </c>
      <c r="X291" t="s">
        <v>7</v>
      </c>
      <c r="Z291">
        <v>1</v>
      </c>
      <c r="AA291" t="s">
        <v>122</v>
      </c>
      <c r="AB291" t="s">
        <v>358</v>
      </c>
      <c r="AC291">
        <v>1050</v>
      </c>
      <c r="AD291" t="s">
        <v>232</v>
      </c>
      <c r="AE291">
        <v>480</v>
      </c>
      <c r="AF291">
        <v>48</v>
      </c>
    </row>
    <row r="292" spans="1:32" x14ac:dyDescent="0.3">
      <c r="A292" t="s">
        <v>348</v>
      </c>
      <c r="B292" t="s">
        <v>57</v>
      </c>
      <c r="C292" t="s">
        <v>117</v>
      </c>
      <c r="D292" t="s">
        <v>309</v>
      </c>
      <c r="E292" t="s">
        <v>1257</v>
      </c>
      <c r="F292" s="15">
        <v>46288.378969907404</v>
      </c>
      <c r="G292" t="s">
        <v>406</v>
      </c>
      <c r="H292">
        <v>1</v>
      </c>
      <c r="I292" t="s">
        <v>1258</v>
      </c>
      <c r="J292" s="15">
        <v>46288.527083333334</v>
      </c>
      <c r="K292" s="15">
        <v>46294.511805555558</v>
      </c>
      <c r="L292" s="15">
        <v>46294.511805555558</v>
      </c>
      <c r="M292">
        <v>1</v>
      </c>
      <c r="O292" t="s">
        <v>201</v>
      </c>
      <c r="P292" t="s">
        <v>979</v>
      </c>
      <c r="S292" t="s">
        <v>358</v>
      </c>
      <c r="T292" t="s">
        <v>369</v>
      </c>
      <c r="U292" t="s">
        <v>239</v>
      </c>
      <c r="V292" t="s">
        <v>7</v>
      </c>
      <c r="W292" t="s">
        <v>7</v>
      </c>
      <c r="X292" t="s">
        <v>7</v>
      </c>
      <c r="AA292" t="s">
        <v>127</v>
      </c>
      <c r="AB292" t="s">
        <v>358</v>
      </c>
      <c r="AC292">
        <v>1050</v>
      </c>
      <c r="AD292" t="s">
        <v>233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1257</v>
      </c>
      <c r="F293" s="15">
        <v>46288.378969907404</v>
      </c>
      <c r="G293" t="s">
        <v>406</v>
      </c>
      <c r="H293">
        <v>1</v>
      </c>
      <c r="I293" t="s">
        <v>1258</v>
      </c>
      <c r="J293" s="15">
        <v>46288.527083333334</v>
      </c>
      <c r="K293" s="15">
        <v>46294.511805555558</v>
      </c>
      <c r="L293" s="15"/>
      <c r="M293">
        <v>1</v>
      </c>
      <c r="O293" t="s">
        <v>201</v>
      </c>
      <c r="P293" t="s">
        <v>927</v>
      </c>
      <c r="S293" t="s">
        <v>358</v>
      </c>
      <c r="T293" t="s">
        <v>369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358</v>
      </c>
      <c r="AC293">
        <v>1050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1259</v>
      </c>
      <c r="F294" s="15">
        <v>46288.657094907408</v>
      </c>
      <c r="G294" t="s">
        <v>406</v>
      </c>
      <c r="H294">
        <v>725</v>
      </c>
      <c r="I294" t="s">
        <v>1260</v>
      </c>
      <c r="J294" s="15">
        <v>46289.352777777778</v>
      </c>
      <c r="K294" s="15">
        <v>46293.334027777775</v>
      </c>
      <c r="L294" s="15"/>
      <c r="M294">
        <v>725</v>
      </c>
      <c r="O294" t="s">
        <v>201</v>
      </c>
      <c r="P294" t="s">
        <v>979</v>
      </c>
      <c r="S294" t="s">
        <v>358</v>
      </c>
      <c r="T294" t="s">
        <v>369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358</v>
      </c>
      <c r="AC294">
        <v>1050</v>
      </c>
      <c r="AD294" t="s">
        <v>232</v>
      </c>
      <c r="AE294">
        <v>725</v>
      </c>
      <c r="AF294">
        <v>72.5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1259</v>
      </c>
      <c r="F295" s="15">
        <v>46288.657094907408</v>
      </c>
      <c r="G295" t="s">
        <v>406</v>
      </c>
      <c r="H295">
        <v>1</v>
      </c>
      <c r="I295" t="s">
        <v>1260</v>
      </c>
      <c r="J295" s="15">
        <v>46289.352777777778</v>
      </c>
      <c r="K295" s="15">
        <v>46293.334027777775</v>
      </c>
      <c r="L295" s="15">
        <v>46293.334027777775</v>
      </c>
      <c r="M295">
        <v>1</v>
      </c>
      <c r="O295" t="s">
        <v>201</v>
      </c>
      <c r="P295" t="s">
        <v>979</v>
      </c>
      <c r="S295" t="s">
        <v>358</v>
      </c>
      <c r="T295" t="s">
        <v>369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358</v>
      </c>
      <c r="AC295">
        <v>1050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285</v>
      </c>
      <c r="C296" t="s">
        <v>95</v>
      </c>
      <c r="D296" t="s">
        <v>309</v>
      </c>
      <c r="E296" t="s">
        <v>1259</v>
      </c>
      <c r="F296" s="15">
        <v>46288.657094907408</v>
      </c>
      <c r="G296" t="s">
        <v>406</v>
      </c>
      <c r="H296">
        <v>1</v>
      </c>
      <c r="I296" t="s">
        <v>1260</v>
      </c>
      <c r="J296" s="15">
        <v>46289.352777777778</v>
      </c>
      <c r="K296" s="15">
        <v>46293.334027777775</v>
      </c>
      <c r="L296" s="15"/>
      <c r="M296">
        <v>1</v>
      </c>
      <c r="O296" t="s">
        <v>201</v>
      </c>
      <c r="P296" t="s">
        <v>927</v>
      </c>
      <c r="S296" t="s">
        <v>358</v>
      </c>
      <c r="T296" t="s">
        <v>369</v>
      </c>
      <c r="U296" t="s">
        <v>239</v>
      </c>
      <c r="V296" t="s">
        <v>7</v>
      </c>
      <c r="W296" t="s">
        <v>7</v>
      </c>
      <c r="X296" t="s">
        <v>7</v>
      </c>
      <c r="AA296" t="s">
        <v>96</v>
      </c>
      <c r="AB296" t="s">
        <v>358</v>
      </c>
      <c r="AC296">
        <v>1050</v>
      </c>
      <c r="AD296" t="s">
        <v>220</v>
      </c>
      <c r="AE296">
        <v>1</v>
      </c>
      <c r="AF296">
        <v>1</v>
      </c>
    </row>
    <row r="297" spans="1:32" x14ac:dyDescent="0.3">
      <c r="A297" t="s">
        <v>348</v>
      </c>
      <c r="B297" t="s">
        <v>285</v>
      </c>
      <c r="C297" t="s">
        <v>95</v>
      </c>
      <c r="D297" t="s">
        <v>309</v>
      </c>
      <c r="E297" t="s">
        <v>1261</v>
      </c>
      <c r="F297" s="15">
        <v>46289.361597222225</v>
      </c>
      <c r="G297" t="s">
        <v>399</v>
      </c>
      <c r="H297">
        <v>1</v>
      </c>
      <c r="I297" t="s">
        <v>1262</v>
      </c>
      <c r="J297" s="15">
        <v>46301.383333333331</v>
      </c>
      <c r="K297" s="15">
        <v>46308.486111111109</v>
      </c>
      <c r="L297" s="15"/>
      <c r="M297">
        <v>1</v>
      </c>
      <c r="O297" t="s">
        <v>201</v>
      </c>
      <c r="P297" t="s">
        <v>927</v>
      </c>
      <c r="S297" t="s">
        <v>357</v>
      </c>
      <c r="T297" t="s">
        <v>368</v>
      </c>
      <c r="U297" t="s">
        <v>239</v>
      </c>
      <c r="V297" t="s">
        <v>7</v>
      </c>
      <c r="W297" t="s">
        <v>7</v>
      </c>
      <c r="X297" t="s">
        <v>7</v>
      </c>
      <c r="AA297" t="s">
        <v>96</v>
      </c>
      <c r="AB297" t="s">
        <v>357</v>
      </c>
      <c r="AC297">
        <v>101</v>
      </c>
      <c r="AD297" t="s">
        <v>220</v>
      </c>
      <c r="AE297">
        <v>1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1263</v>
      </c>
      <c r="F298" s="15">
        <v>46289.433553240742</v>
      </c>
      <c r="G298" t="s">
        <v>397</v>
      </c>
      <c r="H298">
        <v>532</v>
      </c>
      <c r="I298" t="s">
        <v>1264</v>
      </c>
      <c r="J298" s="15">
        <v>46290.488194444442</v>
      </c>
      <c r="K298" s="15">
        <v>46295.54791666667</v>
      </c>
      <c r="L298" s="15"/>
      <c r="M298">
        <v>532</v>
      </c>
      <c r="O298" t="s">
        <v>201</v>
      </c>
      <c r="P298" t="s">
        <v>927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532</v>
      </c>
      <c r="AF298">
        <v>53.2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1263</v>
      </c>
      <c r="F299" s="15">
        <v>46289.433553240742</v>
      </c>
      <c r="G299" t="s">
        <v>397</v>
      </c>
      <c r="H299">
        <v>1</v>
      </c>
      <c r="I299" t="s">
        <v>1264</v>
      </c>
      <c r="J299" s="15">
        <v>46290.488194444442</v>
      </c>
      <c r="K299" s="15">
        <v>46295.54791666667</v>
      </c>
      <c r="L299" s="15">
        <v>46295.54791666667</v>
      </c>
      <c r="M299">
        <v>1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285</v>
      </c>
      <c r="C300" t="s">
        <v>95</v>
      </c>
      <c r="D300" t="s">
        <v>309</v>
      </c>
      <c r="E300" t="s">
        <v>1263</v>
      </c>
      <c r="F300" s="15">
        <v>46289.433553240742</v>
      </c>
      <c r="G300" t="s">
        <v>397</v>
      </c>
      <c r="H300">
        <v>1</v>
      </c>
      <c r="I300" t="s">
        <v>1264</v>
      </c>
      <c r="J300" s="15">
        <v>46290.488194444442</v>
      </c>
      <c r="K300" s="15">
        <v>46295.54791666667</v>
      </c>
      <c r="L300" s="15"/>
      <c r="M300">
        <v>1</v>
      </c>
      <c r="O300" t="s">
        <v>201</v>
      </c>
      <c r="P300" t="s">
        <v>927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353</v>
      </c>
      <c r="AC300">
        <v>2100</v>
      </c>
      <c r="AD300" t="s">
        <v>220</v>
      </c>
      <c r="AE300">
        <v>1</v>
      </c>
      <c r="AF300">
        <v>1</v>
      </c>
    </row>
    <row r="301" spans="1:32" x14ac:dyDescent="0.3">
      <c r="A301" t="s">
        <v>348</v>
      </c>
      <c r="B301" t="s">
        <v>48</v>
      </c>
      <c r="C301" t="s">
        <v>68</v>
      </c>
      <c r="D301" t="s">
        <v>309</v>
      </c>
      <c r="E301" t="s">
        <v>1265</v>
      </c>
      <c r="F301" s="15">
        <v>46289.513796296298</v>
      </c>
      <c r="G301" t="s">
        <v>400</v>
      </c>
      <c r="H301">
        <v>1</v>
      </c>
      <c r="I301" t="s">
        <v>1266</v>
      </c>
      <c r="J301" s="15">
        <v>46289.664583333331</v>
      </c>
      <c r="K301" s="15">
        <v>46290.401388888888</v>
      </c>
      <c r="L301" s="15"/>
      <c r="M301">
        <v>1</v>
      </c>
      <c r="O301" t="s">
        <v>201</v>
      </c>
      <c r="P301" t="s">
        <v>979</v>
      </c>
      <c r="S301" t="s">
        <v>354</v>
      </c>
      <c r="T301" t="s">
        <v>368</v>
      </c>
      <c r="U301" t="s">
        <v>239</v>
      </c>
      <c r="V301" t="s">
        <v>348</v>
      </c>
      <c r="W301" t="s">
        <v>368</v>
      </c>
      <c r="X301" t="s">
        <v>239</v>
      </c>
      <c r="AA301" t="s">
        <v>90</v>
      </c>
      <c r="AB301" t="s">
        <v>354</v>
      </c>
      <c r="AC301">
        <v>50</v>
      </c>
      <c r="AD301" t="s">
        <v>217</v>
      </c>
      <c r="AE301">
        <v>1</v>
      </c>
    </row>
    <row r="302" spans="1:32" x14ac:dyDescent="0.3">
      <c r="A302" t="s">
        <v>348</v>
      </c>
      <c r="B302" t="s">
        <v>48</v>
      </c>
      <c r="C302" t="s">
        <v>68</v>
      </c>
      <c r="D302" t="s">
        <v>309</v>
      </c>
      <c r="E302" t="s">
        <v>1267</v>
      </c>
      <c r="F302" s="15">
        <v>46289.544178240743</v>
      </c>
      <c r="G302" t="s">
        <v>399</v>
      </c>
      <c r="H302">
        <v>3</v>
      </c>
      <c r="I302" t="s">
        <v>1268</v>
      </c>
      <c r="J302" s="15">
        <v>46293.390972222223</v>
      </c>
      <c r="K302" s="15">
        <v>46294.493055555555</v>
      </c>
      <c r="L302" s="15"/>
      <c r="M302">
        <v>3</v>
      </c>
      <c r="O302" t="s">
        <v>201</v>
      </c>
      <c r="P302" t="s">
        <v>927</v>
      </c>
      <c r="S302" t="s">
        <v>357</v>
      </c>
      <c r="T302" t="s">
        <v>368</v>
      </c>
      <c r="U302" t="s">
        <v>239</v>
      </c>
      <c r="V302" t="s">
        <v>348</v>
      </c>
      <c r="W302" t="s">
        <v>368</v>
      </c>
      <c r="X302" t="s">
        <v>239</v>
      </c>
      <c r="AA302" t="s">
        <v>90</v>
      </c>
      <c r="AB302" t="s">
        <v>357</v>
      </c>
      <c r="AC302">
        <v>101</v>
      </c>
      <c r="AD302" t="s">
        <v>217</v>
      </c>
      <c r="AE302">
        <v>1</v>
      </c>
    </row>
    <row r="303" spans="1:32" x14ac:dyDescent="0.3">
      <c r="A303" t="s">
        <v>348</v>
      </c>
      <c r="B303" t="s">
        <v>47</v>
      </c>
      <c r="C303" t="s">
        <v>68</v>
      </c>
      <c r="D303" t="s">
        <v>309</v>
      </c>
      <c r="E303" t="s">
        <v>1269</v>
      </c>
      <c r="F303" s="15">
        <v>46294.49664351852</v>
      </c>
      <c r="G303" t="s">
        <v>1253</v>
      </c>
      <c r="H303">
        <v>1</v>
      </c>
      <c r="I303" t="s">
        <v>1270</v>
      </c>
      <c r="J303" s="15">
        <v>46308.491689814815</v>
      </c>
      <c r="K303" s="15">
        <v>46309.445833333331</v>
      </c>
      <c r="L303" s="15"/>
      <c r="M303">
        <v>1</v>
      </c>
      <c r="O303" t="s">
        <v>146</v>
      </c>
      <c r="P303" t="s">
        <v>979</v>
      </c>
      <c r="S303" t="s">
        <v>356</v>
      </c>
      <c r="T303" t="s">
        <v>368</v>
      </c>
      <c r="U303" t="s">
        <v>239</v>
      </c>
      <c r="V303" t="s">
        <v>348</v>
      </c>
      <c r="W303" t="s">
        <v>368</v>
      </c>
      <c r="X303" t="s">
        <v>239</v>
      </c>
      <c r="Y303">
        <v>0</v>
      </c>
      <c r="AA303" t="s">
        <v>90</v>
      </c>
      <c r="AB303" t="s">
        <v>356</v>
      </c>
      <c r="AC303">
        <v>109</v>
      </c>
      <c r="AD303" t="s">
        <v>218</v>
      </c>
      <c r="AE303">
        <v>1</v>
      </c>
      <c r="AF303">
        <v>1</v>
      </c>
    </row>
    <row r="304" spans="1:32" x14ac:dyDescent="0.3">
      <c r="A304" t="s">
        <v>348</v>
      </c>
      <c r="B304" t="s">
        <v>48</v>
      </c>
      <c r="C304" t="s">
        <v>68</v>
      </c>
      <c r="D304" t="s">
        <v>309</v>
      </c>
      <c r="E304" t="s">
        <v>1271</v>
      </c>
      <c r="F304" s="15">
        <v>46296.619837962964</v>
      </c>
      <c r="G304" t="s">
        <v>400</v>
      </c>
      <c r="H304">
        <v>1</v>
      </c>
      <c r="I304" t="s">
        <v>1272</v>
      </c>
      <c r="J304" s="15">
        <v>46296.697222222225</v>
      </c>
      <c r="K304" s="15">
        <v>46300.569444444445</v>
      </c>
      <c r="L304" s="15"/>
      <c r="M304">
        <v>1</v>
      </c>
      <c r="O304" t="s">
        <v>201</v>
      </c>
      <c r="P304" t="s">
        <v>927</v>
      </c>
      <c r="S304" t="s">
        <v>354</v>
      </c>
      <c r="T304" t="s">
        <v>368</v>
      </c>
      <c r="U304" t="s">
        <v>239</v>
      </c>
      <c r="V304" t="s">
        <v>348</v>
      </c>
      <c r="W304" t="s">
        <v>368</v>
      </c>
      <c r="X304" t="s">
        <v>239</v>
      </c>
      <c r="AA304" t="s">
        <v>90</v>
      </c>
      <c r="AB304" t="s">
        <v>354</v>
      </c>
      <c r="AC304">
        <v>50</v>
      </c>
      <c r="AD304" t="s">
        <v>217</v>
      </c>
      <c r="AE304">
        <v>1</v>
      </c>
    </row>
    <row r="305" spans="1:32" x14ac:dyDescent="0.3">
      <c r="A305" t="s">
        <v>348</v>
      </c>
      <c r="B305" t="s">
        <v>42</v>
      </c>
      <c r="C305" t="s">
        <v>68</v>
      </c>
      <c r="D305" t="s">
        <v>309</v>
      </c>
      <c r="E305" t="s">
        <v>1273</v>
      </c>
      <c r="F305" s="15">
        <v>46303.91915509259</v>
      </c>
      <c r="G305" t="s">
        <v>1064</v>
      </c>
      <c r="H305">
        <v>5</v>
      </c>
      <c r="I305" t="s">
        <v>1274</v>
      </c>
      <c r="J305" s="15">
        <v>46304.390081018515</v>
      </c>
      <c r="K305" s="15">
        <v>46309.540277777778</v>
      </c>
      <c r="L305" s="15"/>
      <c r="M305">
        <v>5</v>
      </c>
      <c r="O305" t="s">
        <v>1068</v>
      </c>
      <c r="S305" t="s">
        <v>356</v>
      </c>
      <c r="T305" t="s">
        <v>368</v>
      </c>
      <c r="U305" t="s">
        <v>239</v>
      </c>
      <c r="V305" t="s">
        <v>7</v>
      </c>
      <c r="W305" t="s">
        <v>7</v>
      </c>
      <c r="X305" t="s">
        <v>7</v>
      </c>
      <c r="AA305" t="s">
        <v>67</v>
      </c>
      <c r="AB305" t="s">
        <v>356</v>
      </c>
      <c r="AC305">
        <v>109</v>
      </c>
      <c r="AD305" t="s">
        <v>7</v>
      </c>
    </row>
    <row r="306" spans="1:32" x14ac:dyDescent="0.3">
      <c r="A306" t="s">
        <v>348</v>
      </c>
      <c r="B306" t="s">
        <v>43</v>
      </c>
      <c r="C306" t="s">
        <v>105</v>
      </c>
      <c r="D306" t="s">
        <v>309</v>
      </c>
      <c r="E306" t="s">
        <v>1275</v>
      </c>
      <c r="F306" s="15">
        <v>46304.630844907406</v>
      </c>
      <c r="G306" t="s">
        <v>1024</v>
      </c>
      <c r="H306">
        <v>2</v>
      </c>
      <c r="I306" t="s">
        <v>1276</v>
      </c>
      <c r="J306" s="15">
        <v>46304.683587962965</v>
      </c>
      <c r="K306" s="15">
        <v>46309.606944444444</v>
      </c>
      <c r="L306" s="15">
        <v>46309.606944444444</v>
      </c>
      <c r="M306">
        <v>2</v>
      </c>
      <c r="S306" t="s">
        <v>356</v>
      </c>
      <c r="T306" t="s">
        <v>368</v>
      </c>
      <c r="U306" t="s">
        <v>239</v>
      </c>
      <c r="V306" t="s">
        <v>348</v>
      </c>
      <c r="W306" t="s">
        <v>368</v>
      </c>
      <c r="X306" t="s">
        <v>239</v>
      </c>
      <c r="Y306">
        <v>0</v>
      </c>
      <c r="AA306" t="s">
        <v>67</v>
      </c>
      <c r="AB306" t="s">
        <v>356</v>
      </c>
      <c r="AC306">
        <v>109</v>
      </c>
      <c r="AD306" t="s">
        <v>217</v>
      </c>
      <c r="AE306">
        <v>1</v>
      </c>
      <c r="AF306">
        <v>1</v>
      </c>
    </row>
    <row r="307" spans="1:32" x14ac:dyDescent="0.3">
      <c r="A307" t="s">
        <v>348</v>
      </c>
      <c r="B307" t="s">
        <v>279</v>
      </c>
      <c r="C307" t="s">
        <v>192</v>
      </c>
      <c r="D307" t="s">
        <v>309</v>
      </c>
      <c r="E307" t="s">
        <v>1277</v>
      </c>
      <c r="F307" s="15">
        <v>46304.698240740741</v>
      </c>
      <c r="G307" t="s">
        <v>400</v>
      </c>
      <c r="H307">
        <v>2002</v>
      </c>
      <c r="I307" t="s">
        <v>1278</v>
      </c>
      <c r="J307" s="15">
        <v>46308.377314814818</v>
      </c>
      <c r="K307" s="15">
        <v>46310.724305555559</v>
      </c>
      <c r="L307" s="15"/>
      <c r="M307">
        <v>2002</v>
      </c>
      <c r="O307" t="s">
        <v>201</v>
      </c>
      <c r="P307" t="s">
        <v>979</v>
      </c>
      <c r="S307" t="s">
        <v>355</v>
      </c>
      <c r="T307" t="s">
        <v>368</v>
      </c>
      <c r="U307" t="s">
        <v>239</v>
      </c>
      <c r="V307" t="s">
        <v>7</v>
      </c>
      <c r="W307" t="s">
        <v>7</v>
      </c>
      <c r="X307" t="s">
        <v>7</v>
      </c>
      <c r="Z307">
        <v>1</v>
      </c>
      <c r="AA307" t="s">
        <v>122</v>
      </c>
      <c r="AB307" t="s">
        <v>355</v>
      </c>
      <c r="AC307">
        <v>2200</v>
      </c>
      <c r="AD307" t="s">
        <v>232</v>
      </c>
      <c r="AE307">
        <v>2002</v>
      </c>
      <c r="AF307">
        <v>237.2</v>
      </c>
    </row>
    <row r="308" spans="1:32" x14ac:dyDescent="0.3">
      <c r="A308" t="s">
        <v>348</v>
      </c>
      <c r="B308" t="s">
        <v>57</v>
      </c>
      <c r="C308" t="s">
        <v>117</v>
      </c>
      <c r="D308" t="s">
        <v>309</v>
      </c>
      <c r="E308" t="s">
        <v>1277</v>
      </c>
      <c r="F308" s="15">
        <v>46304.698240740741</v>
      </c>
      <c r="G308" t="s">
        <v>400</v>
      </c>
      <c r="H308">
        <v>1</v>
      </c>
      <c r="I308" t="s">
        <v>1278</v>
      </c>
      <c r="J308" s="15">
        <v>46308.377314814818</v>
      </c>
      <c r="K308" s="15">
        <v>46310.724305555559</v>
      </c>
      <c r="L308" s="15">
        <v>46310.724305555559</v>
      </c>
      <c r="M308">
        <v>1</v>
      </c>
      <c r="O308" t="s">
        <v>201</v>
      </c>
      <c r="P308" t="s">
        <v>979</v>
      </c>
      <c r="S308" t="s">
        <v>355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355</v>
      </c>
      <c r="AC308">
        <v>2200</v>
      </c>
      <c r="AD308" t="s">
        <v>233</v>
      </c>
      <c r="AE308">
        <v>1</v>
      </c>
      <c r="AF308">
        <v>1</v>
      </c>
    </row>
    <row r="309" spans="1:32" x14ac:dyDescent="0.3">
      <c r="A309" t="s">
        <v>348</v>
      </c>
      <c r="B309" t="s">
        <v>285</v>
      </c>
      <c r="C309" t="s">
        <v>95</v>
      </c>
      <c r="D309" t="s">
        <v>309</v>
      </c>
      <c r="E309" t="s">
        <v>1277</v>
      </c>
      <c r="F309" s="15">
        <v>46304.698240740741</v>
      </c>
      <c r="G309" t="s">
        <v>400</v>
      </c>
      <c r="H309">
        <v>1</v>
      </c>
      <c r="I309" t="s">
        <v>1278</v>
      </c>
      <c r="J309" s="15">
        <v>46308.377314814818</v>
      </c>
      <c r="K309" s="15">
        <v>46310.724305555559</v>
      </c>
      <c r="L309" s="15"/>
      <c r="M309">
        <v>1</v>
      </c>
      <c r="O309" t="s">
        <v>201</v>
      </c>
      <c r="P309" t="s">
        <v>927</v>
      </c>
      <c r="S309" t="s">
        <v>355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96</v>
      </c>
      <c r="AB309" t="s">
        <v>355</v>
      </c>
      <c r="AC309">
        <v>2200</v>
      </c>
      <c r="AD309" t="s">
        <v>220</v>
      </c>
      <c r="AE309">
        <v>1</v>
      </c>
      <c r="AF309">
        <v>1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1279</v>
      </c>
      <c r="F310" s="15">
        <v>46308.35491898148</v>
      </c>
      <c r="G310" t="s">
        <v>399</v>
      </c>
      <c r="H310">
        <v>10</v>
      </c>
      <c r="I310" t="s">
        <v>1280</v>
      </c>
      <c r="J310" s="15">
        <v>46308.455659722225</v>
      </c>
      <c r="K310" s="15">
        <v>46309.446527777778</v>
      </c>
      <c r="L310" s="15"/>
      <c r="M310">
        <v>10</v>
      </c>
      <c r="O310" t="s">
        <v>201</v>
      </c>
      <c r="P310" t="s">
        <v>979</v>
      </c>
      <c r="S310" t="s">
        <v>357</v>
      </c>
      <c r="T310" t="s">
        <v>368</v>
      </c>
      <c r="U310" t="s">
        <v>239</v>
      </c>
      <c r="V310" t="s">
        <v>348</v>
      </c>
      <c r="W310" t="s">
        <v>368</v>
      </c>
      <c r="X310" t="s">
        <v>239</v>
      </c>
      <c r="Y310">
        <v>0</v>
      </c>
      <c r="AA310" t="s">
        <v>67</v>
      </c>
      <c r="AB310" t="s">
        <v>357</v>
      </c>
      <c r="AC310">
        <v>101</v>
      </c>
      <c r="AD310" t="s">
        <v>217</v>
      </c>
      <c r="AE310">
        <v>1</v>
      </c>
      <c r="AF310">
        <v>1</v>
      </c>
    </row>
    <row r="311" spans="1:32" x14ac:dyDescent="0.3">
      <c r="A311" t="s">
        <v>348</v>
      </c>
      <c r="B311" t="s">
        <v>48</v>
      </c>
      <c r="C311" t="s">
        <v>68</v>
      </c>
      <c r="D311" t="s">
        <v>309</v>
      </c>
      <c r="E311" t="s">
        <v>1281</v>
      </c>
      <c r="F311" s="15">
        <v>46308.649884259263</v>
      </c>
      <c r="G311" t="s">
        <v>739</v>
      </c>
      <c r="H311">
        <v>13</v>
      </c>
      <c r="I311" t="s">
        <v>1282</v>
      </c>
      <c r="J311" s="15">
        <v>46310.348321759258</v>
      </c>
      <c r="K311" s="15">
        <v>46311.46597222222</v>
      </c>
      <c r="L311" s="15"/>
      <c r="M311">
        <v>13</v>
      </c>
      <c r="O311" t="s">
        <v>201</v>
      </c>
      <c r="P311" t="s">
        <v>927</v>
      </c>
      <c r="S311" t="s">
        <v>356</v>
      </c>
      <c r="T311" t="s">
        <v>368</v>
      </c>
      <c r="U311" t="s">
        <v>239</v>
      </c>
      <c r="V311" t="s">
        <v>348</v>
      </c>
      <c r="W311" t="s">
        <v>368</v>
      </c>
      <c r="X311" t="s">
        <v>239</v>
      </c>
      <c r="AA311" t="s">
        <v>90</v>
      </c>
      <c r="AB311" t="s">
        <v>356</v>
      </c>
      <c r="AC311">
        <v>109</v>
      </c>
      <c r="AD311" t="s">
        <v>217</v>
      </c>
      <c r="AE311">
        <v>1.3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1283</v>
      </c>
      <c r="F312" s="15">
        <v>46309.384247685186</v>
      </c>
      <c r="G312" t="s">
        <v>1064</v>
      </c>
      <c r="H312">
        <v>21</v>
      </c>
      <c r="I312" t="s">
        <v>1284</v>
      </c>
      <c r="J312" s="15">
        <v>46309.58017361111</v>
      </c>
      <c r="K312" s="15">
        <v>46310.508333333331</v>
      </c>
      <c r="L312" s="15"/>
      <c r="M312">
        <v>21</v>
      </c>
      <c r="O312" t="s">
        <v>201</v>
      </c>
      <c r="P312" t="s">
        <v>979</v>
      </c>
      <c r="S312" t="s">
        <v>356</v>
      </c>
      <c r="T312" t="s">
        <v>368</v>
      </c>
      <c r="U312" t="s">
        <v>239</v>
      </c>
      <c r="V312" t="s">
        <v>348</v>
      </c>
      <c r="W312" t="s">
        <v>368</v>
      </c>
      <c r="X312" t="s">
        <v>239</v>
      </c>
      <c r="Y312">
        <v>0</v>
      </c>
      <c r="AA312" t="s">
        <v>67</v>
      </c>
      <c r="AB312" t="s">
        <v>356</v>
      </c>
      <c r="AC312">
        <v>109</v>
      </c>
      <c r="AD312" t="s">
        <v>217</v>
      </c>
      <c r="AE312">
        <v>2.1</v>
      </c>
      <c r="AF312">
        <v>1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1285</v>
      </c>
      <c r="F313" s="15">
        <v>46309.390740740739</v>
      </c>
      <c r="G313" t="s">
        <v>1064</v>
      </c>
      <c r="H313">
        <v>5</v>
      </c>
      <c r="I313" t="s">
        <v>1284</v>
      </c>
      <c r="J313" s="15">
        <v>46309.58017361111</v>
      </c>
      <c r="K313" s="15">
        <v>46310.508333333331</v>
      </c>
      <c r="L313" s="15"/>
      <c r="M313">
        <v>5</v>
      </c>
      <c r="O313" t="s">
        <v>201</v>
      </c>
      <c r="P313" t="s">
        <v>979</v>
      </c>
      <c r="S313" t="s">
        <v>356</v>
      </c>
      <c r="T313" t="s">
        <v>368</v>
      </c>
      <c r="U313" t="s">
        <v>239</v>
      </c>
      <c r="V313" t="s">
        <v>348</v>
      </c>
      <c r="W313" t="s">
        <v>368</v>
      </c>
      <c r="X313" t="s">
        <v>239</v>
      </c>
      <c r="AA313" t="s">
        <v>67</v>
      </c>
      <c r="AB313" t="s">
        <v>356</v>
      </c>
      <c r="AC313">
        <v>109</v>
      </c>
      <c r="AD313" t="s">
        <v>217</v>
      </c>
      <c r="AE313">
        <v>1</v>
      </c>
    </row>
    <row r="314" spans="1:32" x14ac:dyDescent="0.3">
      <c r="A314" t="s">
        <v>348</v>
      </c>
      <c r="B314" t="s">
        <v>51</v>
      </c>
      <c r="C314" t="s">
        <v>258</v>
      </c>
      <c r="D314" t="s">
        <v>309</v>
      </c>
      <c r="E314" t="s">
        <v>1286</v>
      </c>
      <c r="F314" s="15">
        <v>46310.400509259256</v>
      </c>
      <c r="G314" t="s">
        <v>401</v>
      </c>
      <c r="H314">
        <v>45</v>
      </c>
      <c r="I314" t="s">
        <v>1287</v>
      </c>
      <c r="J314" s="15">
        <v>46311.341747685183</v>
      </c>
      <c r="K314" s="15">
        <v>46314.646527777775</v>
      </c>
      <c r="L314" s="15"/>
      <c r="M314">
        <v>45</v>
      </c>
      <c r="O314" t="s">
        <v>201</v>
      </c>
      <c r="P314" t="s">
        <v>927</v>
      </c>
      <c r="S314" t="s">
        <v>356</v>
      </c>
      <c r="T314" t="s">
        <v>368</v>
      </c>
      <c r="U314" t="s">
        <v>239</v>
      </c>
      <c r="V314" t="s">
        <v>7</v>
      </c>
      <c r="W314" t="s">
        <v>7</v>
      </c>
      <c r="X314" t="s">
        <v>7</v>
      </c>
      <c r="AA314" t="s">
        <v>238</v>
      </c>
      <c r="AB314" t="s">
        <v>356</v>
      </c>
      <c r="AC314">
        <v>109</v>
      </c>
      <c r="AD314" t="s">
        <v>7</v>
      </c>
      <c r="AF314">
        <v>0</v>
      </c>
    </row>
    <row r="315" spans="1:32" x14ac:dyDescent="0.3">
      <c r="A315" t="s">
        <v>348</v>
      </c>
      <c r="B315" t="s">
        <v>51</v>
      </c>
      <c r="C315" t="s">
        <v>258</v>
      </c>
      <c r="D315" t="s">
        <v>309</v>
      </c>
      <c r="E315" t="s">
        <v>1288</v>
      </c>
      <c r="F315" s="15">
        <v>46310.40111111111</v>
      </c>
      <c r="G315" t="s">
        <v>401</v>
      </c>
      <c r="H315">
        <v>10</v>
      </c>
      <c r="I315" t="s">
        <v>1289</v>
      </c>
      <c r="J315" s="15">
        <v>46311.343414351853</v>
      </c>
      <c r="K315" s="15">
        <v>46314.658333333333</v>
      </c>
      <c r="L315" s="15"/>
      <c r="M315">
        <v>10</v>
      </c>
      <c r="O315" t="s">
        <v>201</v>
      </c>
      <c r="P315" t="s">
        <v>927</v>
      </c>
      <c r="S315" t="s">
        <v>356</v>
      </c>
      <c r="T315" t="s">
        <v>368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356</v>
      </c>
      <c r="AC315">
        <v>109</v>
      </c>
      <c r="AD315" t="s">
        <v>7</v>
      </c>
    </row>
    <row r="316" spans="1:32" x14ac:dyDescent="0.3">
      <c r="A316" t="s">
        <v>348</v>
      </c>
      <c r="B316" t="s">
        <v>51</v>
      </c>
      <c r="C316" t="s">
        <v>258</v>
      </c>
      <c r="D316" t="s">
        <v>309</v>
      </c>
      <c r="E316" t="s">
        <v>1290</v>
      </c>
      <c r="F316" s="15">
        <v>46310.464687500003</v>
      </c>
      <c r="G316" t="s">
        <v>401</v>
      </c>
      <c r="H316">
        <v>10</v>
      </c>
      <c r="I316" t="s">
        <v>1289</v>
      </c>
      <c r="J316" s="15">
        <v>46311.343414351853</v>
      </c>
      <c r="K316" s="15">
        <v>46314.658333333333</v>
      </c>
      <c r="L316" s="15"/>
      <c r="M316">
        <v>10</v>
      </c>
      <c r="O316" t="s">
        <v>201</v>
      </c>
      <c r="P316" t="s">
        <v>927</v>
      </c>
      <c r="S316" t="s">
        <v>356</v>
      </c>
      <c r="T316" t="s">
        <v>368</v>
      </c>
      <c r="U316" t="s">
        <v>239</v>
      </c>
      <c r="V316" t="s">
        <v>7</v>
      </c>
      <c r="W316" t="s">
        <v>7</v>
      </c>
      <c r="X316" t="s">
        <v>7</v>
      </c>
      <c r="AA316" t="s">
        <v>238</v>
      </c>
      <c r="AB316" t="s">
        <v>356</v>
      </c>
      <c r="AC316">
        <v>109</v>
      </c>
      <c r="AD316" t="s">
        <v>7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1291</v>
      </c>
      <c r="F317" s="15">
        <v>46311.341689814813</v>
      </c>
      <c r="G317" t="s">
        <v>410</v>
      </c>
      <c r="H317">
        <v>5</v>
      </c>
      <c r="I317" t="s">
        <v>1292</v>
      </c>
      <c r="J317" s="15">
        <v>46311.572638888887</v>
      </c>
      <c r="K317" s="15">
        <v>46315.430555555555</v>
      </c>
      <c r="L317" s="15">
        <v>46315.430555555555</v>
      </c>
      <c r="M317">
        <v>5</v>
      </c>
      <c r="O317" t="s">
        <v>201</v>
      </c>
      <c r="P317" t="s">
        <v>979</v>
      </c>
      <c r="S317" t="s">
        <v>359</v>
      </c>
      <c r="T317" t="s">
        <v>367</v>
      </c>
      <c r="U317" t="s">
        <v>239</v>
      </c>
      <c r="V317" t="s">
        <v>348</v>
      </c>
      <c r="W317" t="s">
        <v>368</v>
      </c>
      <c r="X317" t="s">
        <v>239</v>
      </c>
      <c r="AA317" t="s">
        <v>67</v>
      </c>
      <c r="AB317" t="s">
        <v>463</v>
      </c>
      <c r="AC317">
        <v>289</v>
      </c>
      <c r="AD317" t="s">
        <v>217</v>
      </c>
      <c r="AE317">
        <v>1</v>
      </c>
    </row>
    <row r="318" spans="1:32" x14ac:dyDescent="0.3">
      <c r="A318" t="s">
        <v>348</v>
      </c>
      <c r="B318" t="s">
        <v>48</v>
      </c>
      <c r="C318" t="s">
        <v>73</v>
      </c>
      <c r="D318" t="s">
        <v>309</v>
      </c>
      <c r="E318" t="s">
        <v>1293</v>
      </c>
      <c r="F318" s="15">
        <v>46311.511145833334</v>
      </c>
      <c r="G318" t="s">
        <v>400</v>
      </c>
      <c r="H318">
        <v>1</v>
      </c>
      <c r="I318" t="s">
        <v>1294</v>
      </c>
      <c r="J318" s="15">
        <v>46315.693981481483</v>
      </c>
      <c r="K318" s="15">
        <v>46316.5</v>
      </c>
      <c r="L318" s="15"/>
      <c r="M318">
        <v>1</v>
      </c>
      <c r="O318" t="s">
        <v>201</v>
      </c>
      <c r="P318" t="s">
        <v>979</v>
      </c>
      <c r="S318" t="s">
        <v>355</v>
      </c>
      <c r="T318" t="s">
        <v>368</v>
      </c>
      <c r="U318" t="s">
        <v>239</v>
      </c>
      <c r="V318" t="s">
        <v>348</v>
      </c>
      <c r="W318" t="s">
        <v>368</v>
      </c>
      <c r="X318" t="s">
        <v>239</v>
      </c>
      <c r="Y318">
        <v>0</v>
      </c>
      <c r="AA318" t="s">
        <v>90</v>
      </c>
      <c r="AB318" t="s">
        <v>355</v>
      </c>
      <c r="AC318">
        <v>2200</v>
      </c>
      <c r="AD318" t="s">
        <v>217</v>
      </c>
      <c r="AE318">
        <v>1</v>
      </c>
      <c r="AF318">
        <v>1</v>
      </c>
    </row>
    <row r="319" spans="1:32" x14ac:dyDescent="0.3">
      <c r="A319" t="s">
        <v>348</v>
      </c>
      <c r="B319" t="s">
        <v>42</v>
      </c>
      <c r="C319" t="s">
        <v>68</v>
      </c>
      <c r="D319" t="s">
        <v>309</v>
      </c>
      <c r="E319" t="s">
        <v>1295</v>
      </c>
      <c r="F319" s="15">
        <v>46300.384039351855</v>
      </c>
      <c r="G319" t="s">
        <v>401</v>
      </c>
      <c r="H319">
        <v>14</v>
      </c>
      <c r="I319" t="s">
        <v>1296</v>
      </c>
      <c r="J319" s="15">
        <v>46300.702673611115</v>
      </c>
      <c r="K319" s="15">
        <v>46302.439583333333</v>
      </c>
      <c r="L319" s="15"/>
      <c r="M319">
        <v>14</v>
      </c>
      <c r="O319" t="s">
        <v>1068</v>
      </c>
      <c r="S319" t="s">
        <v>356</v>
      </c>
      <c r="T319" t="s">
        <v>368</v>
      </c>
      <c r="U319" t="s">
        <v>239</v>
      </c>
      <c r="V319" t="s">
        <v>7</v>
      </c>
      <c r="W319" t="s">
        <v>7</v>
      </c>
      <c r="X319" t="s">
        <v>7</v>
      </c>
      <c r="AA319" t="s">
        <v>67</v>
      </c>
      <c r="AB319" t="s">
        <v>356</v>
      </c>
      <c r="AC319">
        <v>109</v>
      </c>
      <c r="AD319" t="s">
        <v>7</v>
      </c>
    </row>
    <row r="320" spans="1:32" x14ac:dyDescent="0.3">
      <c r="A320" t="s">
        <v>348</v>
      </c>
      <c r="B320" t="s">
        <v>45</v>
      </c>
      <c r="C320" t="s">
        <v>68</v>
      </c>
      <c r="D320" t="s">
        <v>309</v>
      </c>
      <c r="E320" t="s">
        <v>1297</v>
      </c>
      <c r="F320" s="15">
        <v>46314.582476851851</v>
      </c>
      <c r="G320" t="s">
        <v>411</v>
      </c>
      <c r="H320">
        <v>8</v>
      </c>
      <c r="I320" t="s">
        <v>1298</v>
      </c>
      <c r="J320" s="15">
        <v>46314.620092592595</v>
      </c>
      <c r="K320" s="15">
        <v>46317.5</v>
      </c>
      <c r="L320" s="15">
        <v>46317.5</v>
      </c>
      <c r="M320">
        <v>8</v>
      </c>
      <c r="O320" t="s">
        <v>201</v>
      </c>
      <c r="P320" t="s">
        <v>927</v>
      </c>
      <c r="S320" t="s">
        <v>353</v>
      </c>
      <c r="T320" t="s">
        <v>367</v>
      </c>
      <c r="U320" t="s">
        <v>239</v>
      </c>
      <c r="V320" t="s">
        <v>348</v>
      </c>
      <c r="W320" t="s">
        <v>368</v>
      </c>
      <c r="X320" t="s">
        <v>239</v>
      </c>
      <c r="AA320" t="s">
        <v>67</v>
      </c>
      <c r="AB320" t="s">
        <v>353</v>
      </c>
      <c r="AC320">
        <v>2100</v>
      </c>
      <c r="AD320" t="s">
        <v>217</v>
      </c>
      <c r="AE320">
        <v>1</v>
      </c>
    </row>
    <row r="321" spans="1:32" x14ac:dyDescent="0.3">
      <c r="A321" t="s">
        <v>348</v>
      </c>
      <c r="B321" t="s">
        <v>285</v>
      </c>
      <c r="C321" t="s">
        <v>95</v>
      </c>
      <c r="D321" t="s">
        <v>309</v>
      </c>
      <c r="E321" t="s">
        <v>1299</v>
      </c>
      <c r="F321" s="15">
        <v>46300.678159722222</v>
      </c>
      <c r="G321" t="s">
        <v>1300</v>
      </c>
      <c r="H321">
        <v>1</v>
      </c>
      <c r="I321" t="s">
        <v>1301</v>
      </c>
      <c r="J321" s="15">
        <v>46301.487222222226</v>
      </c>
      <c r="K321" s="15">
        <v>46308.473611111112</v>
      </c>
      <c r="L321" s="15"/>
      <c r="M321">
        <v>1</v>
      </c>
      <c r="O321" t="s">
        <v>201</v>
      </c>
      <c r="P321" t="s">
        <v>927</v>
      </c>
      <c r="S321" t="s">
        <v>356</v>
      </c>
      <c r="T321" t="s">
        <v>368</v>
      </c>
      <c r="U321" t="s">
        <v>239</v>
      </c>
      <c r="V321" t="s">
        <v>7</v>
      </c>
      <c r="W321" t="s">
        <v>7</v>
      </c>
      <c r="X321" t="s">
        <v>7</v>
      </c>
      <c r="AA321" t="s">
        <v>96</v>
      </c>
      <c r="AB321" t="s">
        <v>356</v>
      </c>
      <c r="AC321">
        <v>109</v>
      </c>
      <c r="AD321" t="s">
        <v>220</v>
      </c>
      <c r="AE321">
        <v>1</v>
      </c>
      <c r="AF321">
        <v>5.0999999999999996</v>
      </c>
    </row>
    <row r="322" spans="1:32" x14ac:dyDescent="0.3">
      <c r="A322" t="s">
        <v>348</v>
      </c>
      <c r="B322" t="s">
        <v>48</v>
      </c>
      <c r="C322" t="s">
        <v>68</v>
      </c>
      <c r="D322" t="s">
        <v>309</v>
      </c>
      <c r="E322" t="s">
        <v>1302</v>
      </c>
      <c r="F322" s="15">
        <v>46300.788055555553</v>
      </c>
      <c r="G322" t="s">
        <v>739</v>
      </c>
      <c r="H322">
        <v>20</v>
      </c>
      <c r="I322" t="s">
        <v>1303</v>
      </c>
      <c r="J322" s="15">
        <v>46301.35732638889</v>
      </c>
      <c r="K322" s="15">
        <v>46302.453472222223</v>
      </c>
      <c r="L322" s="15"/>
      <c r="M322">
        <v>20</v>
      </c>
      <c r="O322" t="s">
        <v>201</v>
      </c>
      <c r="P322" t="s">
        <v>927</v>
      </c>
      <c r="S322" t="s">
        <v>356</v>
      </c>
      <c r="T322" t="s">
        <v>368</v>
      </c>
      <c r="U322" t="s">
        <v>239</v>
      </c>
      <c r="V322" t="s">
        <v>348</v>
      </c>
      <c r="W322" t="s">
        <v>368</v>
      </c>
      <c r="X322" t="s">
        <v>239</v>
      </c>
      <c r="AA322" t="s">
        <v>90</v>
      </c>
      <c r="AB322" t="s">
        <v>356</v>
      </c>
      <c r="AC322">
        <v>109</v>
      </c>
      <c r="AD322" t="s">
        <v>217</v>
      </c>
      <c r="AE322">
        <v>2</v>
      </c>
    </row>
    <row r="323" spans="1:32" x14ac:dyDescent="0.3">
      <c r="A323" t="s">
        <v>348</v>
      </c>
      <c r="B323" t="s">
        <v>48</v>
      </c>
      <c r="C323" t="s">
        <v>68</v>
      </c>
      <c r="D323" t="s">
        <v>309</v>
      </c>
      <c r="E323" t="s">
        <v>1304</v>
      </c>
      <c r="F323" s="15">
        <v>46301.496863425928</v>
      </c>
      <c r="G323" t="s">
        <v>399</v>
      </c>
      <c r="H323">
        <v>1</v>
      </c>
      <c r="I323" t="s">
        <v>1305</v>
      </c>
      <c r="J323" s="15">
        <v>46301.637592592589</v>
      </c>
      <c r="K323" s="15">
        <v>46302.619444444441</v>
      </c>
      <c r="L323" s="15"/>
      <c r="M323">
        <v>1</v>
      </c>
      <c r="O323" t="s">
        <v>201</v>
      </c>
      <c r="P323" t="s">
        <v>979</v>
      </c>
      <c r="S323" t="s">
        <v>357</v>
      </c>
      <c r="T323" t="s">
        <v>368</v>
      </c>
      <c r="U323" t="s">
        <v>239</v>
      </c>
      <c r="V323" t="s">
        <v>348</v>
      </c>
      <c r="W323" t="s">
        <v>368</v>
      </c>
      <c r="X323" t="s">
        <v>239</v>
      </c>
      <c r="AA323" t="s">
        <v>90</v>
      </c>
      <c r="AB323" t="s">
        <v>357</v>
      </c>
      <c r="AC323">
        <v>101</v>
      </c>
      <c r="AD323" t="s">
        <v>217</v>
      </c>
      <c r="AE323">
        <v>1</v>
      </c>
    </row>
    <row r="324" spans="1:32" x14ac:dyDescent="0.3">
      <c r="A324" t="s">
        <v>348</v>
      </c>
      <c r="B324" t="s">
        <v>279</v>
      </c>
      <c r="C324" t="s">
        <v>198</v>
      </c>
      <c r="D324" t="s">
        <v>309</v>
      </c>
      <c r="E324" t="s">
        <v>1306</v>
      </c>
      <c r="F324" s="15">
        <v>46302.622199074074</v>
      </c>
      <c r="G324" t="s">
        <v>418</v>
      </c>
      <c r="H324">
        <v>50</v>
      </c>
      <c r="I324" t="s">
        <v>1307</v>
      </c>
      <c r="J324" s="15">
        <v>46303.396157407406</v>
      </c>
      <c r="K324" s="15">
        <v>46308.489583333336</v>
      </c>
      <c r="L324" s="15"/>
      <c r="M324">
        <v>50</v>
      </c>
      <c r="S324" t="s">
        <v>356</v>
      </c>
      <c r="T324" t="s">
        <v>368</v>
      </c>
      <c r="U324" t="s">
        <v>239</v>
      </c>
      <c r="V324" t="s">
        <v>7</v>
      </c>
      <c r="W324" t="s">
        <v>7</v>
      </c>
      <c r="X324" t="s">
        <v>7</v>
      </c>
      <c r="Z324">
        <v>13.45</v>
      </c>
      <c r="AA324" t="s">
        <v>122</v>
      </c>
      <c r="AB324" t="s">
        <v>356</v>
      </c>
      <c r="AC324">
        <v>109</v>
      </c>
      <c r="AD324" t="s">
        <v>232</v>
      </c>
      <c r="AE324">
        <v>672.5</v>
      </c>
      <c r="AF324">
        <v>67.25</v>
      </c>
    </row>
    <row r="325" spans="1:32" x14ac:dyDescent="0.3">
      <c r="A325" t="s">
        <v>348</v>
      </c>
      <c r="B325" t="s">
        <v>57</v>
      </c>
      <c r="C325" t="s">
        <v>117</v>
      </c>
      <c r="D325" t="s">
        <v>309</v>
      </c>
      <c r="E325" t="s">
        <v>1306</v>
      </c>
      <c r="F325" s="15">
        <v>46302.622199074074</v>
      </c>
      <c r="G325" t="s">
        <v>418</v>
      </c>
      <c r="H325">
        <v>50</v>
      </c>
      <c r="I325" t="s">
        <v>1307</v>
      </c>
      <c r="J325" s="15">
        <v>46303.396157407406</v>
      </c>
      <c r="K325" s="15">
        <v>46308.489583333336</v>
      </c>
      <c r="L325" s="15">
        <v>46308.489583333336</v>
      </c>
      <c r="M325">
        <v>50</v>
      </c>
      <c r="O325" t="s">
        <v>201</v>
      </c>
      <c r="P325" t="s">
        <v>979</v>
      </c>
      <c r="S325" t="s">
        <v>356</v>
      </c>
      <c r="T325" t="s">
        <v>368</v>
      </c>
      <c r="U325" t="s">
        <v>239</v>
      </c>
      <c r="V325" t="s">
        <v>7</v>
      </c>
      <c r="W325" t="s">
        <v>7</v>
      </c>
      <c r="X325" t="s">
        <v>7</v>
      </c>
      <c r="AA325" t="s">
        <v>127</v>
      </c>
      <c r="AB325" t="s">
        <v>356</v>
      </c>
      <c r="AC325">
        <v>109</v>
      </c>
      <c r="AD325" t="s">
        <v>233</v>
      </c>
      <c r="AE325">
        <v>5</v>
      </c>
      <c r="AF325">
        <v>1</v>
      </c>
    </row>
    <row r="326" spans="1:32" x14ac:dyDescent="0.3">
      <c r="A326" t="s">
        <v>348</v>
      </c>
      <c r="B326" t="s">
        <v>285</v>
      </c>
      <c r="C326" t="s">
        <v>95</v>
      </c>
      <c r="D326" t="s">
        <v>309</v>
      </c>
      <c r="E326" t="s">
        <v>1306</v>
      </c>
      <c r="F326" s="15">
        <v>46302.622199074074</v>
      </c>
      <c r="G326" t="s">
        <v>418</v>
      </c>
      <c r="H326">
        <v>50</v>
      </c>
      <c r="I326" t="s">
        <v>1307</v>
      </c>
      <c r="J326" s="15">
        <v>46303.396157407406</v>
      </c>
      <c r="K326" s="15">
        <v>46308.489583333336</v>
      </c>
      <c r="L326" s="15"/>
      <c r="M326">
        <v>50</v>
      </c>
      <c r="O326" t="s">
        <v>201</v>
      </c>
      <c r="P326" t="s">
        <v>927</v>
      </c>
      <c r="S326" t="s">
        <v>356</v>
      </c>
      <c r="T326" t="s">
        <v>368</v>
      </c>
      <c r="U326" t="s">
        <v>239</v>
      </c>
      <c r="V326" t="s">
        <v>7</v>
      </c>
      <c r="W326" t="s">
        <v>7</v>
      </c>
      <c r="X326" t="s">
        <v>7</v>
      </c>
      <c r="AA326" t="s">
        <v>96</v>
      </c>
      <c r="AB326" t="s">
        <v>356</v>
      </c>
      <c r="AC326">
        <v>109</v>
      </c>
      <c r="AD326" t="s">
        <v>220</v>
      </c>
      <c r="AE326">
        <v>50</v>
      </c>
    </row>
    <row r="327" spans="1:32" x14ac:dyDescent="0.3">
      <c r="A327" t="s">
        <v>348</v>
      </c>
      <c r="B327" t="s">
        <v>57</v>
      </c>
      <c r="C327" t="s">
        <v>117</v>
      </c>
      <c r="D327" t="s">
        <v>309</v>
      </c>
      <c r="E327" t="s">
        <v>1308</v>
      </c>
      <c r="F327" s="15">
        <v>46302.622199074074</v>
      </c>
      <c r="G327" t="s">
        <v>418</v>
      </c>
      <c r="H327">
        <v>9</v>
      </c>
      <c r="I327" t="s">
        <v>1309</v>
      </c>
      <c r="J327" s="15">
        <v>46303.401226851849</v>
      </c>
      <c r="K327" s="15">
        <v>46309.535416666666</v>
      </c>
      <c r="L327" s="15">
        <v>46309.535416666666</v>
      </c>
      <c r="M327">
        <v>9</v>
      </c>
      <c r="O327" t="s">
        <v>201</v>
      </c>
      <c r="P327" t="s">
        <v>979</v>
      </c>
      <c r="S327" t="s">
        <v>356</v>
      </c>
      <c r="T327" t="s">
        <v>368</v>
      </c>
      <c r="U327" t="s">
        <v>239</v>
      </c>
      <c r="V327" t="s">
        <v>7</v>
      </c>
      <c r="W327" t="s">
        <v>7</v>
      </c>
      <c r="X327" t="s">
        <v>7</v>
      </c>
      <c r="AA327" t="s">
        <v>127</v>
      </c>
      <c r="AB327" t="s">
        <v>356</v>
      </c>
      <c r="AC327">
        <v>109</v>
      </c>
      <c r="AD327" t="s">
        <v>233</v>
      </c>
      <c r="AE327">
        <v>1</v>
      </c>
      <c r="AF327">
        <v>1</v>
      </c>
    </row>
    <row r="328" spans="1:32" x14ac:dyDescent="0.3">
      <c r="A328" t="s">
        <v>348</v>
      </c>
      <c r="B328" t="s">
        <v>285</v>
      </c>
      <c r="C328" t="s">
        <v>95</v>
      </c>
      <c r="D328" t="s">
        <v>309</v>
      </c>
      <c r="E328" t="s">
        <v>1308</v>
      </c>
      <c r="F328" s="15">
        <v>46302.622199074074</v>
      </c>
      <c r="G328" t="s">
        <v>418</v>
      </c>
      <c r="H328">
        <v>9</v>
      </c>
      <c r="I328" t="s">
        <v>1309</v>
      </c>
      <c r="J328" s="15">
        <v>46303.401226851849</v>
      </c>
      <c r="K328" s="15">
        <v>46309.535416666666</v>
      </c>
      <c r="L328" s="15"/>
      <c r="M328">
        <v>9</v>
      </c>
      <c r="O328" t="s">
        <v>201</v>
      </c>
      <c r="P328" t="s">
        <v>927</v>
      </c>
      <c r="S328" t="s">
        <v>356</v>
      </c>
      <c r="T328" t="s">
        <v>368</v>
      </c>
      <c r="U328" t="s">
        <v>239</v>
      </c>
      <c r="V328" t="s">
        <v>7</v>
      </c>
      <c r="W328" t="s">
        <v>7</v>
      </c>
      <c r="X328" t="s">
        <v>7</v>
      </c>
      <c r="AA328" t="s">
        <v>96</v>
      </c>
      <c r="AB328" t="s">
        <v>356</v>
      </c>
      <c r="AC328">
        <v>109</v>
      </c>
      <c r="AD328" t="s">
        <v>220</v>
      </c>
      <c r="AE328">
        <v>9</v>
      </c>
      <c r="AF328">
        <v>1.2</v>
      </c>
    </row>
    <row r="329" spans="1:32" x14ac:dyDescent="0.3">
      <c r="A329" t="s">
        <v>348</v>
      </c>
      <c r="B329" t="s">
        <v>285</v>
      </c>
      <c r="C329" t="s">
        <v>95</v>
      </c>
      <c r="D329" t="s">
        <v>309</v>
      </c>
      <c r="E329" t="s">
        <v>1308</v>
      </c>
      <c r="F329" s="15">
        <v>46302.622199074074</v>
      </c>
      <c r="G329" t="s">
        <v>418</v>
      </c>
      <c r="H329">
        <v>1</v>
      </c>
      <c r="I329" t="s">
        <v>1309</v>
      </c>
      <c r="J329" s="15">
        <v>46303.401226851849</v>
      </c>
      <c r="K329" s="15">
        <v>46309.535416666666</v>
      </c>
      <c r="L329" s="15"/>
      <c r="M329">
        <v>1</v>
      </c>
      <c r="O329" t="s">
        <v>931</v>
      </c>
      <c r="S329" t="s">
        <v>356</v>
      </c>
      <c r="T329" t="s">
        <v>368</v>
      </c>
      <c r="U329" t="s">
        <v>239</v>
      </c>
      <c r="V329" t="s">
        <v>7</v>
      </c>
      <c r="W329" t="s">
        <v>7</v>
      </c>
      <c r="X329" t="s">
        <v>7</v>
      </c>
      <c r="AA329" t="s">
        <v>96</v>
      </c>
      <c r="AB329" t="s">
        <v>356</v>
      </c>
      <c r="AC329">
        <v>109</v>
      </c>
      <c r="AD329" t="s">
        <v>220</v>
      </c>
      <c r="AE329">
        <v>1</v>
      </c>
    </row>
    <row r="330" spans="1:32" x14ac:dyDescent="0.3">
      <c r="A330" t="s">
        <v>348</v>
      </c>
      <c r="B330" t="s">
        <v>48</v>
      </c>
      <c r="C330" t="s">
        <v>68</v>
      </c>
      <c r="D330" t="s">
        <v>309</v>
      </c>
      <c r="E330" t="s">
        <v>1310</v>
      </c>
      <c r="F330" s="15">
        <v>46303.400995370372</v>
      </c>
      <c r="G330" t="s">
        <v>402</v>
      </c>
      <c r="H330">
        <v>4</v>
      </c>
      <c r="I330" t="s">
        <v>1311</v>
      </c>
      <c r="J330" s="15">
        <v>46303.565729166665</v>
      </c>
      <c r="K330" s="15">
        <v>46304.395833333336</v>
      </c>
      <c r="L330" s="15"/>
      <c r="M330">
        <v>4</v>
      </c>
      <c r="O330" t="s">
        <v>201</v>
      </c>
      <c r="P330" t="s">
        <v>979</v>
      </c>
      <c r="S330" t="s">
        <v>358</v>
      </c>
      <c r="T330" t="s">
        <v>369</v>
      </c>
      <c r="U330" t="s">
        <v>239</v>
      </c>
      <c r="V330" t="s">
        <v>348</v>
      </c>
      <c r="W330" t="s">
        <v>368</v>
      </c>
      <c r="X330" t="s">
        <v>239</v>
      </c>
      <c r="Y330">
        <v>0</v>
      </c>
      <c r="AA330" t="s">
        <v>90</v>
      </c>
      <c r="AB330" t="s">
        <v>358</v>
      </c>
      <c r="AC330">
        <v>1050</v>
      </c>
      <c r="AD330" t="s">
        <v>217</v>
      </c>
      <c r="AE330">
        <v>1</v>
      </c>
      <c r="AF330">
        <v>1</v>
      </c>
    </row>
    <row r="331" spans="1:32" x14ac:dyDescent="0.3">
      <c r="A331" t="s">
        <v>348</v>
      </c>
      <c r="B331" t="s">
        <v>43</v>
      </c>
      <c r="C331" t="s">
        <v>105</v>
      </c>
      <c r="D331" t="s">
        <v>309</v>
      </c>
      <c r="E331" t="s">
        <v>1312</v>
      </c>
      <c r="F331" s="15">
        <v>46303.511874999997</v>
      </c>
      <c r="G331" t="s">
        <v>399</v>
      </c>
      <c r="H331">
        <v>3</v>
      </c>
      <c r="I331" t="s">
        <v>1313</v>
      </c>
      <c r="J331" s="15">
        <v>46303.686898148146</v>
      </c>
      <c r="K331" s="15">
        <v>46308.512499999997</v>
      </c>
      <c r="L331" s="15"/>
      <c r="M331">
        <v>3</v>
      </c>
      <c r="S331" t="s">
        <v>357</v>
      </c>
      <c r="T331" t="s">
        <v>368</v>
      </c>
      <c r="U331" t="s">
        <v>239</v>
      </c>
      <c r="V331" t="s">
        <v>348</v>
      </c>
      <c r="W331" t="s">
        <v>368</v>
      </c>
      <c r="X331" t="s">
        <v>239</v>
      </c>
      <c r="Y331">
        <v>0</v>
      </c>
      <c r="AA331" t="s">
        <v>67</v>
      </c>
      <c r="AB331" t="s">
        <v>357</v>
      </c>
      <c r="AC331">
        <v>101</v>
      </c>
      <c r="AD331" t="s">
        <v>217</v>
      </c>
      <c r="AE331">
        <v>1</v>
      </c>
      <c r="AF331">
        <v>1</v>
      </c>
    </row>
    <row r="332" spans="1:32" x14ac:dyDescent="0.3">
      <c r="A332" t="s">
        <v>348</v>
      </c>
      <c r="B332" t="s">
        <v>279</v>
      </c>
      <c r="C332" t="s">
        <v>198</v>
      </c>
      <c r="D332" t="s">
        <v>309</v>
      </c>
      <c r="E332" t="s">
        <v>1308</v>
      </c>
      <c r="F332" s="15">
        <v>46302.622199074074</v>
      </c>
      <c r="G332" t="s">
        <v>418</v>
      </c>
      <c r="H332">
        <v>9</v>
      </c>
      <c r="I332" t="s">
        <v>1309</v>
      </c>
      <c r="J332" s="15">
        <v>46303.401226851849</v>
      </c>
      <c r="K332" s="15">
        <v>46309.535416666666</v>
      </c>
      <c r="L332" s="15"/>
      <c r="M332">
        <v>9</v>
      </c>
      <c r="S332" t="s">
        <v>356</v>
      </c>
      <c r="T332" t="s">
        <v>368</v>
      </c>
      <c r="U332" t="s">
        <v>239</v>
      </c>
      <c r="V332" t="s">
        <v>7</v>
      </c>
      <c r="W332" t="s">
        <v>7</v>
      </c>
      <c r="X332" t="s">
        <v>7</v>
      </c>
      <c r="Z332">
        <v>13.45</v>
      </c>
      <c r="AA332" t="s">
        <v>122</v>
      </c>
      <c r="AB332" t="s">
        <v>356</v>
      </c>
      <c r="AC332">
        <v>109</v>
      </c>
      <c r="AD332" t="s">
        <v>232</v>
      </c>
      <c r="AE332">
        <v>121.05</v>
      </c>
      <c r="AF332">
        <v>12.105</v>
      </c>
    </row>
    <row r="333" spans="1:32" x14ac:dyDescent="0.3">
      <c r="A333" t="s">
        <v>348</v>
      </c>
      <c r="B333" t="s">
        <v>285</v>
      </c>
      <c r="C333" t="s">
        <v>95</v>
      </c>
      <c r="D333" t="s">
        <v>309</v>
      </c>
      <c r="E333" t="s">
        <v>1314</v>
      </c>
      <c r="F333" s="15">
        <v>46315.36917824074</v>
      </c>
      <c r="G333" t="s">
        <v>929</v>
      </c>
      <c r="H333">
        <v>1</v>
      </c>
      <c r="I333" t="s">
        <v>1315</v>
      </c>
      <c r="J333" s="15">
        <v>46315.573680555557</v>
      </c>
      <c r="K333" s="15">
        <v>46317.470833333333</v>
      </c>
      <c r="L333" s="15"/>
      <c r="M333">
        <v>1</v>
      </c>
      <c r="O333" t="s">
        <v>201</v>
      </c>
      <c r="P333" t="s">
        <v>927</v>
      </c>
      <c r="S333" t="s">
        <v>355</v>
      </c>
      <c r="T333" t="s">
        <v>368</v>
      </c>
      <c r="U333" t="s">
        <v>239</v>
      </c>
      <c r="V333" t="s">
        <v>7</v>
      </c>
      <c r="W333" t="s">
        <v>7</v>
      </c>
      <c r="X333" t="s">
        <v>7</v>
      </c>
      <c r="AA333" t="s">
        <v>96</v>
      </c>
      <c r="AB333" t="s">
        <v>355</v>
      </c>
      <c r="AC333">
        <v>2200</v>
      </c>
      <c r="AD333" t="s">
        <v>220</v>
      </c>
      <c r="AE333">
        <v>1</v>
      </c>
      <c r="AF333">
        <v>1</v>
      </c>
    </row>
    <row r="334" spans="1:32" x14ac:dyDescent="0.3">
      <c r="A334" t="s">
        <v>348</v>
      </c>
      <c r="B334" t="s">
        <v>51</v>
      </c>
      <c r="C334" t="s">
        <v>258</v>
      </c>
      <c r="D334" t="s">
        <v>309</v>
      </c>
      <c r="E334" t="s">
        <v>1316</v>
      </c>
      <c r="F334" s="15">
        <v>46316.347557870373</v>
      </c>
      <c r="G334" t="s">
        <v>404</v>
      </c>
      <c r="H334">
        <v>50</v>
      </c>
      <c r="I334" t="s">
        <v>1317</v>
      </c>
      <c r="J334" s="15">
        <v>46316.380393518521</v>
      </c>
      <c r="K334" s="15">
        <v>46317.663888888892</v>
      </c>
      <c r="L334" s="15"/>
      <c r="M334">
        <v>50</v>
      </c>
      <c r="O334" t="s">
        <v>201</v>
      </c>
      <c r="P334" t="s">
        <v>927</v>
      </c>
      <c r="S334" t="s">
        <v>354</v>
      </c>
      <c r="T334" t="s">
        <v>368</v>
      </c>
      <c r="U334" t="s">
        <v>239</v>
      </c>
      <c r="V334" t="s">
        <v>7</v>
      </c>
      <c r="W334" t="s">
        <v>7</v>
      </c>
      <c r="X334" t="s">
        <v>7</v>
      </c>
      <c r="AA334" t="s">
        <v>238</v>
      </c>
      <c r="AB334" t="s">
        <v>354</v>
      </c>
      <c r="AC334">
        <v>50</v>
      </c>
      <c r="AD334" t="s">
        <v>7</v>
      </c>
      <c r="AF334">
        <v>0</v>
      </c>
    </row>
    <row r="335" spans="1:32" x14ac:dyDescent="0.3">
      <c r="A335" t="s">
        <v>348</v>
      </c>
      <c r="B335" t="s">
        <v>51</v>
      </c>
      <c r="C335" t="s">
        <v>258</v>
      </c>
      <c r="D335" t="s">
        <v>309</v>
      </c>
      <c r="E335" t="s">
        <v>1318</v>
      </c>
      <c r="F335" s="15">
        <v>46316.348483796297</v>
      </c>
      <c r="G335" t="s">
        <v>404</v>
      </c>
      <c r="H335">
        <v>50</v>
      </c>
      <c r="I335" t="s">
        <v>1317</v>
      </c>
      <c r="J335" s="15">
        <v>46316.380393518521</v>
      </c>
      <c r="K335" s="15">
        <v>46317.663888888892</v>
      </c>
      <c r="L335" s="15"/>
      <c r="M335">
        <v>50</v>
      </c>
      <c r="O335" t="s">
        <v>201</v>
      </c>
      <c r="P335" t="s">
        <v>927</v>
      </c>
      <c r="S335" t="s">
        <v>354</v>
      </c>
      <c r="T335" t="s">
        <v>368</v>
      </c>
      <c r="U335" t="s">
        <v>239</v>
      </c>
      <c r="V335" t="s">
        <v>7</v>
      </c>
      <c r="W335" t="s">
        <v>7</v>
      </c>
      <c r="X335" t="s">
        <v>7</v>
      </c>
      <c r="AA335" t="s">
        <v>238</v>
      </c>
      <c r="AB335" t="s">
        <v>354</v>
      </c>
      <c r="AC335">
        <v>50</v>
      </c>
      <c r="AD335" t="s">
        <v>7</v>
      </c>
    </row>
    <row r="336" spans="1:32" x14ac:dyDescent="0.3">
      <c r="A336" t="s">
        <v>348</v>
      </c>
      <c r="B336" t="s">
        <v>279</v>
      </c>
      <c r="C336" t="s">
        <v>192</v>
      </c>
      <c r="D336" t="s">
        <v>309</v>
      </c>
      <c r="E336" t="s">
        <v>1319</v>
      </c>
      <c r="F336" s="15">
        <v>46297.364791666667</v>
      </c>
      <c r="G336" t="s">
        <v>399</v>
      </c>
      <c r="H336">
        <v>94</v>
      </c>
      <c r="I336" t="s">
        <v>1320</v>
      </c>
      <c r="J336" s="15">
        <v>46297.409456018519</v>
      </c>
      <c r="K336" s="15">
        <v>46302.423310185186</v>
      </c>
      <c r="L336" s="15"/>
      <c r="M336">
        <v>94</v>
      </c>
      <c r="O336" t="s">
        <v>201</v>
      </c>
      <c r="P336" t="s">
        <v>927</v>
      </c>
      <c r="S336" t="s">
        <v>357</v>
      </c>
      <c r="T336" t="s">
        <v>368</v>
      </c>
      <c r="U336" t="s">
        <v>239</v>
      </c>
      <c r="V336" t="s">
        <v>7</v>
      </c>
      <c r="W336" t="s">
        <v>7</v>
      </c>
      <c r="X336" t="s">
        <v>7</v>
      </c>
      <c r="Z336">
        <v>1</v>
      </c>
      <c r="AA336" t="s">
        <v>122</v>
      </c>
      <c r="AB336" t="s">
        <v>357</v>
      </c>
      <c r="AC336">
        <v>101</v>
      </c>
      <c r="AD336" t="s">
        <v>232</v>
      </c>
      <c r="AE336">
        <v>94</v>
      </c>
    </row>
    <row r="337" spans="1:32" x14ac:dyDescent="0.3">
      <c r="A337" t="s">
        <v>348</v>
      </c>
      <c r="B337" t="s">
        <v>51</v>
      </c>
      <c r="C337" t="s">
        <v>258</v>
      </c>
      <c r="D337" t="s">
        <v>309</v>
      </c>
      <c r="E337" t="s">
        <v>1321</v>
      </c>
      <c r="F337" s="15">
        <v>46316.348877314813</v>
      </c>
      <c r="G337" t="s">
        <v>404</v>
      </c>
      <c r="H337">
        <v>50</v>
      </c>
      <c r="I337" t="s">
        <v>1317</v>
      </c>
      <c r="J337" s="15">
        <v>46316.380393518521</v>
      </c>
      <c r="K337" s="15">
        <v>46317.663888888892</v>
      </c>
      <c r="L337" s="15"/>
      <c r="M337">
        <v>50</v>
      </c>
      <c r="O337" t="s">
        <v>201</v>
      </c>
      <c r="P337" t="s">
        <v>927</v>
      </c>
      <c r="S337" t="s">
        <v>354</v>
      </c>
      <c r="T337" t="s">
        <v>368</v>
      </c>
      <c r="U337" t="s">
        <v>239</v>
      </c>
      <c r="V337" t="s">
        <v>7</v>
      </c>
      <c r="W337" t="s">
        <v>7</v>
      </c>
      <c r="X337" t="s">
        <v>7</v>
      </c>
      <c r="AA337" t="s">
        <v>238</v>
      </c>
      <c r="AB337" t="s">
        <v>354</v>
      </c>
      <c r="AC337">
        <v>50</v>
      </c>
      <c r="AD337" t="s">
        <v>7</v>
      </c>
    </row>
    <row r="338" spans="1:32" x14ac:dyDescent="0.3">
      <c r="A338" t="s">
        <v>348</v>
      </c>
      <c r="B338" t="s">
        <v>43</v>
      </c>
      <c r="C338" t="s">
        <v>105</v>
      </c>
      <c r="D338" t="s">
        <v>309</v>
      </c>
      <c r="E338" t="s">
        <v>1322</v>
      </c>
      <c r="F338" s="15">
        <v>46297.722592592596</v>
      </c>
      <c r="G338" t="s">
        <v>400</v>
      </c>
      <c r="H338">
        <v>46</v>
      </c>
      <c r="I338" t="s">
        <v>1323</v>
      </c>
      <c r="J338" s="15">
        <v>46300.655891203707</v>
      </c>
      <c r="K338" s="15">
        <v>46301.46875</v>
      </c>
      <c r="L338" s="15"/>
      <c r="M338">
        <v>46</v>
      </c>
      <c r="O338" t="s">
        <v>201</v>
      </c>
      <c r="P338" t="s">
        <v>979</v>
      </c>
      <c r="S338" t="s">
        <v>355</v>
      </c>
      <c r="T338" t="s">
        <v>368</v>
      </c>
      <c r="U338" t="s">
        <v>239</v>
      </c>
      <c r="V338" t="s">
        <v>348</v>
      </c>
      <c r="W338" t="s">
        <v>368</v>
      </c>
      <c r="X338" t="s">
        <v>239</v>
      </c>
      <c r="AA338" t="s">
        <v>67</v>
      </c>
      <c r="AB338" t="s">
        <v>355</v>
      </c>
      <c r="AC338">
        <v>2200</v>
      </c>
      <c r="AD338" t="s">
        <v>217</v>
      </c>
      <c r="AE338">
        <v>4.5999999999999996</v>
      </c>
    </row>
    <row r="339" spans="1:32" x14ac:dyDescent="0.3">
      <c r="A339" t="s">
        <v>348</v>
      </c>
      <c r="B339" t="s">
        <v>285</v>
      </c>
      <c r="C339" t="s">
        <v>95</v>
      </c>
      <c r="D339" t="s">
        <v>309</v>
      </c>
      <c r="E339" t="s">
        <v>1319</v>
      </c>
      <c r="F339" s="15">
        <v>46297.364791666667</v>
      </c>
      <c r="G339" t="s">
        <v>399</v>
      </c>
      <c r="H339">
        <v>2</v>
      </c>
      <c r="I339" t="s">
        <v>1320</v>
      </c>
      <c r="J339" s="15">
        <v>46297.409456018519</v>
      </c>
      <c r="K339" s="15">
        <v>46302.423310185186</v>
      </c>
      <c r="L339" s="15"/>
      <c r="M339">
        <v>2</v>
      </c>
      <c r="O339" t="s">
        <v>201</v>
      </c>
      <c r="P339" t="s">
        <v>927</v>
      </c>
      <c r="S339" t="s">
        <v>357</v>
      </c>
      <c r="T339" t="s">
        <v>368</v>
      </c>
      <c r="U339" t="s">
        <v>239</v>
      </c>
      <c r="V339" t="s">
        <v>7</v>
      </c>
      <c r="W339" t="s">
        <v>7</v>
      </c>
      <c r="X339" t="s">
        <v>7</v>
      </c>
      <c r="AA339" t="s">
        <v>96</v>
      </c>
      <c r="AB339" t="s">
        <v>357</v>
      </c>
      <c r="AC339">
        <v>101</v>
      </c>
      <c r="AD339" t="s">
        <v>220</v>
      </c>
      <c r="AE339">
        <v>2</v>
      </c>
    </row>
    <row r="340" spans="1:32" x14ac:dyDescent="0.3">
      <c r="A340" t="s">
        <v>348</v>
      </c>
      <c r="B340" t="s">
        <v>57</v>
      </c>
      <c r="C340" t="s">
        <v>117</v>
      </c>
      <c r="D340" t="s">
        <v>309</v>
      </c>
      <c r="E340" t="s">
        <v>1319</v>
      </c>
      <c r="F340" s="15">
        <v>46297.364791666667</v>
      </c>
      <c r="G340" t="s">
        <v>399</v>
      </c>
      <c r="H340">
        <v>2</v>
      </c>
      <c r="I340" t="s">
        <v>1320</v>
      </c>
      <c r="J340" s="15">
        <v>46297.409456018519</v>
      </c>
      <c r="K340" s="15">
        <v>46302.423310185186</v>
      </c>
      <c r="L340" s="15">
        <v>46302.423310185186</v>
      </c>
      <c r="M340">
        <v>2</v>
      </c>
      <c r="O340" t="s">
        <v>201</v>
      </c>
      <c r="P340" t="s">
        <v>979</v>
      </c>
      <c r="S340" t="s">
        <v>357</v>
      </c>
      <c r="T340" t="s">
        <v>368</v>
      </c>
      <c r="U340" t="s">
        <v>239</v>
      </c>
      <c r="V340" t="s">
        <v>7</v>
      </c>
      <c r="W340" t="s">
        <v>7</v>
      </c>
      <c r="X340" t="s">
        <v>7</v>
      </c>
      <c r="AA340" t="s">
        <v>127</v>
      </c>
      <c r="AB340" t="s">
        <v>357</v>
      </c>
      <c r="AC340">
        <v>101</v>
      </c>
      <c r="AD340" t="s">
        <v>233</v>
      </c>
      <c r="AE340">
        <v>1</v>
      </c>
    </row>
    <row r="341" spans="1:32" x14ac:dyDescent="0.3">
      <c r="A341" t="s">
        <v>348</v>
      </c>
      <c r="B341" t="s">
        <v>43</v>
      </c>
      <c r="C341" t="s">
        <v>105</v>
      </c>
      <c r="D341" t="s">
        <v>309</v>
      </c>
      <c r="E341" t="s">
        <v>1324</v>
      </c>
      <c r="F341" s="15">
        <v>46237.609074074076</v>
      </c>
      <c r="G341" t="s">
        <v>399</v>
      </c>
      <c r="H341">
        <v>3</v>
      </c>
      <c r="I341" t="s">
        <v>1325</v>
      </c>
      <c r="J341" s="15">
        <v>46238.34375</v>
      </c>
      <c r="K341" s="15">
        <v>46239.477777777778</v>
      </c>
      <c r="L341" s="15"/>
      <c r="M341">
        <v>3</v>
      </c>
      <c r="O341" t="s">
        <v>201</v>
      </c>
      <c r="P341" t="s">
        <v>979</v>
      </c>
      <c r="S341" t="s">
        <v>357</v>
      </c>
      <c r="T341" t="s">
        <v>368</v>
      </c>
      <c r="U341" t="s">
        <v>239</v>
      </c>
      <c r="V341" t="s">
        <v>348</v>
      </c>
      <c r="W341" t="s">
        <v>368</v>
      </c>
      <c r="X341" t="s">
        <v>239</v>
      </c>
      <c r="Y341">
        <v>0</v>
      </c>
      <c r="AA341" t="s">
        <v>67</v>
      </c>
      <c r="AB341" t="s">
        <v>357</v>
      </c>
      <c r="AC341">
        <v>101</v>
      </c>
      <c r="AD341" t="s">
        <v>217</v>
      </c>
      <c r="AE341">
        <v>1</v>
      </c>
      <c r="AF341">
        <v>1</v>
      </c>
    </row>
    <row r="342" spans="1:32" x14ac:dyDescent="0.3">
      <c r="A342" t="s">
        <v>348</v>
      </c>
      <c r="B342" t="s">
        <v>285</v>
      </c>
      <c r="C342" t="s">
        <v>95</v>
      </c>
      <c r="D342" t="s">
        <v>309</v>
      </c>
      <c r="E342" t="s">
        <v>738</v>
      </c>
      <c r="F342" s="15">
        <v>46248.437847222223</v>
      </c>
      <c r="G342" t="s">
        <v>399</v>
      </c>
      <c r="H342">
        <v>1</v>
      </c>
      <c r="I342" t="s">
        <v>1326</v>
      </c>
      <c r="J342" s="15">
        <v>46300.454444444447</v>
      </c>
      <c r="K342" s="15">
        <v>46302.45</v>
      </c>
      <c r="L342" s="15"/>
      <c r="M342">
        <v>1</v>
      </c>
      <c r="O342" t="s">
        <v>201</v>
      </c>
      <c r="P342" t="s">
        <v>927</v>
      </c>
      <c r="S342" t="s">
        <v>357</v>
      </c>
      <c r="T342" t="s">
        <v>368</v>
      </c>
      <c r="U342" t="s">
        <v>239</v>
      </c>
      <c r="V342" t="s">
        <v>7</v>
      </c>
      <c r="W342" t="s">
        <v>7</v>
      </c>
      <c r="X342" t="s">
        <v>7</v>
      </c>
      <c r="AA342" t="s">
        <v>96</v>
      </c>
      <c r="AB342" t="s">
        <v>357</v>
      </c>
      <c r="AC342">
        <v>101</v>
      </c>
      <c r="AD342" t="s">
        <v>220</v>
      </c>
      <c r="AE342">
        <v>1</v>
      </c>
    </row>
    <row r="343" spans="1:32" x14ac:dyDescent="0.3">
      <c r="A343" t="s">
        <v>348</v>
      </c>
      <c r="B343" t="s">
        <v>279</v>
      </c>
      <c r="C343" t="s">
        <v>192</v>
      </c>
      <c r="D343" t="s">
        <v>309</v>
      </c>
      <c r="E343" t="s">
        <v>1327</v>
      </c>
      <c r="F343" s="15">
        <v>46274.412638888891</v>
      </c>
      <c r="G343" t="s">
        <v>397</v>
      </c>
      <c r="H343">
        <v>536</v>
      </c>
      <c r="I343" t="s">
        <v>1328</v>
      </c>
      <c r="J343" s="15">
        <v>46295.34652777778</v>
      </c>
      <c r="K343" s="15">
        <v>46300.413888888892</v>
      </c>
      <c r="L343" s="15"/>
      <c r="M343">
        <v>536</v>
      </c>
      <c r="O343" t="s">
        <v>201</v>
      </c>
      <c r="P343" t="s">
        <v>927</v>
      </c>
      <c r="S343" t="s">
        <v>354</v>
      </c>
      <c r="T343" t="s">
        <v>368</v>
      </c>
      <c r="U343" t="s">
        <v>239</v>
      </c>
      <c r="V343" t="s">
        <v>7</v>
      </c>
      <c r="W343" t="s">
        <v>7</v>
      </c>
      <c r="X343" t="s">
        <v>7</v>
      </c>
      <c r="Z343">
        <v>1</v>
      </c>
      <c r="AA343" t="s">
        <v>122</v>
      </c>
      <c r="AB343" t="s">
        <v>354</v>
      </c>
      <c r="AC343">
        <v>50</v>
      </c>
      <c r="AD343" t="s">
        <v>232</v>
      </c>
      <c r="AE343">
        <v>536</v>
      </c>
      <c r="AF343">
        <v>53.6</v>
      </c>
    </row>
    <row r="344" spans="1:32" x14ac:dyDescent="0.3">
      <c r="A344" t="s">
        <v>348</v>
      </c>
      <c r="B344" t="s">
        <v>57</v>
      </c>
      <c r="C344" t="s">
        <v>117</v>
      </c>
      <c r="D344" t="s">
        <v>309</v>
      </c>
      <c r="E344" t="s">
        <v>1327</v>
      </c>
      <c r="F344" s="15">
        <v>46274.412638888891</v>
      </c>
      <c r="G344" t="s">
        <v>397</v>
      </c>
      <c r="H344">
        <v>1</v>
      </c>
      <c r="I344" t="s">
        <v>1328</v>
      </c>
      <c r="J344" s="15">
        <v>46295.34652777778</v>
      </c>
      <c r="K344" s="15">
        <v>46300.413888888892</v>
      </c>
      <c r="L344" s="15">
        <v>46300.413888888892</v>
      </c>
      <c r="M344">
        <v>1</v>
      </c>
      <c r="O344" t="s">
        <v>201</v>
      </c>
      <c r="P344" t="s">
        <v>979</v>
      </c>
      <c r="S344" t="s">
        <v>354</v>
      </c>
      <c r="T344" t="s">
        <v>368</v>
      </c>
      <c r="U344" t="s">
        <v>239</v>
      </c>
      <c r="V344" t="s">
        <v>7</v>
      </c>
      <c r="W344" t="s">
        <v>7</v>
      </c>
      <c r="X344" t="s">
        <v>7</v>
      </c>
      <c r="AA344" t="s">
        <v>127</v>
      </c>
      <c r="AB344" t="s">
        <v>354</v>
      </c>
      <c r="AC344">
        <v>50</v>
      </c>
      <c r="AD344" t="s">
        <v>233</v>
      </c>
      <c r="AE344">
        <v>1</v>
      </c>
      <c r="AF344">
        <v>1</v>
      </c>
    </row>
    <row r="345" spans="1:32" x14ac:dyDescent="0.3">
      <c r="A345" t="s">
        <v>348</v>
      </c>
      <c r="B345" t="s">
        <v>285</v>
      </c>
      <c r="C345" t="s">
        <v>95</v>
      </c>
      <c r="D345" t="s">
        <v>309</v>
      </c>
      <c r="E345" t="s">
        <v>1327</v>
      </c>
      <c r="F345" s="15">
        <v>46274.412638888891</v>
      </c>
      <c r="G345" t="s">
        <v>397</v>
      </c>
      <c r="H345">
        <v>1</v>
      </c>
      <c r="I345" t="s">
        <v>1328</v>
      </c>
      <c r="J345" s="15">
        <v>46295.34652777778</v>
      </c>
      <c r="K345" s="15">
        <v>46300.413888888892</v>
      </c>
      <c r="L345" s="15"/>
      <c r="M345">
        <v>1</v>
      </c>
      <c r="O345" t="s">
        <v>201</v>
      </c>
      <c r="P345" t="s">
        <v>927</v>
      </c>
      <c r="S345" t="s">
        <v>354</v>
      </c>
      <c r="T345" t="s">
        <v>368</v>
      </c>
      <c r="U345" t="s">
        <v>239</v>
      </c>
      <c r="V345" t="s">
        <v>7</v>
      </c>
      <c r="W345" t="s">
        <v>7</v>
      </c>
      <c r="X345" t="s">
        <v>7</v>
      </c>
      <c r="AA345" t="s">
        <v>96</v>
      </c>
      <c r="AB345" t="s">
        <v>354</v>
      </c>
      <c r="AC345">
        <v>50</v>
      </c>
      <c r="AD345" t="s">
        <v>220</v>
      </c>
      <c r="AE345">
        <v>1</v>
      </c>
      <c r="AF345">
        <v>1</v>
      </c>
    </row>
    <row r="346" spans="1:32" x14ac:dyDescent="0.3">
      <c r="A346" t="s">
        <v>348</v>
      </c>
      <c r="B346" t="s">
        <v>47</v>
      </c>
      <c r="C346" t="s">
        <v>68</v>
      </c>
      <c r="D346" t="s">
        <v>309</v>
      </c>
      <c r="E346" t="s">
        <v>1329</v>
      </c>
      <c r="F346" s="15">
        <v>46276.583958333336</v>
      </c>
      <c r="G346" t="s">
        <v>401</v>
      </c>
      <c r="H346">
        <v>3</v>
      </c>
      <c r="I346" t="s">
        <v>1330</v>
      </c>
      <c r="J346" s="15">
        <v>46297.459027777775</v>
      </c>
      <c r="K346" s="15">
        <v>46303.625694444447</v>
      </c>
      <c r="L346" s="15"/>
      <c r="M346">
        <v>3</v>
      </c>
      <c r="O346" t="s">
        <v>201</v>
      </c>
      <c r="P346" t="s">
        <v>927</v>
      </c>
      <c r="S346" t="s">
        <v>356</v>
      </c>
      <c r="T346" t="s">
        <v>368</v>
      </c>
      <c r="U346" t="s">
        <v>239</v>
      </c>
      <c r="V346" t="s">
        <v>348</v>
      </c>
      <c r="W346" t="s">
        <v>368</v>
      </c>
      <c r="X346" t="s">
        <v>239</v>
      </c>
      <c r="Y346">
        <v>0</v>
      </c>
      <c r="AA346" t="s">
        <v>90</v>
      </c>
      <c r="AB346" t="s">
        <v>356</v>
      </c>
      <c r="AC346">
        <v>109</v>
      </c>
      <c r="AD346" t="s">
        <v>218</v>
      </c>
      <c r="AE346">
        <v>1</v>
      </c>
      <c r="AF346">
        <v>1</v>
      </c>
    </row>
    <row r="347" spans="1:32" x14ac:dyDescent="0.3">
      <c r="A347" t="s">
        <v>348</v>
      </c>
      <c r="B347" t="s">
        <v>43</v>
      </c>
      <c r="C347" t="s">
        <v>105</v>
      </c>
      <c r="D347" t="s">
        <v>309</v>
      </c>
      <c r="E347" t="s">
        <v>1331</v>
      </c>
      <c r="F347" s="15">
        <v>46294.636840277781</v>
      </c>
      <c r="G347" t="s">
        <v>399</v>
      </c>
      <c r="H347">
        <v>3</v>
      </c>
      <c r="I347" t="s">
        <v>1332</v>
      </c>
      <c r="J347" s="15">
        <v>46294.694444444445</v>
      </c>
      <c r="K347" s="15">
        <v>46295.555555555555</v>
      </c>
      <c r="L347" s="15"/>
      <c r="M347">
        <v>3</v>
      </c>
      <c r="O347" t="s">
        <v>201</v>
      </c>
      <c r="P347" t="s">
        <v>979</v>
      </c>
      <c r="S347" t="s">
        <v>357</v>
      </c>
      <c r="T347" t="s">
        <v>368</v>
      </c>
      <c r="U347" t="s">
        <v>239</v>
      </c>
      <c r="V347" t="s">
        <v>348</v>
      </c>
      <c r="W347" t="s">
        <v>368</v>
      </c>
      <c r="X347" t="s">
        <v>239</v>
      </c>
      <c r="Y347">
        <v>0</v>
      </c>
      <c r="AA347" t="s">
        <v>67</v>
      </c>
      <c r="AB347" t="s">
        <v>357</v>
      </c>
      <c r="AC347">
        <v>101</v>
      </c>
      <c r="AD347" t="s">
        <v>217</v>
      </c>
      <c r="AE347">
        <v>1</v>
      </c>
      <c r="AF347">
        <v>1</v>
      </c>
    </row>
    <row r="348" spans="1:32" x14ac:dyDescent="0.3">
      <c r="A348" t="s">
        <v>348</v>
      </c>
      <c r="B348" t="s">
        <v>285</v>
      </c>
      <c r="C348" t="s">
        <v>95</v>
      </c>
      <c r="D348" t="s">
        <v>309</v>
      </c>
      <c r="E348" t="s">
        <v>936</v>
      </c>
      <c r="F348" s="15">
        <v>46293.603206018517</v>
      </c>
      <c r="G348" t="s">
        <v>399</v>
      </c>
      <c r="H348">
        <v>1</v>
      </c>
      <c r="I348" t="s">
        <v>1333</v>
      </c>
      <c r="J348" s="15">
        <v>46294.353472222225</v>
      </c>
      <c r="K348" s="15">
        <v>46297.334722222222</v>
      </c>
      <c r="L348" s="15"/>
      <c r="M348">
        <v>1</v>
      </c>
      <c r="O348" t="s">
        <v>201</v>
      </c>
      <c r="P348" t="s">
        <v>927</v>
      </c>
      <c r="S348" t="s">
        <v>357</v>
      </c>
      <c r="T348" t="s">
        <v>368</v>
      </c>
      <c r="U348" t="s">
        <v>239</v>
      </c>
      <c r="V348" t="s">
        <v>7</v>
      </c>
      <c r="W348" t="s">
        <v>7</v>
      </c>
      <c r="X348" t="s">
        <v>7</v>
      </c>
      <c r="AA348" t="s">
        <v>96</v>
      </c>
      <c r="AB348" t="s">
        <v>357</v>
      </c>
      <c r="AC348">
        <v>101</v>
      </c>
      <c r="AD348" t="s">
        <v>220</v>
      </c>
      <c r="AE348">
        <v>1</v>
      </c>
    </row>
    <row r="349" spans="1:32" x14ac:dyDescent="0.3">
      <c r="A349" t="s">
        <v>348</v>
      </c>
      <c r="B349" t="s">
        <v>43</v>
      </c>
      <c r="C349" t="s">
        <v>105</v>
      </c>
      <c r="D349" t="s">
        <v>309</v>
      </c>
      <c r="E349" t="s">
        <v>1334</v>
      </c>
      <c r="F349" s="15">
        <v>46295.481736111113</v>
      </c>
      <c r="G349" t="s">
        <v>400</v>
      </c>
      <c r="H349">
        <v>5</v>
      </c>
      <c r="I349" t="s">
        <v>1335</v>
      </c>
      <c r="J349" s="15">
        <v>46296.402083333334</v>
      </c>
      <c r="K349" s="15">
        <v>46297.444444444445</v>
      </c>
      <c r="L349" s="15"/>
      <c r="M349">
        <v>5</v>
      </c>
      <c r="O349" t="s">
        <v>201</v>
      </c>
      <c r="P349" t="s">
        <v>979</v>
      </c>
      <c r="S349" t="s">
        <v>355</v>
      </c>
      <c r="T349" t="s">
        <v>368</v>
      </c>
      <c r="U349" t="s">
        <v>239</v>
      </c>
      <c r="V349" t="s">
        <v>348</v>
      </c>
      <c r="W349" t="s">
        <v>368</v>
      </c>
      <c r="X349" t="s">
        <v>239</v>
      </c>
      <c r="AA349" t="s">
        <v>67</v>
      </c>
      <c r="AB349" t="s">
        <v>355</v>
      </c>
      <c r="AC349">
        <v>2200</v>
      </c>
      <c r="AD349" t="s">
        <v>217</v>
      </c>
      <c r="AE349">
        <v>1</v>
      </c>
    </row>
    <row r="350" spans="1:32" x14ac:dyDescent="0.3">
      <c r="A350" t="s">
        <v>348</v>
      </c>
      <c r="B350" t="s">
        <v>57</v>
      </c>
      <c r="C350" t="s">
        <v>117</v>
      </c>
      <c r="D350" t="s">
        <v>309</v>
      </c>
      <c r="E350" t="s">
        <v>1336</v>
      </c>
      <c r="F350" s="15">
        <v>46303.5546875</v>
      </c>
      <c r="G350" t="s">
        <v>400</v>
      </c>
      <c r="H350">
        <v>1</v>
      </c>
      <c r="I350" t="s">
        <v>1337</v>
      </c>
      <c r="J350" s="15">
        <v>46310.477777777778</v>
      </c>
      <c r="K350" s="15">
        <v>46311.585416666669</v>
      </c>
      <c r="L350" s="15">
        <v>46311.585416666669</v>
      </c>
      <c r="M350">
        <v>1</v>
      </c>
      <c r="O350" t="s">
        <v>201</v>
      </c>
      <c r="P350" t="s">
        <v>979</v>
      </c>
      <c r="S350" t="s">
        <v>355</v>
      </c>
      <c r="T350" t="s">
        <v>368</v>
      </c>
      <c r="U350" t="s">
        <v>239</v>
      </c>
      <c r="V350" t="s">
        <v>7</v>
      </c>
      <c r="W350" t="s">
        <v>7</v>
      </c>
      <c r="X350" t="s">
        <v>7</v>
      </c>
      <c r="AA350" t="s">
        <v>127</v>
      </c>
      <c r="AB350" t="s">
        <v>355</v>
      </c>
      <c r="AC350">
        <v>2200</v>
      </c>
      <c r="AD350" t="s">
        <v>233</v>
      </c>
      <c r="AE350">
        <v>1</v>
      </c>
      <c r="AF350">
        <v>1</v>
      </c>
    </row>
    <row r="351" spans="1:32" x14ac:dyDescent="0.3">
      <c r="A351" t="s">
        <v>348</v>
      </c>
      <c r="B351" t="s">
        <v>279</v>
      </c>
      <c r="C351" t="s">
        <v>192</v>
      </c>
      <c r="D351" t="s">
        <v>309</v>
      </c>
      <c r="E351" t="s">
        <v>1336</v>
      </c>
      <c r="F351" s="15">
        <v>46303.5546875</v>
      </c>
      <c r="G351" t="s">
        <v>400</v>
      </c>
      <c r="H351">
        <v>8</v>
      </c>
      <c r="I351" t="s">
        <v>1337</v>
      </c>
      <c r="J351" s="15">
        <v>46310.477777777778</v>
      </c>
      <c r="K351" s="15">
        <v>46311.585416666669</v>
      </c>
      <c r="L351" s="15"/>
      <c r="M351">
        <v>8</v>
      </c>
      <c r="O351" t="s">
        <v>201</v>
      </c>
      <c r="P351" t="s">
        <v>979</v>
      </c>
      <c r="S351" t="s">
        <v>355</v>
      </c>
      <c r="T351" t="s">
        <v>368</v>
      </c>
      <c r="U351" t="s">
        <v>239</v>
      </c>
      <c r="V351" t="s">
        <v>7</v>
      </c>
      <c r="W351" t="s">
        <v>7</v>
      </c>
      <c r="X351" t="s">
        <v>7</v>
      </c>
      <c r="Z351">
        <v>1</v>
      </c>
      <c r="AA351" t="s">
        <v>122</v>
      </c>
      <c r="AB351" t="s">
        <v>355</v>
      </c>
      <c r="AC351">
        <v>2200</v>
      </c>
      <c r="AD351" t="s">
        <v>232</v>
      </c>
      <c r="AE351">
        <v>8</v>
      </c>
      <c r="AF351">
        <v>2.2999999999999998</v>
      </c>
    </row>
    <row r="352" spans="1:32" x14ac:dyDescent="0.3">
      <c r="A352" t="s">
        <v>348</v>
      </c>
      <c r="B352" t="s">
        <v>57</v>
      </c>
      <c r="C352" t="s">
        <v>117</v>
      </c>
      <c r="D352" t="s">
        <v>309</v>
      </c>
      <c r="E352" t="s">
        <v>1336</v>
      </c>
      <c r="F352" s="15">
        <v>46303.5546875</v>
      </c>
      <c r="G352" t="s">
        <v>400</v>
      </c>
      <c r="H352">
        <v>1</v>
      </c>
      <c r="I352" t="s">
        <v>1337</v>
      </c>
      <c r="J352" s="15">
        <v>46310.477777777778</v>
      </c>
      <c r="K352" s="15">
        <v>46311.585416666669</v>
      </c>
      <c r="L352" s="15">
        <v>46311.585416666669</v>
      </c>
      <c r="M352">
        <v>1</v>
      </c>
      <c r="O352" t="s">
        <v>931</v>
      </c>
      <c r="S352" t="s">
        <v>355</v>
      </c>
      <c r="T352" t="s">
        <v>368</v>
      </c>
      <c r="U352" t="s">
        <v>239</v>
      </c>
      <c r="V352" t="s">
        <v>7</v>
      </c>
      <c r="W352" t="s">
        <v>7</v>
      </c>
      <c r="X352" t="s">
        <v>7</v>
      </c>
      <c r="AA352" t="s">
        <v>127</v>
      </c>
      <c r="AB352" t="s">
        <v>355</v>
      </c>
      <c r="AC352">
        <v>2200</v>
      </c>
      <c r="AD352" t="s">
        <v>233</v>
      </c>
      <c r="AE352">
        <v>1</v>
      </c>
    </row>
    <row r="353" spans="1:32" x14ac:dyDescent="0.3">
      <c r="A353" t="s">
        <v>348</v>
      </c>
      <c r="B353" t="s">
        <v>279</v>
      </c>
      <c r="C353" t="s">
        <v>192</v>
      </c>
      <c r="D353" t="s">
        <v>309</v>
      </c>
      <c r="E353" t="s">
        <v>1336</v>
      </c>
      <c r="F353" s="15">
        <v>46303.5546875</v>
      </c>
      <c r="G353" t="s">
        <v>400</v>
      </c>
      <c r="H353">
        <v>1</v>
      </c>
      <c r="I353" t="s">
        <v>1337</v>
      </c>
      <c r="J353" s="15">
        <v>46310.477777777778</v>
      </c>
      <c r="K353" s="15">
        <v>46311.585416666669</v>
      </c>
      <c r="L353" s="15"/>
      <c r="M353">
        <v>1</v>
      </c>
      <c r="O353" t="s">
        <v>931</v>
      </c>
      <c r="S353" t="s">
        <v>355</v>
      </c>
      <c r="T353" t="s">
        <v>368</v>
      </c>
      <c r="U353" t="s">
        <v>239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355</v>
      </c>
      <c r="AC353">
        <v>2200</v>
      </c>
      <c r="AD353" t="s">
        <v>232</v>
      </c>
      <c r="AE353">
        <v>1</v>
      </c>
    </row>
    <row r="354" spans="1:32" x14ac:dyDescent="0.3">
      <c r="A354" t="s">
        <v>348</v>
      </c>
      <c r="B354" t="s">
        <v>43</v>
      </c>
      <c r="C354" t="s">
        <v>105</v>
      </c>
      <c r="D354" t="s">
        <v>309</v>
      </c>
      <c r="E354" t="s">
        <v>1338</v>
      </c>
      <c r="F354" s="15">
        <v>46303.407453703701</v>
      </c>
      <c r="G354" t="s">
        <v>402</v>
      </c>
      <c r="H354">
        <v>6</v>
      </c>
      <c r="I354" t="s">
        <v>1339</v>
      </c>
      <c r="J354" s="15">
        <v>46304.347916666666</v>
      </c>
      <c r="K354" s="15">
        <v>46310.388888888891</v>
      </c>
      <c r="L354" s="15"/>
      <c r="M354">
        <v>6</v>
      </c>
      <c r="S354" t="s">
        <v>358</v>
      </c>
      <c r="T354" t="s">
        <v>369</v>
      </c>
      <c r="U354" t="s">
        <v>239</v>
      </c>
      <c r="V354" t="s">
        <v>348</v>
      </c>
      <c r="W354" t="s">
        <v>368</v>
      </c>
      <c r="X354" t="s">
        <v>239</v>
      </c>
      <c r="AA354" t="s">
        <v>67</v>
      </c>
      <c r="AB354" t="s">
        <v>358</v>
      </c>
      <c r="AC354">
        <v>1050</v>
      </c>
      <c r="AD354" t="s">
        <v>217</v>
      </c>
      <c r="AE354">
        <v>1</v>
      </c>
      <c r="AF354">
        <v>1</v>
      </c>
    </row>
    <row r="355" spans="1:32" x14ac:dyDescent="0.3">
      <c r="A355" t="s">
        <v>348</v>
      </c>
      <c r="B355" t="s">
        <v>285</v>
      </c>
      <c r="C355" t="s">
        <v>95</v>
      </c>
      <c r="D355" t="s">
        <v>309</v>
      </c>
      <c r="E355" t="s">
        <v>906</v>
      </c>
      <c r="F355" s="15">
        <v>46202.512337962966</v>
      </c>
      <c r="G355" t="s">
        <v>417</v>
      </c>
      <c r="H355">
        <v>1</v>
      </c>
      <c r="I355" t="s">
        <v>1340</v>
      </c>
      <c r="J355" s="15">
        <v>46303.676817129628</v>
      </c>
      <c r="K355" s="15">
        <v>46309.363194444442</v>
      </c>
      <c r="L355" s="15"/>
      <c r="M355">
        <v>1</v>
      </c>
      <c r="O355" t="s">
        <v>201</v>
      </c>
      <c r="P355" t="s">
        <v>927</v>
      </c>
      <c r="S355" t="s">
        <v>356</v>
      </c>
      <c r="T355" t="s">
        <v>368</v>
      </c>
      <c r="U355" t="s">
        <v>239</v>
      </c>
      <c r="V355" t="s">
        <v>7</v>
      </c>
      <c r="W355" t="s">
        <v>7</v>
      </c>
      <c r="X355" t="s">
        <v>7</v>
      </c>
      <c r="AA355" t="s">
        <v>96</v>
      </c>
      <c r="AB355" t="s">
        <v>356</v>
      </c>
      <c r="AC355">
        <v>109</v>
      </c>
      <c r="AD355" t="s">
        <v>220</v>
      </c>
      <c r="AE355">
        <v>1</v>
      </c>
    </row>
    <row r="356" spans="1:32" x14ac:dyDescent="0.3">
      <c r="A356" t="s">
        <v>348</v>
      </c>
      <c r="B356" t="s">
        <v>285</v>
      </c>
      <c r="C356" t="s">
        <v>95</v>
      </c>
      <c r="D356" t="s">
        <v>309</v>
      </c>
      <c r="E356" t="s">
        <v>906</v>
      </c>
      <c r="F356" s="15">
        <v>46202.512337962966</v>
      </c>
      <c r="G356" t="s">
        <v>417</v>
      </c>
      <c r="H356">
        <v>1</v>
      </c>
      <c r="I356" t="s">
        <v>1340</v>
      </c>
      <c r="J356" s="15">
        <v>46303.676817129628</v>
      </c>
      <c r="K356" s="15">
        <v>46309.363194444442</v>
      </c>
      <c r="L356" s="15"/>
      <c r="M356">
        <v>1</v>
      </c>
      <c r="O356" t="s">
        <v>931</v>
      </c>
      <c r="S356" t="s">
        <v>356</v>
      </c>
      <c r="T356" t="s">
        <v>368</v>
      </c>
      <c r="U356" t="s">
        <v>239</v>
      </c>
      <c r="V356" t="s">
        <v>7</v>
      </c>
      <c r="W356" t="s">
        <v>7</v>
      </c>
      <c r="X356" t="s">
        <v>7</v>
      </c>
      <c r="AA356" t="s">
        <v>96</v>
      </c>
      <c r="AB356" t="s">
        <v>356</v>
      </c>
      <c r="AC356">
        <v>109</v>
      </c>
      <c r="AD356" t="s">
        <v>220</v>
      </c>
      <c r="AE356">
        <v>1</v>
      </c>
    </row>
    <row r="357" spans="1:32" x14ac:dyDescent="0.3">
      <c r="A357" t="s">
        <v>348</v>
      </c>
      <c r="B357" t="s">
        <v>285</v>
      </c>
      <c r="C357" t="s">
        <v>95</v>
      </c>
      <c r="D357" t="s">
        <v>309</v>
      </c>
      <c r="E357" t="s">
        <v>1341</v>
      </c>
      <c r="F357" s="15">
        <v>46301.381689814814</v>
      </c>
      <c r="G357" t="s">
        <v>400</v>
      </c>
      <c r="H357">
        <v>11</v>
      </c>
      <c r="I357" t="s">
        <v>1342</v>
      </c>
      <c r="J357" s="15">
        <v>46303.544444444444</v>
      </c>
      <c r="K357" s="15">
        <v>46309.711805555555</v>
      </c>
      <c r="L357" s="15"/>
      <c r="M357">
        <v>11</v>
      </c>
      <c r="O357" t="s">
        <v>201</v>
      </c>
      <c r="P357" t="s">
        <v>927</v>
      </c>
      <c r="S357" t="s">
        <v>355</v>
      </c>
      <c r="T357" t="s">
        <v>368</v>
      </c>
      <c r="U357" t="s">
        <v>239</v>
      </c>
      <c r="V357" t="s">
        <v>7</v>
      </c>
      <c r="W357" t="s">
        <v>7</v>
      </c>
      <c r="X357" t="s">
        <v>7</v>
      </c>
      <c r="AA357" t="s">
        <v>96</v>
      </c>
      <c r="AB357" t="s">
        <v>355</v>
      </c>
      <c r="AC357">
        <v>2200</v>
      </c>
      <c r="AD357" t="s">
        <v>220</v>
      </c>
      <c r="AE357">
        <v>11</v>
      </c>
      <c r="AF357">
        <v>10.5</v>
      </c>
    </row>
    <row r="358" spans="1:32" x14ac:dyDescent="0.3">
      <c r="A358" t="s">
        <v>348</v>
      </c>
      <c r="B358" t="s">
        <v>57</v>
      </c>
      <c r="C358" t="s">
        <v>117</v>
      </c>
      <c r="D358" t="s">
        <v>309</v>
      </c>
      <c r="E358" t="s">
        <v>1341</v>
      </c>
      <c r="F358" s="15">
        <v>46301.381689814814</v>
      </c>
      <c r="G358" t="s">
        <v>400</v>
      </c>
      <c r="H358">
        <v>11</v>
      </c>
      <c r="I358" t="s">
        <v>1342</v>
      </c>
      <c r="J358" s="15">
        <v>46303.544444444444</v>
      </c>
      <c r="K358" s="15">
        <v>46309.711805555555</v>
      </c>
      <c r="L358" s="15">
        <v>46309.711805555555</v>
      </c>
      <c r="M358">
        <v>11</v>
      </c>
      <c r="O358" t="s">
        <v>201</v>
      </c>
      <c r="P358" t="s">
        <v>979</v>
      </c>
      <c r="S358" t="s">
        <v>355</v>
      </c>
      <c r="T358" t="s">
        <v>368</v>
      </c>
      <c r="U358" t="s">
        <v>239</v>
      </c>
      <c r="V358" t="s">
        <v>7</v>
      </c>
      <c r="W358" t="s">
        <v>7</v>
      </c>
      <c r="X358" t="s">
        <v>7</v>
      </c>
      <c r="AA358" t="s">
        <v>127</v>
      </c>
      <c r="AB358" t="s">
        <v>355</v>
      </c>
      <c r="AC358">
        <v>2200</v>
      </c>
      <c r="AD358" t="s">
        <v>233</v>
      </c>
      <c r="AE358">
        <v>1.1000000000000001</v>
      </c>
      <c r="AF358">
        <v>1.5299999999999998</v>
      </c>
    </row>
    <row r="359" spans="1:32" x14ac:dyDescent="0.3">
      <c r="A359" t="s">
        <v>348</v>
      </c>
      <c r="B359" t="s">
        <v>279</v>
      </c>
      <c r="C359" t="s">
        <v>192</v>
      </c>
      <c r="D359" t="s">
        <v>309</v>
      </c>
      <c r="E359" t="s">
        <v>1341</v>
      </c>
      <c r="F359" s="15">
        <v>46301.381689814814</v>
      </c>
      <c r="G359" t="s">
        <v>400</v>
      </c>
      <c r="H359">
        <v>1343</v>
      </c>
      <c r="I359" t="s">
        <v>1342</v>
      </c>
      <c r="J359" s="15">
        <v>46303.544444444444</v>
      </c>
      <c r="K359" s="15">
        <v>46309.711805555555</v>
      </c>
      <c r="L359" s="15"/>
      <c r="M359">
        <v>1343</v>
      </c>
      <c r="S359" t="s">
        <v>355</v>
      </c>
      <c r="T359" t="s">
        <v>368</v>
      </c>
      <c r="U359" t="s">
        <v>239</v>
      </c>
      <c r="V359" t="s">
        <v>7</v>
      </c>
      <c r="W359" t="s">
        <v>7</v>
      </c>
      <c r="X359" t="s">
        <v>7</v>
      </c>
      <c r="Z359">
        <v>1</v>
      </c>
      <c r="AA359" t="s">
        <v>122</v>
      </c>
      <c r="AB359" t="s">
        <v>355</v>
      </c>
      <c r="AC359">
        <v>2200</v>
      </c>
      <c r="AD359" t="s">
        <v>232</v>
      </c>
      <c r="AE359">
        <v>1343</v>
      </c>
      <c r="AF359">
        <v>2717.49</v>
      </c>
    </row>
    <row r="360" spans="1:32" x14ac:dyDescent="0.3">
      <c r="A360" t="s">
        <v>348</v>
      </c>
      <c r="B360" t="s">
        <v>285</v>
      </c>
      <c r="C360" t="s">
        <v>95</v>
      </c>
      <c r="D360" t="s">
        <v>309</v>
      </c>
      <c r="E360" t="s">
        <v>1341</v>
      </c>
      <c r="F360" s="15">
        <v>46301.381689814814</v>
      </c>
      <c r="G360" t="s">
        <v>400</v>
      </c>
      <c r="H360">
        <v>5</v>
      </c>
      <c r="I360" t="s">
        <v>1342</v>
      </c>
      <c r="J360" s="15">
        <v>46303.544444444444</v>
      </c>
      <c r="K360" s="15">
        <v>46309.711805555555</v>
      </c>
      <c r="L360" s="15"/>
      <c r="M360">
        <v>5</v>
      </c>
      <c r="O360" t="s">
        <v>931</v>
      </c>
      <c r="S360" t="s">
        <v>355</v>
      </c>
      <c r="T360" t="s">
        <v>368</v>
      </c>
      <c r="U360" t="s">
        <v>239</v>
      </c>
      <c r="V360" t="s">
        <v>7</v>
      </c>
      <c r="W360" t="s">
        <v>7</v>
      </c>
      <c r="X360" t="s">
        <v>7</v>
      </c>
      <c r="AA360" t="s">
        <v>96</v>
      </c>
      <c r="AB360" t="s">
        <v>355</v>
      </c>
      <c r="AC360">
        <v>2200</v>
      </c>
      <c r="AD360" t="s">
        <v>220</v>
      </c>
      <c r="AE360">
        <v>5</v>
      </c>
    </row>
    <row r="361" spans="1:32" x14ac:dyDescent="0.3">
      <c r="A361" t="s">
        <v>348</v>
      </c>
      <c r="B361" t="s">
        <v>57</v>
      </c>
      <c r="C361" t="s">
        <v>117</v>
      </c>
      <c r="D361" t="s">
        <v>309</v>
      </c>
      <c r="E361" t="s">
        <v>1341</v>
      </c>
      <c r="F361" s="15">
        <v>46301.381689814814</v>
      </c>
      <c r="G361" t="s">
        <v>400</v>
      </c>
      <c r="H361">
        <v>5</v>
      </c>
      <c r="I361" t="s">
        <v>1342</v>
      </c>
      <c r="J361" s="15">
        <v>46303.544444444444</v>
      </c>
      <c r="K361" s="15">
        <v>46309.711805555555</v>
      </c>
      <c r="L361" s="15">
        <v>46309.711805555555</v>
      </c>
      <c r="M361">
        <v>5</v>
      </c>
      <c r="O361" t="s">
        <v>931</v>
      </c>
      <c r="S361" t="s">
        <v>355</v>
      </c>
      <c r="T361" t="s">
        <v>368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355</v>
      </c>
      <c r="AC361">
        <v>2200</v>
      </c>
      <c r="AD361" t="s">
        <v>233</v>
      </c>
      <c r="AE361">
        <v>1</v>
      </c>
    </row>
    <row r="362" spans="1:32" x14ac:dyDescent="0.3">
      <c r="A362" t="s">
        <v>348</v>
      </c>
      <c r="B362" t="s">
        <v>279</v>
      </c>
      <c r="C362" t="s">
        <v>198</v>
      </c>
      <c r="D362" t="s">
        <v>309</v>
      </c>
      <c r="E362" t="s">
        <v>1341</v>
      </c>
      <c r="F362" s="15">
        <v>46301.381689814814</v>
      </c>
      <c r="G362" t="s">
        <v>400</v>
      </c>
      <c r="H362">
        <v>9</v>
      </c>
      <c r="I362" t="s">
        <v>1342</v>
      </c>
      <c r="J362" s="15">
        <v>46303.544444444444</v>
      </c>
      <c r="K362" s="15">
        <v>46309.711805555555</v>
      </c>
      <c r="L362" s="15"/>
      <c r="M362">
        <v>9</v>
      </c>
      <c r="O362" t="s">
        <v>931</v>
      </c>
      <c r="S362" t="s">
        <v>355</v>
      </c>
      <c r="T362" t="s">
        <v>368</v>
      </c>
      <c r="U362" t="s">
        <v>239</v>
      </c>
      <c r="V362" t="s">
        <v>7</v>
      </c>
      <c r="W362" t="s">
        <v>7</v>
      </c>
      <c r="X362" t="s">
        <v>7</v>
      </c>
      <c r="Z362">
        <v>13.45</v>
      </c>
      <c r="AA362" t="s">
        <v>122</v>
      </c>
      <c r="AB362" t="s">
        <v>355</v>
      </c>
      <c r="AC362">
        <v>2200</v>
      </c>
      <c r="AD362" t="s">
        <v>232</v>
      </c>
      <c r="AE362">
        <v>121.05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1341</v>
      </c>
      <c r="F363" s="15">
        <v>46301.381689814814</v>
      </c>
      <c r="G363" t="s">
        <v>400</v>
      </c>
      <c r="H363">
        <v>1190</v>
      </c>
      <c r="I363" t="s">
        <v>1342</v>
      </c>
      <c r="J363" s="15">
        <v>46303.544444444444</v>
      </c>
      <c r="K363" s="15">
        <v>46309.711805555555</v>
      </c>
      <c r="L363" s="15"/>
      <c r="M363">
        <v>1190</v>
      </c>
      <c r="O363" t="s">
        <v>931</v>
      </c>
      <c r="S363" t="s">
        <v>355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355</v>
      </c>
      <c r="AC363">
        <v>2200</v>
      </c>
      <c r="AD363" t="s">
        <v>232</v>
      </c>
      <c r="AE363">
        <v>1190</v>
      </c>
    </row>
    <row r="364" spans="1:32" x14ac:dyDescent="0.3">
      <c r="A364" t="s">
        <v>348</v>
      </c>
      <c r="B364" t="s">
        <v>279</v>
      </c>
      <c r="C364" t="s">
        <v>192</v>
      </c>
      <c r="D364" t="s">
        <v>309</v>
      </c>
      <c r="E364" t="s">
        <v>1336</v>
      </c>
      <c r="F364" s="15">
        <v>46303.5546875</v>
      </c>
      <c r="G364" t="s">
        <v>400</v>
      </c>
      <c r="H364">
        <v>4</v>
      </c>
      <c r="I364" t="s">
        <v>1337</v>
      </c>
      <c r="J364" s="15">
        <v>46310.477777777778</v>
      </c>
      <c r="K364" s="15">
        <v>46311.585416666669</v>
      </c>
      <c r="L364" s="15"/>
      <c r="M364">
        <v>4</v>
      </c>
      <c r="O364" t="s">
        <v>931</v>
      </c>
      <c r="S364" t="s">
        <v>355</v>
      </c>
      <c r="T364" t="s">
        <v>368</v>
      </c>
      <c r="U364" t="s">
        <v>239</v>
      </c>
      <c r="V364" t="s">
        <v>7</v>
      </c>
      <c r="W364" t="s">
        <v>7</v>
      </c>
      <c r="X364" t="s">
        <v>7</v>
      </c>
      <c r="Z364">
        <v>1</v>
      </c>
      <c r="AA364" t="s">
        <v>122</v>
      </c>
      <c r="AB364" t="s">
        <v>355</v>
      </c>
      <c r="AC364">
        <v>2200</v>
      </c>
      <c r="AD364" t="s">
        <v>232</v>
      </c>
      <c r="AE364">
        <v>4</v>
      </c>
    </row>
    <row r="365" spans="1:32" x14ac:dyDescent="0.3">
      <c r="A365" t="s">
        <v>348</v>
      </c>
      <c r="B365" t="s">
        <v>43</v>
      </c>
      <c r="C365" t="s">
        <v>105</v>
      </c>
      <c r="D365" t="s">
        <v>309</v>
      </c>
      <c r="E365" t="s">
        <v>1343</v>
      </c>
      <c r="F365" s="15">
        <v>46295.403634259259</v>
      </c>
      <c r="G365" t="s">
        <v>402</v>
      </c>
      <c r="H365">
        <v>33</v>
      </c>
      <c r="I365" t="s">
        <v>1344</v>
      </c>
      <c r="J365" s="15">
        <v>46296.349305555559</v>
      </c>
      <c r="K365" s="15">
        <v>46300.472222222219</v>
      </c>
      <c r="L365" s="15">
        <v>46300</v>
      </c>
      <c r="M365">
        <v>33</v>
      </c>
      <c r="O365" t="s">
        <v>201</v>
      </c>
      <c r="P365" t="s">
        <v>927</v>
      </c>
      <c r="S365" t="s">
        <v>358</v>
      </c>
      <c r="T365" t="s">
        <v>369</v>
      </c>
      <c r="U365" t="s">
        <v>239</v>
      </c>
      <c r="V365" t="s">
        <v>348</v>
      </c>
      <c r="W365" t="s">
        <v>368</v>
      </c>
      <c r="X365" t="s">
        <v>239</v>
      </c>
      <c r="AA365" t="s">
        <v>67</v>
      </c>
      <c r="AB365" t="s">
        <v>358</v>
      </c>
      <c r="AC365">
        <v>1050</v>
      </c>
      <c r="AD365" t="s">
        <v>217</v>
      </c>
      <c r="AE365">
        <v>3.3</v>
      </c>
    </row>
    <row r="366" spans="1:32" x14ac:dyDescent="0.3">
      <c r="A366" t="s">
        <v>348</v>
      </c>
      <c r="B366" t="s">
        <v>279</v>
      </c>
      <c r="C366" t="s">
        <v>192</v>
      </c>
      <c r="D366" t="s">
        <v>309</v>
      </c>
      <c r="E366" t="s">
        <v>1341</v>
      </c>
      <c r="F366" s="15">
        <v>46301.381689814814</v>
      </c>
      <c r="G366" t="s">
        <v>400</v>
      </c>
      <c r="H366">
        <v>1257</v>
      </c>
      <c r="I366" t="s">
        <v>1342</v>
      </c>
      <c r="J366" s="15">
        <v>46303.544444444444</v>
      </c>
      <c r="K366" s="15">
        <v>46309.711805555555</v>
      </c>
      <c r="L366" s="15"/>
      <c r="M366">
        <v>1257</v>
      </c>
      <c r="O366" t="s">
        <v>931</v>
      </c>
      <c r="S366" t="s">
        <v>355</v>
      </c>
      <c r="T366" t="s">
        <v>368</v>
      </c>
      <c r="U366" t="s">
        <v>239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355</v>
      </c>
      <c r="AC366">
        <v>2200</v>
      </c>
      <c r="AD366" t="s">
        <v>232</v>
      </c>
      <c r="AE366">
        <v>1257</v>
      </c>
    </row>
    <row r="367" spans="1:32" x14ac:dyDescent="0.3">
      <c r="A367" t="s">
        <v>348</v>
      </c>
      <c r="B367" t="s">
        <v>285</v>
      </c>
      <c r="C367" t="s">
        <v>95</v>
      </c>
      <c r="D367" t="s">
        <v>309</v>
      </c>
      <c r="E367" t="s">
        <v>1341</v>
      </c>
      <c r="F367" s="15">
        <v>46301.381689814814</v>
      </c>
      <c r="G367" t="s">
        <v>400</v>
      </c>
      <c r="H367">
        <v>6</v>
      </c>
      <c r="I367" t="s">
        <v>1342</v>
      </c>
      <c r="J367" s="15">
        <v>46303.544444444444</v>
      </c>
      <c r="K367" s="15">
        <v>46309.711805555555</v>
      </c>
      <c r="L367" s="15"/>
      <c r="M367">
        <v>6</v>
      </c>
      <c r="O367" t="s">
        <v>931</v>
      </c>
      <c r="S367" t="s">
        <v>355</v>
      </c>
      <c r="T367" t="s">
        <v>368</v>
      </c>
      <c r="U367" t="s">
        <v>239</v>
      </c>
      <c r="V367" t="s">
        <v>7</v>
      </c>
      <c r="W367" t="s">
        <v>7</v>
      </c>
      <c r="X367" t="s">
        <v>7</v>
      </c>
      <c r="AA367" t="s">
        <v>96</v>
      </c>
      <c r="AB367" t="s">
        <v>355</v>
      </c>
      <c r="AC367">
        <v>2200</v>
      </c>
      <c r="AD367" t="s">
        <v>220</v>
      </c>
      <c r="AE367">
        <v>6</v>
      </c>
    </row>
    <row r="368" spans="1:32" x14ac:dyDescent="0.3">
      <c r="A368" t="s">
        <v>348</v>
      </c>
      <c r="B368" t="s">
        <v>57</v>
      </c>
      <c r="C368" t="s">
        <v>117</v>
      </c>
      <c r="D368" t="s">
        <v>309</v>
      </c>
      <c r="E368" t="s">
        <v>1341</v>
      </c>
      <c r="F368" s="15">
        <v>46301.381689814814</v>
      </c>
      <c r="G368" t="s">
        <v>400</v>
      </c>
      <c r="H368">
        <v>6</v>
      </c>
      <c r="I368" t="s">
        <v>1342</v>
      </c>
      <c r="J368" s="15">
        <v>46303.544444444444</v>
      </c>
      <c r="K368" s="15">
        <v>46309.711805555555</v>
      </c>
      <c r="L368" s="15">
        <v>46309.711805555555</v>
      </c>
      <c r="M368">
        <v>6</v>
      </c>
      <c r="O368" t="s">
        <v>931</v>
      </c>
      <c r="S368" t="s">
        <v>355</v>
      </c>
      <c r="T368" t="s">
        <v>368</v>
      </c>
      <c r="U368" t="s">
        <v>239</v>
      </c>
      <c r="V368" t="s">
        <v>7</v>
      </c>
      <c r="W368" t="s">
        <v>7</v>
      </c>
      <c r="X368" t="s">
        <v>7</v>
      </c>
      <c r="AA368" t="s">
        <v>127</v>
      </c>
      <c r="AB368" t="s">
        <v>355</v>
      </c>
      <c r="AC368">
        <v>2200</v>
      </c>
      <c r="AD368" t="s">
        <v>233</v>
      </c>
      <c r="AE368">
        <v>1</v>
      </c>
    </row>
    <row r="369" spans="1:32" x14ac:dyDescent="0.3">
      <c r="A369" t="s">
        <v>348</v>
      </c>
      <c r="B369" t="s">
        <v>279</v>
      </c>
      <c r="C369" t="s">
        <v>198</v>
      </c>
      <c r="D369" t="s">
        <v>309</v>
      </c>
      <c r="E369" t="s">
        <v>1341</v>
      </c>
      <c r="F369" s="15">
        <v>46301.381689814814</v>
      </c>
      <c r="G369" t="s">
        <v>400</v>
      </c>
      <c r="H369">
        <v>6</v>
      </c>
      <c r="I369" t="s">
        <v>1342</v>
      </c>
      <c r="J369" s="15">
        <v>46303.544444444444</v>
      </c>
      <c r="K369" s="15">
        <v>46309.711805555555</v>
      </c>
      <c r="L369" s="15"/>
      <c r="M369">
        <v>6</v>
      </c>
      <c r="O369" t="s">
        <v>931</v>
      </c>
      <c r="S369" t="s">
        <v>355</v>
      </c>
      <c r="T369" t="s">
        <v>368</v>
      </c>
      <c r="U369" t="s">
        <v>239</v>
      </c>
      <c r="V369" t="s">
        <v>7</v>
      </c>
      <c r="W369" t="s">
        <v>7</v>
      </c>
      <c r="X369" t="s">
        <v>7</v>
      </c>
      <c r="Z369">
        <v>13.45</v>
      </c>
      <c r="AA369" t="s">
        <v>122</v>
      </c>
      <c r="AB369" t="s">
        <v>355</v>
      </c>
      <c r="AC369">
        <v>2200</v>
      </c>
      <c r="AD369" t="s">
        <v>232</v>
      </c>
      <c r="AE369">
        <v>80.7</v>
      </c>
    </row>
    <row r="370" spans="1:32" x14ac:dyDescent="0.3">
      <c r="A370" t="s">
        <v>348</v>
      </c>
      <c r="B370" t="s">
        <v>279</v>
      </c>
      <c r="C370" t="s">
        <v>192</v>
      </c>
      <c r="D370" t="s">
        <v>309</v>
      </c>
      <c r="E370" t="s">
        <v>1341</v>
      </c>
      <c r="F370" s="15">
        <v>46301.381689814814</v>
      </c>
      <c r="G370" t="s">
        <v>400</v>
      </c>
      <c r="H370">
        <v>2928</v>
      </c>
      <c r="I370" t="s">
        <v>1342</v>
      </c>
      <c r="J370" s="15">
        <v>46303.544444444444</v>
      </c>
      <c r="K370" s="15">
        <v>46309.711805555555</v>
      </c>
      <c r="L370" s="15"/>
      <c r="M370">
        <v>2928</v>
      </c>
      <c r="O370" t="s">
        <v>931</v>
      </c>
      <c r="S370" t="s">
        <v>355</v>
      </c>
      <c r="T370" t="s">
        <v>368</v>
      </c>
      <c r="U370" t="s">
        <v>239</v>
      </c>
      <c r="V370" t="s">
        <v>7</v>
      </c>
      <c r="W370" t="s">
        <v>7</v>
      </c>
      <c r="X370" t="s">
        <v>7</v>
      </c>
      <c r="Z370">
        <v>1</v>
      </c>
      <c r="AA370" t="s">
        <v>122</v>
      </c>
      <c r="AB370" t="s">
        <v>355</v>
      </c>
      <c r="AC370">
        <v>2200</v>
      </c>
      <c r="AD370" t="s">
        <v>232</v>
      </c>
      <c r="AE370">
        <v>2928</v>
      </c>
    </row>
    <row r="371" spans="1:32" x14ac:dyDescent="0.3">
      <c r="A371" t="s">
        <v>348</v>
      </c>
      <c r="B371" t="s">
        <v>285</v>
      </c>
      <c r="C371" t="s">
        <v>95</v>
      </c>
      <c r="D371" t="s">
        <v>309</v>
      </c>
      <c r="E371" t="s">
        <v>1341</v>
      </c>
      <c r="F371" s="15">
        <v>46301.381689814814</v>
      </c>
      <c r="G371" t="s">
        <v>400</v>
      </c>
      <c r="H371">
        <v>6</v>
      </c>
      <c r="I371" t="s">
        <v>1342</v>
      </c>
      <c r="J371" s="15">
        <v>46303.544444444444</v>
      </c>
      <c r="K371" s="15">
        <v>46309.711805555555</v>
      </c>
      <c r="L371" s="15"/>
      <c r="M371">
        <v>6</v>
      </c>
      <c r="O371" t="s">
        <v>931</v>
      </c>
      <c r="S371" t="s">
        <v>355</v>
      </c>
      <c r="T371" t="s">
        <v>368</v>
      </c>
      <c r="U371" t="s">
        <v>239</v>
      </c>
      <c r="V371" t="s">
        <v>7</v>
      </c>
      <c r="W371" t="s">
        <v>7</v>
      </c>
      <c r="X371" t="s">
        <v>7</v>
      </c>
      <c r="AA371" t="s">
        <v>96</v>
      </c>
      <c r="AB371" t="s">
        <v>355</v>
      </c>
      <c r="AC371">
        <v>2200</v>
      </c>
      <c r="AD371" t="s">
        <v>220</v>
      </c>
      <c r="AE371">
        <v>6</v>
      </c>
    </row>
    <row r="372" spans="1:32" x14ac:dyDescent="0.3">
      <c r="A372" t="s">
        <v>348</v>
      </c>
      <c r="B372" t="s">
        <v>48</v>
      </c>
      <c r="C372" t="s">
        <v>68</v>
      </c>
      <c r="D372" t="s">
        <v>309</v>
      </c>
      <c r="E372" t="s">
        <v>1345</v>
      </c>
      <c r="F372" s="15">
        <v>46213.416168981479</v>
      </c>
      <c r="G372" t="s">
        <v>400</v>
      </c>
      <c r="H372">
        <v>1</v>
      </c>
      <c r="I372" t="s">
        <v>1346</v>
      </c>
      <c r="J372" s="15">
        <v>46303.388796296298</v>
      </c>
      <c r="K372" s="15">
        <v>46304.465277777781</v>
      </c>
      <c r="L372" s="15"/>
      <c r="M372">
        <v>1</v>
      </c>
      <c r="O372" t="s">
        <v>201</v>
      </c>
      <c r="P372" t="s">
        <v>927</v>
      </c>
      <c r="S372" t="s">
        <v>355</v>
      </c>
      <c r="T372" t="s">
        <v>368</v>
      </c>
      <c r="U372" t="s">
        <v>239</v>
      </c>
      <c r="V372" t="s">
        <v>348</v>
      </c>
      <c r="W372" t="s">
        <v>368</v>
      </c>
      <c r="X372" t="s">
        <v>239</v>
      </c>
      <c r="Y372">
        <v>0</v>
      </c>
      <c r="AA372" t="s">
        <v>90</v>
      </c>
      <c r="AB372" t="s">
        <v>355</v>
      </c>
      <c r="AC372">
        <v>2200</v>
      </c>
      <c r="AD372" t="s">
        <v>217</v>
      </c>
      <c r="AE372">
        <v>1</v>
      </c>
      <c r="AF372">
        <v>1</v>
      </c>
    </row>
    <row r="373" spans="1:32" x14ac:dyDescent="0.3">
      <c r="A373" t="s">
        <v>348</v>
      </c>
      <c r="B373" t="s">
        <v>57</v>
      </c>
      <c r="C373" t="s">
        <v>117</v>
      </c>
      <c r="D373" t="s">
        <v>309</v>
      </c>
      <c r="E373" t="s">
        <v>1341</v>
      </c>
      <c r="F373" s="15">
        <v>46301.381689814814</v>
      </c>
      <c r="G373" t="s">
        <v>400</v>
      </c>
      <c r="H373">
        <v>6</v>
      </c>
      <c r="I373" t="s">
        <v>1342</v>
      </c>
      <c r="J373" s="15">
        <v>46303.544444444444</v>
      </c>
      <c r="K373" s="15">
        <v>46309.711805555555</v>
      </c>
      <c r="L373" s="15">
        <v>46309.711805555555</v>
      </c>
      <c r="M373">
        <v>6</v>
      </c>
      <c r="O373" t="s">
        <v>931</v>
      </c>
      <c r="S373" t="s">
        <v>355</v>
      </c>
      <c r="T373" t="s">
        <v>368</v>
      </c>
      <c r="U373" t="s">
        <v>239</v>
      </c>
      <c r="V373" t="s">
        <v>7</v>
      </c>
      <c r="W373" t="s">
        <v>7</v>
      </c>
      <c r="X373" t="s">
        <v>7</v>
      </c>
      <c r="AA373" t="s">
        <v>127</v>
      </c>
      <c r="AB373" t="s">
        <v>355</v>
      </c>
      <c r="AC373">
        <v>2200</v>
      </c>
      <c r="AD373" t="s">
        <v>233</v>
      </c>
      <c r="AE373">
        <v>1</v>
      </c>
    </row>
    <row r="374" spans="1:32" x14ac:dyDescent="0.3">
      <c r="A374" t="s">
        <v>348</v>
      </c>
      <c r="B374" t="s">
        <v>279</v>
      </c>
      <c r="C374" t="s">
        <v>198</v>
      </c>
      <c r="D374" t="s">
        <v>309</v>
      </c>
      <c r="E374" t="s">
        <v>1341</v>
      </c>
      <c r="F374" s="15">
        <v>46301.381689814814</v>
      </c>
      <c r="G374" t="s">
        <v>400</v>
      </c>
      <c r="H374">
        <v>108</v>
      </c>
      <c r="I374" t="s">
        <v>1342</v>
      </c>
      <c r="J374" s="15">
        <v>46303.544444444444</v>
      </c>
      <c r="K374" s="15">
        <v>46309.711805555555</v>
      </c>
      <c r="L374" s="15"/>
      <c r="M374">
        <v>108</v>
      </c>
      <c r="O374" t="s">
        <v>931</v>
      </c>
      <c r="S374" t="s">
        <v>355</v>
      </c>
      <c r="T374" t="s">
        <v>368</v>
      </c>
      <c r="U374" t="s">
        <v>239</v>
      </c>
      <c r="V374" t="s">
        <v>7</v>
      </c>
      <c r="W374" t="s">
        <v>7</v>
      </c>
      <c r="X374" t="s">
        <v>7</v>
      </c>
      <c r="Z374">
        <v>13.45</v>
      </c>
      <c r="AA374" t="s">
        <v>122</v>
      </c>
      <c r="AB374" t="s">
        <v>355</v>
      </c>
      <c r="AC374">
        <v>2200</v>
      </c>
      <c r="AD374" t="s">
        <v>232</v>
      </c>
      <c r="AE374">
        <v>1452.6</v>
      </c>
    </row>
    <row r="375" spans="1:32" x14ac:dyDescent="0.3">
      <c r="A375" t="s">
        <v>348</v>
      </c>
      <c r="B375" t="s">
        <v>279</v>
      </c>
      <c r="C375" t="s">
        <v>192</v>
      </c>
      <c r="D375" t="s">
        <v>309</v>
      </c>
      <c r="E375" t="s">
        <v>1341</v>
      </c>
      <c r="F375" s="15">
        <v>46301.381689814814</v>
      </c>
      <c r="G375" t="s">
        <v>400</v>
      </c>
      <c r="H375">
        <v>1119</v>
      </c>
      <c r="I375" t="s">
        <v>1342</v>
      </c>
      <c r="J375" s="15">
        <v>46303.544444444444</v>
      </c>
      <c r="K375" s="15">
        <v>46309.711805555555</v>
      </c>
      <c r="L375" s="15"/>
      <c r="M375">
        <v>1119</v>
      </c>
      <c r="O375" t="s">
        <v>931</v>
      </c>
      <c r="S375" t="s">
        <v>355</v>
      </c>
      <c r="T375" t="s">
        <v>368</v>
      </c>
      <c r="U375" t="s">
        <v>239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355</v>
      </c>
      <c r="AC375">
        <v>2200</v>
      </c>
      <c r="AD375" t="s">
        <v>232</v>
      </c>
      <c r="AE375">
        <v>1119</v>
      </c>
    </row>
    <row r="376" spans="1:32" x14ac:dyDescent="0.3">
      <c r="A376" t="s">
        <v>348</v>
      </c>
      <c r="B376" t="s">
        <v>285</v>
      </c>
      <c r="C376" t="s">
        <v>95</v>
      </c>
      <c r="D376" t="s">
        <v>309</v>
      </c>
      <c r="E376" t="s">
        <v>1341</v>
      </c>
      <c r="F376" s="15">
        <v>46301.381689814814</v>
      </c>
      <c r="G376" t="s">
        <v>400</v>
      </c>
      <c r="H376">
        <v>6</v>
      </c>
      <c r="I376" t="s">
        <v>1342</v>
      </c>
      <c r="J376" s="15">
        <v>46303.544444444444</v>
      </c>
      <c r="K376" s="15">
        <v>46309.711805555555</v>
      </c>
      <c r="L376" s="15"/>
      <c r="M376">
        <v>6</v>
      </c>
      <c r="O376" t="s">
        <v>931</v>
      </c>
      <c r="S376" t="s">
        <v>355</v>
      </c>
      <c r="T376" t="s">
        <v>368</v>
      </c>
      <c r="U376" t="s">
        <v>239</v>
      </c>
      <c r="V376" t="s">
        <v>7</v>
      </c>
      <c r="W376" t="s">
        <v>7</v>
      </c>
      <c r="X376" t="s">
        <v>7</v>
      </c>
      <c r="AA376" t="s">
        <v>96</v>
      </c>
      <c r="AB376" t="s">
        <v>355</v>
      </c>
      <c r="AC376">
        <v>2200</v>
      </c>
      <c r="AD376" t="s">
        <v>220</v>
      </c>
      <c r="AE376">
        <v>6</v>
      </c>
    </row>
    <row r="377" spans="1:32" x14ac:dyDescent="0.3">
      <c r="A377" t="s">
        <v>348</v>
      </c>
      <c r="B377" t="s">
        <v>57</v>
      </c>
      <c r="C377" t="s">
        <v>117</v>
      </c>
      <c r="D377" t="s">
        <v>309</v>
      </c>
      <c r="E377" t="s">
        <v>1341</v>
      </c>
      <c r="F377" s="15">
        <v>46301.381689814814</v>
      </c>
      <c r="G377" t="s">
        <v>400</v>
      </c>
      <c r="H377">
        <v>6</v>
      </c>
      <c r="I377" t="s">
        <v>1342</v>
      </c>
      <c r="J377" s="15">
        <v>46303.544444444444</v>
      </c>
      <c r="K377" s="15">
        <v>46309.711805555555</v>
      </c>
      <c r="L377" s="15">
        <v>46309.711805555555</v>
      </c>
      <c r="M377">
        <v>6</v>
      </c>
      <c r="O377" t="s">
        <v>931</v>
      </c>
      <c r="S377" t="s">
        <v>355</v>
      </c>
      <c r="T377" t="s">
        <v>368</v>
      </c>
      <c r="U377" t="s">
        <v>239</v>
      </c>
      <c r="V377" t="s">
        <v>7</v>
      </c>
      <c r="W377" t="s">
        <v>7</v>
      </c>
      <c r="X377" t="s">
        <v>7</v>
      </c>
      <c r="AA377" t="s">
        <v>127</v>
      </c>
      <c r="AB377" t="s">
        <v>355</v>
      </c>
      <c r="AC377">
        <v>2200</v>
      </c>
      <c r="AD377" t="s">
        <v>233</v>
      </c>
      <c r="AE377">
        <v>1</v>
      </c>
    </row>
    <row r="378" spans="1:32" x14ac:dyDescent="0.3">
      <c r="A378" t="s">
        <v>348</v>
      </c>
      <c r="B378" t="s">
        <v>279</v>
      </c>
      <c r="C378" t="s">
        <v>198</v>
      </c>
      <c r="D378" t="s">
        <v>309</v>
      </c>
      <c r="E378" t="s">
        <v>1341</v>
      </c>
      <c r="F378" s="15">
        <v>46301.381689814814</v>
      </c>
      <c r="G378" t="s">
        <v>400</v>
      </c>
      <c r="H378">
        <v>12</v>
      </c>
      <c r="I378" t="s">
        <v>1342</v>
      </c>
      <c r="J378" s="15">
        <v>46303.544444444444</v>
      </c>
      <c r="K378" s="15">
        <v>46309.711805555555</v>
      </c>
      <c r="L378" s="15"/>
      <c r="M378">
        <v>12</v>
      </c>
      <c r="O378" t="s">
        <v>931</v>
      </c>
      <c r="S378" t="s">
        <v>355</v>
      </c>
      <c r="T378" t="s">
        <v>368</v>
      </c>
      <c r="U378" t="s">
        <v>239</v>
      </c>
      <c r="V378" t="s">
        <v>7</v>
      </c>
      <c r="W378" t="s">
        <v>7</v>
      </c>
      <c r="X378" t="s">
        <v>7</v>
      </c>
      <c r="Z378">
        <v>13.45</v>
      </c>
      <c r="AA378" t="s">
        <v>122</v>
      </c>
      <c r="AB378" t="s">
        <v>355</v>
      </c>
      <c r="AC378">
        <v>2200</v>
      </c>
      <c r="AD378" t="s">
        <v>232</v>
      </c>
      <c r="AE378">
        <v>161.4</v>
      </c>
    </row>
    <row r="379" spans="1:32" x14ac:dyDescent="0.3">
      <c r="A379" t="s">
        <v>348</v>
      </c>
      <c r="B379" t="s">
        <v>279</v>
      </c>
      <c r="C379" t="s">
        <v>192</v>
      </c>
      <c r="D379" t="s">
        <v>309</v>
      </c>
      <c r="E379" t="s">
        <v>1341</v>
      </c>
      <c r="F379" s="15">
        <v>46301.381689814814</v>
      </c>
      <c r="G379" t="s">
        <v>400</v>
      </c>
      <c r="H379">
        <v>2150</v>
      </c>
      <c r="I379" t="s">
        <v>1342</v>
      </c>
      <c r="J379" s="15">
        <v>46303.544444444444</v>
      </c>
      <c r="K379" s="15">
        <v>46309.711805555555</v>
      </c>
      <c r="L379" s="15"/>
      <c r="M379">
        <v>2150</v>
      </c>
      <c r="O379" t="s">
        <v>931</v>
      </c>
      <c r="S379" t="s">
        <v>355</v>
      </c>
      <c r="T379" t="s">
        <v>368</v>
      </c>
      <c r="U379" t="s">
        <v>239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355</v>
      </c>
      <c r="AC379">
        <v>2200</v>
      </c>
      <c r="AD379" t="s">
        <v>232</v>
      </c>
      <c r="AE379">
        <v>2150</v>
      </c>
    </row>
    <row r="380" spans="1:32" x14ac:dyDescent="0.3">
      <c r="A380" t="s">
        <v>348</v>
      </c>
      <c r="B380" t="s">
        <v>57</v>
      </c>
      <c r="C380" t="s">
        <v>117</v>
      </c>
      <c r="D380" t="s">
        <v>309</v>
      </c>
      <c r="E380" t="s">
        <v>1341</v>
      </c>
      <c r="F380" s="15">
        <v>46301.381689814814</v>
      </c>
      <c r="G380" t="s">
        <v>400</v>
      </c>
      <c r="H380">
        <v>5</v>
      </c>
      <c r="I380" t="s">
        <v>1342</v>
      </c>
      <c r="J380" s="15">
        <v>46303.544444444444</v>
      </c>
      <c r="K380" s="15">
        <v>46309.711805555555</v>
      </c>
      <c r="L380" s="15">
        <v>46309.711805555555</v>
      </c>
      <c r="M380">
        <v>5</v>
      </c>
      <c r="O380" t="s">
        <v>931</v>
      </c>
      <c r="S380" t="s">
        <v>355</v>
      </c>
      <c r="T380" t="s">
        <v>368</v>
      </c>
      <c r="U380" t="s">
        <v>239</v>
      </c>
      <c r="V380" t="s">
        <v>7</v>
      </c>
      <c r="W380" t="s">
        <v>7</v>
      </c>
      <c r="X380" t="s">
        <v>7</v>
      </c>
      <c r="AA380" t="s">
        <v>127</v>
      </c>
      <c r="AB380" t="s">
        <v>355</v>
      </c>
      <c r="AC380">
        <v>2200</v>
      </c>
      <c r="AD380" t="s">
        <v>233</v>
      </c>
      <c r="AE380">
        <v>1</v>
      </c>
    </row>
    <row r="381" spans="1:32" x14ac:dyDescent="0.3">
      <c r="A381" t="s">
        <v>348</v>
      </c>
      <c r="B381" t="s">
        <v>285</v>
      </c>
      <c r="C381" t="s">
        <v>95</v>
      </c>
      <c r="D381" t="s">
        <v>309</v>
      </c>
      <c r="E381" t="s">
        <v>1341</v>
      </c>
      <c r="F381" s="15">
        <v>46301.381689814814</v>
      </c>
      <c r="G381" t="s">
        <v>400</v>
      </c>
      <c r="H381">
        <v>5</v>
      </c>
      <c r="I381" t="s">
        <v>1342</v>
      </c>
      <c r="J381" s="15">
        <v>46303.544444444444</v>
      </c>
      <c r="K381" s="15">
        <v>46309.711805555555</v>
      </c>
      <c r="L381" s="15"/>
      <c r="M381">
        <v>5</v>
      </c>
      <c r="O381" t="s">
        <v>931</v>
      </c>
      <c r="S381" t="s">
        <v>355</v>
      </c>
      <c r="T381" t="s">
        <v>368</v>
      </c>
      <c r="U381" t="s">
        <v>239</v>
      </c>
      <c r="V381" t="s">
        <v>7</v>
      </c>
      <c r="W381" t="s">
        <v>7</v>
      </c>
      <c r="X381" t="s">
        <v>7</v>
      </c>
      <c r="AA381" t="s">
        <v>96</v>
      </c>
      <c r="AB381" t="s">
        <v>355</v>
      </c>
      <c r="AC381">
        <v>2200</v>
      </c>
      <c r="AD381" t="s">
        <v>220</v>
      </c>
      <c r="AE381">
        <v>5</v>
      </c>
    </row>
    <row r="382" spans="1:32" x14ac:dyDescent="0.3">
      <c r="A382" t="s">
        <v>348</v>
      </c>
      <c r="B382" t="s">
        <v>57</v>
      </c>
      <c r="C382" t="s">
        <v>117</v>
      </c>
      <c r="D382" t="s">
        <v>309</v>
      </c>
      <c r="E382" t="s">
        <v>1336</v>
      </c>
      <c r="F382" s="15">
        <v>46303.5546875</v>
      </c>
      <c r="G382" t="s">
        <v>400</v>
      </c>
      <c r="H382">
        <v>1</v>
      </c>
      <c r="I382" t="s">
        <v>1337</v>
      </c>
      <c r="J382" s="15">
        <v>46310.477777777778</v>
      </c>
      <c r="K382" s="15">
        <v>46311.585416666669</v>
      </c>
      <c r="L382" s="15">
        <v>46311.585416666669</v>
      </c>
      <c r="M382">
        <v>1</v>
      </c>
      <c r="O382" t="s">
        <v>931</v>
      </c>
      <c r="S382" t="s">
        <v>355</v>
      </c>
      <c r="T382" t="s">
        <v>368</v>
      </c>
      <c r="U382" t="s">
        <v>239</v>
      </c>
      <c r="V382" t="s">
        <v>7</v>
      </c>
      <c r="W382" t="s">
        <v>7</v>
      </c>
      <c r="X382" t="s">
        <v>7</v>
      </c>
      <c r="AA382" t="s">
        <v>127</v>
      </c>
      <c r="AB382" t="s">
        <v>355</v>
      </c>
      <c r="AC382">
        <v>2200</v>
      </c>
      <c r="AD382" t="s">
        <v>233</v>
      </c>
      <c r="AE382">
        <v>1</v>
      </c>
    </row>
    <row r="383" spans="1:32" x14ac:dyDescent="0.3">
      <c r="A383" t="s">
        <v>348</v>
      </c>
      <c r="B383" t="s">
        <v>57</v>
      </c>
      <c r="C383" t="s">
        <v>117</v>
      </c>
      <c r="D383" t="s">
        <v>309</v>
      </c>
      <c r="E383" t="s">
        <v>1336</v>
      </c>
      <c r="F383" s="15">
        <v>46303.5546875</v>
      </c>
      <c r="G383" t="s">
        <v>400</v>
      </c>
      <c r="H383">
        <v>1</v>
      </c>
      <c r="I383" t="s">
        <v>1337</v>
      </c>
      <c r="J383" s="15">
        <v>46310.477777777778</v>
      </c>
      <c r="K383" s="15">
        <v>46311.585416666669</v>
      </c>
      <c r="L383" s="15">
        <v>46311.585416666669</v>
      </c>
      <c r="M383">
        <v>1</v>
      </c>
      <c r="O383" t="s">
        <v>931</v>
      </c>
      <c r="S383" t="s">
        <v>355</v>
      </c>
      <c r="T383" t="s">
        <v>368</v>
      </c>
      <c r="U383" t="s">
        <v>239</v>
      </c>
      <c r="V383" t="s">
        <v>7</v>
      </c>
      <c r="W383" t="s">
        <v>7</v>
      </c>
      <c r="X383" t="s">
        <v>7</v>
      </c>
      <c r="AA383" t="s">
        <v>127</v>
      </c>
      <c r="AB383" t="s">
        <v>355</v>
      </c>
      <c r="AC383">
        <v>2200</v>
      </c>
      <c r="AD383" t="s">
        <v>233</v>
      </c>
      <c r="AE383">
        <v>1</v>
      </c>
    </row>
    <row r="384" spans="1:32" x14ac:dyDescent="0.3">
      <c r="A384" t="s">
        <v>348</v>
      </c>
      <c r="B384" t="s">
        <v>48</v>
      </c>
      <c r="C384" t="s">
        <v>68</v>
      </c>
      <c r="D384" t="s">
        <v>309</v>
      </c>
      <c r="E384" t="s">
        <v>2346</v>
      </c>
      <c r="F384" s="15">
        <v>46311.429409722223</v>
      </c>
      <c r="G384" t="s">
        <v>399</v>
      </c>
      <c r="H384">
        <v>5</v>
      </c>
      <c r="I384" t="s">
        <v>2347</v>
      </c>
      <c r="J384" s="15">
        <v>46315.490972222222</v>
      </c>
      <c r="K384" s="15">
        <v>46317.5</v>
      </c>
      <c r="L384" s="15"/>
      <c r="M384">
        <v>5</v>
      </c>
      <c r="O384" t="s">
        <v>201</v>
      </c>
      <c r="P384" t="s">
        <v>927</v>
      </c>
      <c r="S384" t="s">
        <v>357</v>
      </c>
      <c r="T384" t="s">
        <v>368</v>
      </c>
      <c r="U384" t="s">
        <v>239</v>
      </c>
      <c r="V384" t="s">
        <v>348</v>
      </c>
      <c r="W384" t="s">
        <v>368</v>
      </c>
      <c r="X384" t="s">
        <v>239</v>
      </c>
      <c r="AA384" t="s">
        <v>90</v>
      </c>
      <c r="AB384" t="s">
        <v>357</v>
      </c>
      <c r="AC384">
        <v>101</v>
      </c>
      <c r="AD384" t="s">
        <v>217</v>
      </c>
      <c r="AE384">
        <v>1</v>
      </c>
    </row>
    <row r="385" spans="1:32" x14ac:dyDescent="0.3">
      <c r="A385" t="s">
        <v>348</v>
      </c>
      <c r="B385" t="s">
        <v>45</v>
      </c>
      <c r="C385" t="s">
        <v>68</v>
      </c>
      <c r="D385" t="s">
        <v>309</v>
      </c>
      <c r="E385" t="s">
        <v>1347</v>
      </c>
      <c r="F385" s="15">
        <v>46315.47457175926</v>
      </c>
      <c r="G385" t="s">
        <v>396</v>
      </c>
      <c r="H385">
        <v>4</v>
      </c>
      <c r="I385" t="s">
        <v>1348</v>
      </c>
      <c r="J385" s="15">
        <v>46315.490972222222</v>
      </c>
      <c r="K385" s="15">
        <v>46317.5</v>
      </c>
      <c r="L385" s="15"/>
      <c r="M385">
        <v>4</v>
      </c>
      <c r="O385" t="s">
        <v>201</v>
      </c>
      <c r="P385" t="s">
        <v>927</v>
      </c>
      <c r="S385" t="s">
        <v>353</v>
      </c>
      <c r="T385" t="s">
        <v>367</v>
      </c>
      <c r="U385" t="s">
        <v>239</v>
      </c>
      <c r="V385" t="s">
        <v>348</v>
      </c>
      <c r="W385" t="s">
        <v>368</v>
      </c>
      <c r="X385" t="s">
        <v>239</v>
      </c>
      <c r="Y385">
        <v>103</v>
      </c>
      <c r="AA385" t="s">
        <v>67</v>
      </c>
      <c r="AB385" t="s">
        <v>353</v>
      </c>
      <c r="AC385">
        <v>2100</v>
      </c>
      <c r="AD385" t="s">
        <v>217</v>
      </c>
      <c r="AE385">
        <v>1</v>
      </c>
    </row>
    <row r="386" spans="1:32" x14ac:dyDescent="0.3">
      <c r="A386" t="s">
        <v>348</v>
      </c>
      <c r="B386" t="s">
        <v>285</v>
      </c>
      <c r="C386" t="s">
        <v>95</v>
      </c>
      <c r="D386" t="s">
        <v>309</v>
      </c>
      <c r="E386" t="s">
        <v>1351</v>
      </c>
      <c r="F386" s="15">
        <v>46315.424409722225</v>
      </c>
      <c r="G386" t="s">
        <v>397</v>
      </c>
      <c r="H386">
        <v>1</v>
      </c>
      <c r="I386" t="s">
        <v>1352</v>
      </c>
      <c r="J386" s="15">
        <v>46315.48333333333</v>
      </c>
      <c r="K386" s="15">
        <v>46318.364583333336</v>
      </c>
      <c r="L386" s="15"/>
      <c r="M386">
        <v>1</v>
      </c>
      <c r="O386" t="s">
        <v>201</v>
      </c>
      <c r="P386" t="s">
        <v>927</v>
      </c>
      <c r="S386" t="s">
        <v>353</v>
      </c>
      <c r="T386" t="s">
        <v>367</v>
      </c>
      <c r="U386" t="s">
        <v>239</v>
      </c>
      <c r="V386" t="s">
        <v>7</v>
      </c>
      <c r="W386" t="s">
        <v>7</v>
      </c>
      <c r="X386" t="s">
        <v>7</v>
      </c>
      <c r="AA386" t="s">
        <v>96</v>
      </c>
      <c r="AB386" t="s">
        <v>353</v>
      </c>
      <c r="AC386">
        <v>2100</v>
      </c>
      <c r="AD386" t="s">
        <v>220</v>
      </c>
      <c r="AE386">
        <v>1</v>
      </c>
      <c r="AF386">
        <v>1</v>
      </c>
    </row>
    <row r="387" spans="1:32" x14ac:dyDescent="0.3">
      <c r="A387" t="s">
        <v>348</v>
      </c>
      <c r="B387" t="s">
        <v>57</v>
      </c>
      <c r="C387" t="s">
        <v>117</v>
      </c>
      <c r="D387" t="s">
        <v>309</v>
      </c>
      <c r="E387" t="s">
        <v>1351</v>
      </c>
      <c r="F387" s="15">
        <v>46315.424409722225</v>
      </c>
      <c r="G387" t="s">
        <v>397</v>
      </c>
      <c r="H387">
        <v>1</v>
      </c>
      <c r="I387" t="s">
        <v>1352</v>
      </c>
      <c r="J387" s="15">
        <v>46315.48333333333</v>
      </c>
      <c r="K387" s="15">
        <v>46318.364583333336</v>
      </c>
      <c r="L387" s="15">
        <v>46318.364583333336</v>
      </c>
      <c r="M387">
        <v>1</v>
      </c>
      <c r="O387" t="s">
        <v>201</v>
      </c>
      <c r="P387" t="s">
        <v>979</v>
      </c>
      <c r="S387" t="s">
        <v>353</v>
      </c>
      <c r="T387" t="s">
        <v>367</v>
      </c>
      <c r="U387" t="s">
        <v>239</v>
      </c>
      <c r="V387" t="s">
        <v>7</v>
      </c>
      <c r="W387" t="s">
        <v>7</v>
      </c>
      <c r="X387" t="s">
        <v>7</v>
      </c>
      <c r="AA387" t="s">
        <v>127</v>
      </c>
      <c r="AB387" t="s">
        <v>353</v>
      </c>
      <c r="AC387">
        <v>2100</v>
      </c>
      <c r="AD387" t="s">
        <v>233</v>
      </c>
      <c r="AE387">
        <v>1</v>
      </c>
      <c r="AF387">
        <v>1</v>
      </c>
    </row>
    <row r="388" spans="1:32" x14ac:dyDescent="0.3">
      <c r="A388" t="s">
        <v>348</v>
      </c>
      <c r="B388" t="s">
        <v>279</v>
      </c>
      <c r="C388" t="s">
        <v>192</v>
      </c>
      <c r="D388" t="s">
        <v>309</v>
      </c>
      <c r="E388" t="s">
        <v>1351</v>
      </c>
      <c r="F388" s="15">
        <v>46315.424409722225</v>
      </c>
      <c r="G388" t="s">
        <v>397</v>
      </c>
      <c r="H388">
        <v>678</v>
      </c>
      <c r="I388" t="s">
        <v>1352</v>
      </c>
      <c r="J388" s="15">
        <v>46315.48333333333</v>
      </c>
      <c r="K388" s="15">
        <v>46318.364583333336</v>
      </c>
      <c r="L388" s="15"/>
      <c r="M388">
        <v>678</v>
      </c>
      <c r="O388" t="s">
        <v>201</v>
      </c>
      <c r="P388" t="s">
        <v>979</v>
      </c>
      <c r="S388" t="s">
        <v>353</v>
      </c>
      <c r="T388" t="s">
        <v>367</v>
      </c>
      <c r="U388" t="s">
        <v>239</v>
      </c>
      <c r="V388" t="s">
        <v>7</v>
      </c>
      <c r="W388" t="s">
        <v>7</v>
      </c>
      <c r="X388" t="s">
        <v>7</v>
      </c>
      <c r="Z388">
        <v>1</v>
      </c>
      <c r="AA388" t="s">
        <v>122</v>
      </c>
      <c r="AB388" t="s">
        <v>353</v>
      </c>
      <c r="AC388">
        <v>2100</v>
      </c>
      <c r="AD388" t="s">
        <v>232</v>
      </c>
      <c r="AE388">
        <v>678</v>
      </c>
      <c r="AF388">
        <v>67.8</v>
      </c>
    </row>
    <row r="389" spans="1:32" x14ac:dyDescent="0.3">
      <c r="A389" t="s">
        <v>348</v>
      </c>
      <c r="B389" t="s">
        <v>45</v>
      </c>
      <c r="C389" t="s">
        <v>68</v>
      </c>
      <c r="D389" t="s">
        <v>309</v>
      </c>
      <c r="E389" t="s">
        <v>1353</v>
      </c>
      <c r="F389" s="15">
        <v>46315.328506944446</v>
      </c>
      <c r="G389" t="s">
        <v>399</v>
      </c>
      <c r="H389">
        <v>10</v>
      </c>
      <c r="I389" t="s">
        <v>1354</v>
      </c>
      <c r="J389" s="15">
        <v>46315.369444444441</v>
      </c>
      <c r="K389" s="15">
        <v>46316.534722222219</v>
      </c>
      <c r="L389" s="15"/>
      <c r="M389">
        <v>10</v>
      </c>
      <c r="O389" t="s">
        <v>201</v>
      </c>
      <c r="P389" t="s">
        <v>927</v>
      </c>
      <c r="S389" t="s">
        <v>357</v>
      </c>
      <c r="T389" t="s">
        <v>368</v>
      </c>
      <c r="U389" t="s">
        <v>239</v>
      </c>
      <c r="V389" t="s">
        <v>348</v>
      </c>
      <c r="W389" t="s">
        <v>368</v>
      </c>
      <c r="X389" t="s">
        <v>239</v>
      </c>
      <c r="AA389" t="s">
        <v>67</v>
      </c>
      <c r="AB389" t="s">
        <v>357</v>
      </c>
      <c r="AC389">
        <v>101</v>
      </c>
      <c r="AD389" t="s">
        <v>217</v>
      </c>
      <c r="AE389">
        <v>1</v>
      </c>
      <c r="AF389">
        <v>1</v>
      </c>
    </row>
    <row r="390" spans="1:32" x14ac:dyDescent="0.3">
      <c r="A390" t="s">
        <v>348</v>
      </c>
      <c r="B390" t="s">
        <v>45</v>
      </c>
      <c r="C390" t="s">
        <v>68</v>
      </c>
      <c r="D390" t="s">
        <v>309</v>
      </c>
      <c r="E390" t="s">
        <v>1355</v>
      </c>
      <c r="F390" s="15">
        <v>46315.313854166663</v>
      </c>
      <c r="G390" t="s">
        <v>1061</v>
      </c>
      <c r="H390">
        <v>9</v>
      </c>
      <c r="I390" t="s">
        <v>1356</v>
      </c>
      <c r="J390" s="15">
        <v>46315.366666666669</v>
      </c>
      <c r="K390" s="15">
        <v>46316.5</v>
      </c>
      <c r="L390" s="15"/>
      <c r="M390">
        <v>9</v>
      </c>
      <c r="O390" t="s">
        <v>201</v>
      </c>
      <c r="P390" t="s">
        <v>927</v>
      </c>
      <c r="S390" t="s">
        <v>355</v>
      </c>
      <c r="T390" t="s">
        <v>368</v>
      </c>
      <c r="U390" t="s">
        <v>239</v>
      </c>
      <c r="V390" t="s">
        <v>348</v>
      </c>
      <c r="W390" t="s">
        <v>368</v>
      </c>
      <c r="X390" t="s">
        <v>239</v>
      </c>
      <c r="AA390" t="s">
        <v>67</v>
      </c>
      <c r="AB390" t="s">
        <v>355</v>
      </c>
      <c r="AC390">
        <v>2200</v>
      </c>
      <c r="AD390" t="s">
        <v>217</v>
      </c>
      <c r="AE390">
        <v>1</v>
      </c>
    </row>
    <row r="391" spans="1:32" x14ac:dyDescent="0.3">
      <c r="A391" t="s">
        <v>348</v>
      </c>
      <c r="B391" t="s">
        <v>45</v>
      </c>
      <c r="C391" t="s">
        <v>68</v>
      </c>
      <c r="D391" t="s">
        <v>309</v>
      </c>
      <c r="E391" t="s">
        <v>1357</v>
      </c>
      <c r="F391" s="15">
        <v>46310.508703703701</v>
      </c>
      <c r="G391" t="s">
        <v>400</v>
      </c>
      <c r="H391">
        <v>15</v>
      </c>
      <c r="I391" t="s">
        <v>1358</v>
      </c>
      <c r="J391" s="15">
        <v>46310.628472222219</v>
      </c>
      <c r="K391" s="15">
        <v>46311.470138888886</v>
      </c>
      <c r="L391" s="15"/>
      <c r="M391">
        <v>15</v>
      </c>
      <c r="O391" t="s">
        <v>201</v>
      </c>
      <c r="P391" t="s">
        <v>979</v>
      </c>
      <c r="S391" t="s">
        <v>357</v>
      </c>
      <c r="T391" t="s">
        <v>368</v>
      </c>
      <c r="U391" t="s">
        <v>239</v>
      </c>
      <c r="V391" t="s">
        <v>348</v>
      </c>
      <c r="W391" t="s">
        <v>368</v>
      </c>
      <c r="X391" t="s">
        <v>239</v>
      </c>
      <c r="AA391" t="s">
        <v>67</v>
      </c>
      <c r="AB391" t="s">
        <v>357</v>
      </c>
      <c r="AC391">
        <v>101</v>
      </c>
      <c r="AD391" t="s">
        <v>217</v>
      </c>
      <c r="AE391">
        <v>1.5</v>
      </c>
    </row>
    <row r="392" spans="1:32" x14ac:dyDescent="0.3">
      <c r="A392" t="s">
        <v>348</v>
      </c>
      <c r="B392" t="s">
        <v>285</v>
      </c>
      <c r="C392" t="s">
        <v>95</v>
      </c>
      <c r="D392" t="s">
        <v>309</v>
      </c>
      <c r="E392" t="s">
        <v>1359</v>
      </c>
      <c r="F392" s="15">
        <v>46309.439849537041</v>
      </c>
      <c r="G392" t="s">
        <v>1360</v>
      </c>
      <c r="H392">
        <v>1</v>
      </c>
      <c r="I392" t="s">
        <v>1361</v>
      </c>
      <c r="J392" s="15">
        <v>46310.383263888885</v>
      </c>
      <c r="K392" s="15">
        <v>46316.616666666669</v>
      </c>
      <c r="L392" s="15"/>
      <c r="M392">
        <v>1</v>
      </c>
      <c r="O392" t="s">
        <v>201</v>
      </c>
      <c r="P392" t="s">
        <v>927</v>
      </c>
      <c r="S392" t="s">
        <v>356</v>
      </c>
      <c r="T392" t="s">
        <v>368</v>
      </c>
      <c r="U392" t="s">
        <v>239</v>
      </c>
      <c r="V392" t="s">
        <v>7</v>
      </c>
      <c r="W392" t="s">
        <v>7</v>
      </c>
      <c r="X392" t="s">
        <v>7</v>
      </c>
      <c r="AA392" t="s">
        <v>96</v>
      </c>
      <c r="AB392" t="s">
        <v>356</v>
      </c>
      <c r="AC392">
        <v>109</v>
      </c>
      <c r="AD392" t="s">
        <v>220</v>
      </c>
      <c r="AE392">
        <v>1</v>
      </c>
      <c r="AF392">
        <v>1</v>
      </c>
    </row>
    <row r="393" spans="1:32" x14ac:dyDescent="0.3">
      <c r="A393" t="s">
        <v>348</v>
      </c>
      <c r="B393" t="s">
        <v>57</v>
      </c>
      <c r="C393" t="s">
        <v>117</v>
      </c>
      <c r="D393" t="s">
        <v>309</v>
      </c>
      <c r="E393" t="s">
        <v>1359</v>
      </c>
      <c r="F393" s="15">
        <v>46309.439849537041</v>
      </c>
      <c r="G393" t="s">
        <v>1360</v>
      </c>
      <c r="H393">
        <v>1</v>
      </c>
      <c r="I393" t="s">
        <v>1361</v>
      </c>
      <c r="J393" s="15">
        <v>46310.383263888885</v>
      </c>
      <c r="K393" s="15">
        <v>46316.616666666669</v>
      </c>
      <c r="L393" s="15">
        <v>46316.616666666669</v>
      </c>
      <c r="M393">
        <v>1</v>
      </c>
      <c r="O393" t="s">
        <v>201</v>
      </c>
      <c r="P393" t="s">
        <v>979</v>
      </c>
      <c r="S393" t="s">
        <v>356</v>
      </c>
      <c r="T393" t="s">
        <v>368</v>
      </c>
      <c r="U393" t="s">
        <v>239</v>
      </c>
      <c r="V393" t="s">
        <v>7</v>
      </c>
      <c r="W393" t="s">
        <v>7</v>
      </c>
      <c r="X393" t="s">
        <v>7</v>
      </c>
      <c r="AA393" t="s">
        <v>127</v>
      </c>
      <c r="AB393" t="s">
        <v>356</v>
      </c>
      <c r="AC393">
        <v>109</v>
      </c>
      <c r="AD393" t="s">
        <v>233</v>
      </c>
      <c r="AE393">
        <v>1</v>
      </c>
      <c r="AF393">
        <v>1</v>
      </c>
    </row>
    <row r="394" spans="1:32" x14ac:dyDescent="0.3">
      <c r="A394" t="s">
        <v>348</v>
      </c>
      <c r="B394" t="s">
        <v>279</v>
      </c>
      <c r="C394" t="s">
        <v>192</v>
      </c>
      <c r="D394" t="s">
        <v>309</v>
      </c>
      <c r="E394" t="s">
        <v>1359</v>
      </c>
      <c r="F394" s="15">
        <v>46309.439849537041</v>
      </c>
      <c r="G394" t="s">
        <v>1360</v>
      </c>
      <c r="H394">
        <v>5039</v>
      </c>
      <c r="I394" t="s">
        <v>1361</v>
      </c>
      <c r="J394" s="15">
        <v>46310.383263888885</v>
      </c>
      <c r="K394" s="15">
        <v>46316.616666666669</v>
      </c>
      <c r="L394" s="15"/>
      <c r="M394">
        <v>5039</v>
      </c>
      <c r="O394" t="s">
        <v>201</v>
      </c>
      <c r="P394" t="s">
        <v>927</v>
      </c>
      <c r="S394" t="s">
        <v>356</v>
      </c>
      <c r="T394" t="s">
        <v>368</v>
      </c>
      <c r="U394" t="s">
        <v>239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356</v>
      </c>
      <c r="AC394">
        <v>109</v>
      </c>
      <c r="AD394" t="s">
        <v>232</v>
      </c>
      <c r="AE394">
        <v>5039</v>
      </c>
      <c r="AF394">
        <v>793.7</v>
      </c>
    </row>
    <row r="395" spans="1:32" x14ac:dyDescent="0.3">
      <c r="A395" t="s">
        <v>348</v>
      </c>
      <c r="B395" t="s">
        <v>285</v>
      </c>
      <c r="C395" t="s">
        <v>95</v>
      </c>
      <c r="D395" t="s">
        <v>309</v>
      </c>
      <c r="E395" t="s">
        <v>1359</v>
      </c>
      <c r="F395" s="15">
        <v>46309.439849537041</v>
      </c>
      <c r="G395" t="s">
        <v>1360</v>
      </c>
      <c r="H395">
        <v>1</v>
      </c>
      <c r="I395" t="s">
        <v>1361</v>
      </c>
      <c r="J395" s="15">
        <v>46310.383263888885</v>
      </c>
      <c r="K395" s="15">
        <v>46316.616666666669</v>
      </c>
      <c r="L395" s="15"/>
      <c r="M395">
        <v>1</v>
      </c>
      <c r="O395" t="s">
        <v>931</v>
      </c>
      <c r="S395" t="s">
        <v>356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96</v>
      </c>
      <c r="AB395" t="s">
        <v>356</v>
      </c>
      <c r="AC395">
        <v>109</v>
      </c>
      <c r="AD395" t="s">
        <v>220</v>
      </c>
      <c r="AE395">
        <v>1</v>
      </c>
    </row>
    <row r="396" spans="1:32" x14ac:dyDescent="0.3">
      <c r="A396" t="s">
        <v>348</v>
      </c>
      <c r="B396" t="s">
        <v>57</v>
      </c>
      <c r="C396" t="s">
        <v>117</v>
      </c>
      <c r="D396" t="s">
        <v>309</v>
      </c>
      <c r="E396" t="s">
        <v>1359</v>
      </c>
      <c r="F396" s="15">
        <v>46309.439849537041</v>
      </c>
      <c r="G396" t="s">
        <v>1360</v>
      </c>
      <c r="H396">
        <v>1</v>
      </c>
      <c r="I396" t="s">
        <v>1361</v>
      </c>
      <c r="J396" s="15">
        <v>46310.383263888885</v>
      </c>
      <c r="K396" s="15">
        <v>46316.616666666669</v>
      </c>
      <c r="L396" s="15">
        <v>46316.616666666669</v>
      </c>
      <c r="M396">
        <v>1</v>
      </c>
      <c r="O396" t="s">
        <v>931</v>
      </c>
      <c r="S396" t="s">
        <v>356</v>
      </c>
      <c r="T396" t="s">
        <v>368</v>
      </c>
      <c r="U396" t="s">
        <v>239</v>
      </c>
      <c r="V396" t="s">
        <v>7</v>
      </c>
      <c r="W396" t="s">
        <v>7</v>
      </c>
      <c r="X396" t="s">
        <v>7</v>
      </c>
      <c r="AA396" t="s">
        <v>127</v>
      </c>
      <c r="AB396" t="s">
        <v>356</v>
      </c>
      <c r="AC396">
        <v>109</v>
      </c>
      <c r="AD396" t="s">
        <v>233</v>
      </c>
      <c r="AE396">
        <v>1</v>
      </c>
    </row>
    <row r="397" spans="1:32" x14ac:dyDescent="0.3">
      <c r="A397" t="s">
        <v>348</v>
      </c>
      <c r="B397" t="s">
        <v>279</v>
      </c>
      <c r="C397" t="s">
        <v>192</v>
      </c>
      <c r="D397" t="s">
        <v>309</v>
      </c>
      <c r="E397" t="s">
        <v>1336</v>
      </c>
      <c r="F397" s="15">
        <v>46303.5546875</v>
      </c>
      <c r="G397" t="s">
        <v>400</v>
      </c>
      <c r="H397">
        <v>3</v>
      </c>
      <c r="I397" t="s">
        <v>1337</v>
      </c>
      <c r="J397" s="15">
        <v>46310.477777777778</v>
      </c>
      <c r="K397" s="15">
        <v>46311.585416666669</v>
      </c>
      <c r="L397" s="15"/>
      <c r="M397">
        <v>3</v>
      </c>
      <c r="O397" t="s">
        <v>931</v>
      </c>
      <c r="S397" t="s">
        <v>355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355</v>
      </c>
      <c r="AC397">
        <v>2200</v>
      </c>
      <c r="AD397" t="s">
        <v>232</v>
      </c>
      <c r="AE397">
        <v>3</v>
      </c>
    </row>
    <row r="398" spans="1:32" x14ac:dyDescent="0.3">
      <c r="A398" t="s">
        <v>348</v>
      </c>
      <c r="B398" t="s">
        <v>279</v>
      </c>
      <c r="C398" t="s">
        <v>192</v>
      </c>
      <c r="D398" t="s">
        <v>309</v>
      </c>
      <c r="E398" t="s">
        <v>1359</v>
      </c>
      <c r="F398" s="15">
        <v>46309.439849537041</v>
      </c>
      <c r="G398" t="s">
        <v>1360</v>
      </c>
      <c r="H398">
        <v>2898</v>
      </c>
      <c r="I398" t="s">
        <v>1361</v>
      </c>
      <c r="J398" s="15">
        <v>46310.383263888885</v>
      </c>
      <c r="K398" s="15">
        <v>46316.616666666669</v>
      </c>
      <c r="L398" s="15"/>
      <c r="M398">
        <v>2898</v>
      </c>
      <c r="O398" t="s">
        <v>931</v>
      </c>
      <c r="S398" t="s">
        <v>356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356</v>
      </c>
      <c r="AC398">
        <v>109</v>
      </c>
      <c r="AD398" t="s">
        <v>232</v>
      </c>
      <c r="AE398">
        <v>2898</v>
      </c>
    </row>
    <row r="399" spans="1:32" x14ac:dyDescent="0.3">
      <c r="A399" t="s">
        <v>348</v>
      </c>
      <c r="B399" t="s">
        <v>48</v>
      </c>
      <c r="C399" t="s">
        <v>68</v>
      </c>
      <c r="D399" t="s">
        <v>309</v>
      </c>
      <c r="E399" t="s">
        <v>1364</v>
      </c>
      <c r="F399" s="15">
        <v>46308.656006944446</v>
      </c>
      <c r="G399" t="s">
        <v>400</v>
      </c>
      <c r="H399">
        <v>1</v>
      </c>
      <c r="I399" t="s">
        <v>1365</v>
      </c>
      <c r="J399" s="15">
        <v>46309.353472222225</v>
      </c>
      <c r="K399" s="15">
        <v>46310.447916666664</v>
      </c>
      <c r="L399" s="15"/>
      <c r="M399">
        <v>1</v>
      </c>
      <c r="O399" t="s">
        <v>201</v>
      </c>
      <c r="P399" t="s">
        <v>927</v>
      </c>
      <c r="S399" t="s">
        <v>354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AA399" t="s">
        <v>90</v>
      </c>
      <c r="AB399" t="s">
        <v>354</v>
      </c>
      <c r="AC399">
        <v>50</v>
      </c>
      <c r="AD399" t="s">
        <v>217</v>
      </c>
      <c r="AE399">
        <v>1</v>
      </c>
    </row>
    <row r="400" spans="1:32" x14ac:dyDescent="0.3">
      <c r="A400" t="s">
        <v>348</v>
      </c>
      <c r="B400" t="s">
        <v>45</v>
      </c>
      <c r="C400" t="s">
        <v>68</v>
      </c>
      <c r="D400" t="s">
        <v>309</v>
      </c>
      <c r="E400" t="s">
        <v>1366</v>
      </c>
      <c r="F400" s="15">
        <v>46308.456226851849</v>
      </c>
      <c r="G400" t="s">
        <v>396</v>
      </c>
      <c r="H400">
        <v>5</v>
      </c>
      <c r="I400" t="s">
        <v>1367</v>
      </c>
      <c r="J400" s="15">
        <v>46309.615972222222</v>
      </c>
      <c r="K400" s="15">
        <v>46310.458333333336</v>
      </c>
      <c r="L400" s="15"/>
      <c r="M400">
        <v>5</v>
      </c>
      <c r="O400" t="s">
        <v>201</v>
      </c>
      <c r="P400" t="s">
        <v>979</v>
      </c>
      <c r="S400" t="s">
        <v>353</v>
      </c>
      <c r="T400" t="s">
        <v>367</v>
      </c>
      <c r="U400" t="s">
        <v>239</v>
      </c>
      <c r="V400" t="s">
        <v>348</v>
      </c>
      <c r="W400" t="s">
        <v>368</v>
      </c>
      <c r="X400" t="s">
        <v>239</v>
      </c>
      <c r="AA400" t="s">
        <v>67</v>
      </c>
      <c r="AB400" t="s">
        <v>353</v>
      </c>
      <c r="AC400">
        <v>2100</v>
      </c>
      <c r="AD400" t="s">
        <v>217</v>
      </c>
      <c r="AE400">
        <v>1</v>
      </c>
    </row>
    <row r="401" spans="1:32" x14ac:dyDescent="0.3">
      <c r="A401" t="s">
        <v>348</v>
      </c>
      <c r="B401" t="s">
        <v>45</v>
      </c>
      <c r="C401" t="s">
        <v>68</v>
      </c>
      <c r="D401" t="s">
        <v>309</v>
      </c>
      <c r="E401" t="s">
        <v>1368</v>
      </c>
      <c r="F401" s="15">
        <v>46308.454432870371</v>
      </c>
      <c r="G401" t="s">
        <v>396</v>
      </c>
      <c r="H401">
        <v>4</v>
      </c>
      <c r="I401" t="s">
        <v>1367</v>
      </c>
      <c r="J401" s="15">
        <v>46309.615972222222</v>
      </c>
      <c r="K401" s="15">
        <v>46310.458333333336</v>
      </c>
      <c r="L401" s="15"/>
      <c r="M401">
        <v>4</v>
      </c>
      <c r="O401" t="s">
        <v>201</v>
      </c>
      <c r="P401" t="s">
        <v>979</v>
      </c>
      <c r="S401" t="s">
        <v>353</v>
      </c>
      <c r="T401" t="s">
        <v>367</v>
      </c>
      <c r="U401" t="s">
        <v>239</v>
      </c>
      <c r="V401" t="s">
        <v>348</v>
      </c>
      <c r="W401" t="s">
        <v>368</v>
      </c>
      <c r="X401" t="s">
        <v>239</v>
      </c>
      <c r="AA401" t="s">
        <v>67</v>
      </c>
      <c r="AB401" t="s">
        <v>353</v>
      </c>
      <c r="AC401">
        <v>2100</v>
      </c>
      <c r="AD401" t="s">
        <v>217</v>
      </c>
      <c r="AE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1369</v>
      </c>
      <c r="F402" s="15">
        <v>46308.338946759257</v>
      </c>
      <c r="G402" t="s">
        <v>403</v>
      </c>
      <c r="H402">
        <v>1</v>
      </c>
      <c r="I402" t="s">
        <v>1370</v>
      </c>
      <c r="J402" s="15">
        <v>46308.37222222222</v>
      </c>
      <c r="K402" s="15">
        <v>46310.729861111111</v>
      </c>
      <c r="L402" s="15"/>
      <c r="M402">
        <v>1</v>
      </c>
      <c r="O402" t="s">
        <v>201</v>
      </c>
      <c r="P402" t="s">
        <v>927</v>
      </c>
      <c r="S402" t="s">
        <v>355</v>
      </c>
      <c r="T402" t="s">
        <v>368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355</v>
      </c>
      <c r="AC402">
        <v>2200</v>
      </c>
      <c r="AD402" t="s">
        <v>220</v>
      </c>
      <c r="AE402">
        <v>1</v>
      </c>
    </row>
    <row r="403" spans="1:32" x14ac:dyDescent="0.3">
      <c r="A403" t="s">
        <v>348</v>
      </c>
      <c r="B403" t="s">
        <v>57</v>
      </c>
      <c r="C403" t="s">
        <v>117</v>
      </c>
      <c r="D403" t="s">
        <v>309</v>
      </c>
      <c r="E403" t="s">
        <v>1369</v>
      </c>
      <c r="F403" s="15">
        <v>46308.338946759257</v>
      </c>
      <c r="G403" t="s">
        <v>403</v>
      </c>
      <c r="H403">
        <v>1</v>
      </c>
      <c r="I403" t="s">
        <v>1370</v>
      </c>
      <c r="J403" s="15">
        <v>46308.37222222222</v>
      </c>
      <c r="K403" s="15">
        <v>46310.729861111111</v>
      </c>
      <c r="L403" s="15">
        <v>46310.729861111111</v>
      </c>
      <c r="M403">
        <v>1</v>
      </c>
      <c r="O403" t="s">
        <v>201</v>
      </c>
      <c r="P403" t="s">
        <v>979</v>
      </c>
      <c r="S403" t="s">
        <v>355</v>
      </c>
      <c r="T403" t="s">
        <v>368</v>
      </c>
      <c r="U403" t="s">
        <v>239</v>
      </c>
      <c r="V403" t="s">
        <v>7</v>
      </c>
      <c r="W403" t="s">
        <v>7</v>
      </c>
      <c r="X403" t="s">
        <v>7</v>
      </c>
      <c r="AA403" t="s">
        <v>127</v>
      </c>
      <c r="AB403" t="s">
        <v>355</v>
      </c>
      <c r="AC403">
        <v>2200</v>
      </c>
      <c r="AD403" t="s">
        <v>233</v>
      </c>
      <c r="AE403">
        <v>1</v>
      </c>
    </row>
    <row r="404" spans="1:32" x14ac:dyDescent="0.3">
      <c r="A404" t="s">
        <v>348</v>
      </c>
      <c r="B404" t="s">
        <v>279</v>
      </c>
      <c r="C404" t="s">
        <v>192</v>
      </c>
      <c r="D404" t="s">
        <v>309</v>
      </c>
      <c r="E404" t="s">
        <v>1369</v>
      </c>
      <c r="F404" s="15">
        <v>46308.338946759257</v>
      </c>
      <c r="G404" t="s">
        <v>403</v>
      </c>
      <c r="H404">
        <v>370</v>
      </c>
      <c r="I404" t="s">
        <v>1370</v>
      </c>
      <c r="J404" s="15">
        <v>46308.37222222222</v>
      </c>
      <c r="K404" s="15">
        <v>46310.729861111111</v>
      </c>
      <c r="L404" s="15"/>
      <c r="M404">
        <v>370</v>
      </c>
      <c r="O404" t="s">
        <v>201</v>
      </c>
      <c r="P404" t="s">
        <v>979</v>
      </c>
      <c r="S404" t="s">
        <v>355</v>
      </c>
      <c r="T404" t="s">
        <v>368</v>
      </c>
      <c r="U404" t="s">
        <v>239</v>
      </c>
      <c r="V404" t="s">
        <v>7</v>
      </c>
      <c r="W404" t="s">
        <v>7</v>
      </c>
      <c r="X404" t="s">
        <v>7</v>
      </c>
      <c r="Z404">
        <v>1</v>
      </c>
      <c r="AA404" t="s">
        <v>122</v>
      </c>
      <c r="AB404" t="s">
        <v>355</v>
      </c>
      <c r="AC404">
        <v>2200</v>
      </c>
      <c r="AD404" t="s">
        <v>232</v>
      </c>
      <c r="AE404">
        <v>370</v>
      </c>
    </row>
    <row r="405" spans="1:32" x14ac:dyDescent="0.3">
      <c r="A405" t="s">
        <v>348</v>
      </c>
      <c r="B405" t="s">
        <v>48</v>
      </c>
      <c r="C405" t="s">
        <v>68</v>
      </c>
      <c r="D405" t="s">
        <v>309</v>
      </c>
      <c r="E405" t="s">
        <v>1371</v>
      </c>
      <c r="F405" s="15">
        <v>46303.637152777781</v>
      </c>
      <c r="G405" t="s">
        <v>399</v>
      </c>
      <c r="H405">
        <v>1</v>
      </c>
      <c r="I405" t="s">
        <v>1372</v>
      </c>
      <c r="J405" s="15">
        <v>46304.352083333331</v>
      </c>
      <c r="K405" s="15">
        <v>46308.512499999997</v>
      </c>
      <c r="L405" s="15"/>
      <c r="M405">
        <v>1</v>
      </c>
      <c r="S405" t="s">
        <v>357</v>
      </c>
      <c r="T405" t="s">
        <v>368</v>
      </c>
      <c r="U405" t="s">
        <v>239</v>
      </c>
      <c r="V405" t="s">
        <v>348</v>
      </c>
      <c r="W405" t="s">
        <v>368</v>
      </c>
      <c r="X405" t="s">
        <v>239</v>
      </c>
      <c r="Y405">
        <v>0</v>
      </c>
      <c r="AA405" t="s">
        <v>90</v>
      </c>
      <c r="AB405" t="s">
        <v>357</v>
      </c>
      <c r="AC405">
        <v>101</v>
      </c>
      <c r="AD405" t="s">
        <v>217</v>
      </c>
      <c r="AE405">
        <v>1</v>
      </c>
    </row>
    <row r="406" spans="1:32" x14ac:dyDescent="0.3">
      <c r="A406" t="s">
        <v>348</v>
      </c>
      <c r="B406" t="s">
        <v>57</v>
      </c>
      <c r="C406" t="s">
        <v>117</v>
      </c>
      <c r="D406" t="s">
        <v>309</v>
      </c>
      <c r="E406" t="s">
        <v>1336</v>
      </c>
      <c r="F406" s="15">
        <v>46303.5546875</v>
      </c>
      <c r="G406" t="s">
        <v>400</v>
      </c>
      <c r="H406">
        <v>1</v>
      </c>
      <c r="I406" t="s">
        <v>1337</v>
      </c>
      <c r="J406" s="15">
        <v>46310.477777777778</v>
      </c>
      <c r="K406" s="15">
        <v>46311.585416666669</v>
      </c>
      <c r="L406" s="15">
        <v>46311.585416666669</v>
      </c>
      <c r="M406">
        <v>1</v>
      </c>
      <c r="O406" t="s">
        <v>931</v>
      </c>
      <c r="S406" t="s">
        <v>355</v>
      </c>
      <c r="T406" t="s">
        <v>368</v>
      </c>
      <c r="U406" t="s">
        <v>239</v>
      </c>
      <c r="V406" t="s">
        <v>7</v>
      </c>
      <c r="W406" t="s">
        <v>7</v>
      </c>
      <c r="X406" t="s">
        <v>7</v>
      </c>
      <c r="AA406" t="s">
        <v>127</v>
      </c>
      <c r="AB406" t="s">
        <v>355</v>
      </c>
      <c r="AC406">
        <v>2200</v>
      </c>
      <c r="AD406" t="s">
        <v>233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1336</v>
      </c>
      <c r="F407" s="15">
        <v>46303.5546875</v>
      </c>
      <c r="G407" t="s">
        <v>400</v>
      </c>
      <c r="H407">
        <v>1</v>
      </c>
      <c r="I407" t="s">
        <v>1337</v>
      </c>
      <c r="J407" s="15">
        <v>46310.477777777778</v>
      </c>
      <c r="K407" s="15">
        <v>46311.585416666669</v>
      </c>
      <c r="L407" s="15"/>
      <c r="M407">
        <v>1</v>
      </c>
      <c r="O407" t="s">
        <v>931</v>
      </c>
      <c r="S407" t="s">
        <v>355</v>
      </c>
      <c r="T407" t="s">
        <v>368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355</v>
      </c>
      <c r="AC407">
        <v>2200</v>
      </c>
      <c r="AD407" t="s">
        <v>232</v>
      </c>
      <c r="AE407">
        <v>1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1336</v>
      </c>
      <c r="F408" s="15">
        <v>46303.5546875</v>
      </c>
      <c r="G408" t="s">
        <v>400</v>
      </c>
      <c r="H408">
        <v>1</v>
      </c>
      <c r="I408" t="s">
        <v>1337</v>
      </c>
      <c r="J408" s="15">
        <v>46310.477777777778</v>
      </c>
      <c r="K408" s="15">
        <v>46311.585416666669</v>
      </c>
      <c r="L408" s="15">
        <v>46311.585416666669</v>
      </c>
      <c r="M408">
        <v>1</v>
      </c>
      <c r="O408" t="s">
        <v>931</v>
      </c>
      <c r="S408" t="s">
        <v>355</v>
      </c>
      <c r="T408" t="s">
        <v>368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355</v>
      </c>
      <c r="AC408">
        <v>2200</v>
      </c>
      <c r="AD408" t="s">
        <v>233</v>
      </c>
      <c r="AE408">
        <v>1</v>
      </c>
    </row>
    <row r="409" spans="1:32" x14ac:dyDescent="0.3">
      <c r="A409" t="s">
        <v>348</v>
      </c>
      <c r="B409" t="s">
        <v>279</v>
      </c>
      <c r="C409" t="s">
        <v>192</v>
      </c>
      <c r="D409" t="s">
        <v>309</v>
      </c>
      <c r="E409" t="s">
        <v>1336</v>
      </c>
      <c r="F409" s="15">
        <v>46303.5546875</v>
      </c>
      <c r="G409" t="s">
        <v>400</v>
      </c>
      <c r="H409">
        <v>1</v>
      </c>
      <c r="I409" t="s">
        <v>1337</v>
      </c>
      <c r="J409" s="15">
        <v>46310.477777777778</v>
      </c>
      <c r="K409" s="15">
        <v>46311.585416666669</v>
      </c>
      <c r="L409" s="15"/>
      <c r="M409">
        <v>1</v>
      </c>
      <c r="O409" t="s">
        <v>931</v>
      </c>
      <c r="S409" t="s">
        <v>355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Z409">
        <v>1</v>
      </c>
      <c r="AA409" t="s">
        <v>122</v>
      </c>
      <c r="AB409" t="s">
        <v>355</v>
      </c>
      <c r="AC409">
        <v>2200</v>
      </c>
      <c r="AD409" t="s">
        <v>232</v>
      </c>
      <c r="AE409">
        <v>1</v>
      </c>
    </row>
    <row r="410" spans="1:32" x14ac:dyDescent="0.3">
      <c r="A410" t="s">
        <v>348</v>
      </c>
      <c r="B410" t="s">
        <v>57</v>
      </c>
      <c r="C410" t="s">
        <v>117</v>
      </c>
      <c r="D410" t="s">
        <v>309</v>
      </c>
      <c r="E410" t="s">
        <v>1336</v>
      </c>
      <c r="F410" s="15">
        <v>46303.5546875</v>
      </c>
      <c r="G410" t="s">
        <v>400</v>
      </c>
      <c r="H410">
        <v>1</v>
      </c>
      <c r="I410" t="s">
        <v>1337</v>
      </c>
      <c r="J410" s="15">
        <v>46310.477777777778</v>
      </c>
      <c r="K410" s="15">
        <v>46311.585416666669</v>
      </c>
      <c r="L410" s="15">
        <v>46311.585416666669</v>
      </c>
      <c r="M410">
        <v>1</v>
      </c>
      <c r="O410" t="s">
        <v>931</v>
      </c>
      <c r="S410" t="s">
        <v>355</v>
      </c>
      <c r="T410" t="s">
        <v>368</v>
      </c>
      <c r="U410" t="s">
        <v>239</v>
      </c>
      <c r="V410" t="s">
        <v>7</v>
      </c>
      <c r="W410" t="s">
        <v>7</v>
      </c>
      <c r="X410" t="s">
        <v>7</v>
      </c>
      <c r="AA410" t="s">
        <v>127</v>
      </c>
      <c r="AB410" t="s">
        <v>355</v>
      </c>
      <c r="AC410">
        <v>2200</v>
      </c>
      <c r="AD410" t="s">
        <v>233</v>
      </c>
      <c r="AE410">
        <v>1</v>
      </c>
    </row>
    <row r="411" spans="1:32" x14ac:dyDescent="0.3">
      <c r="A411" t="s">
        <v>348</v>
      </c>
      <c r="B411" t="s">
        <v>279</v>
      </c>
      <c r="C411" t="s">
        <v>192</v>
      </c>
      <c r="D411" t="s">
        <v>309</v>
      </c>
      <c r="E411" t="s">
        <v>1336</v>
      </c>
      <c r="F411" s="15">
        <v>46303.5546875</v>
      </c>
      <c r="G411" t="s">
        <v>400</v>
      </c>
      <c r="H411">
        <v>5</v>
      </c>
      <c r="I411" t="s">
        <v>1337</v>
      </c>
      <c r="J411" s="15">
        <v>46310.477777777778</v>
      </c>
      <c r="K411" s="15">
        <v>46311.585416666669</v>
      </c>
      <c r="L411" s="15"/>
      <c r="M411">
        <v>5</v>
      </c>
      <c r="O411" t="s">
        <v>931</v>
      </c>
      <c r="S411" t="s">
        <v>355</v>
      </c>
      <c r="T411" t="s">
        <v>368</v>
      </c>
      <c r="U411" t="s">
        <v>239</v>
      </c>
      <c r="V411" t="s">
        <v>7</v>
      </c>
      <c r="W411" t="s">
        <v>7</v>
      </c>
      <c r="X411" t="s">
        <v>7</v>
      </c>
      <c r="Z411">
        <v>1</v>
      </c>
      <c r="AA411" t="s">
        <v>122</v>
      </c>
      <c r="AB411" t="s">
        <v>355</v>
      </c>
      <c r="AC411">
        <v>2200</v>
      </c>
      <c r="AD411" t="s">
        <v>232</v>
      </c>
      <c r="AE411">
        <v>5</v>
      </c>
    </row>
    <row r="412" spans="1:32" x14ac:dyDescent="0.3">
      <c r="A412" t="s">
        <v>348</v>
      </c>
      <c r="B412" t="s">
        <v>57</v>
      </c>
      <c r="C412" t="s">
        <v>117</v>
      </c>
      <c r="D412" t="s">
        <v>309</v>
      </c>
      <c r="E412" t="s">
        <v>1341</v>
      </c>
      <c r="F412" s="15">
        <v>46301.381689814814</v>
      </c>
      <c r="G412" t="s">
        <v>400</v>
      </c>
      <c r="H412">
        <v>5</v>
      </c>
      <c r="I412" t="s">
        <v>1342</v>
      </c>
      <c r="J412" s="15">
        <v>46303.544444444444</v>
      </c>
      <c r="K412" s="15">
        <v>46309.711805555555</v>
      </c>
      <c r="L412" s="15">
        <v>46309.711805555555</v>
      </c>
      <c r="M412">
        <v>5</v>
      </c>
      <c r="O412" t="s">
        <v>931</v>
      </c>
      <c r="S412" t="s">
        <v>355</v>
      </c>
      <c r="T412" t="s">
        <v>368</v>
      </c>
      <c r="U412" t="s">
        <v>239</v>
      </c>
      <c r="V412" t="s">
        <v>7</v>
      </c>
      <c r="W412" t="s">
        <v>7</v>
      </c>
      <c r="X412" t="s">
        <v>7</v>
      </c>
      <c r="AA412" t="s">
        <v>127</v>
      </c>
      <c r="AB412" t="s">
        <v>355</v>
      </c>
      <c r="AC412">
        <v>2200</v>
      </c>
      <c r="AD412" t="s">
        <v>233</v>
      </c>
      <c r="AE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1341</v>
      </c>
      <c r="F413" s="15">
        <v>46301.381689814814</v>
      </c>
      <c r="G413" t="s">
        <v>400</v>
      </c>
      <c r="H413">
        <v>5</v>
      </c>
      <c r="I413" t="s">
        <v>1342</v>
      </c>
      <c r="J413" s="15">
        <v>46303.544444444444</v>
      </c>
      <c r="K413" s="15">
        <v>46309.711805555555</v>
      </c>
      <c r="L413" s="15"/>
      <c r="M413">
        <v>5</v>
      </c>
      <c r="O413" t="s">
        <v>931</v>
      </c>
      <c r="S413" t="s">
        <v>355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355</v>
      </c>
      <c r="AC413">
        <v>2200</v>
      </c>
      <c r="AD413" t="s">
        <v>220</v>
      </c>
      <c r="AE413">
        <v>5</v>
      </c>
    </row>
    <row r="414" spans="1:32" x14ac:dyDescent="0.3">
      <c r="A414" t="s">
        <v>348</v>
      </c>
      <c r="B414" t="s">
        <v>285</v>
      </c>
      <c r="C414" t="s">
        <v>95</v>
      </c>
      <c r="D414" t="s">
        <v>309</v>
      </c>
      <c r="E414" t="s">
        <v>1341</v>
      </c>
      <c r="F414" s="15">
        <v>46301.381689814814</v>
      </c>
      <c r="G414" t="s">
        <v>400</v>
      </c>
      <c r="H414">
        <v>7</v>
      </c>
      <c r="I414" t="s">
        <v>1342</v>
      </c>
      <c r="J414" s="15">
        <v>46303.544444444444</v>
      </c>
      <c r="K414" s="15">
        <v>46309.711805555555</v>
      </c>
      <c r="L414" s="15"/>
      <c r="M414">
        <v>7</v>
      </c>
      <c r="O414" t="s">
        <v>931</v>
      </c>
      <c r="S414" t="s">
        <v>355</v>
      </c>
      <c r="T414" t="s">
        <v>368</v>
      </c>
      <c r="U414" t="s">
        <v>239</v>
      </c>
      <c r="V414" t="s">
        <v>7</v>
      </c>
      <c r="W414" t="s">
        <v>7</v>
      </c>
      <c r="X414" t="s">
        <v>7</v>
      </c>
      <c r="AA414" t="s">
        <v>96</v>
      </c>
      <c r="AB414" t="s">
        <v>355</v>
      </c>
      <c r="AC414">
        <v>2200</v>
      </c>
      <c r="AD414" t="s">
        <v>220</v>
      </c>
      <c r="AE414">
        <v>7</v>
      </c>
    </row>
    <row r="415" spans="1:32" x14ac:dyDescent="0.3">
      <c r="A415" t="s">
        <v>348</v>
      </c>
      <c r="B415" t="s">
        <v>51</v>
      </c>
      <c r="C415" t="s">
        <v>258</v>
      </c>
      <c r="D415" t="s">
        <v>309</v>
      </c>
      <c r="E415" t="s">
        <v>1375</v>
      </c>
      <c r="F415" s="15">
        <v>46293.466053240743</v>
      </c>
      <c r="G415" t="s">
        <v>405</v>
      </c>
      <c r="H415">
        <v>20</v>
      </c>
      <c r="I415" t="s">
        <v>1376</v>
      </c>
      <c r="J415" s="15">
        <v>46293.596053240741</v>
      </c>
      <c r="K415" s="15">
        <v>46294.440972222219</v>
      </c>
      <c r="L415" s="15"/>
      <c r="M415">
        <v>20</v>
      </c>
      <c r="O415" t="s">
        <v>201</v>
      </c>
      <c r="P415" t="s">
        <v>979</v>
      </c>
      <c r="S415" t="s">
        <v>462</v>
      </c>
      <c r="T415" t="s">
        <v>368</v>
      </c>
      <c r="U415" t="s">
        <v>239</v>
      </c>
      <c r="V415" t="s">
        <v>7</v>
      </c>
      <c r="W415" t="s">
        <v>7</v>
      </c>
      <c r="X415" t="s">
        <v>7</v>
      </c>
      <c r="AA415" t="s">
        <v>238</v>
      </c>
      <c r="AB415" t="s">
        <v>462</v>
      </c>
      <c r="AC415">
        <v>288</v>
      </c>
      <c r="AD415" t="s">
        <v>7</v>
      </c>
      <c r="AF415">
        <v>0</v>
      </c>
    </row>
    <row r="416" spans="1:32" x14ac:dyDescent="0.3">
      <c r="A416" t="s">
        <v>348</v>
      </c>
      <c r="B416" t="s">
        <v>279</v>
      </c>
      <c r="C416" t="s">
        <v>192</v>
      </c>
      <c r="D416" t="s">
        <v>309</v>
      </c>
      <c r="E416" t="s">
        <v>1341</v>
      </c>
      <c r="F416" s="15">
        <v>46301.381689814814</v>
      </c>
      <c r="G416" t="s">
        <v>400</v>
      </c>
      <c r="H416">
        <v>2469</v>
      </c>
      <c r="I416" t="s">
        <v>1342</v>
      </c>
      <c r="J416" s="15">
        <v>46303.544444444444</v>
      </c>
      <c r="K416" s="15">
        <v>46309.711805555555</v>
      </c>
      <c r="L416" s="15"/>
      <c r="M416">
        <v>2469</v>
      </c>
      <c r="O416" t="s">
        <v>931</v>
      </c>
      <c r="S416" t="s">
        <v>355</v>
      </c>
      <c r="T416" t="s">
        <v>368</v>
      </c>
      <c r="U416" t="s">
        <v>239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355</v>
      </c>
      <c r="AC416">
        <v>2200</v>
      </c>
      <c r="AD416" t="s">
        <v>232</v>
      </c>
      <c r="AE416">
        <v>2469</v>
      </c>
    </row>
    <row r="417" spans="1:32" x14ac:dyDescent="0.3">
      <c r="A417" t="s">
        <v>348</v>
      </c>
      <c r="B417" t="s">
        <v>51</v>
      </c>
      <c r="C417" t="s">
        <v>258</v>
      </c>
      <c r="D417" t="s">
        <v>309</v>
      </c>
      <c r="E417" t="s">
        <v>1377</v>
      </c>
      <c r="F417" s="15">
        <v>46293.468009259261</v>
      </c>
      <c r="G417" t="s">
        <v>405</v>
      </c>
      <c r="H417">
        <v>23</v>
      </c>
      <c r="I417" t="s">
        <v>1376</v>
      </c>
      <c r="J417" s="15">
        <v>46293.596053240741</v>
      </c>
      <c r="K417" s="15">
        <v>46294.440972222219</v>
      </c>
      <c r="L417" s="15"/>
      <c r="M417">
        <v>23</v>
      </c>
      <c r="O417" t="s">
        <v>201</v>
      </c>
      <c r="P417" t="s">
        <v>979</v>
      </c>
      <c r="S417" t="s">
        <v>462</v>
      </c>
      <c r="T417" t="s">
        <v>368</v>
      </c>
      <c r="U417" t="s">
        <v>239</v>
      </c>
      <c r="V417" t="s">
        <v>7</v>
      </c>
      <c r="W417" t="s">
        <v>7</v>
      </c>
      <c r="X417" t="s">
        <v>7</v>
      </c>
      <c r="AA417" t="s">
        <v>238</v>
      </c>
      <c r="AB417" t="s">
        <v>462</v>
      </c>
      <c r="AC417">
        <v>288</v>
      </c>
      <c r="AD417" t="s">
        <v>7</v>
      </c>
    </row>
    <row r="418" spans="1:32" x14ac:dyDescent="0.3">
      <c r="A418" t="s">
        <v>348</v>
      </c>
      <c r="B418" t="s">
        <v>279</v>
      </c>
      <c r="C418" t="s">
        <v>192</v>
      </c>
      <c r="D418" t="s">
        <v>309</v>
      </c>
      <c r="E418" t="s">
        <v>1378</v>
      </c>
      <c r="F418" s="15">
        <v>46294.58321759259</v>
      </c>
      <c r="G418" t="s">
        <v>397</v>
      </c>
      <c r="H418">
        <v>55</v>
      </c>
      <c r="I418" t="s">
        <v>1379</v>
      </c>
      <c r="J418" s="15">
        <v>46294.683287037034</v>
      </c>
      <c r="K418" s="15">
        <v>46300.40902777778</v>
      </c>
      <c r="L418" s="15"/>
      <c r="M418">
        <v>55</v>
      </c>
      <c r="O418" t="s">
        <v>201</v>
      </c>
      <c r="P418" t="s">
        <v>927</v>
      </c>
      <c r="S418" t="s">
        <v>353</v>
      </c>
      <c r="T418" t="s">
        <v>367</v>
      </c>
      <c r="U418" t="s">
        <v>239</v>
      </c>
      <c r="V418" t="s">
        <v>7</v>
      </c>
      <c r="W418" t="s">
        <v>7</v>
      </c>
      <c r="X418" t="s">
        <v>7</v>
      </c>
      <c r="Z418">
        <v>1</v>
      </c>
      <c r="AA418" t="s">
        <v>122</v>
      </c>
      <c r="AB418" t="s">
        <v>353</v>
      </c>
      <c r="AC418">
        <v>2100</v>
      </c>
      <c r="AD418" t="s">
        <v>232</v>
      </c>
      <c r="AE418">
        <v>55</v>
      </c>
    </row>
    <row r="419" spans="1:32" x14ac:dyDescent="0.3">
      <c r="A419" t="s">
        <v>348</v>
      </c>
      <c r="B419" t="s">
        <v>285</v>
      </c>
      <c r="C419" t="s">
        <v>95</v>
      </c>
      <c r="D419" t="s">
        <v>309</v>
      </c>
      <c r="E419" t="s">
        <v>1341</v>
      </c>
      <c r="F419" s="15">
        <v>46301.381689814814</v>
      </c>
      <c r="G419" t="s">
        <v>400</v>
      </c>
      <c r="H419">
        <v>12</v>
      </c>
      <c r="I419" t="s">
        <v>1342</v>
      </c>
      <c r="J419" s="15">
        <v>46303.544444444444</v>
      </c>
      <c r="K419" s="15">
        <v>46309.711805555555</v>
      </c>
      <c r="L419" s="15"/>
      <c r="M419">
        <v>12</v>
      </c>
      <c r="O419" t="s">
        <v>931</v>
      </c>
      <c r="S419" t="s">
        <v>355</v>
      </c>
      <c r="T419" t="s">
        <v>368</v>
      </c>
      <c r="U419" t="s">
        <v>239</v>
      </c>
      <c r="V419" t="s">
        <v>7</v>
      </c>
      <c r="W419" t="s">
        <v>7</v>
      </c>
      <c r="X419" t="s">
        <v>7</v>
      </c>
      <c r="AA419" t="s">
        <v>96</v>
      </c>
      <c r="AB419" t="s">
        <v>355</v>
      </c>
      <c r="AC419">
        <v>2200</v>
      </c>
      <c r="AD419" t="s">
        <v>220</v>
      </c>
      <c r="AE419">
        <v>12</v>
      </c>
    </row>
    <row r="420" spans="1:32" x14ac:dyDescent="0.3">
      <c r="A420" t="s">
        <v>348</v>
      </c>
      <c r="B420" t="s">
        <v>57</v>
      </c>
      <c r="C420" t="s">
        <v>117</v>
      </c>
      <c r="D420" t="s">
        <v>309</v>
      </c>
      <c r="E420" t="s">
        <v>1341</v>
      </c>
      <c r="F420" s="15">
        <v>46301.381689814814</v>
      </c>
      <c r="G420" t="s">
        <v>400</v>
      </c>
      <c r="H420">
        <v>12</v>
      </c>
      <c r="I420" t="s">
        <v>1342</v>
      </c>
      <c r="J420" s="15">
        <v>46303.544444444444</v>
      </c>
      <c r="K420" s="15">
        <v>46309.711805555555</v>
      </c>
      <c r="L420" s="15">
        <v>46309.711805555555</v>
      </c>
      <c r="M420">
        <v>12</v>
      </c>
      <c r="O420" t="s">
        <v>931</v>
      </c>
      <c r="S420" t="s">
        <v>355</v>
      </c>
      <c r="T420" t="s">
        <v>368</v>
      </c>
      <c r="U420" t="s">
        <v>239</v>
      </c>
      <c r="V420" t="s">
        <v>7</v>
      </c>
      <c r="W420" t="s">
        <v>7</v>
      </c>
      <c r="X420" t="s">
        <v>7</v>
      </c>
      <c r="AA420" t="s">
        <v>127</v>
      </c>
      <c r="AB420" t="s">
        <v>355</v>
      </c>
      <c r="AC420">
        <v>2200</v>
      </c>
      <c r="AD420" t="s">
        <v>233</v>
      </c>
      <c r="AE420">
        <v>1.2</v>
      </c>
    </row>
    <row r="421" spans="1:32" x14ac:dyDescent="0.3">
      <c r="A421" t="s">
        <v>348</v>
      </c>
      <c r="B421" t="s">
        <v>279</v>
      </c>
      <c r="C421" t="s">
        <v>192</v>
      </c>
      <c r="D421" t="s">
        <v>309</v>
      </c>
      <c r="E421" t="s">
        <v>1341</v>
      </c>
      <c r="F421" s="15">
        <v>46301.381689814814</v>
      </c>
      <c r="G421" t="s">
        <v>400</v>
      </c>
      <c r="H421">
        <v>1834</v>
      </c>
      <c r="I421" t="s">
        <v>1342</v>
      </c>
      <c r="J421" s="15">
        <v>46303.544444444444</v>
      </c>
      <c r="K421" s="15">
        <v>46309.711805555555</v>
      </c>
      <c r="L421" s="15"/>
      <c r="M421">
        <v>1834</v>
      </c>
      <c r="O421" t="s">
        <v>931</v>
      </c>
      <c r="S421" t="s">
        <v>355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355</v>
      </c>
      <c r="AC421">
        <v>2200</v>
      </c>
      <c r="AD421" t="s">
        <v>232</v>
      </c>
      <c r="AE421">
        <v>1834</v>
      </c>
    </row>
    <row r="422" spans="1:32" x14ac:dyDescent="0.3">
      <c r="A422" t="s">
        <v>348</v>
      </c>
      <c r="B422" t="s">
        <v>48</v>
      </c>
      <c r="C422" t="s">
        <v>68</v>
      </c>
      <c r="D422" t="s">
        <v>309</v>
      </c>
      <c r="E422" t="s">
        <v>1380</v>
      </c>
      <c r="F422" s="15">
        <v>46300.695474537039</v>
      </c>
      <c r="G422" t="s">
        <v>739</v>
      </c>
      <c r="H422">
        <v>1</v>
      </c>
      <c r="I422" t="s">
        <v>1381</v>
      </c>
      <c r="J422" s="15">
        <v>46301.351388888892</v>
      </c>
      <c r="K422" s="15">
        <v>46302.432638888888</v>
      </c>
      <c r="L422" s="15"/>
      <c r="M422">
        <v>1</v>
      </c>
      <c r="O422" t="s">
        <v>201</v>
      </c>
      <c r="P422" t="s">
        <v>927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AA422" t="s">
        <v>90</v>
      </c>
      <c r="AB422" t="s">
        <v>356</v>
      </c>
      <c r="AC422">
        <v>109</v>
      </c>
      <c r="AD422" t="s">
        <v>217</v>
      </c>
      <c r="AE422">
        <v>1</v>
      </c>
    </row>
    <row r="423" spans="1:32" x14ac:dyDescent="0.3">
      <c r="A423" t="s">
        <v>348</v>
      </c>
      <c r="B423" t="s">
        <v>57</v>
      </c>
      <c r="C423" t="s">
        <v>117</v>
      </c>
      <c r="D423" t="s">
        <v>309</v>
      </c>
      <c r="E423" t="s">
        <v>1378</v>
      </c>
      <c r="F423" s="15">
        <v>46294.58321759259</v>
      </c>
      <c r="G423" t="s">
        <v>397</v>
      </c>
      <c r="H423">
        <v>1</v>
      </c>
      <c r="I423" t="s">
        <v>1379</v>
      </c>
      <c r="J423" s="15">
        <v>46294.683287037034</v>
      </c>
      <c r="K423" s="15">
        <v>46300.40902777778</v>
      </c>
      <c r="L423" s="15">
        <v>46300.40902777778</v>
      </c>
      <c r="M423">
        <v>1</v>
      </c>
      <c r="O423" t="s">
        <v>201</v>
      </c>
      <c r="P423" t="s">
        <v>979</v>
      </c>
      <c r="S423" t="s">
        <v>353</v>
      </c>
      <c r="T423" t="s">
        <v>367</v>
      </c>
      <c r="U423" t="s">
        <v>239</v>
      </c>
      <c r="V423" t="s">
        <v>7</v>
      </c>
      <c r="W423" t="s">
        <v>7</v>
      </c>
      <c r="X423" t="s">
        <v>7</v>
      </c>
      <c r="AA423" t="s">
        <v>127</v>
      </c>
      <c r="AB423" t="s">
        <v>353</v>
      </c>
      <c r="AC423">
        <v>2100</v>
      </c>
      <c r="AD423" t="s">
        <v>233</v>
      </c>
      <c r="AE423">
        <v>1</v>
      </c>
    </row>
    <row r="424" spans="1:32" x14ac:dyDescent="0.3">
      <c r="A424" t="s">
        <v>348</v>
      </c>
      <c r="B424" t="s">
        <v>285</v>
      </c>
      <c r="C424" t="s">
        <v>95</v>
      </c>
      <c r="D424" t="s">
        <v>309</v>
      </c>
      <c r="E424" t="s">
        <v>1378</v>
      </c>
      <c r="F424" s="15">
        <v>46294.58321759259</v>
      </c>
      <c r="G424" t="s">
        <v>397</v>
      </c>
      <c r="H424">
        <v>1</v>
      </c>
      <c r="I424" t="s">
        <v>1379</v>
      </c>
      <c r="J424" s="15">
        <v>46294.683287037034</v>
      </c>
      <c r="K424" s="15">
        <v>46300.40902777778</v>
      </c>
      <c r="L424" s="15"/>
      <c r="M424">
        <v>1</v>
      </c>
      <c r="O424" t="s">
        <v>201</v>
      </c>
      <c r="P424" t="s">
        <v>927</v>
      </c>
      <c r="S424" t="s">
        <v>353</v>
      </c>
      <c r="T424" t="s">
        <v>367</v>
      </c>
      <c r="U424" t="s">
        <v>239</v>
      </c>
      <c r="V424" t="s">
        <v>7</v>
      </c>
      <c r="W424" t="s">
        <v>7</v>
      </c>
      <c r="X424" t="s">
        <v>7</v>
      </c>
      <c r="AA424" t="s">
        <v>96</v>
      </c>
      <c r="AB424" t="s">
        <v>353</v>
      </c>
      <c r="AC424">
        <v>2100</v>
      </c>
      <c r="AD424" t="s">
        <v>220</v>
      </c>
      <c r="AE424">
        <v>1</v>
      </c>
    </row>
    <row r="425" spans="1:32" x14ac:dyDescent="0.3">
      <c r="A425" t="s">
        <v>348</v>
      </c>
      <c r="B425" t="s">
        <v>48</v>
      </c>
      <c r="C425" t="s">
        <v>68</v>
      </c>
      <c r="D425" t="s">
        <v>309</v>
      </c>
      <c r="E425" t="s">
        <v>1385</v>
      </c>
      <c r="F425" s="15">
        <v>46295.38958333333</v>
      </c>
      <c r="G425" t="s">
        <v>399</v>
      </c>
      <c r="H425">
        <v>1</v>
      </c>
      <c r="I425" t="s">
        <v>1386</v>
      </c>
      <c r="J425" s="15">
        <v>46295.429895833331</v>
      </c>
      <c r="K425" s="15">
        <v>46296.615277777775</v>
      </c>
      <c r="L425" s="15"/>
      <c r="M425">
        <v>1</v>
      </c>
      <c r="O425" t="s">
        <v>201</v>
      </c>
      <c r="P425" t="s">
        <v>927</v>
      </c>
      <c r="S425" t="s">
        <v>357</v>
      </c>
      <c r="T425" t="s">
        <v>368</v>
      </c>
      <c r="U425" t="s">
        <v>239</v>
      </c>
      <c r="V425" t="s">
        <v>348</v>
      </c>
      <c r="W425" t="s">
        <v>368</v>
      </c>
      <c r="X425" t="s">
        <v>239</v>
      </c>
      <c r="AA425" t="s">
        <v>90</v>
      </c>
      <c r="AB425" t="s">
        <v>357</v>
      </c>
      <c r="AC425">
        <v>101</v>
      </c>
      <c r="AD425" t="s">
        <v>217</v>
      </c>
      <c r="AE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1387</v>
      </c>
      <c r="F426" s="15">
        <v>46293.46429398148</v>
      </c>
      <c r="G426" t="s">
        <v>405</v>
      </c>
      <c r="H426">
        <v>10</v>
      </c>
      <c r="I426" t="s">
        <v>1388</v>
      </c>
      <c r="J426" s="15">
        <v>46293.593159722222</v>
      </c>
      <c r="K426" s="15">
        <v>46294.440972222219</v>
      </c>
      <c r="L426" s="15"/>
      <c r="M426">
        <v>10</v>
      </c>
      <c r="O426" t="s">
        <v>201</v>
      </c>
      <c r="P426" t="s">
        <v>979</v>
      </c>
      <c r="S426" t="s">
        <v>462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AA426" t="s">
        <v>67</v>
      </c>
      <c r="AB426" t="s">
        <v>462</v>
      </c>
      <c r="AC426">
        <v>288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279</v>
      </c>
      <c r="C427" t="s">
        <v>192</v>
      </c>
      <c r="D427" t="s">
        <v>309</v>
      </c>
      <c r="E427" t="s">
        <v>1341</v>
      </c>
      <c r="F427" s="15">
        <v>46301.381689814814</v>
      </c>
      <c r="G427" t="s">
        <v>400</v>
      </c>
      <c r="H427">
        <v>1018</v>
      </c>
      <c r="I427" t="s">
        <v>1342</v>
      </c>
      <c r="J427" s="15">
        <v>46303.544444444444</v>
      </c>
      <c r="K427" s="15">
        <v>46309.711805555555</v>
      </c>
      <c r="L427" s="15"/>
      <c r="M427">
        <v>1018</v>
      </c>
      <c r="O427" t="s">
        <v>931</v>
      </c>
      <c r="S427" t="s">
        <v>355</v>
      </c>
      <c r="T427" t="s">
        <v>368</v>
      </c>
      <c r="U427" t="s">
        <v>239</v>
      </c>
      <c r="V427" t="s">
        <v>7</v>
      </c>
      <c r="W427" t="s">
        <v>7</v>
      </c>
      <c r="X427" t="s">
        <v>7</v>
      </c>
      <c r="Z427">
        <v>1</v>
      </c>
      <c r="AA427" t="s">
        <v>122</v>
      </c>
      <c r="AB427" t="s">
        <v>355</v>
      </c>
      <c r="AC427">
        <v>2200</v>
      </c>
      <c r="AD427" t="s">
        <v>232</v>
      </c>
      <c r="AE427">
        <v>1018</v>
      </c>
    </row>
    <row r="428" spans="1:32" x14ac:dyDescent="0.3">
      <c r="A428" t="s">
        <v>348</v>
      </c>
      <c r="B428" t="s">
        <v>285</v>
      </c>
      <c r="C428" t="s">
        <v>95</v>
      </c>
      <c r="D428" t="s">
        <v>309</v>
      </c>
      <c r="E428" t="s">
        <v>1395</v>
      </c>
      <c r="F428" s="15">
        <v>46297.365694444445</v>
      </c>
      <c r="G428" t="s">
        <v>399</v>
      </c>
      <c r="H428">
        <v>1</v>
      </c>
      <c r="I428" t="s">
        <v>1396</v>
      </c>
      <c r="J428" s="15">
        <v>46297.399305555555</v>
      </c>
      <c r="K428" s="15">
        <v>46302.434027777781</v>
      </c>
      <c r="L428" s="15"/>
      <c r="M428">
        <v>1</v>
      </c>
      <c r="O428" t="s">
        <v>201</v>
      </c>
      <c r="P428" t="s">
        <v>927</v>
      </c>
      <c r="S428" t="s">
        <v>357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AA428" t="s">
        <v>96</v>
      </c>
      <c r="AB428" t="s">
        <v>357</v>
      </c>
      <c r="AC428">
        <v>101</v>
      </c>
      <c r="AD428" t="s">
        <v>220</v>
      </c>
      <c r="AE428">
        <v>1</v>
      </c>
    </row>
    <row r="429" spans="1:32" x14ac:dyDescent="0.3">
      <c r="A429" t="s">
        <v>348</v>
      </c>
      <c r="B429" t="s">
        <v>285</v>
      </c>
      <c r="C429" t="s">
        <v>95</v>
      </c>
      <c r="D429" t="s">
        <v>309</v>
      </c>
      <c r="E429" t="s">
        <v>1397</v>
      </c>
      <c r="F429" s="15">
        <v>46296.630023148151</v>
      </c>
      <c r="G429" t="s">
        <v>399</v>
      </c>
      <c r="H429">
        <v>1</v>
      </c>
      <c r="I429" t="s">
        <v>1398</v>
      </c>
      <c r="J429" s="15">
        <v>46296.689583333333</v>
      </c>
      <c r="K429" s="15">
        <v>46300.427083333336</v>
      </c>
      <c r="L429" s="15"/>
      <c r="M429">
        <v>1</v>
      </c>
      <c r="O429" t="s">
        <v>201</v>
      </c>
      <c r="P429" t="s">
        <v>927</v>
      </c>
      <c r="S429" t="s">
        <v>357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96</v>
      </c>
      <c r="AB429" t="s">
        <v>357</v>
      </c>
      <c r="AC429">
        <v>101</v>
      </c>
      <c r="AD429" t="s">
        <v>220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1399</v>
      </c>
      <c r="F430" s="15">
        <v>46296.570254629631</v>
      </c>
      <c r="G430" t="s">
        <v>397</v>
      </c>
      <c r="H430">
        <v>1</v>
      </c>
      <c r="I430" t="s">
        <v>1400</v>
      </c>
      <c r="J430" s="15">
        <v>46296.682638888888</v>
      </c>
      <c r="K430" s="15">
        <v>46302.418055555558</v>
      </c>
      <c r="L430" s="15"/>
      <c r="M430">
        <v>1</v>
      </c>
      <c r="O430" t="s">
        <v>201</v>
      </c>
      <c r="P430" t="s">
        <v>927</v>
      </c>
      <c r="S430" t="s">
        <v>353</v>
      </c>
      <c r="T430" t="s">
        <v>367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353</v>
      </c>
      <c r="AC430">
        <v>2100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57</v>
      </c>
      <c r="C431" t="s">
        <v>117</v>
      </c>
      <c r="D431" t="s">
        <v>309</v>
      </c>
      <c r="E431" t="s">
        <v>1399</v>
      </c>
      <c r="F431" s="15">
        <v>46296.570254629631</v>
      </c>
      <c r="G431" t="s">
        <v>397</v>
      </c>
      <c r="H431">
        <v>1</v>
      </c>
      <c r="I431" t="s">
        <v>1400</v>
      </c>
      <c r="J431" s="15">
        <v>46296.682638888888</v>
      </c>
      <c r="K431" s="15">
        <v>46302.418055555558</v>
      </c>
      <c r="L431" s="15">
        <v>46302.418055555558</v>
      </c>
      <c r="M431">
        <v>1</v>
      </c>
      <c r="O431" t="s">
        <v>201</v>
      </c>
      <c r="P431" t="s">
        <v>979</v>
      </c>
      <c r="S431" t="s">
        <v>353</v>
      </c>
      <c r="T431" t="s">
        <v>367</v>
      </c>
      <c r="U431" t="s">
        <v>239</v>
      </c>
      <c r="V431" t="s">
        <v>7</v>
      </c>
      <c r="W431" t="s">
        <v>7</v>
      </c>
      <c r="X431" t="s">
        <v>7</v>
      </c>
      <c r="AA431" t="s">
        <v>127</v>
      </c>
      <c r="AB431" t="s">
        <v>353</v>
      </c>
      <c r="AC431">
        <v>2100</v>
      </c>
      <c r="AD431" t="s">
        <v>233</v>
      </c>
      <c r="AE431">
        <v>1</v>
      </c>
      <c r="AF431">
        <v>1</v>
      </c>
    </row>
    <row r="432" spans="1:32" x14ac:dyDescent="0.3">
      <c r="A432" t="s">
        <v>348</v>
      </c>
      <c r="B432" t="s">
        <v>279</v>
      </c>
      <c r="C432" t="s">
        <v>192</v>
      </c>
      <c r="D432" t="s">
        <v>309</v>
      </c>
      <c r="E432" t="s">
        <v>1399</v>
      </c>
      <c r="F432" s="15">
        <v>46296.570254629631</v>
      </c>
      <c r="G432" t="s">
        <v>397</v>
      </c>
      <c r="H432">
        <v>448</v>
      </c>
      <c r="I432" t="s">
        <v>1400</v>
      </c>
      <c r="J432" s="15">
        <v>46296.682638888888</v>
      </c>
      <c r="K432" s="15">
        <v>46302.418055555558</v>
      </c>
      <c r="L432" s="15"/>
      <c r="M432">
        <v>448</v>
      </c>
      <c r="O432" t="s">
        <v>201</v>
      </c>
      <c r="P432" t="s">
        <v>927</v>
      </c>
      <c r="S432" t="s">
        <v>353</v>
      </c>
      <c r="T432" t="s">
        <v>367</v>
      </c>
      <c r="U432" t="s">
        <v>239</v>
      </c>
      <c r="V432" t="s">
        <v>7</v>
      </c>
      <c r="W432" t="s">
        <v>7</v>
      </c>
      <c r="X432" t="s">
        <v>7</v>
      </c>
      <c r="Z432">
        <v>1</v>
      </c>
      <c r="AA432" t="s">
        <v>122</v>
      </c>
      <c r="AB432" t="s">
        <v>353</v>
      </c>
      <c r="AC432">
        <v>2100</v>
      </c>
      <c r="AD432" t="s">
        <v>232</v>
      </c>
      <c r="AE432">
        <v>448</v>
      </c>
      <c r="AF432">
        <v>44.8</v>
      </c>
    </row>
    <row r="433" spans="1:32" x14ac:dyDescent="0.3">
      <c r="A433" t="s">
        <v>348</v>
      </c>
      <c r="B433" t="s">
        <v>43</v>
      </c>
      <c r="C433" t="s">
        <v>105</v>
      </c>
      <c r="D433" t="s">
        <v>309</v>
      </c>
      <c r="E433" t="s">
        <v>1401</v>
      </c>
      <c r="F433" s="15">
        <v>46295.631921296299</v>
      </c>
      <c r="G433" t="s">
        <v>400</v>
      </c>
      <c r="H433">
        <v>5</v>
      </c>
      <c r="I433" t="s">
        <v>1402</v>
      </c>
      <c r="J433" s="15">
        <v>46296.452777777777</v>
      </c>
      <c r="K433" s="15">
        <v>46297.430555555555</v>
      </c>
      <c r="L433" s="15"/>
      <c r="M433">
        <v>5</v>
      </c>
      <c r="O433" t="s">
        <v>201</v>
      </c>
      <c r="P433" t="s">
        <v>979</v>
      </c>
      <c r="S433" t="s">
        <v>355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355</v>
      </c>
      <c r="AC433">
        <v>2200</v>
      </c>
      <c r="AD433" t="s">
        <v>217</v>
      </c>
      <c r="AE433">
        <v>1</v>
      </c>
    </row>
    <row r="434" spans="1:32" x14ac:dyDescent="0.3">
      <c r="A434" t="s">
        <v>348</v>
      </c>
      <c r="B434" t="s">
        <v>43</v>
      </c>
      <c r="C434" t="s">
        <v>105</v>
      </c>
      <c r="D434" t="s">
        <v>309</v>
      </c>
      <c r="E434" t="s">
        <v>1403</v>
      </c>
      <c r="F434" s="15">
        <v>46295.56521990741</v>
      </c>
      <c r="G434" t="s">
        <v>400</v>
      </c>
      <c r="H434">
        <v>4</v>
      </c>
      <c r="I434" t="s">
        <v>1404</v>
      </c>
      <c r="J434" s="15">
        <v>46297.480555555558</v>
      </c>
      <c r="K434" s="15">
        <v>46300.59375</v>
      </c>
      <c r="L434" s="15"/>
      <c r="M434">
        <v>4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355</v>
      </c>
      <c r="AC434">
        <v>2200</v>
      </c>
      <c r="AD434" t="s">
        <v>217</v>
      </c>
      <c r="AE434">
        <v>1</v>
      </c>
    </row>
    <row r="435" spans="1:32" x14ac:dyDescent="0.3">
      <c r="A435" t="s">
        <v>348</v>
      </c>
      <c r="B435" t="s">
        <v>43</v>
      </c>
      <c r="C435" t="s">
        <v>105</v>
      </c>
      <c r="D435" t="s">
        <v>309</v>
      </c>
      <c r="E435" t="s">
        <v>1405</v>
      </c>
      <c r="F435" s="15">
        <v>46300.497627314813</v>
      </c>
      <c r="G435" t="s">
        <v>399</v>
      </c>
      <c r="H435">
        <v>3</v>
      </c>
      <c r="I435" t="s">
        <v>1406</v>
      </c>
      <c r="J435" s="15">
        <v>46300.533333333333</v>
      </c>
      <c r="K435" s="15">
        <v>46301.489583333336</v>
      </c>
      <c r="L435" s="15"/>
      <c r="M435">
        <v>3</v>
      </c>
      <c r="O435" t="s">
        <v>201</v>
      </c>
      <c r="P435" t="s">
        <v>979</v>
      </c>
      <c r="S435" t="s">
        <v>357</v>
      </c>
      <c r="T435" t="s">
        <v>368</v>
      </c>
      <c r="U435" t="s">
        <v>239</v>
      </c>
      <c r="V435" t="s">
        <v>348</v>
      </c>
      <c r="W435" t="s">
        <v>368</v>
      </c>
      <c r="X435" t="s">
        <v>239</v>
      </c>
      <c r="Y435">
        <v>0</v>
      </c>
      <c r="AA435" t="s">
        <v>67</v>
      </c>
      <c r="AB435" t="s">
        <v>357</v>
      </c>
      <c r="AC435">
        <v>101</v>
      </c>
      <c r="AD435" t="s">
        <v>217</v>
      </c>
      <c r="AE435">
        <v>1</v>
      </c>
      <c r="AF435">
        <v>1</v>
      </c>
    </row>
    <row r="436" spans="1:32" x14ac:dyDescent="0.3">
      <c r="A436" t="s">
        <v>348</v>
      </c>
      <c r="B436" t="s">
        <v>57</v>
      </c>
      <c r="C436" t="s">
        <v>117</v>
      </c>
      <c r="D436" t="s">
        <v>309</v>
      </c>
      <c r="E436" t="s">
        <v>1341</v>
      </c>
      <c r="F436" s="15">
        <v>46301.381689814814</v>
      </c>
      <c r="G436" t="s">
        <v>400</v>
      </c>
      <c r="H436">
        <v>10</v>
      </c>
      <c r="I436" t="s">
        <v>1342</v>
      </c>
      <c r="J436" s="15">
        <v>46303.544444444444</v>
      </c>
      <c r="K436" s="15">
        <v>46309.711805555555</v>
      </c>
      <c r="L436" s="15">
        <v>46309.711805555555</v>
      </c>
      <c r="M436">
        <v>10</v>
      </c>
      <c r="O436" t="s">
        <v>931</v>
      </c>
      <c r="S436" t="s">
        <v>355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127</v>
      </c>
      <c r="AB436" t="s">
        <v>355</v>
      </c>
      <c r="AC436">
        <v>2200</v>
      </c>
      <c r="AD436" t="s">
        <v>233</v>
      </c>
      <c r="AE436">
        <v>1</v>
      </c>
    </row>
    <row r="437" spans="1:32" x14ac:dyDescent="0.3">
      <c r="A437" t="s">
        <v>348</v>
      </c>
      <c r="B437" t="s">
        <v>285</v>
      </c>
      <c r="C437" t="s">
        <v>95</v>
      </c>
      <c r="D437" t="s">
        <v>309</v>
      </c>
      <c r="E437" t="s">
        <v>1407</v>
      </c>
      <c r="F437" s="15">
        <v>46241.416215277779</v>
      </c>
      <c r="G437" t="s">
        <v>739</v>
      </c>
      <c r="H437">
        <v>1</v>
      </c>
      <c r="I437" t="s">
        <v>1409</v>
      </c>
      <c r="J437" s="15">
        <v>46297.414004629631</v>
      </c>
      <c r="K437" s="15">
        <v>46300.447916666664</v>
      </c>
      <c r="L437" s="15"/>
      <c r="M437">
        <v>1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96</v>
      </c>
      <c r="AB437" t="s">
        <v>356</v>
      </c>
      <c r="AC437">
        <v>109</v>
      </c>
      <c r="AD437" t="s">
        <v>220</v>
      </c>
      <c r="AE437">
        <v>1</v>
      </c>
      <c r="AF437">
        <v>1</v>
      </c>
    </row>
    <row r="438" spans="1:32" x14ac:dyDescent="0.3">
      <c r="A438" t="s">
        <v>348</v>
      </c>
      <c r="B438" t="s">
        <v>285</v>
      </c>
      <c r="C438" t="s">
        <v>95</v>
      </c>
      <c r="D438" t="s">
        <v>309</v>
      </c>
      <c r="E438" t="s">
        <v>1341</v>
      </c>
      <c r="F438" s="15">
        <v>46301.381689814814</v>
      </c>
      <c r="G438" t="s">
        <v>400</v>
      </c>
      <c r="H438">
        <v>7</v>
      </c>
      <c r="I438" t="s">
        <v>1342</v>
      </c>
      <c r="J438" s="15">
        <v>46303.544444444444</v>
      </c>
      <c r="K438" s="15">
        <v>46309.711805555555</v>
      </c>
      <c r="L438" s="15"/>
      <c r="M438">
        <v>7</v>
      </c>
      <c r="O438" t="s">
        <v>931</v>
      </c>
      <c r="S438" t="s">
        <v>355</v>
      </c>
      <c r="T438" t="s">
        <v>368</v>
      </c>
      <c r="U438" t="s">
        <v>239</v>
      </c>
      <c r="V438" t="s">
        <v>7</v>
      </c>
      <c r="W438" t="s">
        <v>7</v>
      </c>
      <c r="X438" t="s">
        <v>7</v>
      </c>
      <c r="AA438" t="s">
        <v>96</v>
      </c>
      <c r="AB438" t="s">
        <v>355</v>
      </c>
      <c r="AC438">
        <v>2200</v>
      </c>
      <c r="AD438" t="s">
        <v>220</v>
      </c>
      <c r="AE438">
        <v>7</v>
      </c>
    </row>
    <row r="439" spans="1:32" x14ac:dyDescent="0.3">
      <c r="A439" t="s">
        <v>348</v>
      </c>
      <c r="B439" t="s">
        <v>279</v>
      </c>
      <c r="C439" t="s">
        <v>192</v>
      </c>
      <c r="D439" t="s">
        <v>309</v>
      </c>
      <c r="E439" t="s">
        <v>1341</v>
      </c>
      <c r="F439" s="15">
        <v>46301.381689814814</v>
      </c>
      <c r="G439" t="s">
        <v>400</v>
      </c>
      <c r="H439">
        <v>1586</v>
      </c>
      <c r="I439" t="s">
        <v>1342</v>
      </c>
      <c r="J439" s="15">
        <v>46303.544444444444</v>
      </c>
      <c r="K439" s="15">
        <v>46309.711805555555</v>
      </c>
      <c r="L439" s="15"/>
      <c r="M439">
        <v>1586</v>
      </c>
      <c r="O439" t="s">
        <v>931</v>
      </c>
      <c r="S439" t="s">
        <v>355</v>
      </c>
      <c r="T439" t="s">
        <v>368</v>
      </c>
      <c r="U439" t="s">
        <v>239</v>
      </c>
      <c r="V439" t="s">
        <v>7</v>
      </c>
      <c r="W439" t="s">
        <v>7</v>
      </c>
      <c r="X439" t="s">
        <v>7</v>
      </c>
      <c r="Z439">
        <v>1</v>
      </c>
      <c r="AA439" t="s">
        <v>122</v>
      </c>
      <c r="AB439" t="s">
        <v>355</v>
      </c>
      <c r="AC439">
        <v>2200</v>
      </c>
      <c r="AD439" t="s">
        <v>232</v>
      </c>
      <c r="AE439">
        <v>1586</v>
      </c>
    </row>
    <row r="440" spans="1:32" x14ac:dyDescent="0.3">
      <c r="A440" t="s">
        <v>348</v>
      </c>
      <c r="B440" t="s">
        <v>279</v>
      </c>
      <c r="C440" t="s">
        <v>198</v>
      </c>
      <c r="D440" t="s">
        <v>309</v>
      </c>
      <c r="E440" t="s">
        <v>1341</v>
      </c>
      <c r="F440" s="15">
        <v>46301.381689814814</v>
      </c>
      <c r="G440" t="s">
        <v>400</v>
      </c>
      <c r="H440">
        <v>19</v>
      </c>
      <c r="I440" t="s">
        <v>1342</v>
      </c>
      <c r="J440" s="15">
        <v>46303.544444444444</v>
      </c>
      <c r="K440" s="15">
        <v>46309.711805555555</v>
      </c>
      <c r="L440" s="15"/>
      <c r="M440">
        <v>19</v>
      </c>
      <c r="O440" t="s">
        <v>931</v>
      </c>
      <c r="S440" t="s">
        <v>355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Z440">
        <v>13.45</v>
      </c>
      <c r="AA440" t="s">
        <v>122</v>
      </c>
      <c r="AB440" t="s">
        <v>355</v>
      </c>
      <c r="AC440">
        <v>2200</v>
      </c>
      <c r="AD440" t="s">
        <v>232</v>
      </c>
      <c r="AE440">
        <v>255.55</v>
      </c>
    </row>
    <row r="441" spans="1:32" x14ac:dyDescent="0.3">
      <c r="A441" t="s">
        <v>348</v>
      </c>
      <c r="B441" t="s">
        <v>57</v>
      </c>
      <c r="C441" t="s">
        <v>117</v>
      </c>
      <c r="D441" t="s">
        <v>309</v>
      </c>
      <c r="E441" t="s">
        <v>1341</v>
      </c>
      <c r="F441" s="15">
        <v>46301.381689814814</v>
      </c>
      <c r="G441" t="s">
        <v>400</v>
      </c>
      <c r="H441">
        <v>9</v>
      </c>
      <c r="I441" t="s">
        <v>1342</v>
      </c>
      <c r="J441" s="15">
        <v>46303.544444444444</v>
      </c>
      <c r="K441" s="15">
        <v>46309.711805555555</v>
      </c>
      <c r="L441" s="15">
        <v>46309.711805555555</v>
      </c>
      <c r="M441">
        <v>9</v>
      </c>
      <c r="O441" t="s">
        <v>931</v>
      </c>
      <c r="S441" t="s">
        <v>355</v>
      </c>
      <c r="T441" t="s">
        <v>368</v>
      </c>
      <c r="U441" t="s">
        <v>239</v>
      </c>
      <c r="V441" t="s">
        <v>7</v>
      </c>
      <c r="W441" t="s">
        <v>7</v>
      </c>
      <c r="X441" t="s">
        <v>7</v>
      </c>
      <c r="AA441" t="s">
        <v>127</v>
      </c>
      <c r="AB441" t="s">
        <v>355</v>
      </c>
      <c r="AC441">
        <v>2200</v>
      </c>
      <c r="AD441" t="s">
        <v>233</v>
      </c>
      <c r="AE441">
        <v>1</v>
      </c>
    </row>
    <row r="442" spans="1:32" x14ac:dyDescent="0.3">
      <c r="A442" t="s">
        <v>348</v>
      </c>
      <c r="B442" t="s">
        <v>285</v>
      </c>
      <c r="C442" t="s">
        <v>95</v>
      </c>
      <c r="D442" t="s">
        <v>309</v>
      </c>
      <c r="E442" t="s">
        <v>1341</v>
      </c>
      <c r="F442" s="15">
        <v>46301.381689814814</v>
      </c>
      <c r="G442" t="s">
        <v>400</v>
      </c>
      <c r="H442">
        <v>9</v>
      </c>
      <c r="I442" t="s">
        <v>1342</v>
      </c>
      <c r="J442" s="15">
        <v>46303.544444444444</v>
      </c>
      <c r="K442" s="15">
        <v>46309.711805555555</v>
      </c>
      <c r="L442" s="15"/>
      <c r="M442">
        <v>9</v>
      </c>
      <c r="O442" t="s">
        <v>931</v>
      </c>
      <c r="S442" t="s">
        <v>355</v>
      </c>
      <c r="T442" t="s">
        <v>368</v>
      </c>
      <c r="U442" t="s">
        <v>239</v>
      </c>
      <c r="V442" t="s">
        <v>7</v>
      </c>
      <c r="W442" t="s">
        <v>7</v>
      </c>
      <c r="X442" t="s">
        <v>7</v>
      </c>
      <c r="AA442" t="s">
        <v>96</v>
      </c>
      <c r="AB442" t="s">
        <v>355</v>
      </c>
      <c r="AC442">
        <v>2200</v>
      </c>
      <c r="AD442" t="s">
        <v>220</v>
      </c>
      <c r="AE442">
        <v>9</v>
      </c>
    </row>
    <row r="443" spans="1:32" x14ac:dyDescent="0.3">
      <c r="A443" t="s">
        <v>348</v>
      </c>
      <c r="B443" t="s">
        <v>279</v>
      </c>
      <c r="C443" t="s">
        <v>192</v>
      </c>
      <c r="D443" t="s">
        <v>309</v>
      </c>
      <c r="E443" t="s">
        <v>1341</v>
      </c>
      <c r="F443" s="15">
        <v>46301.381689814814</v>
      </c>
      <c r="G443" t="s">
        <v>400</v>
      </c>
      <c r="H443">
        <v>2311</v>
      </c>
      <c r="I443" t="s">
        <v>1342</v>
      </c>
      <c r="J443" s="15">
        <v>46303.544444444444</v>
      </c>
      <c r="K443" s="15">
        <v>46309.711805555555</v>
      </c>
      <c r="L443" s="15"/>
      <c r="M443">
        <v>2311</v>
      </c>
      <c r="O443" t="s">
        <v>931</v>
      </c>
      <c r="S443" t="s">
        <v>355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355</v>
      </c>
      <c r="AC443">
        <v>2200</v>
      </c>
      <c r="AD443" t="s">
        <v>232</v>
      </c>
      <c r="AE443">
        <v>2311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1341</v>
      </c>
      <c r="F444" s="15">
        <v>46301.381689814814</v>
      </c>
      <c r="G444" t="s">
        <v>400</v>
      </c>
      <c r="H444">
        <v>7</v>
      </c>
      <c r="I444" t="s">
        <v>1342</v>
      </c>
      <c r="J444" s="15">
        <v>46303.544444444444</v>
      </c>
      <c r="K444" s="15">
        <v>46309.711805555555</v>
      </c>
      <c r="L444" s="15">
        <v>46309.711805555555</v>
      </c>
      <c r="M444">
        <v>7</v>
      </c>
      <c r="O444" t="s">
        <v>931</v>
      </c>
      <c r="S444" t="s">
        <v>355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355</v>
      </c>
      <c r="AC444">
        <v>2200</v>
      </c>
      <c r="AD444" t="s">
        <v>233</v>
      </c>
      <c r="AE444">
        <v>1</v>
      </c>
    </row>
    <row r="445" spans="1:32" x14ac:dyDescent="0.3">
      <c r="A445" t="s">
        <v>348</v>
      </c>
      <c r="B445" t="s">
        <v>57</v>
      </c>
      <c r="C445" t="s">
        <v>117</v>
      </c>
      <c r="D445" t="s">
        <v>309</v>
      </c>
      <c r="E445" t="s">
        <v>1341</v>
      </c>
      <c r="F445" s="15">
        <v>46301.381689814814</v>
      </c>
      <c r="G445" t="s">
        <v>400</v>
      </c>
      <c r="H445">
        <v>5</v>
      </c>
      <c r="I445" t="s">
        <v>1342</v>
      </c>
      <c r="J445" s="15">
        <v>46303.544444444444</v>
      </c>
      <c r="K445" s="15">
        <v>46309.711805555555</v>
      </c>
      <c r="L445" s="15">
        <v>46309.711805555555</v>
      </c>
      <c r="M445">
        <v>5</v>
      </c>
      <c r="O445" t="s">
        <v>931</v>
      </c>
      <c r="S445" t="s">
        <v>355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127</v>
      </c>
      <c r="AB445" t="s">
        <v>355</v>
      </c>
      <c r="AC445">
        <v>2200</v>
      </c>
      <c r="AD445" t="s">
        <v>233</v>
      </c>
      <c r="AE445">
        <v>1</v>
      </c>
    </row>
    <row r="446" spans="1:32" x14ac:dyDescent="0.3">
      <c r="A446" t="s">
        <v>348</v>
      </c>
      <c r="B446" t="s">
        <v>45</v>
      </c>
      <c r="C446" t="s">
        <v>68</v>
      </c>
      <c r="D446" t="s">
        <v>309</v>
      </c>
      <c r="E446" t="s">
        <v>1410</v>
      </c>
      <c r="F446" s="15">
        <v>46290.374432870369</v>
      </c>
      <c r="G446" t="s">
        <v>410</v>
      </c>
      <c r="H446">
        <v>17</v>
      </c>
      <c r="I446" t="s">
        <v>1411</v>
      </c>
      <c r="J446" s="15">
        <v>46290.418055555558</v>
      </c>
      <c r="K446" s="15">
        <v>46294.445833333331</v>
      </c>
      <c r="L446" s="15"/>
      <c r="M446">
        <v>17</v>
      </c>
      <c r="O446" t="s">
        <v>201</v>
      </c>
      <c r="P446" t="s">
        <v>927</v>
      </c>
      <c r="S446" t="s">
        <v>359</v>
      </c>
      <c r="T446" t="s">
        <v>367</v>
      </c>
      <c r="U446" t="s">
        <v>239</v>
      </c>
      <c r="V446" t="s">
        <v>348</v>
      </c>
      <c r="W446" t="s">
        <v>368</v>
      </c>
      <c r="X446" t="s">
        <v>239</v>
      </c>
      <c r="Y446">
        <v>93</v>
      </c>
      <c r="AA446" t="s">
        <v>67</v>
      </c>
      <c r="AB446" t="s">
        <v>463</v>
      </c>
      <c r="AC446">
        <v>289</v>
      </c>
      <c r="AD446" t="s">
        <v>217</v>
      </c>
      <c r="AE446">
        <v>1.7</v>
      </c>
      <c r="AF446">
        <v>1</v>
      </c>
    </row>
    <row r="447" spans="1:32" x14ac:dyDescent="0.3">
      <c r="A447" t="s">
        <v>348</v>
      </c>
      <c r="B447" t="s">
        <v>57</v>
      </c>
      <c r="C447" t="s">
        <v>117</v>
      </c>
      <c r="D447" t="s">
        <v>309</v>
      </c>
      <c r="E447" t="s">
        <v>1341</v>
      </c>
      <c r="F447" s="15">
        <v>46301.381689814814</v>
      </c>
      <c r="G447" t="s">
        <v>400</v>
      </c>
      <c r="H447">
        <v>7</v>
      </c>
      <c r="I447" t="s">
        <v>1342</v>
      </c>
      <c r="J447" s="15">
        <v>46303.544444444444</v>
      </c>
      <c r="K447" s="15">
        <v>46309.711805555555</v>
      </c>
      <c r="L447" s="15">
        <v>46309.711805555555</v>
      </c>
      <c r="M447">
        <v>7</v>
      </c>
      <c r="O447" t="s">
        <v>931</v>
      </c>
      <c r="S447" t="s">
        <v>355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127</v>
      </c>
      <c r="AB447" t="s">
        <v>355</v>
      </c>
      <c r="AC447">
        <v>2200</v>
      </c>
      <c r="AD447" t="s">
        <v>233</v>
      </c>
      <c r="AE447">
        <v>1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1341</v>
      </c>
      <c r="F448" s="15">
        <v>46301.381689814814</v>
      </c>
      <c r="G448" t="s">
        <v>400</v>
      </c>
      <c r="H448">
        <v>7</v>
      </c>
      <c r="I448" t="s">
        <v>1342</v>
      </c>
      <c r="J448" s="15">
        <v>46303.544444444444</v>
      </c>
      <c r="K448" s="15">
        <v>46309.711805555555</v>
      </c>
      <c r="L448" s="15"/>
      <c r="M448">
        <v>7</v>
      </c>
      <c r="O448" t="s">
        <v>931</v>
      </c>
      <c r="S448" t="s">
        <v>355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355</v>
      </c>
      <c r="AC448">
        <v>2200</v>
      </c>
      <c r="AD448" t="s">
        <v>220</v>
      </c>
      <c r="AE448">
        <v>7</v>
      </c>
    </row>
    <row r="449" spans="1:32" x14ac:dyDescent="0.3">
      <c r="A449" t="s">
        <v>348</v>
      </c>
      <c r="B449" t="s">
        <v>279</v>
      </c>
      <c r="C449" t="s">
        <v>192</v>
      </c>
      <c r="D449" t="s">
        <v>309</v>
      </c>
      <c r="E449" t="s">
        <v>1341</v>
      </c>
      <c r="F449" s="15">
        <v>46301.381689814814</v>
      </c>
      <c r="G449" t="s">
        <v>400</v>
      </c>
      <c r="H449">
        <v>2012</v>
      </c>
      <c r="I449" t="s">
        <v>1342</v>
      </c>
      <c r="J449" s="15">
        <v>46303.544444444444</v>
      </c>
      <c r="K449" s="15">
        <v>46309.711805555555</v>
      </c>
      <c r="L449" s="15"/>
      <c r="M449">
        <v>2012</v>
      </c>
      <c r="O449" t="s">
        <v>931</v>
      </c>
      <c r="S449" t="s">
        <v>355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355</v>
      </c>
      <c r="AC449">
        <v>2200</v>
      </c>
      <c r="AD449" t="s">
        <v>232</v>
      </c>
      <c r="AE449">
        <v>2012</v>
      </c>
    </row>
    <row r="450" spans="1:32" x14ac:dyDescent="0.3">
      <c r="A450" t="s">
        <v>348</v>
      </c>
      <c r="B450" t="s">
        <v>279</v>
      </c>
      <c r="C450" t="s">
        <v>198</v>
      </c>
      <c r="D450" t="s">
        <v>309</v>
      </c>
      <c r="E450" t="s">
        <v>1341</v>
      </c>
      <c r="F450" s="15">
        <v>46301.381689814814</v>
      </c>
      <c r="G450" t="s">
        <v>400</v>
      </c>
      <c r="H450">
        <v>8</v>
      </c>
      <c r="I450" t="s">
        <v>1342</v>
      </c>
      <c r="J450" s="15">
        <v>46303.544444444444</v>
      </c>
      <c r="K450" s="15">
        <v>46309.711805555555</v>
      </c>
      <c r="L450" s="15"/>
      <c r="M450">
        <v>8</v>
      </c>
      <c r="O450" t="s">
        <v>931</v>
      </c>
      <c r="S450" t="s">
        <v>355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Z450">
        <v>13.45</v>
      </c>
      <c r="AA450" t="s">
        <v>122</v>
      </c>
      <c r="AB450" t="s">
        <v>355</v>
      </c>
      <c r="AC450">
        <v>2200</v>
      </c>
      <c r="AD450" t="s">
        <v>232</v>
      </c>
      <c r="AE450">
        <v>107.6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1341</v>
      </c>
      <c r="F451" s="15">
        <v>46301.381689814814</v>
      </c>
      <c r="G451" t="s">
        <v>400</v>
      </c>
      <c r="H451">
        <v>7</v>
      </c>
      <c r="I451" t="s">
        <v>1342</v>
      </c>
      <c r="J451" s="15">
        <v>46303.544444444444</v>
      </c>
      <c r="K451" s="15">
        <v>46309.711805555555</v>
      </c>
      <c r="L451" s="15">
        <v>46309.711805555555</v>
      </c>
      <c r="M451">
        <v>7</v>
      </c>
      <c r="O451" t="s">
        <v>931</v>
      </c>
      <c r="S451" t="s">
        <v>355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355</v>
      </c>
      <c r="AC451">
        <v>2200</v>
      </c>
      <c r="AD451" t="s">
        <v>233</v>
      </c>
      <c r="AE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1341</v>
      </c>
      <c r="F452" s="15">
        <v>46301.381689814814</v>
      </c>
      <c r="G452" t="s">
        <v>400</v>
      </c>
      <c r="H452">
        <v>5</v>
      </c>
      <c r="I452" t="s">
        <v>1342</v>
      </c>
      <c r="J452" s="15">
        <v>46303.544444444444</v>
      </c>
      <c r="K452" s="15">
        <v>46309.711805555555</v>
      </c>
      <c r="L452" s="15"/>
      <c r="M452">
        <v>5</v>
      </c>
      <c r="O452" t="s">
        <v>931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5</v>
      </c>
    </row>
    <row r="453" spans="1:32" x14ac:dyDescent="0.3">
      <c r="A453" t="s">
        <v>348</v>
      </c>
      <c r="B453" t="s">
        <v>279</v>
      </c>
      <c r="C453" t="s">
        <v>192</v>
      </c>
      <c r="D453" t="s">
        <v>309</v>
      </c>
      <c r="E453" t="s">
        <v>1341</v>
      </c>
      <c r="F453" s="15">
        <v>46301.381689814814</v>
      </c>
      <c r="G453" t="s">
        <v>400</v>
      </c>
      <c r="H453">
        <v>1222</v>
      </c>
      <c r="I453" t="s">
        <v>1342</v>
      </c>
      <c r="J453" s="15">
        <v>46303.544444444444</v>
      </c>
      <c r="K453" s="15">
        <v>46309.711805555555</v>
      </c>
      <c r="L453" s="15"/>
      <c r="M453">
        <v>1222</v>
      </c>
      <c r="O453" t="s">
        <v>931</v>
      </c>
      <c r="S453" t="s">
        <v>355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Z453">
        <v>1</v>
      </c>
      <c r="AA453" t="s">
        <v>122</v>
      </c>
      <c r="AB453" t="s">
        <v>355</v>
      </c>
      <c r="AC453">
        <v>2200</v>
      </c>
      <c r="AD453" t="s">
        <v>232</v>
      </c>
      <c r="AE453">
        <v>1222</v>
      </c>
    </row>
    <row r="454" spans="1:32" x14ac:dyDescent="0.3">
      <c r="A454" t="s">
        <v>348</v>
      </c>
      <c r="B454" t="s">
        <v>279</v>
      </c>
      <c r="C454" t="s">
        <v>192</v>
      </c>
      <c r="D454" t="s">
        <v>309</v>
      </c>
      <c r="E454" t="s">
        <v>1341</v>
      </c>
      <c r="F454" s="15">
        <v>46301.381689814814</v>
      </c>
      <c r="G454" t="s">
        <v>400</v>
      </c>
      <c r="H454">
        <v>1505</v>
      </c>
      <c r="I454" t="s">
        <v>1342</v>
      </c>
      <c r="J454" s="15">
        <v>46303.544444444444</v>
      </c>
      <c r="K454" s="15">
        <v>46309.711805555555</v>
      </c>
      <c r="L454" s="15"/>
      <c r="M454">
        <v>1505</v>
      </c>
      <c r="O454" t="s">
        <v>931</v>
      </c>
      <c r="S454" t="s">
        <v>355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Z454">
        <v>1</v>
      </c>
      <c r="AA454" t="s">
        <v>122</v>
      </c>
      <c r="AB454" t="s">
        <v>355</v>
      </c>
      <c r="AC454">
        <v>2200</v>
      </c>
      <c r="AD454" t="s">
        <v>232</v>
      </c>
      <c r="AE454">
        <v>1505</v>
      </c>
    </row>
    <row r="455" spans="1:32" x14ac:dyDescent="0.3">
      <c r="A455" t="s">
        <v>348</v>
      </c>
      <c r="B455" t="s">
        <v>57</v>
      </c>
      <c r="C455" t="s">
        <v>117</v>
      </c>
      <c r="D455" t="s">
        <v>309</v>
      </c>
      <c r="E455" t="s">
        <v>1341</v>
      </c>
      <c r="F455" s="15">
        <v>46301.381689814814</v>
      </c>
      <c r="G455" t="s">
        <v>400</v>
      </c>
      <c r="H455">
        <v>4</v>
      </c>
      <c r="I455" t="s">
        <v>1342</v>
      </c>
      <c r="J455" s="15">
        <v>46303.544444444444</v>
      </c>
      <c r="K455" s="15">
        <v>46309.711805555555</v>
      </c>
      <c r="L455" s="15">
        <v>46309.711805555555</v>
      </c>
      <c r="M455">
        <v>4</v>
      </c>
      <c r="O455" t="s">
        <v>931</v>
      </c>
      <c r="S455" t="s">
        <v>355</v>
      </c>
      <c r="T455" t="s">
        <v>368</v>
      </c>
      <c r="U455" t="s">
        <v>239</v>
      </c>
      <c r="V455" t="s">
        <v>7</v>
      </c>
      <c r="W455" t="s">
        <v>7</v>
      </c>
      <c r="X455" t="s">
        <v>7</v>
      </c>
      <c r="AA455" t="s">
        <v>127</v>
      </c>
      <c r="AB455" t="s">
        <v>355</v>
      </c>
      <c r="AC455">
        <v>2200</v>
      </c>
      <c r="AD455" t="s">
        <v>233</v>
      </c>
      <c r="AE455">
        <v>1</v>
      </c>
    </row>
    <row r="456" spans="1:32" x14ac:dyDescent="0.3">
      <c r="A456" t="s">
        <v>348</v>
      </c>
      <c r="B456" t="s">
        <v>61</v>
      </c>
      <c r="C456" t="s">
        <v>92</v>
      </c>
      <c r="D456" t="s">
        <v>309</v>
      </c>
      <c r="E456" t="s">
        <v>1407</v>
      </c>
      <c r="F456" s="15">
        <v>46241.416215277779</v>
      </c>
      <c r="G456" t="s">
        <v>739</v>
      </c>
      <c r="H456">
        <v>1</v>
      </c>
      <c r="I456" t="s">
        <v>1409</v>
      </c>
      <c r="J456" s="15">
        <v>46297.414004629631</v>
      </c>
      <c r="K456" s="15">
        <v>46300.447916666664</v>
      </c>
      <c r="L456" s="15">
        <v>46300.447916666664</v>
      </c>
      <c r="M456">
        <v>1</v>
      </c>
      <c r="O456" t="s">
        <v>201</v>
      </c>
      <c r="P456" t="s">
        <v>979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AA456" t="s">
        <v>92</v>
      </c>
      <c r="AB456" t="s">
        <v>356</v>
      </c>
      <c r="AC456">
        <v>109</v>
      </c>
      <c r="AD456" t="s">
        <v>237</v>
      </c>
      <c r="AE456">
        <v>1</v>
      </c>
      <c r="AF456">
        <v>1</v>
      </c>
    </row>
    <row r="457" spans="1:32" x14ac:dyDescent="0.3">
      <c r="A457" t="s">
        <v>348</v>
      </c>
      <c r="B457" t="s">
        <v>57</v>
      </c>
      <c r="C457" t="s">
        <v>117</v>
      </c>
      <c r="D457" t="s">
        <v>309</v>
      </c>
      <c r="E457" t="s">
        <v>1407</v>
      </c>
      <c r="F457" s="15">
        <v>46241.416215277779</v>
      </c>
      <c r="G457" t="s">
        <v>739</v>
      </c>
      <c r="H457">
        <v>5</v>
      </c>
      <c r="I457" t="s">
        <v>1408</v>
      </c>
      <c r="J457" s="15">
        <v>46295.416539351849</v>
      </c>
      <c r="K457" s="15">
        <v>46300.42083333333</v>
      </c>
      <c r="L457" s="15">
        <v>46300.42083333333</v>
      </c>
      <c r="M457">
        <v>5</v>
      </c>
      <c r="O457" t="s">
        <v>201</v>
      </c>
      <c r="P457" t="s">
        <v>979</v>
      </c>
      <c r="S457" t="s">
        <v>356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127</v>
      </c>
      <c r="AB457" t="s">
        <v>356</v>
      </c>
      <c r="AC457">
        <v>109</v>
      </c>
      <c r="AD457" t="s">
        <v>233</v>
      </c>
      <c r="AE457">
        <v>1</v>
      </c>
      <c r="AF457">
        <v>1</v>
      </c>
    </row>
    <row r="458" spans="1:32" x14ac:dyDescent="0.3">
      <c r="A458" t="s">
        <v>348</v>
      </c>
      <c r="B458" t="s">
        <v>57</v>
      </c>
      <c r="C458" t="s">
        <v>117</v>
      </c>
      <c r="D458" t="s">
        <v>309</v>
      </c>
      <c r="E458" t="s">
        <v>1407</v>
      </c>
      <c r="F458" s="15">
        <v>46241.416215277779</v>
      </c>
      <c r="G458" t="s">
        <v>739</v>
      </c>
      <c r="H458">
        <v>1</v>
      </c>
      <c r="I458" t="s">
        <v>1409</v>
      </c>
      <c r="J458" s="15">
        <v>46297.414004629631</v>
      </c>
      <c r="K458" s="15">
        <v>46300.447916666664</v>
      </c>
      <c r="L458" s="15">
        <v>46300.447916666664</v>
      </c>
      <c r="M458">
        <v>1</v>
      </c>
      <c r="O458" t="s">
        <v>201</v>
      </c>
      <c r="P458" t="s">
        <v>979</v>
      </c>
      <c r="S458" t="s">
        <v>356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127</v>
      </c>
      <c r="AB458" t="s">
        <v>356</v>
      </c>
      <c r="AC458">
        <v>109</v>
      </c>
      <c r="AD458" t="s">
        <v>233</v>
      </c>
      <c r="AE458">
        <v>1</v>
      </c>
    </row>
    <row r="459" spans="1:32" x14ac:dyDescent="0.3">
      <c r="A459" t="s">
        <v>348</v>
      </c>
      <c r="B459" t="s">
        <v>61</v>
      </c>
      <c r="C459" t="s">
        <v>92</v>
      </c>
      <c r="D459" t="s">
        <v>309</v>
      </c>
      <c r="E459" t="s">
        <v>1407</v>
      </c>
      <c r="F459" s="15">
        <v>46241.416215277779</v>
      </c>
      <c r="G459" t="s">
        <v>739</v>
      </c>
      <c r="H459">
        <v>5</v>
      </c>
      <c r="I459" t="s">
        <v>1408</v>
      </c>
      <c r="J459" s="15">
        <v>46295.416539351849</v>
      </c>
      <c r="K459" s="15">
        <v>46300.42083333333</v>
      </c>
      <c r="L459" s="15">
        <v>46300.42083333333</v>
      </c>
      <c r="M459">
        <v>5</v>
      </c>
      <c r="O459" t="s">
        <v>201</v>
      </c>
      <c r="P459" t="s">
        <v>979</v>
      </c>
      <c r="S459" t="s">
        <v>356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92</v>
      </c>
      <c r="AB459" t="s">
        <v>356</v>
      </c>
      <c r="AC459">
        <v>109</v>
      </c>
      <c r="AD459" t="s">
        <v>237</v>
      </c>
      <c r="AE459">
        <v>5</v>
      </c>
    </row>
    <row r="460" spans="1:32" x14ac:dyDescent="0.3">
      <c r="A460" t="s">
        <v>348</v>
      </c>
      <c r="B460" t="s">
        <v>285</v>
      </c>
      <c r="C460" t="s">
        <v>95</v>
      </c>
      <c r="D460" t="s">
        <v>309</v>
      </c>
      <c r="E460" t="s">
        <v>1407</v>
      </c>
      <c r="F460" s="15">
        <v>46241.416215277779</v>
      </c>
      <c r="G460" t="s">
        <v>739</v>
      </c>
      <c r="H460">
        <v>1</v>
      </c>
      <c r="I460" t="s">
        <v>1409</v>
      </c>
      <c r="J460" s="15">
        <v>46297.414004629631</v>
      </c>
      <c r="K460" s="15">
        <v>46300.447916666664</v>
      </c>
      <c r="L460" s="15"/>
      <c r="M460">
        <v>1</v>
      </c>
      <c r="O460" t="s">
        <v>931</v>
      </c>
      <c r="S460" t="s">
        <v>356</v>
      </c>
      <c r="T460" t="s">
        <v>368</v>
      </c>
      <c r="U460" t="s">
        <v>239</v>
      </c>
      <c r="V460" t="s">
        <v>7</v>
      </c>
      <c r="W460" t="s">
        <v>7</v>
      </c>
      <c r="X460" t="s">
        <v>7</v>
      </c>
      <c r="AA460" t="s">
        <v>96</v>
      </c>
      <c r="AB460" t="s">
        <v>356</v>
      </c>
      <c r="AC460">
        <v>109</v>
      </c>
      <c r="AD460" t="s">
        <v>220</v>
      </c>
      <c r="AE460">
        <v>1</v>
      </c>
    </row>
    <row r="461" spans="1:32" x14ac:dyDescent="0.3">
      <c r="A461" t="s">
        <v>348</v>
      </c>
      <c r="B461" t="s">
        <v>285</v>
      </c>
      <c r="C461" t="s">
        <v>95</v>
      </c>
      <c r="D461" t="s">
        <v>309</v>
      </c>
      <c r="E461" t="s">
        <v>1341</v>
      </c>
      <c r="F461" s="15">
        <v>46301.381689814814</v>
      </c>
      <c r="G461" t="s">
        <v>400</v>
      </c>
      <c r="H461">
        <v>10</v>
      </c>
      <c r="I461" t="s">
        <v>1342</v>
      </c>
      <c r="J461" s="15">
        <v>46303.544444444444</v>
      </c>
      <c r="K461" s="15">
        <v>46309.711805555555</v>
      </c>
      <c r="L461" s="15"/>
      <c r="M461">
        <v>10</v>
      </c>
      <c r="O461" t="s">
        <v>931</v>
      </c>
      <c r="S461" t="s">
        <v>355</v>
      </c>
      <c r="T461" t="s">
        <v>368</v>
      </c>
      <c r="U461" t="s">
        <v>239</v>
      </c>
      <c r="V461" t="s">
        <v>7</v>
      </c>
      <c r="W461" t="s">
        <v>7</v>
      </c>
      <c r="X461" t="s">
        <v>7</v>
      </c>
      <c r="AA461" t="s">
        <v>96</v>
      </c>
      <c r="AB461" t="s">
        <v>355</v>
      </c>
      <c r="AC461">
        <v>2200</v>
      </c>
      <c r="AD461" t="s">
        <v>220</v>
      </c>
      <c r="AE461">
        <v>10</v>
      </c>
    </row>
    <row r="462" spans="1:32" x14ac:dyDescent="0.3">
      <c r="A462" t="s">
        <v>348</v>
      </c>
      <c r="B462" t="s">
        <v>48</v>
      </c>
      <c r="C462" t="s">
        <v>73</v>
      </c>
      <c r="D462" t="s">
        <v>309</v>
      </c>
      <c r="E462" t="s">
        <v>1412</v>
      </c>
      <c r="F462" s="15">
        <v>46225.916562500002</v>
      </c>
      <c r="G462" t="s">
        <v>400</v>
      </c>
      <c r="H462">
        <v>1</v>
      </c>
      <c r="I462" t="s">
        <v>1413</v>
      </c>
      <c r="J462" s="15">
        <v>46300.429861111108</v>
      </c>
      <c r="K462" s="15">
        <v>46301.46875</v>
      </c>
      <c r="L462" s="15"/>
      <c r="M462">
        <v>1</v>
      </c>
      <c r="O462" t="s">
        <v>201</v>
      </c>
      <c r="P462" t="s">
        <v>927</v>
      </c>
      <c r="S462" t="s">
        <v>355</v>
      </c>
      <c r="T462" t="s">
        <v>368</v>
      </c>
      <c r="U462" t="s">
        <v>239</v>
      </c>
      <c r="V462" t="s">
        <v>348</v>
      </c>
      <c r="W462" t="s">
        <v>368</v>
      </c>
      <c r="X462" t="s">
        <v>239</v>
      </c>
      <c r="AA462" t="s">
        <v>90</v>
      </c>
      <c r="AB462" t="s">
        <v>355</v>
      </c>
      <c r="AC462">
        <v>2200</v>
      </c>
      <c r="AD462" t="s">
        <v>217</v>
      </c>
      <c r="AE462">
        <v>1</v>
      </c>
    </row>
    <row r="463" spans="1:32" x14ac:dyDescent="0.3">
      <c r="A463" t="s">
        <v>348</v>
      </c>
      <c r="B463" t="s">
        <v>285</v>
      </c>
      <c r="C463" t="s">
        <v>95</v>
      </c>
      <c r="D463" t="s">
        <v>309</v>
      </c>
      <c r="E463" t="s">
        <v>1341</v>
      </c>
      <c r="F463" s="15">
        <v>46301.381689814814</v>
      </c>
      <c r="G463" t="s">
        <v>400</v>
      </c>
      <c r="H463">
        <v>4</v>
      </c>
      <c r="I463" t="s">
        <v>1342</v>
      </c>
      <c r="J463" s="15">
        <v>46303.544444444444</v>
      </c>
      <c r="K463" s="15">
        <v>46309.711805555555</v>
      </c>
      <c r="L463" s="15"/>
      <c r="M463">
        <v>4</v>
      </c>
      <c r="O463" t="s">
        <v>931</v>
      </c>
      <c r="S463" t="s">
        <v>355</v>
      </c>
      <c r="T463" t="s">
        <v>368</v>
      </c>
      <c r="U463" t="s">
        <v>239</v>
      </c>
      <c r="V463" t="s">
        <v>7</v>
      </c>
      <c r="W463" t="s">
        <v>7</v>
      </c>
      <c r="X463" t="s">
        <v>7</v>
      </c>
      <c r="AA463" t="s">
        <v>96</v>
      </c>
      <c r="AB463" t="s">
        <v>355</v>
      </c>
      <c r="AC463">
        <v>2200</v>
      </c>
      <c r="AD463" t="s">
        <v>220</v>
      </c>
      <c r="AE463">
        <v>4</v>
      </c>
    </row>
    <row r="464" spans="1:32" x14ac:dyDescent="0.3">
      <c r="A464" t="s">
        <v>348</v>
      </c>
      <c r="B464" t="s">
        <v>279</v>
      </c>
      <c r="C464" t="s">
        <v>192</v>
      </c>
      <c r="D464" t="s">
        <v>309</v>
      </c>
      <c r="E464" t="s">
        <v>1341</v>
      </c>
      <c r="F464" s="15">
        <v>46301.381689814814</v>
      </c>
      <c r="G464" t="s">
        <v>400</v>
      </c>
      <c r="H464">
        <v>1052</v>
      </c>
      <c r="I464" t="s">
        <v>1342</v>
      </c>
      <c r="J464" s="15">
        <v>46303.544444444444</v>
      </c>
      <c r="K464" s="15">
        <v>46309.711805555555</v>
      </c>
      <c r="L464" s="15"/>
      <c r="M464">
        <v>1052</v>
      </c>
      <c r="O464" t="s">
        <v>931</v>
      </c>
      <c r="S464" t="s">
        <v>355</v>
      </c>
      <c r="T464" t="s">
        <v>368</v>
      </c>
      <c r="U464" t="s">
        <v>239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355</v>
      </c>
      <c r="AC464">
        <v>2200</v>
      </c>
      <c r="AD464" t="s">
        <v>232</v>
      </c>
      <c r="AE464">
        <v>1052</v>
      </c>
    </row>
    <row r="465" spans="1:31" x14ac:dyDescent="0.3">
      <c r="A465" t="s">
        <v>348</v>
      </c>
      <c r="B465" t="s">
        <v>285</v>
      </c>
      <c r="C465" t="s">
        <v>95</v>
      </c>
      <c r="D465" t="s">
        <v>309</v>
      </c>
      <c r="E465" t="s">
        <v>1407</v>
      </c>
      <c r="F465" s="15">
        <v>46241.416215277779</v>
      </c>
      <c r="G465" t="s">
        <v>739</v>
      </c>
      <c r="H465">
        <v>5</v>
      </c>
      <c r="I465" t="s">
        <v>1408</v>
      </c>
      <c r="J465" s="15">
        <v>46295.416539351849</v>
      </c>
      <c r="K465" s="15">
        <v>46300.42083333333</v>
      </c>
      <c r="L465" s="15"/>
      <c r="M465">
        <v>5</v>
      </c>
      <c r="O465" t="s">
        <v>201</v>
      </c>
      <c r="P465" t="s">
        <v>927</v>
      </c>
      <c r="S465" t="s">
        <v>356</v>
      </c>
      <c r="T465" t="s">
        <v>368</v>
      </c>
      <c r="U465" t="s">
        <v>239</v>
      </c>
      <c r="V465" t="s">
        <v>7</v>
      </c>
      <c r="W465" t="s">
        <v>7</v>
      </c>
      <c r="X465" t="s">
        <v>7</v>
      </c>
      <c r="AA465" t="s">
        <v>96</v>
      </c>
      <c r="AB465" t="s">
        <v>356</v>
      </c>
      <c r="AC465">
        <v>109</v>
      </c>
      <c r="AD465" t="s">
        <v>220</v>
      </c>
      <c r="AE465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743</v>
      </c>
      <c r="D1" t="s">
        <v>712</v>
      </c>
      <c r="E1" t="s">
        <v>40</v>
      </c>
      <c r="F1" t="s">
        <v>713</v>
      </c>
      <c r="H1" t="s">
        <v>282</v>
      </c>
      <c r="I1" t="s">
        <v>39</v>
      </c>
      <c r="J1" t="s">
        <v>743</v>
      </c>
      <c r="K1" t="s">
        <v>712</v>
      </c>
      <c r="L1" t="s">
        <v>40</v>
      </c>
      <c r="M1" t="s">
        <v>713</v>
      </c>
    </row>
    <row r="2" spans="1:13" x14ac:dyDescent="0.3">
      <c r="A2" t="s">
        <v>345</v>
      </c>
      <c r="B2" t="s">
        <v>66</v>
      </c>
      <c r="C2" t="s">
        <v>211</v>
      </c>
      <c r="D2" t="s">
        <v>714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714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715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715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716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716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717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717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718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718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719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719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720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720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721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721</v>
      </c>
      <c r="L9" t="s">
        <v>90</v>
      </c>
      <c r="M9">
        <v>100</v>
      </c>
    </row>
    <row r="10" spans="1:13" x14ac:dyDescent="0.3">
      <c r="A10" t="s">
        <v>345</v>
      </c>
      <c r="B10" t="s">
        <v>647</v>
      </c>
      <c r="C10" t="s">
        <v>689</v>
      </c>
      <c r="D10" t="s">
        <v>722</v>
      </c>
      <c r="E10" t="s">
        <v>648</v>
      </c>
      <c r="F10" s="156">
        <v>0.5</v>
      </c>
      <c r="H10" t="s">
        <v>346</v>
      </c>
      <c r="I10" t="s">
        <v>647</v>
      </c>
      <c r="J10" t="s">
        <v>689</v>
      </c>
      <c r="K10" t="s">
        <v>722</v>
      </c>
      <c r="L10" t="s">
        <v>648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723</v>
      </c>
      <c r="E11" t="s">
        <v>649</v>
      </c>
      <c r="F11" s="156">
        <v>1.96</v>
      </c>
      <c r="H11" t="s">
        <v>346</v>
      </c>
      <c r="I11" t="s">
        <v>94</v>
      </c>
      <c r="J11" t="s">
        <v>220</v>
      </c>
      <c r="K11" t="s">
        <v>723</v>
      </c>
      <c r="L11" t="s">
        <v>649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724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724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725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725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726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726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727</v>
      </c>
      <c r="E15" t="s">
        <v>694</v>
      </c>
      <c r="F15" s="156">
        <v>0.44</v>
      </c>
      <c r="H15" t="s">
        <v>346</v>
      </c>
      <c r="I15" t="s">
        <v>110</v>
      </c>
      <c r="J15" t="s">
        <v>225</v>
      </c>
      <c r="K15" t="s">
        <v>727</v>
      </c>
      <c r="L15" t="s">
        <v>694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728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728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729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729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730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730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731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731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732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732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733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733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734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734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735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735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736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617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347</v>
      </c>
      <c r="B109" t="s">
        <v>51</v>
      </c>
      <c r="C109" t="s">
        <v>258</v>
      </c>
      <c r="D109" t="s">
        <v>309</v>
      </c>
      <c r="E109" t="s">
        <v>1074</v>
      </c>
      <c r="F109" s="15">
        <v>46308.317071759258</v>
      </c>
      <c r="G109" t="s">
        <v>398</v>
      </c>
      <c r="H109">
        <v>15</v>
      </c>
      <c r="I109" t="s">
        <v>1075</v>
      </c>
      <c r="J109" s="15">
        <v>46310.454861111109</v>
      </c>
      <c r="K109" s="15">
        <v>46314.520833333336</v>
      </c>
      <c r="L109" s="15"/>
      <c r="M109">
        <v>15</v>
      </c>
      <c r="O109" t="s">
        <v>201</v>
      </c>
      <c r="P109" t="s">
        <v>927</v>
      </c>
      <c r="S109" t="s">
        <v>362</v>
      </c>
      <c r="T109" t="s">
        <v>372</v>
      </c>
      <c r="U109" t="s">
        <v>240</v>
      </c>
      <c r="V109" t="s">
        <v>7</v>
      </c>
      <c r="W109" t="s">
        <v>7</v>
      </c>
      <c r="X109" t="s">
        <v>7</v>
      </c>
      <c r="AA109" t="s">
        <v>238</v>
      </c>
      <c r="AB109" t="s">
        <v>362</v>
      </c>
      <c r="AD109" t="s">
        <v>7</v>
      </c>
      <c r="AF109">
        <v>0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1076</v>
      </c>
      <c r="F110" s="15">
        <v>46308.317696759259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1077</v>
      </c>
      <c r="F111" s="15">
        <v>46308.31821759259</v>
      </c>
      <c r="G111" t="s">
        <v>398</v>
      </c>
      <c r="H111">
        <v>28</v>
      </c>
      <c r="I111" t="s">
        <v>1075</v>
      </c>
      <c r="J111" s="15">
        <v>46310.454861111109</v>
      </c>
      <c r="K111" s="15">
        <v>46314.520833333336</v>
      </c>
      <c r="L111" s="15"/>
      <c r="M111">
        <v>28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1078</v>
      </c>
      <c r="F112" s="15">
        <v>46295.411527777775</v>
      </c>
      <c r="G112" t="s">
        <v>398</v>
      </c>
      <c r="H112">
        <v>25</v>
      </c>
      <c r="I112" t="s">
        <v>1079</v>
      </c>
      <c r="J112" s="15">
        <v>46297.460416666669</v>
      </c>
      <c r="K112" s="15">
        <v>46301.416666666664</v>
      </c>
      <c r="L112" s="15"/>
      <c r="M112">
        <v>25</v>
      </c>
      <c r="O112" t="s">
        <v>201</v>
      </c>
      <c r="P112" t="s">
        <v>979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  <c r="AF112">
        <v>0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1080</v>
      </c>
      <c r="F113" s="15">
        <v>46295.412268518521</v>
      </c>
      <c r="G113" t="s">
        <v>398</v>
      </c>
      <c r="H113">
        <v>10</v>
      </c>
      <c r="I113" t="s">
        <v>1079</v>
      </c>
      <c r="J113" s="15">
        <v>46297.460416666669</v>
      </c>
      <c r="K113" s="15">
        <v>46301.416666666664</v>
      </c>
      <c r="L113" s="15"/>
      <c r="M113">
        <v>10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1081</v>
      </c>
      <c r="F114" s="15">
        <v>46297.727048611108</v>
      </c>
      <c r="G114" t="s">
        <v>1082</v>
      </c>
      <c r="H114">
        <v>6</v>
      </c>
      <c r="I114" t="s">
        <v>1083</v>
      </c>
      <c r="J114" s="15">
        <v>46300.419444444444</v>
      </c>
      <c r="K114" s="15">
        <v>46301.46875</v>
      </c>
      <c r="L114" s="15"/>
      <c r="M114">
        <v>6</v>
      </c>
      <c r="O114" t="s">
        <v>201</v>
      </c>
      <c r="P114" t="s">
        <v>927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1084</v>
      </c>
      <c r="F115" s="15">
        <v>46295.63417824074</v>
      </c>
      <c r="G115" t="s">
        <v>400</v>
      </c>
      <c r="H115">
        <v>2</v>
      </c>
      <c r="I115" t="s">
        <v>1085</v>
      </c>
      <c r="J115" s="15">
        <v>46300.73541666667</v>
      </c>
      <c r="K115" s="15">
        <v>46301.46875</v>
      </c>
      <c r="L115" s="15"/>
      <c r="M115">
        <v>2</v>
      </c>
      <c r="O115" t="s">
        <v>201</v>
      </c>
      <c r="P115" t="s">
        <v>979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1086</v>
      </c>
      <c r="F116" s="15">
        <v>46297.462534722225</v>
      </c>
      <c r="G116" t="s">
        <v>905</v>
      </c>
      <c r="H116">
        <v>3</v>
      </c>
      <c r="I116" t="s">
        <v>1087</v>
      </c>
      <c r="J116" s="15">
        <v>46297.597916666666</v>
      </c>
      <c r="K116" s="15">
        <v>46300.59375</v>
      </c>
      <c r="L116" s="15"/>
      <c r="M116">
        <v>3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1088</v>
      </c>
      <c r="F117" s="15">
        <v>46297.464791666665</v>
      </c>
      <c r="G117" t="s">
        <v>905</v>
      </c>
      <c r="H117">
        <v>2</v>
      </c>
      <c r="I117" t="s">
        <v>1087</v>
      </c>
      <c r="J117" s="15">
        <v>46297.597916666666</v>
      </c>
      <c r="K117" s="15">
        <v>46300.59375</v>
      </c>
      <c r="L117" s="15"/>
      <c r="M117">
        <v>2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1089</v>
      </c>
      <c r="F118" s="15">
        <v>46297.466863425929</v>
      </c>
      <c r="G118" t="s">
        <v>905</v>
      </c>
      <c r="H118">
        <v>3</v>
      </c>
      <c r="I118" t="s">
        <v>1087</v>
      </c>
      <c r="J118" s="15">
        <v>46297.597916666666</v>
      </c>
      <c r="K118" s="15">
        <v>46300.59375</v>
      </c>
      <c r="L118" s="15"/>
      <c r="M118">
        <v>3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43</v>
      </c>
      <c r="C119" t="s">
        <v>105</v>
      </c>
      <c r="D119" t="s">
        <v>309</v>
      </c>
      <c r="E119" t="s">
        <v>1090</v>
      </c>
      <c r="F119" s="15">
        <v>46296.6096875</v>
      </c>
      <c r="G119" t="s">
        <v>400</v>
      </c>
      <c r="H119">
        <v>1</v>
      </c>
      <c r="I119" t="s">
        <v>1091</v>
      </c>
      <c r="J119" s="15">
        <v>46297.675694444442</v>
      </c>
      <c r="K119" s="15">
        <v>46300.59375</v>
      </c>
      <c r="L119" s="15"/>
      <c r="M119">
        <v>1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1092</v>
      </c>
      <c r="F120" s="15">
        <v>46296.797662037039</v>
      </c>
      <c r="G120" t="s">
        <v>1064</v>
      </c>
      <c r="H120">
        <v>13</v>
      </c>
      <c r="I120" t="s">
        <v>1093</v>
      </c>
      <c r="J120" s="15">
        <v>46300.397905092592</v>
      </c>
      <c r="K120" s="15">
        <v>46303.556250000001</v>
      </c>
      <c r="L120" s="15"/>
      <c r="M120">
        <v>13</v>
      </c>
      <c r="O120" t="s">
        <v>201</v>
      </c>
      <c r="P120" t="s">
        <v>927</v>
      </c>
      <c r="S120" t="s">
        <v>356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356</v>
      </c>
      <c r="AC120">
        <v>109</v>
      </c>
      <c r="AD120" t="s">
        <v>217</v>
      </c>
      <c r="AE120">
        <v>1.3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1094</v>
      </c>
      <c r="F121" s="15">
        <v>46310.3283912037</v>
      </c>
      <c r="G121" t="s">
        <v>399</v>
      </c>
      <c r="H121">
        <v>5</v>
      </c>
      <c r="I121" t="s">
        <v>1095</v>
      </c>
      <c r="J121" s="15">
        <v>46310.679861111108</v>
      </c>
      <c r="K121" s="15">
        <v>46311.474305555559</v>
      </c>
      <c r="L121" s="15"/>
      <c r="M121">
        <v>5</v>
      </c>
      <c r="O121" t="s">
        <v>201</v>
      </c>
      <c r="P121" t="s">
        <v>979</v>
      </c>
      <c r="S121" t="s">
        <v>357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357</v>
      </c>
      <c r="AC121">
        <v>101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43</v>
      </c>
      <c r="C122" t="s">
        <v>105</v>
      </c>
      <c r="D122" t="s">
        <v>309</v>
      </c>
      <c r="E122" t="s">
        <v>1096</v>
      </c>
      <c r="F122" s="15">
        <v>46309.558831018519</v>
      </c>
      <c r="G122" t="s">
        <v>399</v>
      </c>
      <c r="H122">
        <v>1</v>
      </c>
      <c r="I122" t="s">
        <v>1097</v>
      </c>
      <c r="J122" s="15">
        <v>46310.59652777778</v>
      </c>
      <c r="K122" s="15">
        <v>46311.48541666667</v>
      </c>
      <c r="L122" s="15"/>
      <c r="M122">
        <v>1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1098</v>
      </c>
      <c r="F123" s="15">
        <v>46302.375231481485</v>
      </c>
      <c r="G123" t="s">
        <v>399</v>
      </c>
      <c r="H123">
        <v>10</v>
      </c>
      <c r="I123" t="s">
        <v>1099</v>
      </c>
      <c r="J123" s="15">
        <v>46302.447916666664</v>
      </c>
      <c r="K123" s="15">
        <v>46303.5</v>
      </c>
      <c r="L123" s="15"/>
      <c r="M123">
        <v>10</v>
      </c>
      <c r="O123" t="s">
        <v>201</v>
      </c>
      <c r="P123" t="s">
        <v>927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1100</v>
      </c>
      <c r="F124" s="15">
        <v>46280.483900462961</v>
      </c>
      <c r="G124" t="s">
        <v>399</v>
      </c>
      <c r="H124">
        <v>8</v>
      </c>
      <c r="I124" t="s">
        <v>1101</v>
      </c>
      <c r="J124" s="15">
        <v>46280.674027777779</v>
      </c>
      <c r="K124" s="15">
        <v>46281.652777777781</v>
      </c>
      <c r="L124" s="15"/>
      <c r="M124">
        <v>8</v>
      </c>
      <c r="O124" t="s">
        <v>201</v>
      </c>
      <c r="P124" t="s">
        <v>979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1102</v>
      </c>
      <c r="F125" s="15">
        <v>46281.297037037039</v>
      </c>
      <c r="G125" t="s">
        <v>399</v>
      </c>
      <c r="H125">
        <v>4</v>
      </c>
      <c r="I125" t="s">
        <v>1103</v>
      </c>
      <c r="J125" s="15">
        <v>46281.353449074071</v>
      </c>
      <c r="K125" s="15">
        <v>46282.652777777781</v>
      </c>
      <c r="L125" s="15"/>
      <c r="M125">
        <v>4</v>
      </c>
      <c r="O125" t="s">
        <v>201</v>
      </c>
      <c r="P125" t="s">
        <v>927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1104</v>
      </c>
      <c r="F126" s="15">
        <v>46315.666226851848</v>
      </c>
      <c r="G126" t="s">
        <v>404</v>
      </c>
      <c r="H126">
        <v>1</v>
      </c>
      <c r="I126" t="s">
        <v>1105</v>
      </c>
      <c r="J126" s="15">
        <v>46316.383333333331</v>
      </c>
      <c r="K126" s="15">
        <v>46317.661805555559</v>
      </c>
      <c r="L126" s="15"/>
      <c r="M126">
        <v>1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1106</v>
      </c>
      <c r="F127" s="15">
        <v>46315.666655092595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1107</v>
      </c>
      <c r="F128" s="15">
        <v>46315.667199074072</v>
      </c>
      <c r="G128" t="s">
        <v>404</v>
      </c>
      <c r="H128">
        <v>7</v>
      </c>
      <c r="I128" t="s">
        <v>1105</v>
      </c>
      <c r="J128" s="15">
        <v>46316.383333333331</v>
      </c>
      <c r="K128" s="15">
        <v>46317.661805555559</v>
      </c>
      <c r="L128" s="15"/>
      <c r="M128">
        <v>7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1108</v>
      </c>
      <c r="F129" s="15">
        <v>46315.667800925927</v>
      </c>
      <c r="G129" t="s">
        <v>404</v>
      </c>
      <c r="H129">
        <v>4</v>
      </c>
      <c r="I129" t="s">
        <v>1105</v>
      </c>
      <c r="J129" s="15">
        <v>46316.383333333331</v>
      </c>
      <c r="K129" s="15">
        <v>46317.661805555559</v>
      </c>
      <c r="L129" s="15"/>
      <c r="M129">
        <v>4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1109</v>
      </c>
      <c r="F130" s="15">
        <v>46316.331724537034</v>
      </c>
      <c r="G130" t="s">
        <v>404</v>
      </c>
      <c r="H130">
        <v>1</v>
      </c>
      <c r="I130" t="s">
        <v>1110</v>
      </c>
      <c r="J130" s="15">
        <v>46316.413888888892</v>
      </c>
      <c r="K130" s="15">
        <v>46317.663888888892</v>
      </c>
      <c r="L130" s="15"/>
      <c r="M130">
        <v>1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1111</v>
      </c>
      <c r="F131" s="15">
        <v>46316.333101851851</v>
      </c>
      <c r="G131" t="s">
        <v>404</v>
      </c>
      <c r="H131">
        <v>10</v>
      </c>
      <c r="I131" t="s">
        <v>1110</v>
      </c>
      <c r="J131" s="15">
        <v>46316.413888888892</v>
      </c>
      <c r="K131" s="15">
        <v>46317.663888888892</v>
      </c>
      <c r="L131" s="15"/>
      <c r="M131">
        <v>10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347</v>
      </c>
      <c r="B132" t="s">
        <v>45</v>
      </c>
      <c r="C132" t="s">
        <v>68</v>
      </c>
      <c r="D132" t="s">
        <v>309</v>
      </c>
      <c r="E132" t="s">
        <v>1112</v>
      </c>
      <c r="F132" s="15">
        <v>46308.315567129626</v>
      </c>
      <c r="G132" t="s">
        <v>398</v>
      </c>
      <c r="H132">
        <v>25</v>
      </c>
      <c r="I132" t="s">
        <v>1113</v>
      </c>
      <c r="J132" s="15">
        <v>46310.443055555559</v>
      </c>
      <c r="K132" s="15">
        <v>46314.520833333336</v>
      </c>
      <c r="L132" s="15"/>
      <c r="M132">
        <v>25</v>
      </c>
      <c r="O132" t="s">
        <v>201</v>
      </c>
      <c r="P132" t="s">
        <v>927</v>
      </c>
      <c r="S132" t="s">
        <v>362</v>
      </c>
      <c r="T132" t="s">
        <v>372</v>
      </c>
      <c r="U132" t="s">
        <v>240</v>
      </c>
      <c r="V132" t="s">
        <v>347</v>
      </c>
      <c r="W132" t="s">
        <v>351</v>
      </c>
      <c r="X132" t="s">
        <v>240</v>
      </c>
      <c r="Y132">
        <v>48</v>
      </c>
      <c r="AA132" t="s">
        <v>67</v>
      </c>
      <c r="AB132" t="s">
        <v>362</v>
      </c>
      <c r="AD132" t="s">
        <v>217</v>
      </c>
      <c r="AE132">
        <v>2.5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1114</v>
      </c>
      <c r="F133" s="15">
        <v>46290.584722222222</v>
      </c>
      <c r="G133" t="s">
        <v>399</v>
      </c>
      <c r="H133">
        <v>4</v>
      </c>
      <c r="I133" t="s">
        <v>1115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979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1116</v>
      </c>
      <c r="F134" s="15">
        <v>46295.498611111114</v>
      </c>
      <c r="G134" t="s">
        <v>400</v>
      </c>
      <c r="H134">
        <v>3</v>
      </c>
      <c r="I134" t="s">
        <v>1117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979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1118</v>
      </c>
      <c r="F135" s="15">
        <v>46296.611805555556</v>
      </c>
      <c r="G135" t="s">
        <v>400</v>
      </c>
      <c r="H135">
        <v>1</v>
      </c>
      <c r="I135" t="s">
        <v>1119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42</v>
      </c>
      <c r="C136" t="s">
        <v>68</v>
      </c>
      <c r="D136" t="s">
        <v>309</v>
      </c>
      <c r="E136" t="s">
        <v>1120</v>
      </c>
      <c r="F136" s="15">
        <v>46303.915972222225</v>
      </c>
      <c r="G136" t="s">
        <v>739</v>
      </c>
      <c r="H136">
        <v>20</v>
      </c>
      <c r="I136" t="s">
        <v>1121</v>
      </c>
      <c r="J136" s="15">
        <v>46304.350694444445</v>
      </c>
      <c r="K136" s="15">
        <v>46309.539583333331</v>
      </c>
      <c r="L136" s="15"/>
      <c r="M136">
        <v>20</v>
      </c>
      <c r="O136" t="s">
        <v>1068</v>
      </c>
      <c r="S136" t="s">
        <v>356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AA136" t="s">
        <v>67</v>
      </c>
      <c r="AB136" t="s">
        <v>356</v>
      </c>
      <c r="AC136">
        <v>109</v>
      </c>
      <c r="AD136" t="s">
        <v>7</v>
      </c>
      <c r="AF136">
        <v>0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1066</v>
      </c>
      <c r="F137" s="15">
        <v>46300.379166666666</v>
      </c>
      <c r="G137" t="s">
        <v>401</v>
      </c>
      <c r="H137">
        <v>36</v>
      </c>
      <c r="I137" t="s">
        <v>1122</v>
      </c>
      <c r="J137" s="15">
        <v>46309.363888888889</v>
      </c>
      <c r="K137" s="15">
        <v>46309.532638888886</v>
      </c>
      <c r="L137" s="15"/>
      <c r="M137">
        <v>36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13</v>
      </c>
      <c r="I138" t="s">
        <v>1123</v>
      </c>
      <c r="J138" s="15">
        <v>46300.601388888892</v>
      </c>
      <c r="K138" s="15">
        <v>46302.444444444445</v>
      </c>
      <c r="L138" s="15"/>
      <c r="M138">
        <v>13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  <c r="AF138">
        <v>0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1124</v>
      </c>
      <c r="F139" s="15">
        <v>46295.411805555559</v>
      </c>
      <c r="G139" t="s">
        <v>739</v>
      </c>
      <c r="H139">
        <v>26</v>
      </c>
      <c r="I139" t="s">
        <v>1125</v>
      </c>
      <c r="J139" s="15">
        <v>46295.5</v>
      </c>
      <c r="K139" s="15">
        <v>46300.598611111112</v>
      </c>
      <c r="L139" s="15"/>
      <c r="M139">
        <v>26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1126</v>
      </c>
      <c r="F140" s="15">
        <v>46315.513888888891</v>
      </c>
      <c r="G140" t="s">
        <v>739</v>
      </c>
      <c r="H140">
        <v>2</v>
      </c>
      <c r="I140" t="s">
        <v>1127</v>
      </c>
      <c r="J140" s="15">
        <v>46315.615972222222</v>
      </c>
      <c r="K140" s="15">
        <v>46316.474999999999</v>
      </c>
      <c r="L140" s="15"/>
      <c r="M140">
        <v>2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11</v>
      </c>
      <c r="I141" t="s">
        <v>1128</v>
      </c>
      <c r="J141" s="15">
        <v>46315.620138888888</v>
      </c>
      <c r="K141" s="15">
        <v>46316.484027777777</v>
      </c>
      <c r="L141" s="15"/>
      <c r="M141">
        <v>11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</row>
    <row r="142" spans="1:32" x14ac:dyDescent="0.3">
      <c r="A142" t="s">
        <v>348</v>
      </c>
      <c r="B142" t="s">
        <v>281</v>
      </c>
      <c r="C142" t="s">
        <v>85</v>
      </c>
      <c r="D142" t="s">
        <v>309</v>
      </c>
      <c r="E142" t="s">
        <v>963</v>
      </c>
      <c r="F142" s="15">
        <v>46311.427777777775</v>
      </c>
      <c r="G142" t="s">
        <v>399</v>
      </c>
      <c r="H142">
        <v>4</v>
      </c>
      <c r="I142" t="s">
        <v>964</v>
      </c>
      <c r="J142" s="15">
        <v>46314.38958333333</v>
      </c>
      <c r="K142" s="15">
        <v>46316.615277777775</v>
      </c>
      <c r="L142" s="15"/>
      <c r="M142">
        <v>4</v>
      </c>
      <c r="O142" t="s">
        <v>201</v>
      </c>
      <c r="P142" t="s">
        <v>979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231</v>
      </c>
      <c r="AE142">
        <v>4</v>
      </c>
      <c r="AF142">
        <v>1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932</v>
      </c>
      <c r="F143" s="15">
        <v>46304.696527777778</v>
      </c>
      <c r="G143" t="s">
        <v>400</v>
      </c>
      <c r="H143">
        <v>8377</v>
      </c>
      <c r="I143" t="s">
        <v>933</v>
      </c>
      <c r="J143" s="15">
        <v>46308.353472222225</v>
      </c>
      <c r="K143" s="15">
        <v>46314.429166666669</v>
      </c>
      <c r="L143" s="15"/>
      <c r="M143">
        <v>8377</v>
      </c>
      <c r="O143" t="s">
        <v>201</v>
      </c>
      <c r="P143" t="s">
        <v>979</v>
      </c>
      <c r="S143" t="s">
        <v>355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355</v>
      </c>
      <c r="AC143">
        <v>2200</v>
      </c>
      <c r="AD143" t="s">
        <v>231</v>
      </c>
      <c r="AE143">
        <v>8377</v>
      </c>
      <c r="AF143">
        <v>837.7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946</v>
      </c>
      <c r="F144" s="15">
        <v>46282.330555555556</v>
      </c>
      <c r="G144" t="s">
        <v>399</v>
      </c>
      <c r="H144">
        <v>8</v>
      </c>
      <c r="I144" t="s">
        <v>947</v>
      </c>
      <c r="J144" s="15">
        <v>46290.623611111114</v>
      </c>
      <c r="K144" s="15">
        <v>46294.506249999999</v>
      </c>
      <c r="L144" s="15">
        <v>46317.675000000003</v>
      </c>
      <c r="M144">
        <v>8</v>
      </c>
      <c r="O144" t="s">
        <v>201</v>
      </c>
      <c r="P144" t="s">
        <v>979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231</v>
      </c>
      <c r="AE144">
        <v>8</v>
      </c>
      <c r="AF144">
        <v>1.6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948</v>
      </c>
      <c r="J145" s="15">
        <v>46290.625</v>
      </c>
      <c r="K145" s="15">
        <v>46294.506249999999</v>
      </c>
      <c r="L145" s="15"/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951</v>
      </c>
      <c r="F146" s="15">
        <v>46275.413194444445</v>
      </c>
      <c r="G146" t="s">
        <v>399</v>
      </c>
      <c r="H146">
        <v>4</v>
      </c>
      <c r="I146" t="s">
        <v>952</v>
      </c>
      <c r="J146" s="15">
        <v>46301.605555555558</v>
      </c>
      <c r="K146" s="15">
        <v>46304.490972222222</v>
      </c>
      <c r="L146" s="15">
        <v>46294.739583333336</v>
      </c>
      <c r="M146">
        <v>4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4</v>
      </c>
      <c r="AF146">
        <v>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953</v>
      </c>
      <c r="F147" s="15">
        <v>46297.366643518515</v>
      </c>
      <c r="G147" t="s">
        <v>399</v>
      </c>
      <c r="H147">
        <v>1</v>
      </c>
      <c r="I147" t="s">
        <v>954</v>
      </c>
      <c r="J147" s="15">
        <v>46301.65902777778</v>
      </c>
      <c r="K147" s="15">
        <v>46303.3</v>
      </c>
      <c r="L147" s="15"/>
      <c r="M147">
        <v>1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1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957</v>
      </c>
      <c r="F148" s="15">
        <v>46296.6325462963</v>
      </c>
      <c r="G148" t="s">
        <v>399</v>
      </c>
      <c r="H148">
        <v>1</v>
      </c>
      <c r="I148" t="s">
        <v>958</v>
      </c>
      <c r="J148" s="15">
        <v>46301.482638888891</v>
      </c>
      <c r="K148" s="15">
        <v>46308.508333333331</v>
      </c>
      <c r="L148" s="15"/>
      <c r="M148">
        <v>1</v>
      </c>
      <c r="O148" t="s">
        <v>201</v>
      </c>
      <c r="P148" t="s">
        <v>927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959</v>
      </c>
      <c r="F149" s="15">
        <v>46297.367361111108</v>
      </c>
      <c r="G149" t="s">
        <v>399</v>
      </c>
      <c r="H149">
        <v>30</v>
      </c>
      <c r="I149" t="s">
        <v>960</v>
      </c>
      <c r="J149" s="15">
        <v>46297.394444444442</v>
      </c>
      <c r="K149" s="15">
        <v>46302.406944444447</v>
      </c>
      <c r="L149" s="15"/>
      <c r="M149">
        <v>30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30</v>
      </c>
      <c r="AF149">
        <v>12.4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966</v>
      </c>
      <c r="F150" s="15">
        <v>46295.388888888891</v>
      </c>
      <c r="G150" t="s">
        <v>400</v>
      </c>
      <c r="H150">
        <v>322</v>
      </c>
      <c r="I150" t="s">
        <v>967</v>
      </c>
      <c r="J150" s="15">
        <v>46300.347916666666</v>
      </c>
      <c r="K150" s="15">
        <v>46302.404166666667</v>
      </c>
      <c r="L150" s="15"/>
      <c r="M150">
        <v>322</v>
      </c>
      <c r="O150" t="s">
        <v>201</v>
      </c>
      <c r="P150" t="s">
        <v>979</v>
      </c>
      <c r="S150" t="s">
        <v>354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322</v>
      </c>
      <c r="AF150">
        <v>32.200000000000003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928</v>
      </c>
      <c r="F151" s="15">
        <v>46309.435416666667</v>
      </c>
      <c r="G151" t="s">
        <v>929</v>
      </c>
      <c r="H151">
        <v>849</v>
      </c>
      <c r="I151" t="s">
        <v>930</v>
      </c>
      <c r="J151" s="15">
        <v>46310.459722222222</v>
      </c>
      <c r="K151" s="15">
        <v>46315.445138888892</v>
      </c>
      <c r="L151" s="15"/>
      <c r="M151">
        <v>849</v>
      </c>
      <c r="O151" t="s">
        <v>201</v>
      </c>
      <c r="P151" t="s">
        <v>979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849</v>
      </c>
      <c r="AF151">
        <v>323.3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1151</v>
      </c>
      <c r="I152" t="s">
        <v>930</v>
      </c>
      <c r="J152" s="15">
        <v>46310.459722222222</v>
      </c>
      <c r="K152" s="15">
        <v>46315.445138888892</v>
      </c>
      <c r="L152" s="15"/>
      <c r="M152">
        <v>1151</v>
      </c>
      <c r="O152" t="s">
        <v>931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1151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1233</v>
      </c>
      <c r="I153" t="s">
        <v>930</v>
      </c>
      <c r="J153" s="15">
        <v>46310.459722222222</v>
      </c>
      <c r="K153" s="15">
        <v>46315.445138888892</v>
      </c>
      <c r="L153" s="15"/>
      <c r="M153">
        <v>1233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1233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973</v>
      </c>
      <c r="F154" s="15">
        <v>46308.347916666666</v>
      </c>
      <c r="G154" t="s">
        <v>403</v>
      </c>
      <c r="H154">
        <v>169</v>
      </c>
      <c r="I154" t="s">
        <v>974</v>
      </c>
      <c r="J154" s="15">
        <v>46308.393055555556</v>
      </c>
      <c r="K154" s="15">
        <v>46311.658333333333</v>
      </c>
      <c r="L154" s="15"/>
      <c r="M154">
        <v>169</v>
      </c>
      <c r="O154" t="s">
        <v>201</v>
      </c>
      <c r="P154" t="s">
        <v>927</v>
      </c>
      <c r="S154" t="s">
        <v>971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971</v>
      </c>
      <c r="AC154">
        <v>100</v>
      </c>
      <c r="AD154" t="s">
        <v>232</v>
      </c>
      <c r="AE154">
        <v>169</v>
      </c>
      <c r="AF154">
        <v>16.899999999999999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1043</v>
      </c>
      <c r="F155" s="15">
        <v>46202.511805555558</v>
      </c>
      <c r="G155" t="s">
        <v>1129</v>
      </c>
      <c r="H155">
        <v>4670</v>
      </c>
      <c r="I155" t="s">
        <v>1044</v>
      </c>
      <c r="J155" s="15">
        <v>46241.417361111111</v>
      </c>
      <c r="K155" s="15">
        <v>46248.772916666669</v>
      </c>
      <c r="L155" s="15"/>
      <c r="M155">
        <v>4670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4670</v>
      </c>
      <c r="AF155">
        <v>1525.7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239</v>
      </c>
      <c r="I156" t="s">
        <v>1044</v>
      </c>
      <c r="J156" s="15">
        <v>46241.417361111111</v>
      </c>
      <c r="K156" s="15">
        <v>46248.772916666669</v>
      </c>
      <c r="L156" s="15"/>
      <c r="M156">
        <v>239</v>
      </c>
      <c r="O156" t="s">
        <v>931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239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2568</v>
      </c>
      <c r="I157" t="s">
        <v>1044</v>
      </c>
      <c r="J157" s="15">
        <v>46241.417361111111</v>
      </c>
      <c r="K157" s="15">
        <v>46248.772916666669</v>
      </c>
      <c r="L157" s="15"/>
      <c r="M157">
        <v>2568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2568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2233</v>
      </c>
      <c r="I158" t="s">
        <v>1044</v>
      </c>
      <c r="J158" s="15">
        <v>46241.417361111111</v>
      </c>
      <c r="K158" s="15">
        <v>46248.772916666669</v>
      </c>
      <c r="L158" s="15"/>
      <c r="M158">
        <v>2233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2233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1830</v>
      </c>
      <c r="I159" t="s">
        <v>1044</v>
      </c>
      <c r="J159" s="15">
        <v>46241.417361111111</v>
      </c>
      <c r="K159" s="15">
        <v>46248.772916666669</v>
      </c>
      <c r="L159" s="15"/>
      <c r="M159">
        <v>1830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1830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3717</v>
      </c>
      <c r="I160" t="s">
        <v>1044</v>
      </c>
      <c r="J160" s="15">
        <v>46241.417361111111</v>
      </c>
      <c r="K160" s="15">
        <v>46248.772916666669</v>
      </c>
      <c r="L160" s="15"/>
      <c r="M160">
        <v>3717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3717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1045</v>
      </c>
      <c r="F161" s="15">
        <v>46289.515277777777</v>
      </c>
      <c r="G161" t="s">
        <v>1046</v>
      </c>
      <c r="H161">
        <v>1539</v>
      </c>
      <c r="I161" t="s">
        <v>1047</v>
      </c>
      <c r="J161" s="15">
        <v>46293.381944444445</v>
      </c>
      <c r="K161" s="15">
        <v>46297.414583333331</v>
      </c>
      <c r="L161" s="15"/>
      <c r="M161">
        <v>1539</v>
      </c>
      <c r="O161" t="s">
        <v>201</v>
      </c>
      <c r="P161" t="s">
        <v>927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1539</v>
      </c>
      <c r="AF161">
        <v>153.9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940</v>
      </c>
      <c r="F162" s="15">
        <v>46290.540972222225</v>
      </c>
      <c r="G162" t="s">
        <v>399</v>
      </c>
      <c r="H162">
        <v>357</v>
      </c>
      <c r="I162" t="s">
        <v>941</v>
      </c>
      <c r="J162" s="15">
        <v>46293.386111111111</v>
      </c>
      <c r="K162" s="15">
        <v>46297.333333333336</v>
      </c>
      <c r="L162" s="15"/>
      <c r="M162">
        <v>357</v>
      </c>
      <c r="O162" t="s">
        <v>201</v>
      </c>
      <c r="P162" t="s">
        <v>927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357</v>
      </c>
      <c r="AF162">
        <v>35.700000000000003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968</v>
      </c>
      <c r="F163" s="15">
        <v>46286.484363425923</v>
      </c>
      <c r="G163" t="s">
        <v>397</v>
      </c>
      <c r="H163">
        <v>149</v>
      </c>
      <c r="I163" t="s">
        <v>969</v>
      </c>
      <c r="J163" s="15">
        <v>46287.686111111114</v>
      </c>
      <c r="K163" s="15">
        <v>46293.432638888888</v>
      </c>
      <c r="L163" s="15"/>
      <c r="M163">
        <v>149</v>
      </c>
      <c r="O163" t="s">
        <v>201</v>
      </c>
      <c r="P163" t="s">
        <v>927</v>
      </c>
      <c r="S163" t="s">
        <v>354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354</v>
      </c>
      <c r="AC163">
        <v>50</v>
      </c>
      <c r="AD163" t="s">
        <v>232</v>
      </c>
      <c r="AE163">
        <v>149</v>
      </c>
      <c r="AF163">
        <v>14.9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944</v>
      </c>
      <c r="F164" s="15">
        <v>46290.507164351853</v>
      </c>
      <c r="G164" t="s">
        <v>399</v>
      </c>
      <c r="H164">
        <v>40</v>
      </c>
      <c r="I164" t="s">
        <v>965</v>
      </c>
      <c r="J164" s="15">
        <v>46290.656944444447</v>
      </c>
      <c r="K164" s="15">
        <v>46296.582638888889</v>
      </c>
      <c r="L164" s="15"/>
      <c r="M164">
        <v>40</v>
      </c>
      <c r="O164" t="s">
        <v>201</v>
      </c>
      <c r="P164" t="s">
        <v>927</v>
      </c>
      <c r="S164" t="s">
        <v>357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357</v>
      </c>
      <c r="AC164">
        <v>101</v>
      </c>
      <c r="AD164" t="s">
        <v>232</v>
      </c>
      <c r="AE164">
        <v>40</v>
      </c>
      <c r="AF164">
        <v>4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936</v>
      </c>
      <c r="F165" s="15">
        <v>46293.603206018517</v>
      </c>
      <c r="G165" t="s">
        <v>399</v>
      </c>
      <c r="H165">
        <v>4</v>
      </c>
      <c r="I165" t="s">
        <v>937</v>
      </c>
      <c r="J165" s="15">
        <v>46294.349305555559</v>
      </c>
      <c r="K165" s="15">
        <v>46295.467361111114</v>
      </c>
      <c r="L165" s="15"/>
      <c r="M165">
        <v>4</v>
      </c>
      <c r="O165" t="s">
        <v>201</v>
      </c>
      <c r="P165" t="s">
        <v>979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</v>
      </c>
      <c r="AF165">
        <v>1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20</v>
      </c>
      <c r="I166" t="s">
        <v>970</v>
      </c>
      <c r="J166" s="15">
        <v>46244.692361111112</v>
      </c>
      <c r="K166" s="15">
        <v>46251.630555555559</v>
      </c>
      <c r="L166" s="15"/>
      <c r="M166">
        <v>20</v>
      </c>
      <c r="O166" t="s">
        <v>201</v>
      </c>
      <c r="P166" t="s">
        <v>927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320</v>
      </c>
      <c r="AF166">
        <v>230.4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18</v>
      </c>
      <c r="I167" t="s">
        <v>970</v>
      </c>
      <c r="J167" s="15">
        <v>46244.692361111112</v>
      </c>
      <c r="K167" s="15">
        <v>46251.630555555559</v>
      </c>
      <c r="L167" s="15"/>
      <c r="M167">
        <v>18</v>
      </c>
      <c r="O167" t="s">
        <v>931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288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16</v>
      </c>
      <c r="I168" t="s">
        <v>970</v>
      </c>
      <c r="J168" s="15">
        <v>46244.692361111112</v>
      </c>
      <c r="K168" s="15">
        <v>46251.630555555559</v>
      </c>
      <c r="L168" s="15"/>
      <c r="M168">
        <v>16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256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28</v>
      </c>
      <c r="I169" t="s">
        <v>970</v>
      </c>
      <c r="J169" s="15">
        <v>46244.692361111112</v>
      </c>
      <c r="K169" s="15">
        <v>46251.630555555559</v>
      </c>
      <c r="L169" s="15"/>
      <c r="M169">
        <v>28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448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1</v>
      </c>
      <c r="I170" t="s">
        <v>970</v>
      </c>
      <c r="J170" s="15">
        <v>46244.692361111112</v>
      </c>
      <c r="K170" s="15">
        <v>46251.630555555559</v>
      </c>
      <c r="L170" s="15"/>
      <c r="M170">
        <v>1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16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35</v>
      </c>
      <c r="I171" t="s">
        <v>970</v>
      </c>
      <c r="J171" s="15">
        <v>46244.692361111112</v>
      </c>
      <c r="K171" s="15">
        <v>46251.630555555559</v>
      </c>
      <c r="L171" s="15"/>
      <c r="M171">
        <v>35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26</v>
      </c>
      <c r="I172" t="s">
        <v>970</v>
      </c>
      <c r="J172" s="15">
        <v>46244.692361111112</v>
      </c>
      <c r="K172" s="15">
        <v>46251.630555555559</v>
      </c>
      <c r="L172" s="15"/>
      <c r="M172">
        <v>26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416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908</v>
      </c>
      <c r="F173" s="15">
        <v>46233.719444444447</v>
      </c>
      <c r="G173" t="s">
        <v>418</v>
      </c>
      <c r="H173">
        <v>13</v>
      </c>
      <c r="I173" t="s">
        <v>972</v>
      </c>
      <c r="J173" s="15">
        <v>46247.581944444442</v>
      </c>
      <c r="K173" s="15">
        <v>46255.481944444444</v>
      </c>
      <c r="L173" s="15"/>
      <c r="M173">
        <v>13</v>
      </c>
      <c r="O173" t="s">
        <v>201</v>
      </c>
      <c r="P173" t="s">
        <v>927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208</v>
      </c>
      <c r="AF173">
        <v>20.8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975</v>
      </c>
      <c r="F174" s="15">
        <v>46289.482638888891</v>
      </c>
      <c r="G174" t="s">
        <v>418</v>
      </c>
      <c r="H174">
        <v>37</v>
      </c>
      <c r="I174" t="s">
        <v>976</v>
      </c>
      <c r="J174" s="15">
        <v>46290.434027777781</v>
      </c>
      <c r="K174" s="15">
        <v>46294.500694444447</v>
      </c>
      <c r="L174" s="15">
        <v>46304.631944444445</v>
      </c>
      <c r="M174">
        <v>37</v>
      </c>
      <c r="O174" t="s">
        <v>201</v>
      </c>
      <c r="P174" t="s">
        <v>979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592</v>
      </c>
      <c r="AF174">
        <v>171.2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21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21</v>
      </c>
      <c r="O175" t="s">
        <v>931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336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49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49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784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951</v>
      </c>
      <c r="F177" s="15">
        <v>46275.413194444445</v>
      </c>
      <c r="G177" t="s">
        <v>399</v>
      </c>
      <c r="H177">
        <v>1</v>
      </c>
      <c r="I177" t="s">
        <v>952</v>
      </c>
      <c r="J177" s="15">
        <v>46301.605555555558</v>
      </c>
      <c r="K177" s="15">
        <v>46304.490972222222</v>
      </c>
      <c r="L177" s="15">
        <v>46294.739583333336</v>
      </c>
      <c r="M177">
        <v>1</v>
      </c>
      <c r="O177" t="s">
        <v>201</v>
      </c>
      <c r="P177" t="s">
        <v>927</v>
      </c>
      <c r="S177" t="s">
        <v>357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357</v>
      </c>
      <c r="AC177">
        <v>101</v>
      </c>
      <c r="AD177" t="s">
        <v>233</v>
      </c>
      <c r="AE177">
        <v>1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953</v>
      </c>
      <c r="F178" s="15">
        <v>46297.366643518515</v>
      </c>
      <c r="G178" t="s">
        <v>399</v>
      </c>
      <c r="H178">
        <v>1</v>
      </c>
      <c r="I178" t="s">
        <v>954</v>
      </c>
      <c r="J178" s="15">
        <v>46301.65902777778</v>
      </c>
      <c r="K178" s="15">
        <v>46303.3</v>
      </c>
      <c r="L178" s="15">
        <v>46303.3</v>
      </c>
      <c r="M178">
        <v>1</v>
      </c>
      <c r="O178" t="s">
        <v>201</v>
      </c>
      <c r="P178" t="s">
        <v>979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957</v>
      </c>
      <c r="F179" s="15">
        <v>46296.6325462963</v>
      </c>
      <c r="G179" t="s">
        <v>399</v>
      </c>
      <c r="H179">
        <v>1</v>
      </c>
      <c r="I179" t="s">
        <v>958</v>
      </c>
      <c r="J179" s="15">
        <v>46301.482638888891</v>
      </c>
      <c r="K179" s="15">
        <v>46308.508333333331</v>
      </c>
      <c r="L179" s="15">
        <v>46308.508333333331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959</v>
      </c>
      <c r="F180" s="15">
        <v>46297.367361111108</v>
      </c>
      <c r="G180" t="s">
        <v>399</v>
      </c>
      <c r="H180">
        <v>1</v>
      </c>
      <c r="I180" t="s">
        <v>960</v>
      </c>
      <c r="J180" s="15">
        <v>46297.394444444442</v>
      </c>
      <c r="K180" s="15">
        <v>46302.406944444447</v>
      </c>
      <c r="L180" s="15">
        <v>46294.506249999999</v>
      </c>
      <c r="M180">
        <v>1</v>
      </c>
      <c r="O180" t="s">
        <v>201</v>
      </c>
      <c r="P180" t="s">
        <v>927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966</v>
      </c>
      <c r="F181" s="15">
        <v>46295.388888888891</v>
      </c>
      <c r="G181" t="s">
        <v>400</v>
      </c>
      <c r="H181">
        <v>1</v>
      </c>
      <c r="I181" t="s">
        <v>967</v>
      </c>
      <c r="J181" s="15">
        <v>46300.347916666666</v>
      </c>
      <c r="K181" s="15">
        <v>46302.404166666667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354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354</v>
      </c>
      <c r="AC181">
        <v>50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20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20</v>
      </c>
      <c r="O182" t="s">
        <v>201</v>
      </c>
      <c r="P182" t="s">
        <v>979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2</v>
      </c>
      <c r="AF182">
        <v>1.53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18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18</v>
      </c>
      <c r="O183" t="s">
        <v>931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1.8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16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16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1.6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26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26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2.6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28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28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2.8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1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1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35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35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3.5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908</v>
      </c>
      <c r="F189" s="15">
        <v>46233.719444444447</v>
      </c>
      <c r="G189" t="s">
        <v>418</v>
      </c>
      <c r="H189">
        <v>1</v>
      </c>
      <c r="I189" t="s">
        <v>972</v>
      </c>
      <c r="J189" s="15">
        <v>46247.581944444442</v>
      </c>
      <c r="K189" s="15">
        <v>46255.481944444444</v>
      </c>
      <c r="L189" s="15">
        <v>46294.506249999999</v>
      </c>
      <c r="M189">
        <v>1</v>
      </c>
      <c r="O189" t="s">
        <v>201</v>
      </c>
      <c r="P189" t="s">
        <v>979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963</v>
      </c>
      <c r="F190" s="15">
        <v>46311.427777777775</v>
      </c>
      <c r="G190" t="s">
        <v>399</v>
      </c>
      <c r="H190">
        <v>1</v>
      </c>
      <c r="I190" t="s">
        <v>964</v>
      </c>
      <c r="J190" s="15">
        <v>46314.38958333333</v>
      </c>
      <c r="K190" s="15">
        <v>46316.615277777775</v>
      </c>
      <c r="L190" s="15">
        <v>46294.506249999999</v>
      </c>
      <c r="M190">
        <v>1</v>
      </c>
      <c r="O190" t="s">
        <v>201</v>
      </c>
      <c r="P190" t="s">
        <v>927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973</v>
      </c>
      <c r="F191" s="15">
        <v>46308.347916666666</v>
      </c>
      <c r="G191" t="s">
        <v>403</v>
      </c>
      <c r="H191">
        <v>1</v>
      </c>
      <c r="I191" t="s">
        <v>974</v>
      </c>
      <c r="J191" s="15">
        <v>46308.393055555556</v>
      </c>
      <c r="K191" s="15">
        <v>46311.658333333333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932</v>
      </c>
      <c r="F192" s="15">
        <v>46304.696527777778</v>
      </c>
      <c r="G192" t="s">
        <v>400</v>
      </c>
      <c r="H192">
        <v>51</v>
      </c>
      <c r="I192" t="s">
        <v>933</v>
      </c>
      <c r="J192" s="15">
        <v>46308.353472222225</v>
      </c>
      <c r="K192" s="15">
        <v>46314.429166666669</v>
      </c>
      <c r="L192" s="15">
        <v>46294.506249999999</v>
      </c>
      <c r="M192">
        <v>51</v>
      </c>
      <c r="O192" t="s">
        <v>201</v>
      </c>
      <c r="P192" t="s">
        <v>927</v>
      </c>
      <c r="S192" t="s">
        <v>355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355</v>
      </c>
      <c r="AC192">
        <v>2200</v>
      </c>
      <c r="AD192" t="s">
        <v>233</v>
      </c>
      <c r="AE192">
        <v>5.0999999999999996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928</v>
      </c>
      <c r="F193" s="15">
        <v>46309.435416666667</v>
      </c>
      <c r="G193" t="s">
        <v>929</v>
      </c>
      <c r="H193">
        <v>1</v>
      </c>
      <c r="I193" t="s">
        <v>930</v>
      </c>
      <c r="J193" s="15">
        <v>46310.459722222222</v>
      </c>
      <c r="K193" s="15">
        <v>46315.445138888892</v>
      </c>
      <c r="L193" s="15">
        <v>46294.506249999999</v>
      </c>
      <c r="M193">
        <v>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931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975</v>
      </c>
      <c r="F196" s="15">
        <v>46289.482638888891</v>
      </c>
      <c r="G196" t="s">
        <v>418</v>
      </c>
      <c r="H196">
        <v>37</v>
      </c>
      <c r="I196" t="s">
        <v>976</v>
      </c>
      <c r="J196" s="15">
        <v>46290.434027777781</v>
      </c>
      <c r="K196" s="15">
        <v>46294.500694444447</v>
      </c>
      <c r="L196" s="15">
        <v>46304.631944444445</v>
      </c>
      <c r="M196">
        <v>37</v>
      </c>
      <c r="O196" t="s">
        <v>201</v>
      </c>
      <c r="P196" t="s">
        <v>979</v>
      </c>
      <c r="S196" t="s">
        <v>971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971</v>
      </c>
      <c r="AC196">
        <v>100</v>
      </c>
      <c r="AD196" t="s">
        <v>233</v>
      </c>
      <c r="AE196">
        <v>3.7</v>
      </c>
      <c r="AF196">
        <v>1.07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21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21</v>
      </c>
      <c r="O197" t="s">
        <v>931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2.1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49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49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4.9000000000000004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946</v>
      </c>
      <c r="F199" s="15">
        <v>46282.330555555556</v>
      </c>
      <c r="G199" t="s">
        <v>399</v>
      </c>
      <c r="H199">
        <v>1</v>
      </c>
      <c r="I199" t="s">
        <v>947</v>
      </c>
      <c r="J199" s="15">
        <v>46290.623611111114</v>
      </c>
      <c r="K199" s="15">
        <v>46294.506249999999</v>
      </c>
      <c r="L199" s="15">
        <v>46317.675000000003</v>
      </c>
      <c r="M199">
        <v>1</v>
      </c>
      <c r="O199" t="s">
        <v>201</v>
      </c>
      <c r="P199" t="s">
        <v>979</v>
      </c>
      <c r="S199" t="s">
        <v>357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357</v>
      </c>
      <c r="AC199">
        <v>101</v>
      </c>
      <c r="AD199" t="s">
        <v>233</v>
      </c>
      <c r="AE199">
        <v>1</v>
      </c>
      <c r="AF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948</v>
      </c>
      <c r="J200" s="15">
        <v>46290.625</v>
      </c>
      <c r="K200" s="15">
        <v>46294.506249999999</v>
      </c>
      <c r="L200" s="15">
        <v>46294.506249999999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944</v>
      </c>
      <c r="F201" s="15">
        <v>46290.507164351853</v>
      </c>
      <c r="G201" t="s">
        <v>399</v>
      </c>
      <c r="H201">
        <v>1</v>
      </c>
      <c r="I201" t="s">
        <v>965</v>
      </c>
      <c r="J201" s="15">
        <v>46290.656944444447</v>
      </c>
      <c r="K201" s="15">
        <v>46296.582638888889</v>
      </c>
      <c r="L201" s="15">
        <v>46296.582638888889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1043</v>
      </c>
      <c r="F202" s="15">
        <v>46202.511805555558</v>
      </c>
      <c r="G202" t="s">
        <v>417</v>
      </c>
      <c r="H202">
        <v>9</v>
      </c>
      <c r="I202" t="s">
        <v>1044</v>
      </c>
      <c r="J202" s="15">
        <v>46241.417361111111</v>
      </c>
      <c r="K202" s="15">
        <v>46248.772916666669</v>
      </c>
      <c r="L202" s="15">
        <v>46294.506249999999</v>
      </c>
      <c r="M202">
        <v>9</v>
      </c>
      <c r="O202" t="s">
        <v>201</v>
      </c>
      <c r="P202" t="s">
        <v>979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1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1</v>
      </c>
      <c r="O203" t="s">
        <v>931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6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6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5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5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1045</v>
      </c>
      <c r="F208" s="15">
        <v>46289.515277777777</v>
      </c>
      <c r="G208" t="s">
        <v>1046</v>
      </c>
      <c r="H208">
        <v>1</v>
      </c>
      <c r="I208" t="s">
        <v>1047</v>
      </c>
      <c r="J208" s="15">
        <v>46293.381944444445</v>
      </c>
      <c r="K208" s="15">
        <v>46297.414583333331</v>
      </c>
      <c r="L208" s="15">
        <v>46294.506249999999</v>
      </c>
      <c r="M208">
        <v>1</v>
      </c>
      <c r="O208" t="s">
        <v>201</v>
      </c>
      <c r="P208" t="s">
        <v>927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  <c r="AF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940</v>
      </c>
      <c r="F209" s="15">
        <v>46290.540972222225</v>
      </c>
      <c r="G209" t="s">
        <v>399</v>
      </c>
      <c r="H209">
        <v>1</v>
      </c>
      <c r="I209" t="s">
        <v>941</v>
      </c>
      <c r="J209" s="15">
        <v>46293.386111111111</v>
      </c>
      <c r="K209" s="15">
        <v>46297.333333333336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357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357</v>
      </c>
      <c r="AC209">
        <v>101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968</v>
      </c>
      <c r="F210" s="15">
        <v>46286.484363425923</v>
      </c>
      <c r="G210" t="s">
        <v>397</v>
      </c>
      <c r="H210">
        <v>1</v>
      </c>
      <c r="I210" t="s">
        <v>969</v>
      </c>
      <c r="J210" s="15">
        <v>46287.686111111114</v>
      </c>
      <c r="K210" s="15">
        <v>46293.432638888888</v>
      </c>
      <c r="L210" s="15">
        <v>46293.432638888888</v>
      </c>
      <c r="M210">
        <v>1</v>
      </c>
      <c r="O210" t="s">
        <v>201</v>
      </c>
      <c r="P210" t="s">
        <v>979</v>
      </c>
      <c r="S210" t="s">
        <v>354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354</v>
      </c>
      <c r="AC210">
        <v>50</v>
      </c>
      <c r="AD210" t="s">
        <v>233</v>
      </c>
      <c r="AE210">
        <v>1</v>
      </c>
      <c r="AF210">
        <v>1</v>
      </c>
    </row>
    <row r="211" spans="1:32" x14ac:dyDescent="0.3">
      <c r="A211" t="s">
        <v>347</v>
      </c>
      <c r="B211" t="s">
        <v>45</v>
      </c>
      <c r="C211" t="s">
        <v>68</v>
      </c>
      <c r="D211" t="s">
        <v>309</v>
      </c>
      <c r="E211" t="s">
        <v>1130</v>
      </c>
      <c r="F211" s="15">
        <v>46295.408912037034</v>
      </c>
      <c r="G211" t="s">
        <v>398</v>
      </c>
      <c r="H211">
        <v>25</v>
      </c>
      <c r="I211" t="s">
        <v>1131</v>
      </c>
      <c r="J211" s="15">
        <v>46297.436111111114</v>
      </c>
      <c r="K211" s="15">
        <v>46301.416666666664</v>
      </c>
      <c r="L211" s="15"/>
      <c r="M211">
        <v>25</v>
      </c>
      <c r="O211" t="s">
        <v>201</v>
      </c>
      <c r="P211" t="s">
        <v>979</v>
      </c>
      <c r="S211" t="s">
        <v>362</v>
      </c>
      <c r="T211" t="s">
        <v>372</v>
      </c>
      <c r="U211" t="s">
        <v>240</v>
      </c>
      <c r="V211" t="s">
        <v>347</v>
      </c>
      <c r="W211" t="s">
        <v>351</v>
      </c>
      <c r="X211" t="s">
        <v>240</v>
      </c>
      <c r="Y211">
        <v>48</v>
      </c>
      <c r="AA211" t="s">
        <v>67</v>
      </c>
      <c r="AB211" t="s">
        <v>362</v>
      </c>
      <c r="AD211" t="s">
        <v>217</v>
      </c>
      <c r="AE211">
        <v>2.5</v>
      </c>
      <c r="AF211">
        <v>1</v>
      </c>
    </row>
    <row r="212" spans="1:32" x14ac:dyDescent="0.3">
      <c r="A212" t="s">
        <v>348</v>
      </c>
      <c r="B212" t="s">
        <v>51</v>
      </c>
      <c r="C212" t="s">
        <v>258</v>
      </c>
      <c r="D212" t="s">
        <v>309</v>
      </c>
      <c r="E212" t="s">
        <v>1134</v>
      </c>
      <c r="F212" s="15">
        <v>46296.355590277781</v>
      </c>
      <c r="G212" t="s">
        <v>402</v>
      </c>
      <c r="H212">
        <v>200</v>
      </c>
      <c r="I212" t="s">
        <v>1135</v>
      </c>
      <c r="J212" s="15">
        <v>46296.572916666664</v>
      </c>
      <c r="K212" s="15">
        <v>46300.472222222219</v>
      </c>
      <c r="L212" s="15"/>
      <c r="M212">
        <v>200</v>
      </c>
      <c r="O212" t="s">
        <v>201</v>
      </c>
      <c r="P212" t="s">
        <v>927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238</v>
      </c>
      <c r="AB212" t="s">
        <v>358</v>
      </c>
      <c r="AC212">
        <v>1050</v>
      </c>
      <c r="AD212" t="s">
        <v>7</v>
      </c>
      <c r="AF212">
        <v>0</v>
      </c>
    </row>
    <row r="213" spans="1:32" x14ac:dyDescent="0.3">
      <c r="A213" t="s">
        <v>348</v>
      </c>
      <c r="B213" t="s">
        <v>45</v>
      </c>
      <c r="C213" t="s">
        <v>68</v>
      </c>
      <c r="D213" t="s">
        <v>309</v>
      </c>
      <c r="E213" t="s">
        <v>1136</v>
      </c>
      <c r="F213" s="15">
        <v>46293.508611111109</v>
      </c>
      <c r="G213" t="s">
        <v>406</v>
      </c>
      <c r="H213">
        <v>17</v>
      </c>
      <c r="I213" t="s">
        <v>1137</v>
      </c>
      <c r="J213" s="15">
        <v>46293.517361111109</v>
      </c>
      <c r="K213" s="15">
        <v>46294.520833333336</v>
      </c>
      <c r="L213" s="15"/>
      <c r="M213">
        <v>17</v>
      </c>
      <c r="O213" t="s">
        <v>201</v>
      </c>
      <c r="P213" t="s">
        <v>927</v>
      </c>
      <c r="S213" t="s">
        <v>358</v>
      </c>
      <c r="T213" t="s">
        <v>369</v>
      </c>
      <c r="U213" t="s">
        <v>239</v>
      </c>
      <c r="V213" t="s">
        <v>348</v>
      </c>
      <c r="W213" t="s">
        <v>368</v>
      </c>
      <c r="X213" t="s">
        <v>239</v>
      </c>
      <c r="Y213">
        <v>0</v>
      </c>
      <c r="AA213" t="s">
        <v>67</v>
      </c>
      <c r="AB213" t="s">
        <v>358</v>
      </c>
      <c r="AC213">
        <v>1050</v>
      </c>
      <c r="AD213" t="s">
        <v>217</v>
      </c>
      <c r="AE213">
        <v>1.7</v>
      </c>
      <c r="AF213">
        <v>1</v>
      </c>
    </row>
    <row r="214" spans="1:32" x14ac:dyDescent="0.3">
      <c r="A214" t="s">
        <v>348</v>
      </c>
      <c r="B214" t="s">
        <v>45</v>
      </c>
      <c r="C214" t="s">
        <v>68</v>
      </c>
      <c r="D214" t="s">
        <v>309</v>
      </c>
      <c r="E214" t="s">
        <v>1138</v>
      </c>
      <c r="F214" s="15">
        <v>46315.34480324074</v>
      </c>
      <c r="G214" t="s">
        <v>402</v>
      </c>
      <c r="H214">
        <v>5</v>
      </c>
      <c r="I214" t="s">
        <v>1139</v>
      </c>
      <c r="J214" s="15">
        <v>46315.405555555553</v>
      </c>
      <c r="K214" s="15">
        <v>46316.611111111109</v>
      </c>
      <c r="L214" s="15"/>
      <c r="M214">
        <v>5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348</v>
      </c>
      <c r="W214" t="s">
        <v>368</v>
      </c>
      <c r="X214" t="s">
        <v>239</v>
      </c>
      <c r="Y214">
        <v>0</v>
      </c>
      <c r="AA214" t="s">
        <v>67</v>
      </c>
      <c r="AB214" t="s">
        <v>358</v>
      </c>
      <c r="AC214">
        <v>1050</v>
      </c>
      <c r="AD214" t="s">
        <v>217</v>
      </c>
      <c r="AE214">
        <v>1</v>
      </c>
      <c r="AF214">
        <v>1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1140</v>
      </c>
      <c r="F215" s="15">
        <v>46314.636111111111</v>
      </c>
      <c r="G215" t="s">
        <v>402</v>
      </c>
      <c r="H215">
        <v>50</v>
      </c>
      <c r="I215" t="s">
        <v>1141</v>
      </c>
      <c r="J215" s="15">
        <v>46314.711805555555</v>
      </c>
      <c r="K215" s="15">
        <v>46316.611111111109</v>
      </c>
      <c r="L215" s="15"/>
      <c r="M215">
        <v>50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5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1142</v>
      </c>
      <c r="F216" s="15">
        <v>46304.423842592594</v>
      </c>
      <c r="G216" t="s">
        <v>406</v>
      </c>
      <c r="H216">
        <v>4</v>
      </c>
      <c r="I216" t="s">
        <v>1143</v>
      </c>
      <c r="J216" s="15">
        <v>46304.602083333331</v>
      </c>
      <c r="K216" s="15">
        <v>46308.663194444445</v>
      </c>
      <c r="L216" s="15"/>
      <c r="M216">
        <v>4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1144</v>
      </c>
      <c r="F217" s="15">
        <v>46296.354166666664</v>
      </c>
      <c r="G217" t="s">
        <v>402</v>
      </c>
      <c r="H217">
        <v>2</v>
      </c>
      <c r="I217" t="s">
        <v>1145</v>
      </c>
      <c r="J217" s="15">
        <v>46296.410416666666</v>
      </c>
      <c r="K217" s="15">
        <v>46300.46875</v>
      </c>
      <c r="L217" s="15"/>
      <c r="M217">
        <v>2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90</v>
      </c>
      <c r="AB217" t="s">
        <v>358</v>
      </c>
      <c r="AC217">
        <v>1050</v>
      </c>
      <c r="AD217" t="s">
        <v>217</v>
      </c>
      <c r="AE217">
        <v>1</v>
      </c>
      <c r="AF217">
        <v>1</v>
      </c>
    </row>
    <row r="218" spans="1:32" x14ac:dyDescent="0.3">
      <c r="A218" t="s">
        <v>348</v>
      </c>
      <c r="B218" t="s">
        <v>279</v>
      </c>
      <c r="C218" t="s">
        <v>192</v>
      </c>
      <c r="D218" t="s">
        <v>309</v>
      </c>
      <c r="E218" t="s">
        <v>1146</v>
      </c>
      <c r="F218" s="15">
        <v>46287.626296296294</v>
      </c>
      <c r="G218" t="s">
        <v>406</v>
      </c>
      <c r="H218">
        <v>2</v>
      </c>
      <c r="I218" t="s">
        <v>1147</v>
      </c>
      <c r="J218" s="15">
        <v>46287.658333333333</v>
      </c>
      <c r="K218" s="15">
        <v>46290.518055555556</v>
      </c>
      <c r="L218" s="15"/>
      <c r="M218">
        <v>2</v>
      </c>
      <c r="O218" t="s">
        <v>201</v>
      </c>
      <c r="P218" t="s">
        <v>979</v>
      </c>
      <c r="S218" t="s">
        <v>358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358</v>
      </c>
      <c r="AC218">
        <v>1050</v>
      </c>
      <c r="AD218" t="s">
        <v>232</v>
      </c>
      <c r="AE218">
        <v>2</v>
      </c>
      <c r="AF218">
        <v>1</v>
      </c>
    </row>
    <row r="219" spans="1:32" x14ac:dyDescent="0.3">
      <c r="A219" t="s">
        <v>348</v>
      </c>
      <c r="B219" t="s">
        <v>279</v>
      </c>
      <c r="C219" t="s">
        <v>192</v>
      </c>
      <c r="D219" t="s">
        <v>309</v>
      </c>
      <c r="E219" t="s">
        <v>1146</v>
      </c>
      <c r="F219" s="15">
        <v>46287.626296296294</v>
      </c>
      <c r="G219" t="s">
        <v>406</v>
      </c>
      <c r="H219">
        <v>2</v>
      </c>
      <c r="I219" t="s">
        <v>1147</v>
      </c>
      <c r="J219" s="15">
        <v>46287.658333333333</v>
      </c>
      <c r="K219" s="15">
        <v>46290.518055555556</v>
      </c>
      <c r="L219" s="15"/>
      <c r="M219">
        <v>2</v>
      </c>
      <c r="O219" t="s">
        <v>931</v>
      </c>
      <c r="S219" t="s">
        <v>358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358</v>
      </c>
      <c r="AC219">
        <v>1050</v>
      </c>
      <c r="AD219" t="s">
        <v>232</v>
      </c>
      <c r="AE219">
        <v>2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1</v>
      </c>
      <c r="I220" t="s">
        <v>1147</v>
      </c>
      <c r="J220" s="15">
        <v>46287.658333333333</v>
      </c>
      <c r="K220" s="15">
        <v>46290.518055555556</v>
      </c>
      <c r="L220" s="15">
        <v>46290.518055555556</v>
      </c>
      <c r="M220">
        <v>1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358</v>
      </c>
      <c r="AC220">
        <v>1050</v>
      </c>
      <c r="AD220" t="s">
        <v>233</v>
      </c>
      <c r="AE220">
        <v>1</v>
      </c>
      <c r="AF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1</v>
      </c>
      <c r="I221" t="s">
        <v>1147</v>
      </c>
      <c r="J221" s="15">
        <v>46287.658333333333</v>
      </c>
      <c r="K221" s="15">
        <v>46290.518055555556</v>
      </c>
      <c r="L221" s="15">
        <v>46290.518055555556</v>
      </c>
      <c r="M221">
        <v>1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358</v>
      </c>
      <c r="AC221">
        <v>1050</v>
      </c>
      <c r="AD221" t="s">
        <v>233</v>
      </c>
      <c r="AE221">
        <v>1</v>
      </c>
    </row>
    <row r="222" spans="1:32" x14ac:dyDescent="0.3">
      <c r="A222" t="s">
        <v>348</v>
      </c>
      <c r="B222" t="s">
        <v>48</v>
      </c>
      <c r="C222" t="s">
        <v>68</v>
      </c>
      <c r="D222" t="s">
        <v>309</v>
      </c>
      <c r="E222" t="s">
        <v>1148</v>
      </c>
      <c r="F222" s="15">
        <v>46281.634768518517</v>
      </c>
      <c r="G222" t="s">
        <v>1149</v>
      </c>
      <c r="H222">
        <v>1</v>
      </c>
      <c r="I222" t="s">
        <v>1150</v>
      </c>
      <c r="J222" s="15">
        <v>46301.365972222222</v>
      </c>
      <c r="K222" s="15">
        <v>46301.5625</v>
      </c>
      <c r="L222" s="15"/>
      <c r="M222">
        <v>1</v>
      </c>
      <c r="O222" t="s">
        <v>201</v>
      </c>
      <c r="P222" t="s">
        <v>979</v>
      </c>
      <c r="S222" t="s">
        <v>1151</v>
      </c>
      <c r="T222" t="s">
        <v>1152</v>
      </c>
      <c r="U222" t="s">
        <v>239</v>
      </c>
      <c r="V222" t="s">
        <v>348</v>
      </c>
      <c r="W222" t="s">
        <v>368</v>
      </c>
      <c r="X222" t="s">
        <v>239</v>
      </c>
      <c r="Y222">
        <v>0</v>
      </c>
      <c r="AA222" t="s">
        <v>90</v>
      </c>
      <c r="AB222" t="s">
        <v>1153</v>
      </c>
      <c r="AC222">
        <v>117</v>
      </c>
      <c r="AD222" t="s">
        <v>217</v>
      </c>
      <c r="AE222">
        <v>1</v>
      </c>
      <c r="AF222">
        <v>1</v>
      </c>
    </row>
    <row r="223" spans="1:32" x14ac:dyDescent="0.3">
      <c r="A223" t="s">
        <v>347</v>
      </c>
      <c r="B223" t="s">
        <v>51</v>
      </c>
      <c r="C223" t="s">
        <v>258</v>
      </c>
      <c r="D223" t="s">
        <v>309</v>
      </c>
      <c r="E223" t="s">
        <v>1154</v>
      </c>
      <c r="F223" s="15">
        <v>46310.622650462959</v>
      </c>
      <c r="G223" t="s">
        <v>400</v>
      </c>
      <c r="H223">
        <v>100</v>
      </c>
      <c r="I223" t="s">
        <v>1155</v>
      </c>
      <c r="J223" s="15">
        <v>46310.645833333336</v>
      </c>
      <c r="K223" s="15">
        <v>46314.486111111109</v>
      </c>
      <c r="L223" s="15"/>
      <c r="M223">
        <v>100</v>
      </c>
      <c r="O223" t="s">
        <v>201</v>
      </c>
      <c r="P223" t="s">
        <v>979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238</v>
      </c>
      <c r="AB223" t="s">
        <v>360</v>
      </c>
      <c r="AC223">
        <v>2480</v>
      </c>
      <c r="AD223" t="s">
        <v>7</v>
      </c>
      <c r="AF223">
        <v>0</v>
      </c>
    </row>
    <row r="224" spans="1:32" x14ac:dyDescent="0.3">
      <c r="A224" t="s">
        <v>347</v>
      </c>
      <c r="B224" t="s">
        <v>51</v>
      </c>
      <c r="C224" t="s">
        <v>258</v>
      </c>
      <c r="D224" t="s">
        <v>309</v>
      </c>
      <c r="E224" t="s">
        <v>1156</v>
      </c>
      <c r="F224" s="15">
        <v>46310.624236111114</v>
      </c>
      <c r="G224" t="s">
        <v>400</v>
      </c>
      <c r="H224">
        <v>50</v>
      </c>
      <c r="I224" t="s">
        <v>1155</v>
      </c>
      <c r="J224" s="15">
        <v>46310.645833333336</v>
      </c>
      <c r="K224" s="15">
        <v>46314.486111111109</v>
      </c>
      <c r="L224" s="15"/>
      <c r="M224">
        <v>50</v>
      </c>
      <c r="O224" t="s">
        <v>201</v>
      </c>
      <c r="P224" t="s">
        <v>979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AA224" t="s">
        <v>238</v>
      </c>
      <c r="AB224" t="s">
        <v>360</v>
      </c>
      <c r="AC224">
        <v>2480</v>
      </c>
      <c r="AD224" t="s">
        <v>7</v>
      </c>
    </row>
    <row r="225" spans="1:32" x14ac:dyDescent="0.3">
      <c r="A225" t="s">
        <v>347</v>
      </c>
      <c r="B225" t="s">
        <v>45</v>
      </c>
      <c r="C225" t="s">
        <v>68</v>
      </c>
      <c r="D225" t="s">
        <v>309</v>
      </c>
      <c r="E225" t="s">
        <v>1157</v>
      </c>
      <c r="F225" s="15">
        <v>46315.429745370369</v>
      </c>
      <c r="G225" t="s">
        <v>400</v>
      </c>
      <c r="H225">
        <v>12</v>
      </c>
      <c r="I225" t="s">
        <v>1158</v>
      </c>
      <c r="J225" s="15">
        <v>46315.491666666669</v>
      </c>
      <c r="K225" s="15">
        <v>46316.597222222219</v>
      </c>
      <c r="L225" s="15"/>
      <c r="M225">
        <v>12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347</v>
      </c>
      <c r="W225" t="s">
        <v>351</v>
      </c>
      <c r="X225" t="s">
        <v>240</v>
      </c>
      <c r="Y225">
        <v>13</v>
      </c>
      <c r="AA225" t="s">
        <v>67</v>
      </c>
      <c r="AB225" t="s">
        <v>360</v>
      </c>
      <c r="AC225">
        <v>2480</v>
      </c>
      <c r="AD225" t="s">
        <v>217</v>
      </c>
      <c r="AE225">
        <v>1.2</v>
      </c>
      <c r="AF225">
        <v>1</v>
      </c>
    </row>
    <row r="226" spans="1:32" x14ac:dyDescent="0.3">
      <c r="A226" t="s">
        <v>347</v>
      </c>
      <c r="B226" t="s">
        <v>45</v>
      </c>
      <c r="C226" t="s">
        <v>68</v>
      </c>
      <c r="D226" t="s">
        <v>309</v>
      </c>
      <c r="E226" t="s">
        <v>1159</v>
      </c>
      <c r="F226" s="15">
        <v>46315.430659722224</v>
      </c>
      <c r="G226" t="s">
        <v>400</v>
      </c>
      <c r="H226">
        <v>25</v>
      </c>
      <c r="I226" t="s">
        <v>1158</v>
      </c>
      <c r="J226" s="15">
        <v>46315.491666666669</v>
      </c>
      <c r="K226" s="15">
        <v>46316.597222222219</v>
      </c>
      <c r="L226" s="15"/>
      <c r="M226">
        <v>25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347</v>
      </c>
      <c r="W226" t="s">
        <v>351</v>
      </c>
      <c r="X226" t="s">
        <v>240</v>
      </c>
      <c r="AA226" t="s">
        <v>67</v>
      </c>
      <c r="AB226" t="s">
        <v>360</v>
      </c>
      <c r="AC226">
        <v>2480</v>
      </c>
      <c r="AD226" t="s">
        <v>217</v>
      </c>
      <c r="AE226">
        <v>2.5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1160</v>
      </c>
      <c r="F227" s="15">
        <v>46315.431180555555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1161</v>
      </c>
      <c r="F228" s="15">
        <v>46282.576388888891</v>
      </c>
      <c r="G228" t="s">
        <v>399</v>
      </c>
      <c r="H228">
        <v>1</v>
      </c>
      <c r="I228" t="s">
        <v>1162</v>
      </c>
      <c r="J228" s="15">
        <v>46283.479861111111</v>
      </c>
      <c r="K228" s="15">
        <v>46294.593055555553</v>
      </c>
      <c r="L228" s="15">
        <v>46317.34375</v>
      </c>
      <c r="M228">
        <v>1</v>
      </c>
      <c r="O228" t="s">
        <v>201</v>
      </c>
      <c r="P228" t="s">
        <v>927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57</v>
      </c>
      <c r="C229" t="s">
        <v>117</v>
      </c>
      <c r="D229" t="s">
        <v>309</v>
      </c>
      <c r="E229" t="s">
        <v>1161</v>
      </c>
      <c r="F229" s="15">
        <v>46282.576388888891</v>
      </c>
      <c r="G229" t="s">
        <v>399</v>
      </c>
      <c r="H229">
        <v>1</v>
      </c>
      <c r="I229" t="s">
        <v>1162</v>
      </c>
      <c r="J229" s="15">
        <v>46283.479861111111</v>
      </c>
      <c r="K229" s="15">
        <v>46294.593055555553</v>
      </c>
      <c r="L229" s="15">
        <v>46317.34375</v>
      </c>
      <c r="M229">
        <v>1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127</v>
      </c>
      <c r="AB229" t="s">
        <v>360</v>
      </c>
      <c r="AC229">
        <v>2480</v>
      </c>
      <c r="AD229" t="s">
        <v>233</v>
      </c>
      <c r="AE229">
        <v>1</v>
      </c>
      <c r="AF229">
        <v>1</v>
      </c>
    </row>
    <row r="230" spans="1:32" x14ac:dyDescent="0.3">
      <c r="A230" t="s">
        <v>347</v>
      </c>
      <c r="B230" t="s">
        <v>279</v>
      </c>
      <c r="C230" t="s">
        <v>192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5</v>
      </c>
      <c r="I230" t="s">
        <v>1162</v>
      </c>
      <c r="J230" s="15">
        <v>46283.479861111111</v>
      </c>
      <c r="K230" s="15">
        <v>46294.593055555553</v>
      </c>
      <c r="L230" s="15">
        <v>46316.615277777775</v>
      </c>
      <c r="M230">
        <v>5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Z230">
        <v>1</v>
      </c>
      <c r="AA230" t="s">
        <v>122</v>
      </c>
      <c r="AB230" t="s">
        <v>360</v>
      </c>
      <c r="AC230">
        <v>2480</v>
      </c>
      <c r="AD230" t="s">
        <v>232</v>
      </c>
      <c r="AE230">
        <v>5</v>
      </c>
      <c r="AF230">
        <v>1</v>
      </c>
    </row>
    <row r="231" spans="1:32" x14ac:dyDescent="0.3">
      <c r="A231" t="s">
        <v>349</v>
      </c>
      <c r="B231" t="s">
        <v>45</v>
      </c>
      <c r="C231" t="s">
        <v>68</v>
      </c>
      <c r="D231" t="s">
        <v>309</v>
      </c>
      <c r="E231" t="s">
        <v>1163</v>
      </c>
      <c r="F231" s="15">
        <v>46311.511805555558</v>
      </c>
      <c r="G231" t="s">
        <v>742</v>
      </c>
      <c r="H231">
        <v>9</v>
      </c>
      <c r="I231" t="s">
        <v>1164</v>
      </c>
      <c r="J231" s="15">
        <v>46311.591666666667</v>
      </c>
      <c r="K231" s="15">
        <v>46316.559027777781</v>
      </c>
      <c r="L231" s="15"/>
      <c r="M231">
        <v>1</v>
      </c>
      <c r="O231" t="s">
        <v>201</v>
      </c>
      <c r="P231" t="s">
        <v>927</v>
      </c>
      <c r="S231" t="s">
        <v>740</v>
      </c>
      <c r="T231" t="s">
        <v>741</v>
      </c>
      <c r="U231" t="s">
        <v>261</v>
      </c>
      <c r="V231" t="s">
        <v>349</v>
      </c>
      <c r="W231" t="s">
        <v>391</v>
      </c>
      <c r="X231" t="s">
        <v>261</v>
      </c>
      <c r="Y231">
        <v>0</v>
      </c>
      <c r="AA231" t="s">
        <v>67</v>
      </c>
      <c r="AB231" t="s">
        <v>740</v>
      </c>
      <c r="AC231">
        <v>2300</v>
      </c>
      <c r="AD231" t="s">
        <v>217</v>
      </c>
      <c r="AE231">
        <v>1</v>
      </c>
      <c r="AF231">
        <v>1</v>
      </c>
    </row>
    <row r="232" spans="1:32" x14ac:dyDescent="0.3">
      <c r="A232" t="s">
        <v>349</v>
      </c>
      <c r="B232" t="s">
        <v>285</v>
      </c>
      <c r="C232" t="s">
        <v>95</v>
      </c>
      <c r="D232" t="s">
        <v>309</v>
      </c>
      <c r="E232" t="s">
        <v>1165</v>
      </c>
      <c r="F232" s="15">
        <v>46290.345856481479</v>
      </c>
      <c r="G232" t="s">
        <v>400</v>
      </c>
      <c r="H232">
        <v>1</v>
      </c>
      <c r="I232" t="s">
        <v>1166</v>
      </c>
      <c r="J232" s="15">
        <v>46290.709027777775</v>
      </c>
      <c r="K232" s="15">
        <v>46296.609027777777</v>
      </c>
      <c r="L232" s="15"/>
      <c r="M232">
        <v>1</v>
      </c>
      <c r="O232" t="s">
        <v>201</v>
      </c>
      <c r="P232" t="s">
        <v>927</v>
      </c>
      <c r="S232" t="s">
        <v>740</v>
      </c>
      <c r="T232" t="s">
        <v>741</v>
      </c>
      <c r="U232" t="s">
        <v>261</v>
      </c>
      <c r="V232" t="s">
        <v>7</v>
      </c>
      <c r="W232" t="s">
        <v>7</v>
      </c>
      <c r="X232" t="s">
        <v>7</v>
      </c>
      <c r="AA232" t="s">
        <v>96</v>
      </c>
      <c r="AB232" t="s">
        <v>740</v>
      </c>
      <c r="AC232">
        <v>2300</v>
      </c>
      <c r="AD232" t="s">
        <v>220</v>
      </c>
      <c r="AE232">
        <v>1</v>
      </c>
      <c r="AF232">
        <v>1</v>
      </c>
    </row>
    <row r="233" spans="1:32" x14ac:dyDescent="0.3">
      <c r="A233" t="s">
        <v>349</v>
      </c>
      <c r="B233" t="s">
        <v>285</v>
      </c>
      <c r="C233" t="s">
        <v>95</v>
      </c>
      <c r="D233" t="s">
        <v>309</v>
      </c>
      <c r="E233" t="s">
        <v>1165</v>
      </c>
      <c r="F233" s="15">
        <v>46290.345856481479</v>
      </c>
      <c r="G233" t="s">
        <v>400</v>
      </c>
      <c r="H233">
        <v>1</v>
      </c>
      <c r="I233" t="s">
        <v>1166</v>
      </c>
      <c r="J233" s="15">
        <v>46290.709027777775</v>
      </c>
      <c r="K233" s="15">
        <v>46296.609027777777</v>
      </c>
      <c r="L233" s="15"/>
      <c r="M233">
        <v>1</v>
      </c>
      <c r="O233" t="s">
        <v>931</v>
      </c>
      <c r="S233" t="s">
        <v>740</v>
      </c>
      <c r="T233" t="s">
        <v>741</v>
      </c>
      <c r="U233" t="s">
        <v>261</v>
      </c>
      <c r="V233" t="s">
        <v>7</v>
      </c>
      <c r="W233" t="s">
        <v>7</v>
      </c>
      <c r="X233" t="s">
        <v>7</v>
      </c>
      <c r="AA233" t="s">
        <v>96</v>
      </c>
      <c r="AB233" t="s">
        <v>740</v>
      </c>
      <c r="AC233">
        <v>2300</v>
      </c>
      <c r="AD233" t="s">
        <v>220</v>
      </c>
      <c r="AE233">
        <v>1</v>
      </c>
    </row>
    <row r="234" spans="1:32" x14ac:dyDescent="0.3">
      <c r="A234" t="s">
        <v>349</v>
      </c>
      <c r="B234" t="s">
        <v>279</v>
      </c>
      <c r="C234" t="s">
        <v>192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5</v>
      </c>
      <c r="I234" t="s">
        <v>1166</v>
      </c>
      <c r="J234" s="15">
        <v>46290.709027777775</v>
      </c>
      <c r="K234" s="15">
        <v>46296.609027777777</v>
      </c>
      <c r="L234" s="15"/>
      <c r="M234">
        <v>5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Z234">
        <v>1</v>
      </c>
      <c r="AA234" t="s">
        <v>122</v>
      </c>
      <c r="AB234" t="s">
        <v>740</v>
      </c>
      <c r="AC234">
        <v>2300</v>
      </c>
      <c r="AD234" t="s">
        <v>232</v>
      </c>
      <c r="AE234">
        <v>5</v>
      </c>
      <c r="AF234">
        <v>57.1</v>
      </c>
    </row>
    <row r="235" spans="1:32" x14ac:dyDescent="0.3">
      <c r="A235" t="s">
        <v>349</v>
      </c>
      <c r="B235" t="s">
        <v>279</v>
      </c>
      <c r="C235" t="s">
        <v>192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566</v>
      </c>
      <c r="I235" t="s">
        <v>1166</v>
      </c>
      <c r="J235" s="15">
        <v>46290.709027777775</v>
      </c>
      <c r="K235" s="15">
        <v>46296.609027777777</v>
      </c>
      <c r="L235" s="15"/>
      <c r="M235">
        <v>566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Z235">
        <v>1</v>
      </c>
      <c r="AA235" t="s">
        <v>122</v>
      </c>
      <c r="AB235" t="s">
        <v>740</v>
      </c>
      <c r="AC235">
        <v>2300</v>
      </c>
      <c r="AD235" t="s">
        <v>232</v>
      </c>
      <c r="AE235">
        <v>566</v>
      </c>
    </row>
    <row r="236" spans="1:32" x14ac:dyDescent="0.3">
      <c r="A236" t="s">
        <v>349</v>
      </c>
      <c r="B236" t="s">
        <v>57</v>
      </c>
      <c r="C236" t="s">
        <v>117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1</v>
      </c>
      <c r="I236" t="s">
        <v>1166</v>
      </c>
      <c r="J236" s="15">
        <v>46290.709027777775</v>
      </c>
      <c r="K236" s="15">
        <v>46296.609027777777</v>
      </c>
      <c r="L236" s="15">
        <v>46296.609027777777</v>
      </c>
      <c r="M236">
        <v>1</v>
      </c>
      <c r="O236" t="s">
        <v>201</v>
      </c>
      <c r="P236" t="s">
        <v>979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AA236" t="s">
        <v>127</v>
      </c>
      <c r="AB236" t="s">
        <v>740</v>
      </c>
      <c r="AC236">
        <v>2300</v>
      </c>
      <c r="AD236" t="s">
        <v>233</v>
      </c>
      <c r="AE236">
        <v>1</v>
      </c>
      <c r="AF236">
        <v>1</v>
      </c>
    </row>
    <row r="237" spans="1:32" x14ac:dyDescent="0.3">
      <c r="A237" t="s">
        <v>349</v>
      </c>
      <c r="B237" t="s">
        <v>57</v>
      </c>
      <c r="C237" t="s">
        <v>117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1</v>
      </c>
      <c r="I237" t="s">
        <v>1166</v>
      </c>
      <c r="J237" s="15">
        <v>46290.709027777775</v>
      </c>
      <c r="K237" s="15">
        <v>46296.609027777777</v>
      </c>
      <c r="L237" s="15">
        <v>46296.609027777777</v>
      </c>
      <c r="M237">
        <v>1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AA237" t="s">
        <v>127</v>
      </c>
      <c r="AB237" t="s">
        <v>740</v>
      </c>
      <c r="AC237">
        <v>2300</v>
      </c>
      <c r="AD237" t="s">
        <v>233</v>
      </c>
      <c r="AE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1167</v>
      </c>
      <c r="F238" s="15">
        <v>46311.344722222224</v>
      </c>
      <c r="G238" t="s">
        <v>410</v>
      </c>
      <c r="H238">
        <v>5</v>
      </c>
      <c r="I238" t="s">
        <v>1168</v>
      </c>
      <c r="J238" s="15">
        <v>46311.560416666667</v>
      </c>
      <c r="K238" s="15">
        <v>46315.430555555555</v>
      </c>
      <c r="L238" s="15"/>
      <c r="M238">
        <v>5</v>
      </c>
      <c r="O238" t="s">
        <v>201</v>
      </c>
      <c r="P238" t="s">
        <v>979</v>
      </c>
      <c r="S238" t="s">
        <v>359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Y238">
        <v>93</v>
      </c>
      <c r="AA238" t="s">
        <v>67</v>
      </c>
      <c r="AB238" t="s">
        <v>463</v>
      </c>
      <c r="AC238">
        <v>289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48</v>
      </c>
      <c r="C239" t="s">
        <v>68</v>
      </c>
      <c r="D239" t="s">
        <v>309</v>
      </c>
      <c r="E239" t="s">
        <v>1169</v>
      </c>
      <c r="F239" s="15">
        <v>46287.415277777778</v>
      </c>
      <c r="G239" t="s">
        <v>410</v>
      </c>
      <c r="H239">
        <v>13</v>
      </c>
      <c r="I239" t="s">
        <v>1170</v>
      </c>
      <c r="J239" s="15">
        <v>46288.461805555555</v>
      </c>
      <c r="K239" s="15">
        <v>46290.430555555555</v>
      </c>
      <c r="L239" s="15">
        <v>46294.739583333336</v>
      </c>
      <c r="M239">
        <v>13</v>
      </c>
      <c r="O239" t="s">
        <v>201</v>
      </c>
      <c r="P239" t="s">
        <v>979</v>
      </c>
      <c r="S239" t="s">
        <v>359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93</v>
      </c>
      <c r="AA239" t="s">
        <v>90</v>
      </c>
      <c r="AB239" t="s">
        <v>463</v>
      </c>
      <c r="AC239">
        <v>289</v>
      </c>
      <c r="AD239" t="s">
        <v>217</v>
      </c>
      <c r="AE239">
        <v>1.3</v>
      </c>
      <c r="AF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1171</v>
      </c>
      <c r="F240" s="15">
        <v>46304.351689814815</v>
      </c>
      <c r="G240" t="s">
        <v>400</v>
      </c>
      <c r="H240">
        <v>18</v>
      </c>
      <c r="I240" t="s">
        <v>1172</v>
      </c>
      <c r="J240" s="15">
        <v>46308.355555555558</v>
      </c>
      <c r="K240" s="15">
        <v>46310.458333333336</v>
      </c>
      <c r="L240" s="15"/>
      <c r="M240">
        <v>18</v>
      </c>
      <c r="O240" t="s">
        <v>201</v>
      </c>
      <c r="P240" t="s">
        <v>927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103</v>
      </c>
      <c r="AA240" t="s">
        <v>67</v>
      </c>
      <c r="AB240" t="s">
        <v>353</v>
      </c>
      <c r="AC240">
        <v>2100</v>
      </c>
      <c r="AD240" t="s">
        <v>217</v>
      </c>
      <c r="AE240">
        <v>1.8</v>
      </c>
      <c r="AF240">
        <v>1</v>
      </c>
    </row>
    <row r="241" spans="1:32" x14ac:dyDescent="0.3">
      <c r="A241" t="s">
        <v>348</v>
      </c>
      <c r="B241" t="s">
        <v>45</v>
      </c>
      <c r="C241" t="s">
        <v>68</v>
      </c>
      <c r="D241" t="s">
        <v>309</v>
      </c>
      <c r="E241" t="s">
        <v>1173</v>
      </c>
      <c r="F241" s="15">
        <v>46297.552372685182</v>
      </c>
      <c r="G241" t="s">
        <v>396</v>
      </c>
      <c r="H241">
        <v>3</v>
      </c>
      <c r="I241" t="s">
        <v>1174</v>
      </c>
      <c r="J241" s="15">
        <v>46297.726388888892</v>
      </c>
      <c r="K241" s="15">
        <v>46302.458333333336</v>
      </c>
      <c r="L241" s="15"/>
      <c r="M241">
        <v>3</v>
      </c>
      <c r="O241" t="s">
        <v>201</v>
      </c>
      <c r="P241" t="s">
        <v>927</v>
      </c>
      <c r="S241" t="s">
        <v>353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103</v>
      </c>
      <c r="AA241" t="s">
        <v>67</v>
      </c>
      <c r="AB241" t="s">
        <v>353</v>
      </c>
      <c r="AC241">
        <v>2100</v>
      </c>
      <c r="AD241" t="s">
        <v>217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1175</v>
      </c>
      <c r="F242" s="15">
        <v>46297.553576388891</v>
      </c>
      <c r="G242" t="s">
        <v>396</v>
      </c>
      <c r="H242">
        <v>3</v>
      </c>
      <c r="I242" t="s">
        <v>1174</v>
      </c>
      <c r="J242" s="15">
        <v>46297.726388888892</v>
      </c>
      <c r="K242" s="15">
        <v>46302.458333333336</v>
      </c>
      <c r="L242" s="15"/>
      <c r="M242">
        <v>3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1176</v>
      </c>
      <c r="F243" s="15">
        <v>46297.555509259262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1177</v>
      </c>
      <c r="F244" s="15">
        <v>46297.555509259262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1178</v>
      </c>
      <c r="F245" s="15">
        <v>46300.458877314813</v>
      </c>
      <c r="G245" t="s">
        <v>400</v>
      </c>
      <c r="H245">
        <v>1011</v>
      </c>
      <c r="I245" t="s">
        <v>1179</v>
      </c>
      <c r="J245" s="15">
        <v>46301.674305555556</v>
      </c>
      <c r="K245" s="15">
        <v>46304.723611111112</v>
      </c>
      <c r="L245" s="15"/>
      <c r="M245">
        <v>1011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1011</v>
      </c>
      <c r="AF245">
        <v>694.6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1178</v>
      </c>
      <c r="F246" s="15">
        <v>46300.458877314813</v>
      </c>
      <c r="G246" t="s">
        <v>400</v>
      </c>
      <c r="H246">
        <v>725</v>
      </c>
      <c r="I246" t="s">
        <v>1179</v>
      </c>
      <c r="J246" s="15">
        <v>46301.674305555556</v>
      </c>
      <c r="K246" s="15">
        <v>46304.723611111112</v>
      </c>
      <c r="L246" s="15"/>
      <c r="M246">
        <v>725</v>
      </c>
      <c r="O246" t="s">
        <v>931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725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1345</v>
      </c>
      <c r="I247" t="s">
        <v>1179</v>
      </c>
      <c r="J247" s="15">
        <v>46301.674305555556</v>
      </c>
      <c r="K247" s="15">
        <v>46304.723611111112</v>
      </c>
      <c r="L247" s="15"/>
      <c r="M247">
        <v>1345</v>
      </c>
      <c r="O247" t="s">
        <v>931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1345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1253</v>
      </c>
      <c r="I248" t="s">
        <v>1179</v>
      </c>
      <c r="J248" s="15">
        <v>46301.674305555556</v>
      </c>
      <c r="K248" s="15">
        <v>46304.723611111112</v>
      </c>
      <c r="L248" s="15"/>
      <c r="M248">
        <v>1253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1253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1231</v>
      </c>
      <c r="I249" t="s">
        <v>1179</v>
      </c>
      <c r="J249" s="15">
        <v>46301.674305555556</v>
      </c>
      <c r="K249" s="15">
        <v>46304.723611111112</v>
      </c>
      <c r="L249" s="15"/>
      <c r="M249">
        <v>1231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1231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570</v>
      </c>
      <c r="I250" t="s">
        <v>1179</v>
      </c>
      <c r="J250" s="15">
        <v>46301.674305555556</v>
      </c>
      <c r="K250" s="15">
        <v>46304.723611111112</v>
      </c>
      <c r="L250" s="15"/>
      <c r="M250">
        <v>570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570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811</v>
      </c>
      <c r="I251" t="s">
        <v>1179</v>
      </c>
      <c r="J251" s="15">
        <v>46301.674305555556</v>
      </c>
      <c r="K251" s="15">
        <v>46304.723611111112</v>
      </c>
      <c r="L251" s="15"/>
      <c r="M251">
        <v>811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811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4</v>
      </c>
      <c r="I252" t="s">
        <v>1179</v>
      </c>
      <c r="J252" s="15">
        <v>46301.674305555556</v>
      </c>
      <c r="K252" s="15">
        <v>46304.723611111112</v>
      </c>
      <c r="L252" s="15">
        <v>46304.723611111112</v>
      </c>
      <c r="M252">
        <v>4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  <c r="AF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2</v>
      </c>
      <c r="I253" t="s">
        <v>1179</v>
      </c>
      <c r="J253" s="15">
        <v>46301.674305555556</v>
      </c>
      <c r="K253" s="15">
        <v>46304.723611111112</v>
      </c>
      <c r="L253" s="15">
        <v>46304.723611111112</v>
      </c>
      <c r="M253">
        <v>2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2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931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5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5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5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5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2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2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3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3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4</v>
      </c>
      <c r="I259" t="s">
        <v>1179</v>
      </c>
      <c r="J259" s="15">
        <v>46301.674305555556</v>
      </c>
      <c r="K259" s="15">
        <v>46304.723611111112</v>
      </c>
      <c r="L259" s="15"/>
      <c r="M259">
        <v>4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4</v>
      </c>
      <c r="AF259">
        <v>2.4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2</v>
      </c>
      <c r="I260" t="s">
        <v>1179</v>
      </c>
      <c r="J260" s="15">
        <v>46301.674305555556</v>
      </c>
      <c r="K260" s="15">
        <v>46304.723611111112</v>
      </c>
      <c r="L260" s="15"/>
      <c r="M260">
        <v>2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2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2</v>
      </c>
      <c r="I261" t="s">
        <v>1179</v>
      </c>
      <c r="J261" s="15">
        <v>46301.674305555556</v>
      </c>
      <c r="K261" s="15">
        <v>46304.723611111112</v>
      </c>
      <c r="L261" s="15"/>
      <c r="M261">
        <v>2</v>
      </c>
      <c r="O261" t="s">
        <v>931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5</v>
      </c>
      <c r="I262" t="s">
        <v>1179</v>
      </c>
      <c r="J262" s="15">
        <v>46301.674305555556</v>
      </c>
      <c r="K262" s="15">
        <v>46304.723611111112</v>
      </c>
      <c r="L262" s="15"/>
      <c r="M262">
        <v>5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5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5</v>
      </c>
      <c r="I263" t="s">
        <v>1179</v>
      </c>
      <c r="J263" s="15">
        <v>46301.674305555556</v>
      </c>
      <c r="K263" s="15">
        <v>46304.723611111112</v>
      </c>
      <c r="L263" s="15"/>
      <c r="M263">
        <v>5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5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1</v>
      </c>
      <c r="I264" t="s">
        <v>1179</v>
      </c>
      <c r="J264" s="15">
        <v>46301.674305555556</v>
      </c>
      <c r="K264" s="15">
        <v>46304.723611111112</v>
      </c>
      <c r="L264" s="15"/>
      <c r="M264">
        <v>1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2</v>
      </c>
      <c r="I265" t="s">
        <v>1179</v>
      </c>
      <c r="J265" s="15">
        <v>46301.674305555556</v>
      </c>
      <c r="K265" s="15">
        <v>46304.723611111112</v>
      </c>
      <c r="L265" s="15"/>
      <c r="M265">
        <v>2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2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3</v>
      </c>
      <c r="I266" t="s">
        <v>1179</v>
      </c>
      <c r="J266" s="15">
        <v>46301.674305555556</v>
      </c>
      <c r="K266" s="15">
        <v>46304.723611111112</v>
      </c>
      <c r="L266" s="15"/>
      <c r="M266">
        <v>3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3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1180</v>
      </c>
      <c r="F267" s="15">
        <v>46288.43141203704</v>
      </c>
      <c r="G267" t="s">
        <v>396</v>
      </c>
      <c r="H267">
        <v>3</v>
      </c>
      <c r="I267" t="s">
        <v>1181</v>
      </c>
      <c r="J267" s="15">
        <v>46288.451388888891</v>
      </c>
      <c r="K267" s="15">
        <v>46290.541666666664</v>
      </c>
      <c r="L267" s="15"/>
      <c r="M267">
        <v>3</v>
      </c>
      <c r="O267" t="s">
        <v>201</v>
      </c>
      <c r="P267" t="s">
        <v>927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1182</v>
      </c>
      <c r="F268" s="15">
        <v>46288.438402777778</v>
      </c>
      <c r="G268" t="s">
        <v>396</v>
      </c>
      <c r="H268">
        <v>3</v>
      </c>
      <c r="I268" t="s">
        <v>1181</v>
      </c>
      <c r="J268" s="15">
        <v>46288.451388888891</v>
      </c>
      <c r="K268" s="15">
        <v>46290.541666666664</v>
      </c>
      <c r="L268" s="15"/>
      <c r="M268">
        <v>3</v>
      </c>
      <c r="O268" t="s">
        <v>201</v>
      </c>
      <c r="P268" t="s">
        <v>927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1183</v>
      </c>
      <c r="F269" s="15">
        <v>46288.459201388891</v>
      </c>
      <c r="G269" t="s">
        <v>396</v>
      </c>
      <c r="H269">
        <v>3</v>
      </c>
      <c r="I269" t="s">
        <v>1184</v>
      </c>
      <c r="J269" s="15">
        <v>46288.472916666666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1185</v>
      </c>
      <c r="F270" s="15">
        <v>46288.464155092595</v>
      </c>
      <c r="G270" t="s">
        <v>396</v>
      </c>
      <c r="H270">
        <v>3</v>
      </c>
      <c r="I270" t="s">
        <v>1184</v>
      </c>
      <c r="J270" s="15">
        <v>46288.472916666666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1186</v>
      </c>
      <c r="F271" s="15">
        <v>46290.543136574073</v>
      </c>
      <c r="G271" t="s">
        <v>396</v>
      </c>
      <c r="H271">
        <v>3</v>
      </c>
      <c r="I271" t="s">
        <v>1187</v>
      </c>
      <c r="J271" s="15">
        <v>46290.592361111114</v>
      </c>
      <c r="K271" s="15">
        <v>46294.520833333336</v>
      </c>
      <c r="L271" s="15"/>
      <c r="M271">
        <v>3</v>
      </c>
      <c r="O271" t="s">
        <v>201</v>
      </c>
      <c r="P271" t="s">
        <v>979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1188</v>
      </c>
      <c r="F272" s="15">
        <v>46290.543749999997</v>
      </c>
      <c r="G272" t="s">
        <v>396</v>
      </c>
      <c r="H272">
        <v>3</v>
      </c>
      <c r="I272" t="s">
        <v>1187</v>
      </c>
      <c r="J272" s="15">
        <v>46290.592361111114</v>
      </c>
      <c r="K272" s="15">
        <v>46294.520833333336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1189</v>
      </c>
      <c r="F273" s="15">
        <v>46290.544537037036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1190</v>
      </c>
      <c r="F274" s="15">
        <v>46254.489756944444</v>
      </c>
      <c r="G274" t="s">
        <v>400</v>
      </c>
      <c r="H274">
        <v>1</v>
      </c>
      <c r="I274" t="s">
        <v>1191</v>
      </c>
      <c r="J274" s="15">
        <v>46254.634699074071</v>
      </c>
      <c r="K274" s="15">
        <v>46255.484027777777</v>
      </c>
      <c r="L274" s="15"/>
      <c r="M274">
        <v>1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1192</v>
      </c>
      <c r="F275" s="15">
        <v>46311.46466435185</v>
      </c>
      <c r="G275" t="s">
        <v>396</v>
      </c>
      <c r="H275">
        <v>3</v>
      </c>
      <c r="I275" t="s">
        <v>1193</v>
      </c>
      <c r="J275" s="15">
        <v>46314.418055555558</v>
      </c>
      <c r="K275" s="15">
        <v>46315.520833333336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Y275">
        <v>103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  <c r="AF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1194</v>
      </c>
      <c r="F276" s="15">
        <v>46311.463912037034</v>
      </c>
      <c r="G276" t="s">
        <v>396</v>
      </c>
      <c r="H276">
        <v>3</v>
      </c>
      <c r="I276" t="s">
        <v>1193</v>
      </c>
      <c r="J276" s="15">
        <v>46314.418055555558</v>
      </c>
      <c r="K276" s="15">
        <v>46315.520833333336</v>
      </c>
      <c r="L276" s="15"/>
      <c r="M276">
        <v>3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1195</v>
      </c>
      <c r="F277" s="15">
        <v>46314.584224537037</v>
      </c>
      <c r="G277" t="s">
        <v>400</v>
      </c>
      <c r="H277">
        <v>10</v>
      </c>
      <c r="I277" t="s">
        <v>1196</v>
      </c>
      <c r="J277" s="15">
        <v>46314.638194444444</v>
      </c>
      <c r="K277" s="15">
        <v>46317.5</v>
      </c>
      <c r="L277" s="15"/>
      <c r="M277">
        <v>10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1197</v>
      </c>
      <c r="F278" s="15">
        <v>46288.712858796294</v>
      </c>
      <c r="G278" t="s">
        <v>1198</v>
      </c>
      <c r="H278">
        <v>50</v>
      </c>
      <c r="I278" t="s">
        <v>1199</v>
      </c>
      <c r="J278" s="15">
        <v>46289.510416666664</v>
      </c>
      <c r="K278" s="15">
        <v>46294.506944444445</v>
      </c>
      <c r="L278" s="15"/>
      <c r="M278">
        <v>50</v>
      </c>
      <c r="O278" t="s">
        <v>201</v>
      </c>
      <c r="P278" t="s">
        <v>927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  <c r="AF278">
        <v>0</v>
      </c>
    </row>
    <row r="279" spans="1:32" x14ac:dyDescent="0.3">
      <c r="A279" t="s">
        <v>348</v>
      </c>
      <c r="B279" t="s">
        <v>51</v>
      </c>
      <c r="C279" t="s">
        <v>258</v>
      </c>
      <c r="D279" t="s">
        <v>309</v>
      </c>
      <c r="E279" t="s">
        <v>1200</v>
      </c>
      <c r="F279" s="15">
        <v>46288.71603009259</v>
      </c>
      <c r="G279" t="s">
        <v>1198</v>
      </c>
      <c r="H279">
        <v>50</v>
      </c>
      <c r="I279" t="s">
        <v>1199</v>
      </c>
      <c r="J279" s="15">
        <v>46289.510416666664</v>
      </c>
      <c r="K279" s="15">
        <v>46294.506944444445</v>
      </c>
      <c r="L279" s="15"/>
      <c r="M279">
        <v>50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238</v>
      </c>
      <c r="AB279" t="s">
        <v>353</v>
      </c>
      <c r="AC279">
        <v>2100</v>
      </c>
      <c r="AD279" t="s">
        <v>7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1201</v>
      </c>
      <c r="F280" s="15">
        <v>46288.717268518521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1202</v>
      </c>
      <c r="F281" s="15">
        <v>46294.755358796298</v>
      </c>
      <c r="G281" t="s">
        <v>396</v>
      </c>
      <c r="H281">
        <v>5</v>
      </c>
      <c r="I281" t="s">
        <v>1203</v>
      </c>
      <c r="J281" s="15">
        <v>46297.649768518517</v>
      </c>
      <c r="K281" s="15">
        <v>46302.458333333336</v>
      </c>
      <c r="L281" s="15"/>
      <c r="M281">
        <v>5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1204</v>
      </c>
      <c r="F282" s="15">
        <v>46311.463912037034</v>
      </c>
      <c r="G282" t="s">
        <v>396</v>
      </c>
      <c r="H282">
        <v>6</v>
      </c>
      <c r="I282" t="s">
        <v>1193</v>
      </c>
      <c r="J282" s="15">
        <v>46314.418055555558</v>
      </c>
      <c r="K282" s="15">
        <v>46315.520833333336</v>
      </c>
      <c r="L282" s="15"/>
      <c r="M282">
        <v>6</v>
      </c>
      <c r="O282" t="s">
        <v>201</v>
      </c>
      <c r="P282" t="s">
        <v>979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279</v>
      </c>
      <c r="C283" t="s">
        <v>192</v>
      </c>
      <c r="D283" t="s">
        <v>309</v>
      </c>
      <c r="E283" t="s">
        <v>1205</v>
      </c>
      <c r="F283" s="15">
        <v>46302.36822916667</v>
      </c>
      <c r="G283" t="s">
        <v>397</v>
      </c>
      <c r="H283">
        <v>423</v>
      </c>
      <c r="I283" t="s">
        <v>1206</v>
      </c>
      <c r="J283" s="15">
        <v>46302.455555555556</v>
      </c>
      <c r="K283" s="15">
        <v>46303.423611111109</v>
      </c>
      <c r="L283" s="15"/>
      <c r="M283">
        <v>423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Z283">
        <v>1</v>
      </c>
      <c r="AA283" t="s">
        <v>122</v>
      </c>
      <c r="AB283" t="s">
        <v>353</v>
      </c>
      <c r="AC283">
        <v>2100</v>
      </c>
      <c r="AD283" t="s">
        <v>232</v>
      </c>
      <c r="AE283">
        <v>423</v>
      </c>
      <c r="AF283">
        <v>42.3</v>
      </c>
    </row>
    <row r="284" spans="1:32" x14ac:dyDescent="0.3">
      <c r="A284" t="s">
        <v>348</v>
      </c>
      <c r="B284" t="s">
        <v>57</v>
      </c>
      <c r="C284" t="s">
        <v>117</v>
      </c>
      <c r="D284" t="s">
        <v>309</v>
      </c>
      <c r="E284" t="s">
        <v>1205</v>
      </c>
      <c r="F284" s="15">
        <v>46302.36822916667</v>
      </c>
      <c r="G284" t="s">
        <v>397</v>
      </c>
      <c r="H284">
        <v>1</v>
      </c>
      <c r="I284" t="s">
        <v>1206</v>
      </c>
      <c r="J284" s="15">
        <v>46302.455555555556</v>
      </c>
      <c r="K284" s="15">
        <v>46303.423611111109</v>
      </c>
      <c r="L284" s="15">
        <v>46303.423611111109</v>
      </c>
      <c r="M284">
        <v>1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127</v>
      </c>
      <c r="AB284" t="s">
        <v>353</v>
      </c>
      <c r="AC284">
        <v>2100</v>
      </c>
      <c r="AD284" t="s">
        <v>233</v>
      </c>
      <c r="AE284">
        <v>1</v>
      </c>
      <c r="AF284">
        <v>1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1</v>
      </c>
      <c r="I285" t="s">
        <v>1206</v>
      </c>
      <c r="J285" s="15">
        <v>46302.455555555556</v>
      </c>
      <c r="K285" s="15">
        <v>46303.423611111109</v>
      </c>
      <c r="L285" s="15"/>
      <c r="M285">
        <v>1</v>
      </c>
      <c r="O285" t="s">
        <v>201</v>
      </c>
      <c r="P285" t="s">
        <v>979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353</v>
      </c>
      <c r="AC285">
        <v>2100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1207</v>
      </c>
      <c r="F286" s="15">
        <v>46308.729722222219</v>
      </c>
      <c r="G286" t="s">
        <v>396</v>
      </c>
      <c r="H286">
        <v>3</v>
      </c>
      <c r="I286" t="s">
        <v>1208</v>
      </c>
      <c r="J286" s="15">
        <v>46309.478472222225</v>
      </c>
      <c r="K286" s="15">
        <v>46310.458333333336</v>
      </c>
      <c r="L286" s="15"/>
      <c r="M286">
        <v>3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1209</v>
      </c>
      <c r="F287" s="15">
        <v>46308.730196759258</v>
      </c>
      <c r="G287" t="s">
        <v>396</v>
      </c>
      <c r="H287">
        <v>3</v>
      </c>
      <c r="I287" t="s">
        <v>1208</v>
      </c>
      <c r="J287" s="15">
        <v>46309.478472222225</v>
      </c>
      <c r="K287" s="15">
        <v>46310.458333333336</v>
      </c>
      <c r="L287" s="15"/>
      <c r="M287">
        <v>3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1210</v>
      </c>
      <c r="F288" s="15">
        <v>46308.730729166666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1211</v>
      </c>
      <c r="F289" s="15">
        <v>46308.731226851851</v>
      </c>
      <c r="G289" t="s">
        <v>396</v>
      </c>
      <c r="H289">
        <v>4</v>
      </c>
      <c r="I289" t="s">
        <v>1208</v>
      </c>
      <c r="J289" s="15">
        <v>46309.478472222225</v>
      </c>
      <c r="K289" s="15">
        <v>46310.458333333336</v>
      </c>
      <c r="L289" s="15"/>
      <c r="M289">
        <v>4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1212</v>
      </c>
      <c r="F290" s="15">
        <v>46286.461805555555</v>
      </c>
      <c r="G290" t="s">
        <v>1213</v>
      </c>
      <c r="H290">
        <v>1</v>
      </c>
      <c r="I290" t="s">
        <v>1214</v>
      </c>
      <c r="J290" s="15">
        <v>46297.493750000001</v>
      </c>
      <c r="K290" s="15">
        <v>46302.583333333336</v>
      </c>
      <c r="L290" s="15">
        <v>46294.739583333336</v>
      </c>
      <c r="M290">
        <v>1</v>
      </c>
      <c r="O290" t="s">
        <v>201</v>
      </c>
      <c r="P290" t="s">
        <v>927</v>
      </c>
      <c r="S290" t="s">
        <v>1215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Y290">
        <v>95</v>
      </c>
      <c r="AA290" t="s">
        <v>90</v>
      </c>
      <c r="AB290" t="s">
        <v>1215</v>
      </c>
      <c r="AC290">
        <v>110</v>
      </c>
      <c r="AD290" t="s">
        <v>217</v>
      </c>
      <c r="AE290">
        <v>1</v>
      </c>
      <c r="AF290">
        <v>1</v>
      </c>
    </row>
    <row r="291" spans="1:32" x14ac:dyDescent="0.3">
      <c r="A291" t="s">
        <v>348</v>
      </c>
      <c r="B291" t="s">
        <v>285</v>
      </c>
      <c r="C291" t="s">
        <v>95</v>
      </c>
      <c r="D291" t="s">
        <v>309</v>
      </c>
      <c r="E291" t="s">
        <v>1216</v>
      </c>
      <c r="F291" s="15">
        <v>46294.580555555556</v>
      </c>
      <c r="G291" t="s">
        <v>397</v>
      </c>
      <c r="H291">
        <v>1</v>
      </c>
      <c r="I291" t="s">
        <v>1217</v>
      </c>
      <c r="J291" s="15">
        <v>46294.640972222223</v>
      </c>
      <c r="K291" s="15">
        <v>46300.405555555553</v>
      </c>
      <c r="L291" s="15"/>
      <c r="M291">
        <v>1</v>
      </c>
      <c r="O291" t="s">
        <v>201</v>
      </c>
      <c r="P291" t="s">
        <v>927</v>
      </c>
      <c r="S291" t="s">
        <v>353</v>
      </c>
      <c r="T291" t="s">
        <v>367</v>
      </c>
      <c r="U291" t="s">
        <v>239</v>
      </c>
      <c r="V291" t="s">
        <v>7</v>
      </c>
      <c r="W291" t="s">
        <v>7</v>
      </c>
      <c r="X291" t="s">
        <v>7</v>
      </c>
      <c r="AA291" t="s">
        <v>96</v>
      </c>
      <c r="AB291" t="s">
        <v>353</v>
      </c>
      <c r="AC291">
        <v>2100</v>
      </c>
      <c r="AD291" t="s">
        <v>220</v>
      </c>
      <c r="AE291">
        <v>1</v>
      </c>
      <c r="AF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1216</v>
      </c>
      <c r="F292" s="15">
        <v>46294.580555555556</v>
      </c>
      <c r="G292" t="s">
        <v>397</v>
      </c>
      <c r="H292">
        <v>1</v>
      </c>
      <c r="I292" t="s">
        <v>1217</v>
      </c>
      <c r="J292" s="15">
        <v>46294.640972222223</v>
      </c>
      <c r="K292" s="15">
        <v>46300.405555555553</v>
      </c>
      <c r="L292" s="15"/>
      <c r="M292">
        <v>1</v>
      </c>
      <c r="O292" t="s">
        <v>201</v>
      </c>
      <c r="P292" t="s">
        <v>927</v>
      </c>
      <c r="S292" t="s">
        <v>353</v>
      </c>
      <c r="T292" t="s">
        <v>367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353</v>
      </c>
      <c r="AC292">
        <v>2100</v>
      </c>
      <c r="AD292" t="s">
        <v>232</v>
      </c>
      <c r="AE292">
        <v>1</v>
      </c>
      <c r="AF292">
        <v>5.6</v>
      </c>
    </row>
    <row r="293" spans="1:32" x14ac:dyDescent="0.3">
      <c r="A293" t="s">
        <v>348</v>
      </c>
      <c r="B293" t="s">
        <v>57</v>
      </c>
      <c r="C293" t="s">
        <v>117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>
        <v>46294.506249999999</v>
      </c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127</v>
      </c>
      <c r="AB293" t="s">
        <v>353</v>
      </c>
      <c r="AC293">
        <v>2100</v>
      </c>
      <c r="AD293" t="s">
        <v>233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1218</v>
      </c>
      <c r="F294" s="15">
        <v>46316.490277777775</v>
      </c>
      <c r="G294" t="s">
        <v>396</v>
      </c>
      <c r="H294">
        <v>3</v>
      </c>
      <c r="I294" t="s">
        <v>1219</v>
      </c>
      <c r="J294" s="15">
        <v>46316.612500000003</v>
      </c>
      <c r="K294" s="15">
        <v>46317.5</v>
      </c>
      <c r="L294" s="15"/>
      <c r="M294">
        <v>3</v>
      </c>
      <c r="O294" t="s">
        <v>201</v>
      </c>
      <c r="P294" t="s">
        <v>979</v>
      </c>
      <c r="S294" t="s">
        <v>353</v>
      </c>
      <c r="T294" t="s">
        <v>367</v>
      </c>
      <c r="U294" t="s">
        <v>239</v>
      </c>
      <c r="V294" t="s">
        <v>348</v>
      </c>
      <c r="W294" t="s">
        <v>368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1220</v>
      </c>
      <c r="F295" s="15">
        <v>46316.490972222222</v>
      </c>
      <c r="G295" t="s">
        <v>396</v>
      </c>
      <c r="H295">
        <v>3</v>
      </c>
      <c r="I295" t="s">
        <v>1219</v>
      </c>
      <c r="J295" s="15">
        <v>46316.612500000003</v>
      </c>
      <c r="K295" s="15">
        <v>46317.5</v>
      </c>
      <c r="L295" s="15"/>
      <c r="M295">
        <v>3</v>
      </c>
      <c r="O295" t="s">
        <v>201</v>
      </c>
      <c r="P295" t="s">
        <v>979</v>
      </c>
      <c r="S295" t="s">
        <v>353</v>
      </c>
      <c r="T295" t="s">
        <v>367</v>
      </c>
      <c r="U295" t="s">
        <v>239</v>
      </c>
      <c r="V295" t="s">
        <v>348</v>
      </c>
      <c r="W295" t="s">
        <v>368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1221</v>
      </c>
      <c r="F296" s="15">
        <v>46316.491666666669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279</v>
      </c>
      <c r="C297" t="s">
        <v>192</v>
      </c>
      <c r="D297" t="s">
        <v>309</v>
      </c>
      <c r="E297" t="s">
        <v>1222</v>
      </c>
      <c r="F297" s="15">
        <v>46314.350694444445</v>
      </c>
      <c r="G297" t="s">
        <v>397</v>
      </c>
      <c r="H297">
        <v>720</v>
      </c>
      <c r="I297" t="s">
        <v>1223</v>
      </c>
      <c r="J297" s="15">
        <v>46314.462500000001</v>
      </c>
      <c r="K297" s="15">
        <v>46317.34375</v>
      </c>
      <c r="L297" s="15"/>
      <c r="M297">
        <v>720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Z297">
        <v>1</v>
      </c>
      <c r="AA297" t="s">
        <v>122</v>
      </c>
      <c r="AB297" t="s">
        <v>353</v>
      </c>
      <c r="AC297">
        <v>2100</v>
      </c>
      <c r="AD297" t="s">
        <v>232</v>
      </c>
      <c r="AE297">
        <v>720</v>
      </c>
      <c r="AF297">
        <v>72.099999999999994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1222</v>
      </c>
      <c r="F298" s="15">
        <v>46314.350694444445</v>
      </c>
      <c r="G298" t="s">
        <v>397</v>
      </c>
      <c r="H298">
        <v>1</v>
      </c>
      <c r="I298" t="s">
        <v>1223</v>
      </c>
      <c r="J298" s="15">
        <v>46314.462500000001</v>
      </c>
      <c r="K298" s="15">
        <v>46317.34375</v>
      </c>
      <c r="L298" s="15"/>
      <c r="M298">
        <v>1</v>
      </c>
      <c r="O298" t="s">
        <v>931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1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1</v>
      </c>
      <c r="I299" t="s">
        <v>1223</v>
      </c>
      <c r="J299" s="15">
        <v>46314.462500000001</v>
      </c>
      <c r="K299" s="15">
        <v>46317.34375</v>
      </c>
      <c r="L299" s="15">
        <v>46294.506249999999</v>
      </c>
      <c r="M299">
        <v>1</v>
      </c>
      <c r="O299" t="s">
        <v>201</v>
      </c>
      <c r="P299" t="s">
        <v>927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57</v>
      </c>
      <c r="C300" t="s">
        <v>117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>
        <v>46294.506249999999</v>
      </c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127</v>
      </c>
      <c r="AB300" t="s">
        <v>353</v>
      </c>
      <c r="AC300">
        <v>2100</v>
      </c>
      <c r="AD300" t="s">
        <v>233</v>
      </c>
      <c r="AE300">
        <v>1</v>
      </c>
    </row>
    <row r="301" spans="1:32" x14ac:dyDescent="0.3">
      <c r="A301" t="s">
        <v>348</v>
      </c>
      <c r="B301" t="s">
        <v>285</v>
      </c>
      <c r="C301" t="s">
        <v>95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/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96</v>
      </c>
      <c r="AB301" t="s">
        <v>353</v>
      </c>
      <c r="AC301">
        <v>2100</v>
      </c>
      <c r="AD301" t="s">
        <v>220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/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1224</v>
      </c>
      <c r="F303" s="15">
        <v>46288.432060185187</v>
      </c>
      <c r="G303" t="s">
        <v>396</v>
      </c>
      <c r="H303">
        <v>3</v>
      </c>
      <c r="I303" t="s">
        <v>1181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279</v>
      </c>
      <c r="C304" t="s">
        <v>192</v>
      </c>
      <c r="D304" t="s">
        <v>309</v>
      </c>
      <c r="E304" t="s">
        <v>1225</v>
      </c>
      <c r="F304" s="15">
        <v>46289.431250000001</v>
      </c>
      <c r="G304" t="s">
        <v>397</v>
      </c>
      <c r="H304">
        <v>632</v>
      </c>
      <c r="I304" t="s">
        <v>1226</v>
      </c>
      <c r="J304" s="15">
        <v>46290.395138888889</v>
      </c>
      <c r="K304" s="15">
        <v>46296.477083333331</v>
      </c>
      <c r="L304" s="15">
        <v>46316.643055555556</v>
      </c>
      <c r="M304">
        <v>632</v>
      </c>
      <c r="O304" t="s">
        <v>201</v>
      </c>
      <c r="P304" t="s">
        <v>927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Z304">
        <v>1</v>
      </c>
      <c r="AA304" t="s">
        <v>122</v>
      </c>
      <c r="AB304" t="s">
        <v>353</v>
      </c>
      <c r="AC304">
        <v>2100</v>
      </c>
      <c r="AD304" t="s">
        <v>232</v>
      </c>
      <c r="AE304">
        <v>632</v>
      </c>
      <c r="AF304">
        <v>63.2</v>
      </c>
    </row>
    <row r="305" spans="1:32" x14ac:dyDescent="0.3">
      <c r="A305" t="s">
        <v>348</v>
      </c>
      <c r="B305" t="s">
        <v>57</v>
      </c>
      <c r="C305" t="s">
        <v>117</v>
      </c>
      <c r="D305" t="s">
        <v>309</v>
      </c>
      <c r="E305" t="s">
        <v>1225</v>
      </c>
      <c r="F305" s="15">
        <v>46289.431250000001</v>
      </c>
      <c r="G305" t="s">
        <v>397</v>
      </c>
      <c r="H305">
        <v>1</v>
      </c>
      <c r="I305" t="s">
        <v>1226</v>
      </c>
      <c r="J305" s="15">
        <v>46290.395138888889</v>
      </c>
      <c r="K305" s="15">
        <v>46296.477083333331</v>
      </c>
      <c r="L305" s="15">
        <v>46316.643055555556</v>
      </c>
      <c r="M305">
        <v>1</v>
      </c>
      <c r="O305" t="s">
        <v>201</v>
      </c>
      <c r="P305" t="s">
        <v>979</v>
      </c>
      <c r="S305" t="s">
        <v>353</v>
      </c>
      <c r="T305" t="s">
        <v>367</v>
      </c>
      <c r="U305" t="s">
        <v>239</v>
      </c>
      <c r="V305" t="s">
        <v>7</v>
      </c>
      <c r="W305" t="s">
        <v>7</v>
      </c>
      <c r="X305" t="s">
        <v>7</v>
      </c>
      <c r="AA305" t="s">
        <v>127</v>
      </c>
      <c r="AB305" t="s">
        <v>353</v>
      </c>
      <c r="AC305">
        <v>2100</v>
      </c>
      <c r="AD305" t="s">
        <v>233</v>
      </c>
      <c r="AE305">
        <v>1</v>
      </c>
      <c r="AF305">
        <v>1</v>
      </c>
    </row>
    <row r="306" spans="1:32" x14ac:dyDescent="0.3">
      <c r="A306" t="s">
        <v>348</v>
      </c>
      <c r="B306" t="s">
        <v>285</v>
      </c>
      <c r="C306" t="s">
        <v>95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1</v>
      </c>
      <c r="I306" t="s">
        <v>1226</v>
      </c>
      <c r="J306" s="15">
        <v>46290.395138888889</v>
      </c>
      <c r="K306" s="15">
        <v>46296.477083333331</v>
      </c>
      <c r="L306" s="15">
        <v>46304.631944444445</v>
      </c>
      <c r="M306">
        <v>1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AA306" t="s">
        <v>96</v>
      </c>
      <c r="AB306" t="s">
        <v>353</v>
      </c>
      <c r="AC306">
        <v>2100</v>
      </c>
      <c r="AD306" t="s">
        <v>220</v>
      </c>
      <c r="AE306">
        <v>1</v>
      </c>
      <c r="AF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1227</v>
      </c>
      <c r="F307" s="15">
        <v>46288.416574074072</v>
      </c>
      <c r="G307" t="s">
        <v>396</v>
      </c>
      <c r="H307">
        <v>3</v>
      </c>
      <c r="I307" t="s">
        <v>1181</v>
      </c>
      <c r="J307" s="15">
        <v>46288.451388888891</v>
      </c>
      <c r="K307" s="15">
        <v>46290.541666666664</v>
      </c>
      <c r="L307" s="15"/>
      <c r="M307">
        <v>3</v>
      </c>
      <c r="O307" t="s">
        <v>201</v>
      </c>
      <c r="P307" t="s">
        <v>927</v>
      </c>
      <c r="S307" t="s">
        <v>353</v>
      </c>
      <c r="T307" t="s">
        <v>367</v>
      </c>
      <c r="U307" t="s">
        <v>239</v>
      </c>
      <c r="V307" t="s">
        <v>348</v>
      </c>
      <c r="W307" t="s">
        <v>368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1228</v>
      </c>
      <c r="F308" s="15">
        <v>46315.326226851852</v>
      </c>
      <c r="G308" t="s">
        <v>911</v>
      </c>
      <c r="H308">
        <v>100</v>
      </c>
      <c r="I308" t="s">
        <v>1229</v>
      </c>
      <c r="J308" s="15">
        <v>46315.401388888888</v>
      </c>
      <c r="K308" s="15">
        <v>46316.40347222222</v>
      </c>
      <c r="L308" s="15"/>
      <c r="M308">
        <v>100</v>
      </c>
      <c r="O308" t="s">
        <v>201</v>
      </c>
      <c r="P308" t="s">
        <v>979</v>
      </c>
      <c r="S308" t="s">
        <v>909</v>
      </c>
      <c r="T308" t="s">
        <v>910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909</v>
      </c>
      <c r="AD308" t="s">
        <v>7</v>
      </c>
      <c r="AF308">
        <v>0</v>
      </c>
    </row>
    <row r="309" spans="1:32" x14ac:dyDescent="0.3">
      <c r="A309" t="s">
        <v>347</v>
      </c>
      <c r="B309" t="s">
        <v>51</v>
      </c>
      <c r="C309" t="s">
        <v>258</v>
      </c>
      <c r="D309" t="s">
        <v>309</v>
      </c>
      <c r="E309" t="s">
        <v>1230</v>
      </c>
      <c r="F309" s="15">
        <v>46315.326226851852</v>
      </c>
      <c r="G309" t="s">
        <v>911</v>
      </c>
      <c r="H309">
        <v>100</v>
      </c>
      <c r="I309" t="s">
        <v>1229</v>
      </c>
      <c r="J309" s="15">
        <v>46315.401388888888</v>
      </c>
      <c r="K309" s="15">
        <v>46316.40347222222</v>
      </c>
      <c r="L309" s="15"/>
      <c r="M309">
        <v>100</v>
      </c>
      <c r="O309" t="s">
        <v>201</v>
      </c>
      <c r="P309" t="s">
        <v>979</v>
      </c>
      <c r="S309" t="s">
        <v>909</v>
      </c>
      <c r="T309" t="s">
        <v>910</v>
      </c>
      <c r="U309" t="s">
        <v>240</v>
      </c>
      <c r="V309" t="s">
        <v>7</v>
      </c>
      <c r="W309" t="s">
        <v>7</v>
      </c>
      <c r="X309" t="s">
        <v>7</v>
      </c>
      <c r="AA309" t="s">
        <v>238</v>
      </c>
      <c r="AB309" t="s">
        <v>909</v>
      </c>
      <c r="AD309" t="s">
        <v>7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1231</v>
      </c>
      <c r="F310" s="15">
        <v>46315.380798611113</v>
      </c>
      <c r="G310" t="s">
        <v>911</v>
      </c>
      <c r="H310">
        <v>20</v>
      </c>
      <c r="I310" t="s">
        <v>1232</v>
      </c>
      <c r="J310" s="15">
        <v>46316.363194444442</v>
      </c>
      <c r="K310" s="15">
        <v>46316.4375</v>
      </c>
      <c r="L310" s="15"/>
      <c r="M310">
        <v>20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347</v>
      </c>
      <c r="W310" t="s">
        <v>351</v>
      </c>
      <c r="X310" t="s">
        <v>240</v>
      </c>
      <c r="Y310">
        <v>3</v>
      </c>
      <c r="AA310" t="s">
        <v>67</v>
      </c>
      <c r="AB310" t="s">
        <v>909</v>
      </c>
      <c r="AD310" t="s">
        <v>217</v>
      </c>
      <c r="AE310">
        <v>2</v>
      </c>
      <c r="AF310">
        <v>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1233</v>
      </c>
      <c r="F311" s="15">
        <v>46281.359537037039</v>
      </c>
      <c r="G311" t="s">
        <v>911</v>
      </c>
      <c r="H311">
        <v>22</v>
      </c>
      <c r="I311" t="s">
        <v>1234</v>
      </c>
      <c r="J311" s="15">
        <v>46281.516724537039</v>
      </c>
      <c r="K311" s="15">
        <v>46282.640277777777</v>
      </c>
      <c r="L311" s="15"/>
      <c r="M311">
        <v>22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347</v>
      </c>
      <c r="W311" t="s">
        <v>351</v>
      </c>
      <c r="X311" t="s">
        <v>240</v>
      </c>
      <c r="Y311">
        <v>3</v>
      </c>
      <c r="AA311" t="s">
        <v>67</v>
      </c>
      <c r="AB311" t="s">
        <v>909</v>
      </c>
      <c r="AD311" t="s">
        <v>217</v>
      </c>
      <c r="AE311">
        <v>2.2000000000000002</v>
      </c>
      <c r="AF311">
        <v>1</v>
      </c>
    </row>
    <row r="312" spans="1:32" x14ac:dyDescent="0.3">
      <c r="A312" t="s">
        <v>347</v>
      </c>
      <c r="B312" t="s">
        <v>51</v>
      </c>
      <c r="C312" t="s">
        <v>258</v>
      </c>
      <c r="D312" t="s">
        <v>309</v>
      </c>
      <c r="E312" t="s">
        <v>1235</v>
      </c>
      <c r="F312" s="15">
        <v>46288.554583333331</v>
      </c>
      <c r="G312" t="s">
        <v>911</v>
      </c>
      <c r="H312">
        <v>30</v>
      </c>
      <c r="I312" t="s">
        <v>1236</v>
      </c>
      <c r="J312" s="15">
        <v>46289.365972222222</v>
      </c>
      <c r="K312" s="15">
        <v>46294.5</v>
      </c>
      <c r="L312" s="15"/>
      <c r="M312">
        <v>30</v>
      </c>
      <c r="O312" t="s">
        <v>201</v>
      </c>
      <c r="P312" t="s">
        <v>927</v>
      </c>
      <c r="S312" t="s">
        <v>909</v>
      </c>
      <c r="T312" t="s">
        <v>910</v>
      </c>
      <c r="U312" t="s">
        <v>240</v>
      </c>
      <c r="V312" t="s">
        <v>7</v>
      </c>
      <c r="W312" t="s">
        <v>7</v>
      </c>
      <c r="X312" t="s">
        <v>7</v>
      </c>
      <c r="AA312" t="s">
        <v>238</v>
      </c>
      <c r="AB312" t="s">
        <v>909</v>
      </c>
      <c r="AD312" t="s">
        <v>7</v>
      </c>
      <c r="AF312">
        <v>0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1237</v>
      </c>
      <c r="F313" s="15">
        <v>46310.653761574074</v>
      </c>
      <c r="G313" t="s">
        <v>911</v>
      </c>
      <c r="H313">
        <v>41</v>
      </c>
      <c r="I313" t="s">
        <v>1238</v>
      </c>
      <c r="J313" s="15">
        <v>46314.395138888889</v>
      </c>
      <c r="K313" s="15">
        <v>46316.5</v>
      </c>
      <c r="L313" s="15"/>
      <c r="M313">
        <v>41</v>
      </c>
      <c r="O313" t="s">
        <v>201</v>
      </c>
      <c r="P313" t="s">
        <v>927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4.0999999999999996</v>
      </c>
    </row>
    <row r="314" spans="1:32" x14ac:dyDescent="0.3">
      <c r="A314" t="s">
        <v>347</v>
      </c>
      <c r="B314" t="s">
        <v>45</v>
      </c>
      <c r="C314" t="s">
        <v>68</v>
      </c>
      <c r="D314" t="s">
        <v>309</v>
      </c>
      <c r="E314" t="s">
        <v>1239</v>
      </c>
      <c r="F314" s="15">
        <v>46310.649861111109</v>
      </c>
      <c r="G314" t="s">
        <v>911</v>
      </c>
      <c r="H314">
        <v>1</v>
      </c>
      <c r="I314" t="s">
        <v>1240</v>
      </c>
      <c r="J314" s="15">
        <v>46314.390277777777</v>
      </c>
      <c r="K314" s="15">
        <v>46316.5</v>
      </c>
      <c r="L314" s="15"/>
      <c r="M314">
        <v>1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347</v>
      </c>
      <c r="W314" t="s">
        <v>351</v>
      </c>
      <c r="X314" t="s">
        <v>240</v>
      </c>
      <c r="AA314" t="s">
        <v>67</v>
      </c>
      <c r="AB314" t="s">
        <v>909</v>
      </c>
      <c r="AD314" t="s">
        <v>217</v>
      </c>
      <c r="AE314">
        <v>1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1241</v>
      </c>
      <c r="F315" s="15">
        <v>46310.652280092596</v>
      </c>
      <c r="G315" t="s">
        <v>911</v>
      </c>
      <c r="H315">
        <v>11</v>
      </c>
      <c r="I315" t="s">
        <v>1240</v>
      </c>
      <c r="J315" s="15">
        <v>46314.390277777777</v>
      </c>
      <c r="K315" s="15">
        <v>46316.5</v>
      </c>
      <c r="L315" s="15"/>
      <c r="M315">
        <v>11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AA315" t="s">
        <v>67</v>
      </c>
      <c r="AB315" t="s">
        <v>909</v>
      </c>
      <c r="AD315" t="s">
        <v>217</v>
      </c>
      <c r="AE315">
        <v>1.1000000000000001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1242</v>
      </c>
      <c r="F316" s="15">
        <v>46280.65902777778</v>
      </c>
      <c r="G316" t="s">
        <v>409</v>
      </c>
      <c r="H316">
        <v>1194</v>
      </c>
      <c r="I316" t="s">
        <v>1243</v>
      </c>
      <c r="J316" s="15">
        <v>46281.329861111109</v>
      </c>
      <c r="K316" s="15">
        <v>46294.739583333336</v>
      </c>
      <c r="L316" s="15">
        <v>46294.51666666667</v>
      </c>
      <c r="M316">
        <v>1194</v>
      </c>
      <c r="O316" t="s">
        <v>201</v>
      </c>
      <c r="P316" t="s">
        <v>927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1194</v>
      </c>
      <c r="AF316">
        <v>2528.6999999999998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1242</v>
      </c>
      <c r="F317" s="15">
        <v>46280.65902777778</v>
      </c>
      <c r="G317" t="s">
        <v>409</v>
      </c>
      <c r="H317">
        <v>1873</v>
      </c>
      <c r="I317" t="s">
        <v>1243</v>
      </c>
      <c r="J317" s="15">
        <v>46281.329861111109</v>
      </c>
      <c r="K317" s="15">
        <v>46294.739583333336</v>
      </c>
      <c r="L317" s="15">
        <v>46294.521527777775</v>
      </c>
      <c r="M317">
        <v>1873</v>
      </c>
      <c r="O317" t="s">
        <v>931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1873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993</v>
      </c>
      <c r="I318" t="s">
        <v>1243</v>
      </c>
      <c r="J318" s="15">
        <v>46281.329861111109</v>
      </c>
      <c r="K318" s="15">
        <v>46294.739583333336</v>
      </c>
      <c r="L318" s="15">
        <v>46297.333333333336</v>
      </c>
      <c r="M318">
        <v>993</v>
      </c>
      <c r="O318" t="s">
        <v>931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993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1047</v>
      </c>
      <c r="I319" t="s">
        <v>1243</v>
      </c>
      <c r="J319" s="15">
        <v>46281.329861111109</v>
      </c>
      <c r="K319" s="15">
        <v>46294.739583333336</v>
      </c>
      <c r="L319" s="15">
        <v>46248.772916666669</v>
      </c>
      <c r="M319">
        <v>1047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1047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1707</v>
      </c>
      <c r="I320" t="s">
        <v>1243</v>
      </c>
      <c r="J320" s="15">
        <v>46281.329861111109</v>
      </c>
      <c r="K320" s="15">
        <v>46294.739583333336</v>
      </c>
      <c r="L320" s="15">
        <v>46248.772916666669</v>
      </c>
      <c r="M320">
        <v>1707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1707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1775</v>
      </c>
      <c r="I321" t="s">
        <v>1243</v>
      </c>
      <c r="J321" s="15">
        <v>46281.329861111109</v>
      </c>
      <c r="K321" s="15">
        <v>46294.739583333336</v>
      </c>
      <c r="L321" s="15">
        <v>46251.630555555559</v>
      </c>
      <c r="M321">
        <v>1775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1775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1189</v>
      </c>
      <c r="I322" t="s">
        <v>1243</v>
      </c>
      <c r="J322" s="15">
        <v>46281.329861111109</v>
      </c>
      <c r="K322" s="15">
        <v>46294.739583333336</v>
      </c>
      <c r="L322" s="15">
        <v>46294.500694444447</v>
      </c>
      <c r="M322">
        <v>1189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1189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2155</v>
      </c>
      <c r="I323" t="s">
        <v>1243</v>
      </c>
      <c r="J323" s="15">
        <v>46281.329861111109</v>
      </c>
      <c r="K323" s="15">
        <v>46294.739583333336</v>
      </c>
      <c r="L323" s="15">
        <v>46294.506249999999</v>
      </c>
      <c r="M323">
        <v>2155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2155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2278</v>
      </c>
      <c r="I324" t="s">
        <v>1243</v>
      </c>
      <c r="J324" s="15">
        <v>46281.329861111109</v>
      </c>
      <c r="K324" s="15">
        <v>46294.739583333336</v>
      </c>
      <c r="L324" s="15">
        <v>46251.630555555559</v>
      </c>
      <c r="M324">
        <v>2278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2278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1101</v>
      </c>
      <c r="I325" t="s">
        <v>1243</v>
      </c>
      <c r="J325" s="15">
        <v>46281.329861111109</v>
      </c>
      <c r="K325" s="15">
        <v>46294.739583333336</v>
      </c>
      <c r="L325" s="15">
        <v>46300.405555555553</v>
      </c>
      <c r="M325">
        <v>1101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1101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1364</v>
      </c>
      <c r="I326" t="s">
        <v>1243</v>
      </c>
      <c r="J326" s="15">
        <v>46281.329861111109</v>
      </c>
      <c r="K326" s="15">
        <v>46294.739583333336</v>
      </c>
      <c r="L326" s="15">
        <v>46302.406944444447</v>
      </c>
      <c r="M326">
        <v>1364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1364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1441</v>
      </c>
      <c r="I327" t="s">
        <v>1243</v>
      </c>
      <c r="J327" s="15">
        <v>46281.329861111109</v>
      </c>
      <c r="K327" s="15">
        <v>46294.739583333336</v>
      </c>
      <c r="L327" s="15">
        <v>46304.506944444445</v>
      </c>
      <c r="M327">
        <v>1441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1441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2418</v>
      </c>
      <c r="I328" t="s">
        <v>1243</v>
      </c>
      <c r="J328" s="15">
        <v>46281.329861111109</v>
      </c>
      <c r="K328" s="15">
        <v>46294.739583333336</v>
      </c>
      <c r="L328" s="15">
        <v>46315.445138888892</v>
      </c>
      <c r="M328">
        <v>2418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2418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1839</v>
      </c>
      <c r="I329" t="s">
        <v>1243</v>
      </c>
      <c r="J329" s="15">
        <v>46281.329861111109</v>
      </c>
      <c r="K329" s="15">
        <v>46294.739583333336</v>
      </c>
      <c r="L329" s="15">
        <v>46315.445138888892</v>
      </c>
      <c r="M329">
        <v>1839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1839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2913</v>
      </c>
      <c r="I330" t="s">
        <v>1243</v>
      </c>
      <c r="J330" s="15">
        <v>46281.329861111109</v>
      </c>
      <c r="K330" s="15">
        <v>46294.739583333336</v>
      </c>
      <c r="L330" s="15">
        <v>46316.615277777775</v>
      </c>
      <c r="M330">
        <v>2913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2913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</v>
      </c>
      <c r="I331" t="s">
        <v>1243</v>
      </c>
      <c r="J331" s="15">
        <v>46281.329861111109</v>
      </c>
      <c r="K331" s="15">
        <v>46294.739583333336</v>
      </c>
      <c r="L331" s="15">
        <v>46295.45</v>
      </c>
      <c r="M331">
        <v>1</v>
      </c>
      <c r="O331" t="s">
        <v>201</v>
      </c>
      <c r="P331" t="s">
        <v>979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  <c r="AF331">
        <v>1.5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1</v>
      </c>
      <c r="I332" t="s">
        <v>1243</v>
      </c>
      <c r="J332" s="15">
        <v>46281.329861111109</v>
      </c>
      <c r="K332" s="15">
        <v>46294.739583333336</v>
      </c>
      <c r="L332" s="15">
        <v>46297.414583333331</v>
      </c>
      <c r="M332">
        <v>1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46248.772916666669</v>
      </c>
      <c r="M333">
        <v>1</v>
      </c>
      <c r="O333" t="s">
        <v>931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46248.772916666669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46251.630555555559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46251.630555555559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46294.506249999999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46294.500694444447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46251.630555555559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46300.673611111109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46302.404166666667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46311.658333333333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46315.445138888892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46316.615277777775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46316.615277777775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46294.521527777775</v>
      </c>
      <c r="M346">
        <v>1</v>
      </c>
      <c r="O346" t="s">
        <v>201</v>
      </c>
      <c r="P346" t="s">
        <v>927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  <c r="AF346">
        <v>1.5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46297.333333333336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46248.772916666669</v>
      </c>
      <c r="M348">
        <v>1</v>
      </c>
      <c r="O348" t="s">
        <v>931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46248.772916666669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46251.630555555559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46294.51666666667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46296.47152777778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46251.630555555559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46255.481944444444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46316.615277777775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46300.673611111109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46309.540277777778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46314.429166666669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46315.445138888892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46316.615277777775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45</v>
      </c>
      <c r="C361" t="s">
        <v>68</v>
      </c>
      <c r="D361" t="s">
        <v>309</v>
      </c>
      <c r="E361" t="s">
        <v>1244</v>
      </c>
      <c r="F361" s="15">
        <v>46301.438622685186</v>
      </c>
      <c r="G361" t="s">
        <v>409</v>
      </c>
      <c r="H361">
        <v>22</v>
      </c>
      <c r="I361" t="s">
        <v>1245</v>
      </c>
      <c r="J361" s="15">
        <v>46303.484722222223</v>
      </c>
      <c r="K361" s="15">
        <v>46308.524305555555</v>
      </c>
      <c r="L361" s="15"/>
      <c r="M361">
        <v>22</v>
      </c>
      <c r="S361" t="s">
        <v>361</v>
      </c>
      <c r="T361" t="s">
        <v>371</v>
      </c>
      <c r="U361" t="s">
        <v>240</v>
      </c>
      <c r="V361" t="s">
        <v>347</v>
      </c>
      <c r="W361" t="s">
        <v>351</v>
      </c>
      <c r="X361" t="s">
        <v>240</v>
      </c>
      <c r="Y361">
        <v>40</v>
      </c>
      <c r="AA361" t="s">
        <v>67</v>
      </c>
      <c r="AB361" t="s">
        <v>361</v>
      </c>
      <c r="AC361">
        <v>1100</v>
      </c>
      <c r="AD361" t="s">
        <v>217</v>
      </c>
      <c r="AE361">
        <v>2.2000000000000002</v>
      </c>
      <c r="AF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1246</v>
      </c>
      <c r="F362" s="15">
        <v>46279.670393518521</v>
      </c>
      <c r="G362" t="s">
        <v>409</v>
      </c>
      <c r="H362">
        <v>1</v>
      </c>
      <c r="I362" t="s">
        <v>1247</v>
      </c>
      <c r="J362" s="15">
        <v>46280.722222222219</v>
      </c>
      <c r="K362" s="15">
        <v>46293.740277777775</v>
      </c>
      <c r="L362" s="15"/>
      <c r="M362">
        <v>1</v>
      </c>
      <c r="O362" t="s">
        <v>201</v>
      </c>
      <c r="P362" t="s">
        <v>927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  <c r="AF362">
        <v>2</v>
      </c>
    </row>
    <row r="363" spans="1:32" x14ac:dyDescent="0.3">
      <c r="A363" t="s">
        <v>347</v>
      </c>
      <c r="B363" t="s">
        <v>285</v>
      </c>
      <c r="C363" t="s">
        <v>95</v>
      </c>
      <c r="D363" t="s">
        <v>309</v>
      </c>
      <c r="E363" t="s">
        <v>1246</v>
      </c>
      <c r="F363" s="15">
        <v>46279.670393518521</v>
      </c>
      <c r="G363" t="s">
        <v>409</v>
      </c>
      <c r="H363">
        <v>1</v>
      </c>
      <c r="I363" t="s">
        <v>1247</v>
      </c>
      <c r="J363" s="15">
        <v>46280.722222222219</v>
      </c>
      <c r="K363" s="15">
        <v>46293.740277777775</v>
      </c>
      <c r="L363" s="15"/>
      <c r="M363">
        <v>1</v>
      </c>
      <c r="O363" t="s">
        <v>931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AA363" t="s">
        <v>96</v>
      </c>
      <c r="AB363" t="s">
        <v>361</v>
      </c>
      <c r="AC363">
        <v>1100</v>
      </c>
      <c r="AD363" t="s">
        <v>220</v>
      </c>
      <c r="AE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931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279</v>
      </c>
      <c r="C373" t="s">
        <v>192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1565</v>
      </c>
      <c r="I373" t="s">
        <v>1247</v>
      </c>
      <c r="J373" s="15">
        <v>46280.722222222219</v>
      </c>
      <c r="K373" s="15">
        <v>46293.740277777775</v>
      </c>
      <c r="L373" s="15"/>
      <c r="M373">
        <v>1565</v>
      </c>
      <c r="O373" t="s">
        <v>201</v>
      </c>
      <c r="P373" t="s">
        <v>927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Z373">
        <v>1</v>
      </c>
      <c r="AA373" t="s">
        <v>122</v>
      </c>
      <c r="AB373" t="s">
        <v>361</v>
      </c>
      <c r="AC373">
        <v>1100</v>
      </c>
      <c r="AD373" t="s">
        <v>232</v>
      </c>
      <c r="AE373">
        <v>1565</v>
      </c>
      <c r="AF373">
        <v>4092.2</v>
      </c>
    </row>
    <row r="374" spans="1:32" x14ac:dyDescent="0.3">
      <c r="A374" t="s">
        <v>347</v>
      </c>
      <c r="B374" t="s">
        <v>279</v>
      </c>
      <c r="C374" t="s">
        <v>192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1298</v>
      </c>
      <c r="I374" t="s">
        <v>1247</v>
      </c>
      <c r="J374" s="15">
        <v>46280.722222222219</v>
      </c>
      <c r="K374" s="15">
        <v>46293.740277777775</v>
      </c>
      <c r="L374" s="15"/>
      <c r="M374">
        <v>1298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Z374">
        <v>1</v>
      </c>
      <c r="AA374" t="s">
        <v>122</v>
      </c>
      <c r="AB374" t="s">
        <v>361</v>
      </c>
      <c r="AC374">
        <v>1100</v>
      </c>
      <c r="AD374" t="s">
        <v>232</v>
      </c>
      <c r="AE374">
        <v>1298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1055</v>
      </c>
      <c r="I375" t="s">
        <v>1247</v>
      </c>
      <c r="J375" s="15">
        <v>46280.722222222219</v>
      </c>
      <c r="K375" s="15">
        <v>46293.740277777775</v>
      </c>
      <c r="L375" s="15"/>
      <c r="M375">
        <v>1055</v>
      </c>
      <c r="O375" t="s">
        <v>931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1055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1403</v>
      </c>
      <c r="I376" t="s">
        <v>1247</v>
      </c>
      <c r="J376" s="15">
        <v>46280.722222222219</v>
      </c>
      <c r="K376" s="15">
        <v>46293.740277777775</v>
      </c>
      <c r="L376" s="15"/>
      <c r="M376">
        <v>1403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1403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1190</v>
      </c>
      <c r="I377" t="s">
        <v>1247</v>
      </c>
      <c r="J377" s="15">
        <v>46280.722222222219</v>
      </c>
      <c r="K377" s="15">
        <v>46293.740277777775</v>
      </c>
      <c r="L377" s="15"/>
      <c r="M377">
        <v>1190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1190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2708</v>
      </c>
      <c r="I378" t="s">
        <v>1247</v>
      </c>
      <c r="J378" s="15">
        <v>46280.722222222219</v>
      </c>
      <c r="K378" s="15">
        <v>46293.740277777775</v>
      </c>
      <c r="L378" s="15"/>
      <c r="M378">
        <v>2708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2708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1743</v>
      </c>
      <c r="I379" t="s">
        <v>1247</v>
      </c>
      <c r="J379" s="15">
        <v>46280.722222222219</v>
      </c>
      <c r="K379" s="15">
        <v>46293.740277777775</v>
      </c>
      <c r="L379" s="15"/>
      <c r="M379">
        <v>1743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1743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1451</v>
      </c>
      <c r="I380" t="s">
        <v>1247</v>
      </c>
      <c r="J380" s="15">
        <v>46280.722222222219</v>
      </c>
      <c r="K380" s="15">
        <v>46293.740277777775</v>
      </c>
      <c r="L380" s="15"/>
      <c r="M380">
        <v>1451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1451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2113</v>
      </c>
      <c r="I381" t="s">
        <v>1247</v>
      </c>
      <c r="J381" s="15">
        <v>46280.722222222219</v>
      </c>
      <c r="K381" s="15">
        <v>46293.740277777775</v>
      </c>
      <c r="L381" s="15"/>
      <c r="M381">
        <v>2113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2113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1746</v>
      </c>
      <c r="I382" t="s">
        <v>1247</v>
      </c>
      <c r="J382" s="15">
        <v>46280.722222222219</v>
      </c>
      <c r="K382" s="15">
        <v>46293.740277777775</v>
      </c>
      <c r="L382" s="15"/>
      <c r="M382">
        <v>1746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1746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2697</v>
      </c>
      <c r="I383" t="s">
        <v>1247</v>
      </c>
      <c r="J383" s="15">
        <v>46280.722222222219</v>
      </c>
      <c r="K383" s="15">
        <v>46293.740277777775</v>
      </c>
      <c r="L383" s="15"/>
      <c r="M383">
        <v>2697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2697</v>
      </c>
    </row>
    <row r="384" spans="1:32" x14ac:dyDescent="0.3">
      <c r="A384" t="s">
        <v>347</v>
      </c>
      <c r="B384" t="s">
        <v>57</v>
      </c>
      <c r="C384" t="s">
        <v>117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</v>
      </c>
      <c r="I384" t="s">
        <v>1247</v>
      </c>
      <c r="J384" s="15">
        <v>46280.722222222219</v>
      </c>
      <c r="K384" s="15">
        <v>46293.740277777775</v>
      </c>
      <c r="L384" s="15">
        <v>46293.740277777775</v>
      </c>
      <c r="M384">
        <v>1</v>
      </c>
      <c r="O384" t="s">
        <v>201</v>
      </c>
      <c r="P384" t="s">
        <v>979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127</v>
      </c>
      <c r="AB384" t="s">
        <v>361</v>
      </c>
      <c r="AC384">
        <v>1100</v>
      </c>
      <c r="AD384" t="s">
        <v>233</v>
      </c>
      <c r="AE384">
        <v>1</v>
      </c>
      <c r="AF384">
        <v>2</v>
      </c>
    </row>
    <row r="385" spans="1:32" x14ac:dyDescent="0.3">
      <c r="A385" t="s">
        <v>347</v>
      </c>
      <c r="B385" t="s">
        <v>57</v>
      </c>
      <c r="C385" t="s">
        <v>117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1</v>
      </c>
      <c r="I385" t="s">
        <v>1247</v>
      </c>
      <c r="J385" s="15">
        <v>46280.722222222219</v>
      </c>
      <c r="K385" s="15">
        <v>46293.740277777775</v>
      </c>
      <c r="L385" s="15">
        <v>46293.740277777775</v>
      </c>
      <c r="M385">
        <v>1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127</v>
      </c>
      <c r="AB385" t="s">
        <v>361</v>
      </c>
      <c r="AC385">
        <v>1100</v>
      </c>
      <c r="AD385" t="s">
        <v>233</v>
      </c>
      <c r="AE385">
        <v>1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931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348</v>
      </c>
      <c r="B395" t="s">
        <v>57</v>
      </c>
      <c r="C395" t="s">
        <v>117</v>
      </c>
      <c r="D395" t="s">
        <v>309</v>
      </c>
      <c r="E395" t="s">
        <v>936</v>
      </c>
      <c r="F395" s="15">
        <v>46293.603206018517</v>
      </c>
      <c r="G395" t="s">
        <v>399</v>
      </c>
      <c r="H395">
        <v>1</v>
      </c>
      <c r="I395" t="s">
        <v>937</v>
      </c>
      <c r="J395" s="15">
        <v>46294.349305555559</v>
      </c>
      <c r="K395" s="15">
        <v>46295.467361111114</v>
      </c>
      <c r="L395" s="15">
        <v>46295.467361111114</v>
      </c>
      <c r="M395">
        <v>1</v>
      </c>
      <c r="O395" t="s">
        <v>201</v>
      </c>
      <c r="P395" t="s">
        <v>979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127</v>
      </c>
      <c r="AB395" t="s">
        <v>357</v>
      </c>
      <c r="AC395">
        <v>101</v>
      </c>
      <c r="AD395" t="s">
        <v>233</v>
      </c>
      <c r="AE395">
        <v>1</v>
      </c>
      <c r="AF395">
        <v>1</v>
      </c>
    </row>
    <row r="396" spans="1:32" x14ac:dyDescent="0.3">
      <c r="A396" t="s">
        <v>347</v>
      </c>
      <c r="B396" t="s">
        <v>279</v>
      </c>
      <c r="C396" t="s">
        <v>192</v>
      </c>
      <c r="D396" t="s">
        <v>309</v>
      </c>
      <c r="E396" t="s">
        <v>1248</v>
      </c>
      <c r="F396" s="15">
        <v>46300.492106481484</v>
      </c>
      <c r="G396" t="s">
        <v>929</v>
      </c>
      <c r="H396">
        <v>34</v>
      </c>
      <c r="I396" t="s">
        <v>1249</v>
      </c>
      <c r="J396" s="15">
        <v>46301.482731481483</v>
      </c>
      <c r="K396" s="15">
        <v>46304.376388888886</v>
      </c>
      <c r="L396" s="15"/>
      <c r="M396">
        <v>34</v>
      </c>
      <c r="O396" t="s">
        <v>201</v>
      </c>
      <c r="P396" t="s">
        <v>979</v>
      </c>
      <c r="S396" t="s">
        <v>912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Z396">
        <v>1</v>
      </c>
      <c r="AA396" t="s">
        <v>122</v>
      </c>
      <c r="AB396" t="s">
        <v>912</v>
      </c>
      <c r="AC396">
        <v>200</v>
      </c>
      <c r="AD396" t="s">
        <v>232</v>
      </c>
      <c r="AE396">
        <v>34</v>
      </c>
      <c r="AF396">
        <v>10.6</v>
      </c>
    </row>
    <row r="397" spans="1:32" x14ac:dyDescent="0.3">
      <c r="A397" t="s">
        <v>347</v>
      </c>
      <c r="B397" t="s">
        <v>279</v>
      </c>
      <c r="C397" t="s">
        <v>192</v>
      </c>
      <c r="D397" t="s">
        <v>309</v>
      </c>
      <c r="E397" t="s">
        <v>1248</v>
      </c>
      <c r="F397" s="15">
        <v>46300.492106481484</v>
      </c>
      <c r="G397" t="s">
        <v>929</v>
      </c>
      <c r="H397">
        <v>69</v>
      </c>
      <c r="I397" t="s">
        <v>1249</v>
      </c>
      <c r="J397" s="15">
        <v>46301.482731481483</v>
      </c>
      <c r="K397" s="15">
        <v>46304.376388888886</v>
      </c>
      <c r="L397" s="15"/>
      <c r="M397">
        <v>69</v>
      </c>
      <c r="O397" t="s">
        <v>931</v>
      </c>
      <c r="S397" t="s">
        <v>912</v>
      </c>
      <c r="T397" t="s">
        <v>351</v>
      </c>
      <c r="U397" t="s">
        <v>240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912</v>
      </c>
      <c r="AC397">
        <v>200</v>
      </c>
      <c r="AD397" t="s">
        <v>232</v>
      </c>
      <c r="AE397">
        <v>69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</v>
      </c>
      <c r="I398" t="s">
        <v>1249</v>
      </c>
      <c r="J398" s="15">
        <v>46301.482731481483</v>
      </c>
      <c r="K398" s="15">
        <v>46304.376388888886</v>
      </c>
      <c r="L398" s="15"/>
      <c r="M398">
        <v>3</v>
      </c>
      <c r="O398" t="s">
        <v>931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</v>
      </c>
    </row>
    <row r="399" spans="1:32" x14ac:dyDescent="0.3">
      <c r="A399" t="s">
        <v>348</v>
      </c>
      <c r="B399" t="s">
        <v>43</v>
      </c>
      <c r="C399" t="s">
        <v>105</v>
      </c>
      <c r="D399" t="s">
        <v>309</v>
      </c>
      <c r="E399" t="s">
        <v>1250</v>
      </c>
      <c r="F399" s="15">
        <v>46293.712106481478</v>
      </c>
      <c r="G399" t="s">
        <v>400</v>
      </c>
      <c r="H399">
        <v>10</v>
      </c>
      <c r="I399" t="s">
        <v>1251</v>
      </c>
      <c r="J399" s="15">
        <v>46294.640277777777</v>
      </c>
      <c r="K399" s="15">
        <v>46295.513888888891</v>
      </c>
      <c r="L399" s="15"/>
      <c r="M399">
        <v>10</v>
      </c>
      <c r="O399" t="s">
        <v>201</v>
      </c>
      <c r="P399" t="s">
        <v>979</v>
      </c>
      <c r="S399" t="s">
        <v>355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67</v>
      </c>
      <c r="AB399" t="s">
        <v>355</v>
      </c>
      <c r="AC399">
        <v>2200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47</v>
      </c>
      <c r="C400" t="s">
        <v>68</v>
      </c>
      <c r="D400" t="s">
        <v>309</v>
      </c>
      <c r="E400" t="s">
        <v>1252</v>
      </c>
      <c r="F400" s="15">
        <v>46290.606365740743</v>
      </c>
      <c r="G400" t="s">
        <v>1253</v>
      </c>
      <c r="H400">
        <v>1</v>
      </c>
      <c r="I400" t="s">
        <v>1254</v>
      </c>
      <c r="J400" s="15">
        <v>46293.363194444442</v>
      </c>
      <c r="K400" s="15">
        <v>46293.6875</v>
      </c>
      <c r="L400" s="15"/>
      <c r="M400">
        <v>1</v>
      </c>
      <c r="O400" t="s">
        <v>146</v>
      </c>
      <c r="P400" t="s">
        <v>979</v>
      </c>
      <c r="S400" t="s">
        <v>356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90</v>
      </c>
      <c r="AB400" t="s">
        <v>356</v>
      </c>
      <c r="AC400">
        <v>109</v>
      </c>
      <c r="AD400" t="s">
        <v>218</v>
      </c>
      <c r="AE400">
        <v>1</v>
      </c>
      <c r="AF400">
        <v>1</v>
      </c>
    </row>
    <row r="401" spans="1:32" x14ac:dyDescent="0.3">
      <c r="A401" t="s">
        <v>348</v>
      </c>
      <c r="B401" t="s">
        <v>285</v>
      </c>
      <c r="C401" t="s">
        <v>95</v>
      </c>
      <c r="D401" t="s">
        <v>309</v>
      </c>
      <c r="E401" t="s">
        <v>1146</v>
      </c>
      <c r="F401" s="15">
        <v>46287.626296296294</v>
      </c>
      <c r="G401" t="s">
        <v>406</v>
      </c>
      <c r="H401">
        <v>1</v>
      </c>
      <c r="I401" t="s">
        <v>1147</v>
      </c>
      <c r="J401" s="15">
        <v>46287.658333333333</v>
      </c>
      <c r="K401" s="15">
        <v>46290.518055555556</v>
      </c>
      <c r="L401" s="15"/>
      <c r="M401">
        <v>1</v>
      </c>
      <c r="O401" t="s">
        <v>201</v>
      </c>
      <c r="P401" t="s">
        <v>927</v>
      </c>
      <c r="S401" t="s">
        <v>358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AA401" t="s">
        <v>96</v>
      </c>
      <c r="AB401" t="s">
        <v>358</v>
      </c>
      <c r="AC401">
        <v>1050</v>
      </c>
      <c r="AD401" t="s">
        <v>220</v>
      </c>
      <c r="AE401">
        <v>1</v>
      </c>
      <c r="AF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1146</v>
      </c>
      <c r="F402" s="15">
        <v>46287.626296296294</v>
      </c>
      <c r="G402" t="s">
        <v>406</v>
      </c>
      <c r="H402">
        <v>1</v>
      </c>
      <c r="I402" t="s">
        <v>1147</v>
      </c>
      <c r="J402" s="15">
        <v>46287.658333333333</v>
      </c>
      <c r="K402" s="15">
        <v>46290.518055555556</v>
      </c>
      <c r="L402" s="15"/>
      <c r="M402">
        <v>1</v>
      </c>
      <c r="O402" t="s">
        <v>931</v>
      </c>
      <c r="S402" t="s">
        <v>358</v>
      </c>
      <c r="T402" t="s">
        <v>369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358</v>
      </c>
      <c r="AC402">
        <v>1050</v>
      </c>
      <c r="AD402" t="s">
        <v>220</v>
      </c>
      <c r="AE402">
        <v>1</v>
      </c>
    </row>
    <row r="403" spans="1:32" x14ac:dyDescent="0.3">
      <c r="A403" t="s">
        <v>348</v>
      </c>
      <c r="B403" t="s">
        <v>279</v>
      </c>
      <c r="C403" t="s">
        <v>192</v>
      </c>
      <c r="D403" t="s">
        <v>309</v>
      </c>
      <c r="E403" t="s">
        <v>1257</v>
      </c>
      <c r="F403" s="15">
        <v>46288.378969907404</v>
      </c>
      <c r="G403" t="s">
        <v>406</v>
      </c>
      <c r="H403">
        <v>480</v>
      </c>
      <c r="I403" t="s">
        <v>1258</v>
      </c>
      <c r="J403" s="15">
        <v>46288.527083333334</v>
      </c>
      <c r="K403" s="15">
        <v>46294.511805555558</v>
      </c>
      <c r="L403" s="15"/>
      <c r="M403">
        <v>480</v>
      </c>
      <c r="O403" t="s">
        <v>201</v>
      </c>
      <c r="P403" t="s">
        <v>927</v>
      </c>
      <c r="S403" t="s">
        <v>358</v>
      </c>
      <c r="T403" t="s">
        <v>369</v>
      </c>
      <c r="U403" t="s">
        <v>239</v>
      </c>
      <c r="V403" t="s">
        <v>7</v>
      </c>
      <c r="W403" t="s">
        <v>7</v>
      </c>
      <c r="X403" t="s">
        <v>7</v>
      </c>
      <c r="Z403">
        <v>1</v>
      </c>
      <c r="AA403" t="s">
        <v>122</v>
      </c>
      <c r="AB403" t="s">
        <v>358</v>
      </c>
      <c r="AC403">
        <v>1050</v>
      </c>
      <c r="AD403" t="s">
        <v>232</v>
      </c>
      <c r="AE403">
        <v>480</v>
      </c>
      <c r="AF403">
        <v>48</v>
      </c>
    </row>
    <row r="404" spans="1:32" x14ac:dyDescent="0.3">
      <c r="A404" t="s">
        <v>348</v>
      </c>
      <c r="B404" t="s">
        <v>57</v>
      </c>
      <c r="C404" t="s">
        <v>117</v>
      </c>
      <c r="D404" t="s">
        <v>309</v>
      </c>
      <c r="E404" t="s">
        <v>1257</v>
      </c>
      <c r="F404" s="15">
        <v>46288.378969907404</v>
      </c>
      <c r="G404" t="s">
        <v>406</v>
      </c>
      <c r="H404">
        <v>1</v>
      </c>
      <c r="I404" t="s">
        <v>1258</v>
      </c>
      <c r="J404" s="15">
        <v>46288.527083333334</v>
      </c>
      <c r="K404" s="15">
        <v>46294.511805555558</v>
      </c>
      <c r="L404" s="15">
        <v>46294.511805555558</v>
      </c>
      <c r="M404">
        <v>1</v>
      </c>
      <c r="O404" t="s">
        <v>201</v>
      </c>
      <c r="P404" t="s">
        <v>979</v>
      </c>
      <c r="S404" t="s">
        <v>358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127</v>
      </c>
      <c r="AB404" t="s">
        <v>358</v>
      </c>
      <c r="AC404">
        <v>1050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1257</v>
      </c>
      <c r="F405" s="15">
        <v>46288.378969907404</v>
      </c>
      <c r="G405" t="s">
        <v>406</v>
      </c>
      <c r="H405">
        <v>1</v>
      </c>
      <c r="I405" t="s">
        <v>1258</v>
      </c>
      <c r="J405" s="15">
        <v>46288.527083333334</v>
      </c>
      <c r="K405" s="15">
        <v>46294.511805555558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1259</v>
      </c>
      <c r="F406" s="15">
        <v>46288.657094907408</v>
      </c>
      <c r="G406" t="s">
        <v>406</v>
      </c>
      <c r="H406">
        <v>725</v>
      </c>
      <c r="I406" t="s">
        <v>1260</v>
      </c>
      <c r="J406" s="15">
        <v>46289.352777777778</v>
      </c>
      <c r="K406" s="15">
        <v>46293.334027777775</v>
      </c>
      <c r="L406" s="15"/>
      <c r="M406">
        <v>725</v>
      </c>
      <c r="O406" t="s">
        <v>201</v>
      </c>
      <c r="P406" t="s">
        <v>979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358</v>
      </c>
      <c r="AC406">
        <v>1050</v>
      </c>
      <c r="AD406" t="s">
        <v>232</v>
      </c>
      <c r="AE406">
        <v>725</v>
      </c>
      <c r="AF406">
        <v>72.5</v>
      </c>
    </row>
    <row r="407" spans="1:32" x14ac:dyDescent="0.3">
      <c r="A407" t="s">
        <v>348</v>
      </c>
      <c r="B407" t="s">
        <v>57</v>
      </c>
      <c r="C407" t="s">
        <v>117</v>
      </c>
      <c r="D407" t="s">
        <v>309</v>
      </c>
      <c r="E407" t="s">
        <v>1259</v>
      </c>
      <c r="F407" s="15">
        <v>46288.657094907408</v>
      </c>
      <c r="G407" t="s">
        <v>406</v>
      </c>
      <c r="H407">
        <v>1</v>
      </c>
      <c r="I407" t="s">
        <v>1260</v>
      </c>
      <c r="J407" s="15">
        <v>46289.352777777778</v>
      </c>
      <c r="K407" s="15">
        <v>46293.334027777775</v>
      </c>
      <c r="L407" s="15">
        <v>46293.334027777775</v>
      </c>
      <c r="M407">
        <v>1</v>
      </c>
      <c r="O407" t="s">
        <v>201</v>
      </c>
      <c r="P407" t="s">
        <v>979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127</v>
      </c>
      <c r="AB407" t="s">
        <v>358</v>
      </c>
      <c r="AC407">
        <v>1050</v>
      </c>
      <c r="AD407" t="s">
        <v>233</v>
      </c>
      <c r="AE407">
        <v>1</v>
      </c>
      <c r="AF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1259</v>
      </c>
      <c r="F408" s="15">
        <v>46288.657094907408</v>
      </c>
      <c r="G408" t="s">
        <v>406</v>
      </c>
      <c r="H408">
        <v>1</v>
      </c>
      <c r="I408" t="s">
        <v>1260</v>
      </c>
      <c r="J408" s="15">
        <v>46289.352777777778</v>
      </c>
      <c r="K408" s="15">
        <v>46293.334027777775</v>
      </c>
      <c r="L408" s="15"/>
      <c r="M408">
        <v>1</v>
      </c>
      <c r="O408" t="s">
        <v>201</v>
      </c>
      <c r="P408" t="s">
        <v>927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358</v>
      </c>
      <c r="AC408">
        <v>1050</v>
      </c>
      <c r="AD408" t="s">
        <v>220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1261</v>
      </c>
      <c r="F409" s="15">
        <v>46289.361597222225</v>
      </c>
      <c r="G409" t="s">
        <v>399</v>
      </c>
      <c r="H409">
        <v>1</v>
      </c>
      <c r="I409" t="s">
        <v>1262</v>
      </c>
      <c r="J409" s="15">
        <v>46301.383333333331</v>
      </c>
      <c r="K409" s="15">
        <v>46308.486111111109</v>
      </c>
      <c r="L409" s="15"/>
      <c r="M409">
        <v>1</v>
      </c>
      <c r="O409" t="s">
        <v>201</v>
      </c>
      <c r="P409" t="s">
        <v>927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357</v>
      </c>
      <c r="AC409">
        <v>101</v>
      </c>
      <c r="AD409" t="s">
        <v>220</v>
      </c>
      <c r="AE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1263</v>
      </c>
      <c r="F410" s="15">
        <v>46289.433553240742</v>
      </c>
      <c r="G410" t="s">
        <v>397</v>
      </c>
      <c r="H410">
        <v>532</v>
      </c>
      <c r="I410" t="s">
        <v>1264</v>
      </c>
      <c r="J410" s="15">
        <v>46290.488194444442</v>
      </c>
      <c r="K410" s="15">
        <v>46295.54791666667</v>
      </c>
      <c r="L410" s="15"/>
      <c r="M410">
        <v>532</v>
      </c>
      <c r="O410" t="s">
        <v>201</v>
      </c>
      <c r="P410" t="s">
        <v>927</v>
      </c>
      <c r="S410" t="s">
        <v>353</v>
      </c>
      <c r="T410" t="s">
        <v>367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353</v>
      </c>
      <c r="AC410">
        <v>2100</v>
      </c>
      <c r="AD410" t="s">
        <v>232</v>
      </c>
      <c r="AE410">
        <v>532</v>
      </c>
      <c r="AF410">
        <v>53.2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1263</v>
      </c>
      <c r="F411" s="15">
        <v>46289.433553240742</v>
      </c>
      <c r="G411" t="s">
        <v>397</v>
      </c>
      <c r="H411">
        <v>1</v>
      </c>
      <c r="I411" t="s">
        <v>1264</v>
      </c>
      <c r="J411" s="15">
        <v>46290.488194444442</v>
      </c>
      <c r="K411" s="15">
        <v>46295.54791666667</v>
      </c>
      <c r="L411" s="15">
        <v>46295.54791666667</v>
      </c>
      <c r="M411">
        <v>1</v>
      </c>
      <c r="O411" t="s">
        <v>201</v>
      </c>
      <c r="P411" t="s">
        <v>979</v>
      </c>
      <c r="S411" t="s">
        <v>353</v>
      </c>
      <c r="T411" t="s">
        <v>367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353</v>
      </c>
      <c r="AC411">
        <v>2100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1263</v>
      </c>
      <c r="F412" s="15">
        <v>46289.433553240742</v>
      </c>
      <c r="G412" t="s">
        <v>397</v>
      </c>
      <c r="H412">
        <v>1</v>
      </c>
      <c r="I412" t="s">
        <v>1264</v>
      </c>
      <c r="J412" s="15">
        <v>46290.488194444442</v>
      </c>
      <c r="K412" s="15">
        <v>46295.54791666667</v>
      </c>
      <c r="L412" s="15"/>
      <c r="M412">
        <v>1</v>
      </c>
      <c r="O412" t="s">
        <v>201</v>
      </c>
      <c r="P412" t="s">
        <v>927</v>
      </c>
      <c r="S412" t="s">
        <v>353</v>
      </c>
      <c r="T412" t="s">
        <v>367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353</v>
      </c>
      <c r="AC412">
        <v>2100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48</v>
      </c>
      <c r="C413" t="s">
        <v>68</v>
      </c>
      <c r="D413" t="s">
        <v>309</v>
      </c>
      <c r="E413" t="s">
        <v>1265</v>
      </c>
      <c r="F413" s="15">
        <v>46289.513796296298</v>
      </c>
      <c r="G413" t="s">
        <v>400</v>
      </c>
      <c r="H413">
        <v>1</v>
      </c>
      <c r="I413" t="s">
        <v>1266</v>
      </c>
      <c r="J413" s="15">
        <v>46289.664583333331</v>
      </c>
      <c r="K413" s="15">
        <v>46290.401388888888</v>
      </c>
      <c r="L413" s="15"/>
      <c r="M413">
        <v>1</v>
      </c>
      <c r="O413" t="s">
        <v>201</v>
      </c>
      <c r="P413" t="s">
        <v>979</v>
      </c>
      <c r="S413" t="s">
        <v>354</v>
      </c>
      <c r="T413" t="s">
        <v>368</v>
      </c>
      <c r="U413" t="s">
        <v>239</v>
      </c>
      <c r="V413" t="s">
        <v>348</v>
      </c>
      <c r="W413" t="s">
        <v>368</v>
      </c>
      <c r="X413" t="s">
        <v>239</v>
      </c>
      <c r="AA413" t="s">
        <v>90</v>
      </c>
      <c r="AB413" t="s">
        <v>354</v>
      </c>
      <c r="AC413">
        <v>50</v>
      </c>
      <c r="AD413" t="s">
        <v>217</v>
      </c>
      <c r="AE413">
        <v>1</v>
      </c>
    </row>
    <row r="414" spans="1:32" x14ac:dyDescent="0.3">
      <c r="A414" t="s">
        <v>348</v>
      </c>
      <c r="B414" t="s">
        <v>48</v>
      </c>
      <c r="C414" t="s">
        <v>68</v>
      </c>
      <c r="D414" t="s">
        <v>309</v>
      </c>
      <c r="E414" t="s">
        <v>1267</v>
      </c>
      <c r="F414" s="15">
        <v>46289.544178240743</v>
      </c>
      <c r="G414" t="s">
        <v>399</v>
      </c>
      <c r="H414">
        <v>3</v>
      </c>
      <c r="I414" t="s">
        <v>1268</v>
      </c>
      <c r="J414" s="15">
        <v>46293.390972222223</v>
      </c>
      <c r="K414" s="15">
        <v>46294.493055555555</v>
      </c>
      <c r="L414" s="15"/>
      <c r="M414">
        <v>3</v>
      </c>
      <c r="O414" t="s">
        <v>201</v>
      </c>
      <c r="P414" t="s">
        <v>927</v>
      </c>
      <c r="S414" t="s">
        <v>357</v>
      </c>
      <c r="T414" t="s">
        <v>368</v>
      </c>
      <c r="U414" t="s">
        <v>239</v>
      </c>
      <c r="V414" t="s">
        <v>348</v>
      </c>
      <c r="W414" t="s">
        <v>368</v>
      </c>
      <c r="X414" t="s">
        <v>239</v>
      </c>
      <c r="AA414" t="s">
        <v>90</v>
      </c>
      <c r="AB414" t="s">
        <v>357</v>
      </c>
      <c r="AC414">
        <v>101</v>
      </c>
      <c r="AD414" t="s">
        <v>217</v>
      </c>
      <c r="AE414">
        <v>1</v>
      </c>
    </row>
    <row r="415" spans="1:32" x14ac:dyDescent="0.3">
      <c r="A415" t="s">
        <v>348</v>
      </c>
      <c r="B415" t="s">
        <v>47</v>
      </c>
      <c r="C415" t="s">
        <v>68</v>
      </c>
      <c r="D415" t="s">
        <v>309</v>
      </c>
      <c r="E415" t="s">
        <v>1269</v>
      </c>
      <c r="F415" s="15">
        <v>46294.49664351852</v>
      </c>
      <c r="G415" t="s">
        <v>1253</v>
      </c>
      <c r="H415">
        <v>1</v>
      </c>
      <c r="I415" t="s">
        <v>1270</v>
      </c>
      <c r="J415" s="15">
        <v>46308.491689814815</v>
      </c>
      <c r="K415" s="15">
        <v>46309.445833333331</v>
      </c>
      <c r="L415" s="15"/>
      <c r="M415">
        <v>1</v>
      </c>
      <c r="O415" t="s">
        <v>146</v>
      </c>
      <c r="P415" t="s">
        <v>979</v>
      </c>
      <c r="S415" t="s">
        <v>356</v>
      </c>
      <c r="T415" t="s">
        <v>368</v>
      </c>
      <c r="U415" t="s">
        <v>239</v>
      </c>
      <c r="V415" t="s">
        <v>348</v>
      </c>
      <c r="W415" t="s">
        <v>368</v>
      </c>
      <c r="X415" t="s">
        <v>239</v>
      </c>
      <c r="Y415">
        <v>0</v>
      </c>
      <c r="AA415" t="s">
        <v>90</v>
      </c>
      <c r="AB415" t="s">
        <v>356</v>
      </c>
      <c r="AC415">
        <v>109</v>
      </c>
      <c r="AD415" t="s">
        <v>218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1271</v>
      </c>
      <c r="F416" s="15">
        <v>46296.619837962964</v>
      </c>
      <c r="G416" t="s">
        <v>400</v>
      </c>
      <c r="H416">
        <v>1</v>
      </c>
      <c r="I416" t="s">
        <v>1272</v>
      </c>
      <c r="J416" s="15">
        <v>46296.697222222225</v>
      </c>
      <c r="K416" s="15">
        <v>46300.569444444445</v>
      </c>
      <c r="L416" s="15"/>
      <c r="M416">
        <v>1</v>
      </c>
      <c r="O416" t="s">
        <v>201</v>
      </c>
      <c r="P416" t="s">
        <v>927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347</v>
      </c>
      <c r="B417" t="s">
        <v>285</v>
      </c>
      <c r="C417" t="s">
        <v>95</v>
      </c>
      <c r="D417" t="s">
        <v>309</v>
      </c>
      <c r="E417" t="s">
        <v>1248</v>
      </c>
      <c r="F417" s="15">
        <v>46300.492106481484</v>
      </c>
      <c r="G417" t="s">
        <v>929</v>
      </c>
      <c r="H417">
        <v>1</v>
      </c>
      <c r="I417" t="s">
        <v>1249</v>
      </c>
      <c r="J417" s="15">
        <v>46301.482731481483</v>
      </c>
      <c r="K417" s="15">
        <v>46304.376388888886</v>
      </c>
      <c r="L417" s="15"/>
      <c r="M417">
        <v>1</v>
      </c>
      <c r="O417" t="s">
        <v>201</v>
      </c>
      <c r="P417" t="s">
        <v>927</v>
      </c>
      <c r="S417" t="s">
        <v>912</v>
      </c>
      <c r="T417" t="s">
        <v>351</v>
      </c>
      <c r="U417" t="s">
        <v>240</v>
      </c>
      <c r="V417" t="s">
        <v>7</v>
      </c>
      <c r="W417" t="s">
        <v>7</v>
      </c>
      <c r="X417" t="s">
        <v>7</v>
      </c>
      <c r="AA417" t="s">
        <v>96</v>
      </c>
      <c r="AB417" t="s">
        <v>912</v>
      </c>
      <c r="AC417">
        <v>200</v>
      </c>
      <c r="AD417" t="s">
        <v>220</v>
      </c>
      <c r="AE417">
        <v>1</v>
      </c>
      <c r="AF417">
        <v>1</v>
      </c>
    </row>
    <row r="418" spans="1:32" x14ac:dyDescent="0.3">
      <c r="A418" t="s">
        <v>347</v>
      </c>
      <c r="B418" t="s">
        <v>285</v>
      </c>
      <c r="C418" t="s">
        <v>95</v>
      </c>
      <c r="D418" t="s">
        <v>309</v>
      </c>
      <c r="E418" t="s">
        <v>1248</v>
      </c>
      <c r="F418" s="15">
        <v>46300.492106481484</v>
      </c>
      <c r="G418" t="s">
        <v>929</v>
      </c>
      <c r="H418">
        <v>1</v>
      </c>
      <c r="I418" t="s">
        <v>1249</v>
      </c>
      <c r="J418" s="15">
        <v>46301.482731481483</v>
      </c>
      <c r="K418" s="15">
        <v>46304.376388888886</v>
      </c>
      <c r="L418" s="15"/>
      <c r="M418">
        <v>1</v>
      </c>
      <c r="O418" t="s">
        <v>931</v>
      </c>
      <c r="S418" t="s">
        <v>912</v>
      </c>
      <c r="T418" t="s">
        <v>351</v>
      </c>
      <c r="U418" t="s">
        <v>240</v>
      </c>
      <c r="V418" t="s">
        <v>7</v>
      </c>
      <c r="W418" t="s">
        <v>7</v>
      </c>
      <c r="X418" t="s">
        <v>7</v>
      </c>
      <c r="AA418" t="s">
        <v>96</v>
      </c>
      <c r="AB418" t="s">
        <v>912</v>
      </c>
      <c r="AC418">
        <v>200</v>
      </c>
      <c r="AD418" t="s">
        <v>220</v>
      </c>
      <c r="AE418">
        <v>1</v>
      </c>
    </row>
    <row r="419" spans="1:32" x14ac:dyDescent="0.3">
      <c r="A419" t="s">
        <v>347</v>
      </c>
      <c r="B419" t="s">
        <v>285</v>
      </c>
      <c r="C419" t="s">
        <v>95</v>
      </c>
      <c r="D419" t="s">
        <v>309</v>
      </c>
      <c r="E419" t="s">
        <v>1248</v>
      </c>
      <c r="F419" s="15">
        <v>46300.492106481484</v>
      </c>
      <c r="G419" t="s">
        <v>929</v>
      </c>
      <c r="H419">
        <v>1</v>
      </c>
      <c r="I419" t="s">
        <v>1249</v>
      </c>
      <c r="J419" s="15">
        <v>46301.482731481483</v>
      </c>
      <c r="K419" s="15">
        <v>46304.376388888886</v>
      </c>
      <c r="L419" s="15"/>
      <c r="M419">
        <v>1</v>
      </c>
      <c r="O419" t="s">
        <v>931</v>
      </c>
      <c r="S419" t="s">
        <v>912</v>
      </c>
      <c r="T419" t="s">
        <v>351</v>
      </c>
      <c r="U419" t="s">
        <v>240</v>
      </c>
      <c r="V419" t="s">
        <v>7</v>
      </c>
      <c r="W419" t="s">
        <v>7</v>
      </c>
      <c r="X419" t="s">
        <v>7</v>
      </c>
      <c r="AA419" t="s">
        <v>96</v>
      </c>
      <c r="AB419" t="s">
        <v>912</v>
      </c>
      <c r="AC419">
        <v>200</v>
      </c>
      <c r="AD419" t="s">
        <v>220</v>
      </c>
      <c r="AE419">
        <v>1</v>
      </c>
    </row>
    <row r="420" spans="1:32" x14ac:dyDescent="0.3">
      <c r="A420" t="s">
        <v>347</v>
      </c>
      <c r="B420" t="s">
        <v>285</v>
      </c>
      <c r="C420" t="s">
        <v>95</v>
      </c>
      <c r="D420" t="s">
        <v>309</v>
      </c>
      <c r="E420" t="s">
        <v>1248</v>
      </c>
      <c r="F420" s="15">
        <v>46300.492106481484</v>
      </c>
      <c r="G420" t="s">
        <v>929</v>
      </c>
      <c r="H420">
        <v>1</v>
      </c>
      <c r="I420" t="s">
        <v>1249</v>
      </c>
      <c r="J420" s="15">
        <v>46301.482731481483</v>
      </c>
      <c r="K420" s="15">
        <v>46304.376388888886</v>
      </c>
      <c r="L420" s="15"/>
      <c r="M420">
        <v>1</v>
      </c>
      <c r="O420" t="s">
        <v>931</v>
      </c>
      <c r="S420" t="s">
        <v>912</v>
      </c>
      <c r="T420" t="s">
        <v>351</v>
      </c>
      <c r="U420" t="s">
        <v>240</v>
      </c>
      <c r="V420" t="s">
        <v>7</v>
      </c>
      <c r="W420" t="s">
        <v>7</v>
      </c>
      <c r="X420" t="s">
        <v>7</v>
      </c>
      <c r="AA420" t="s">
        <v>96</v>
      </c>
      <c r="AB420" t="s">
        <v>912</v>
      </c>
      <c r="AC420">
        <v>200</v>
      </c>
      <c r="AD420" t="s">
        <v>220</v>
      </c>
      <c r="AE420">
        <v>1</v>
      </c>
    </row>
    <row r="421" spans="1:32" x14ac:dyDescent="0.3">
      <c r="A421" t="s">
        <v>348</v>
      </c>
      <c r="B421" t="s">
        <v>42</v>
      </c>
      <c r="C421" t="s">
        <v>68</v>
      </c>
      <c r="D421" t="s">
        <v>309</v>
      </c>
      <c r="E421" t="s">
        <v>1273</v>
      </c>
      <c r="F421" s="15">
        <v>46303.91915509259</v>
      </c>
      <c r="G421" t="s">
        <v>1064</v>
      </c>
      <c r="H421">
        <v>5</v>
      </c>
      <c r="I421" t="s">
        <v>1274</v>
      </c>
      <c r="J421" s="15">
        <v>46304.390081018515</v>
      </c>
      <c r="K421" s="15">
        <v>46309.540277777778</v>
      </c>
      <c r="L421" s="15"/>
      <c r="M421">
        <v>5</v>
      </c>
      <c r="O421" t="s">
        <v>1068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AA421" t="s">
        <v>67</v>
      </c>
      <c r="AB421" t="s">
        <v>356</v>
      </c>
      <c r="AC421">
        <v>109</v>
      </c>
      <c r="AD421" t="s">
        <v>7</v>
      </c>
    </row>
    <row r="422" spans="1:32" x14ac:dyDescent="0.3">
      <c r="A422" t="s">
        <v>348</v>
      </c>
      <c r="B422" t="s">
        <v>43</v>
      </c>
      <c r="C422" t="s">
        <v>105</v>
      </c>
      <c r="D422" t="s">
        <v>309</v>
      </c>
      <c r="E422" t="s">
        <v>1275</v>
      </c>
      <c r="F422" s="15">
        <v>46304.630844907406</v>
      </c>
      <c r="G422" t="s">
        <v>1024</v>
      </c>
      <c r="H422">
        <v>2</v>
      </c>
      <c r="I422" t="s">
        <v>1276</v>
      </c>
      <c r="J422" s="15">
        <v>46304.683587962965</v>
      </c>
      <c r="K422" s="15">
        <v>46309.606944444444</v>
      </c>
      <c r="L422" s="15">
        <v>46309.606944444444</v>
      </c>
      <c r="M422">
        <v>2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Y422">
        <v>0</v>
      </c>
      <c r="AA422" t="s">
        <v>67</v>
      </c>
      <c r="AB422" t="s">
        <v>356</v>
      </c>
      <c r="AC422">
        <v>109</v>
      </c>
      <c r="AD422" t="s">
        <v>217</v>
      </c>
      <c r="AE422">
        <v>1</v>
      </c>
      <c r="AF422">
        <v>1</v>
      </c>
    </row>
    <row r="423" spans="1:32" x14ac:dyDescent="0.3">
      <c r="A423" t="s">
        <v>348</v>
      </c>
      <c r="B423" t="s">
        <v>279</v>
      </c>
      <c r="C423" t="s">
        <v>192</v>
      </c>
      <c r="D423" t="s">
        <v>309</v>
      </c>
      <c r="E423" t="s">
        <v>1277</v>
      </c>
      <c r="F423" s="15">
        <v>46304.698240740741</v>
      </c>
      <c r="G423" t="s">
        <v>400</v>
      </c>
      <c r="H423">
        <v>2002</v>
      </c>
      <c r="I423" t="s">
        <v>1278</v>
      </c>
      <c r="J423" s="15">
        <v>46308.377314814818</v>
      </c>
      <c r="K423" s="15">
        <v>46310.724305555559</v>
      </c>
      <c r="L423" s="15"/>
      <c r="M423">
        <v>2002</v>
      </c>
      <c r="O423" t="s">
        <v>201</v>
      </c>
      <c r="P423" t="s">
        <v>979</v>
      </c>
      <c r="S423" t="s">
        <v>355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355</v>
      </c>
      <c r="AC423">
        <v>2200</v>
      </c>
      <c r="AD423" t="s">
        <v>232</v>
      </c>
      <c r="AE423">
        <v>2002</v>
      </c>
      <c r="AF423">
        <v>237.2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1277</v>
      </c>
      <c r="F424" s="15">
        <v>46304.698240740741</v>
      </c>
      <c r="G424" t="s">
        <v>400</v>
      </c>
      <c r="H424">
        <v>1</v>
      </c>
      <c r="I424" t="s">
        <v>1278</v>
      </c>
      <c r="J424" s="15">
        <v>46308.377314814818</v>
      </c>
      <c r="K424" s="15">
        <v>46310.724305555559</v>
      </c>
      <c r="L424" s="15">
        <v>46310.724305555559</v>
      </c>
      <c r="M424">
        <v>1</v>
      </c>
      <c r="O424" t="s">
        <v>201</v>
      </c>
      <c r="P424" t="s">
        <v>979</v>
      </c>
      <c r="S424" t="s">
        <v>355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355</v>
      </c>
      <c r="AC424">
        <v>2200</v>
      </c>
      <c r="AD424" t="s">
        <v>233</v>
      </c>
      <c r="AE424">
        <v>1</v>
      </c>
      <c r="AF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1277</v>
      </c>
      <c r="F425" s="15">
        <v>46304.698240740741</v>
      </c>
      <c r="G425" t="s">
        <v>400</v>
      </c>
      <c r="H425">
        <v>1</v>
      </c>
      <c r="I425" t="s">
        <v>1278</v>
      </c>
      <c r="J425" s="15">
        <v>46308.377314814818</v>
      </c>
      <c r="K425" s="15">
        <v>46310.724305555559</v>
      </c>
      <c r="L425" s="15"/>
      <c r="M425">
        <v>1</v>
      </c>
      <c r="O425" t="s">
        <v>201</v>
      </c>
      <c r="P425" t="s">
        <v>927</v>
      </c>
      <c r="S425" t="s">
        <v>355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355</v>
      </c>
      <c r="AC425">
        <v>2200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1279</v>
      </c>
      <c r="F426" s="15">
        <v>46308.35491898148</v>
      </c>
      <c r="G426" t="s">
        <v>399</v>
      </c>
      <c r="H426">
        <v>10</v>
      </c>
      <c r="I426" t="s">
        <v>1280</v>
      </c>
      <c r="J426" s="15">
        <v>46308.455659722225</v>
      </c>
      <c r="K426" s="15">
        <v>46309.446527777778</v>
      </c>
      <c r="L426" s="15"/>
      <c r="M426">
        <v>10</v>
      </c>
      <c r="O426" t="s">
        <v>201</v>
      </c>
      <c r="P426" t="s">
        <v>979</v>
      </c>
      <c r="S426" t="s">
        <v>357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Y426">
        <v>0</v>
      </c>
      <c r="AA426" t="s">
        <v>67</v>
      </c>
      <c r="AB426" t="s">
        <v>357</v>
      </c>
      <c r="AC426">
        <v>101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48</v>
      </c>
      <c r="C427" t="s">
        <v>68</v>
      </c>
      <c r="D427" t="s">
        <v>309</v>
      </c>
      <c r="E427" t="s">
        <v>1281</v>
      </c>
      <c r="F427" s="15">
        <v>46308.649884259263</v>
      </c>
      <c r="G427" t="s">
        <v>739</v>
      </c>
      <c r="H427">
        <v>13</v>
      </c>
      <c r="I427" t="s">
        <v>1282</v>
      </c>
      <c r="J427" s="15">
        <v>46310.348321759258</v>
      </c>
      <c r="K427" s="15">
        <v>46311.46597222222</v>
      </c>
      <c r="L427" s="15"/>
      <c r="M427">
        <v>13</v>
      </c>
      <c r="O427" t="s">
        <v>201</v>
      </c>
      <c r="P427" t="s">
        <v>927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AA427" t="s">
        <v>90</v>
      </c>
      <c r="AB427" t="s">
        <v>356</v>
      </c>
      <c r="AC427">
        <v>109</v>
      </c>
      <c r="AD427" t="s">
        <v>217</v>
      </c>
      <c r="AE427">
        <v>1.3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1283</v>
      </c>
      <c r="F428" s="15">
        <v>46309.384247685186</v>
      </c>
      <c r="G428" t="s">
        <v>1064</v>
      </c>
      <c r="H428">
        <v>21</v>
      </c>
      <c r="I428" t="s">
        <v>1284</v>
      </c>
      <c r="J428" s="15">
        <v>46309.58017361111</v>
      </c>
      <c r="K428" s="15">
        <v>46310.508333333331</v>
      </c>
      <c r="L428" s="15"/>
      <c r="M428">
        <v>21</v>
      </c>
      <c r="O428" t="s">
        <v>201</v>
      </c>
      <c r="P428" t="s">
        <v>979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2.1</v>
      </c>
      <c r="AF428">
        <v>1</v>
      </c>
    </row>
    <row r="429" spans="1:32" x14ac:dyDescent="0.3">
      <c r="A429" t="s">
        <v>348</v>
      </c>
      <c r="B429" t="s">
        <v>45</v>
      </c>
      <c r="C429" t="s">
        <v>68</v>
      </c>
      <c r="D429" t="s">
        <v>309</v>
      </c>
      <c r="E429" t="s">
        <v>1285</v>
      </c>
      <c r="F429" s="15">
        <v>46309.390740740739</v>
      </c>
      <c r="G429" t="s">
        <v>1064</v>
      </c>
      <c r="H429">
        <v>5</v>
      </c>
      <c r="I429" t="s">
        <v>1284</v>
      </c>
      <c r="J429" s="15">
        <v>46309.58017361111</v>
      </c>
      <c r="K429" s="15">
        <v>46310.508333333331</v>
      </c>
      <c r="L429" s="15"/>
      <c r="M429">
        <v>5</v>
      </c>
      <c r="O429" t="s">
        <v>201</v>
      </c>
      <c r="P429" t="s">
        <v>979</v>
      </c>
      <c r="S429" t="s">
        <v>356</v>
      </c>
      <c r="T429" t="s">
        <v>368</v>
      </c>
      <c r="U429" t="s">
        <v>239</v>
      </c>
      <c r="V429" t="s">
        <v>348</v>
      </c>
      <c r="W429" t="s">
        <v>368</v>
      </c>
      <c r="X429" t="s">
        <v>239</v>
      </c>
      <c r="AA429" t="s">
        <v>67</v>
      </c>
      <c r="AB429" t="s">
        <v>356</v>
      </c>
      <c r="AC429">
        <v>109</v>
      </c>
      <c r="AD429" t="s">
        <v>217</v>
      </c>
      <c r="AE429">
        <v>1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1286</v>
      </c>
      <c r="F430" s="15">
        <v>46310.400509259256</v>
      </c>
      <c r="G430" t="s">
        <v>401</v>
      </c>
      <c r="H430">
        <v>45</v>
      </c>
      <c r="I430" t="s">
        <v>1287</v>
      </c>
      <c r="J430" s="15">
        <v>46311.341747685183</v>
      </c>
      <c r="K430" s="15">
        <v>46314.646527777775</v>
      </c>
      <c r="L430" s="15"/>
      <c r="M430">
        <v>45</v>
      </c>
      <c r="O430" t="s">
        <v>201</v>
      </c>
      <c r="P430" t="s">
        <v>927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  <c r="AF430">
        <v>0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1288</v>
      </c>
      <c r="F431" s="15">
        <v>46310.40111111111</v>
      </c>
      <c r="G431" t="s">
        <v>401</v>
      </c>
      <c r="H431">
        <v>10</v>
      </c>
      <c r="I431" t="s">
        <v>1289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927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51</v>
      </c>
      <c r="C432" t="s">
        <v>258</v>
      </c>
      <c r="D432" t="s">
        <v>309</v>
      </c>
      <c r="E432" t="s">
        <v>1290</v>
      </c>
      <c r="F432" s="15">
        <v>46310.464687500003</v>
      </c>
      <c r="G432" t="s">
        <v>401</v>
      </c>
      <c r="H432">
        <v>10</v>
      </c>
      <c r="I432" t="s">
        <v>1289</v>
      </c>
      <c r="J432" s="15">
        <v>46311.343414351853</v>
      </c>
      <c r="K432" s="15">
        <v>46314.658333333333</v>
      </c>
      <c r="L432" s="15"/>
      <c r="M432">
        <v>10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7</v>
      </c>
      <c r="W432" t="s">
        <v>7</v>
      </c>
      <c r="X432" t="s">
        <v>7</v>
      </c>
      <c r="AA432" t="s">
        <v>238</v>
      </c>
      <c r="AB432" t="s">
        <v>356</v>
      </c>
      <c r="AC432">
        <v>109</v>
      </c>
      <c r="AD432" t="s">
        <v>7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1291</v>
      </c>
      <c r="F433" s="15">
        <v>46311.341689814813</v>
      </c>
      <c r="G433" t="s">
        <v>410</v>
      </c>
      <c r="H433">
        <v>5</v>
      </c>
      <c r="I433" t="s">
        <v>1292</v>
      </c>
      <c r="J433" s="15">
        <v>46311.572638888887</v>
      </c>
      <c r="K433" s="15">
        <v>46315.430555555555</v>
      </c>
      <c r="L433" s="15">
        <v>46315.430555555555</v>
      </c>
      <c r="M433">
        <v>5</v>
      </c>
      <c r="O433" t="s">
        <v>201</v>
      </c>
      <c r="P433" t="s">
        <v>979</v>
      </c>
      <c r="S433" t="s">
        <v>359</v>
      </c>
      <c r="T433" t="s">
        <v>367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463</v>
      </c>
      <c r="AC433">
        <v>289</v>
      </c>
      <c r="AD433" t="s">
        <v>217</v>
      </c>
      <c r="AE433">
        <v>1</v>
      </c>
    </row>
    <row r="434" spans="1:32" x14ac:dyDescent="0.3">
      <c r="A434" t="s">
        <v>348</v>
      </c>
      <c r="B434" t="s">
        <v>48</v>
      </c>
      <c r="C434" t="s">
        <v>73</v>
      </c>
      <c r="D434" t="s">
        <v>309</v>
      </c>
      <c r="E434" t="s">
        <v>1293</v>
      </c>
      <c r="F434" s="15">
        <v>46311.511145833334</v>
      </c>
      <c r="G434" t="s">
        <v>400</v>
      </c>
      <c r="H434">
        <v>1</v>
      </c>
      <c r="I434" t="s">
        <v>1294</v>
      </c>
      <c r="J434" s="15">
        <v>46315.693981481483</v>
      </c>
      <c r="K434" s="15">
        <v>46316.5</v>
      </c>
      <c r="L434" s="15"/>
      <c r="M434">
        <v>1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Y434">
        <v>0</v>
      </c>
      <c r="AA434" t="s">
        <v>90</v>
      </c>
      <c r="AB434" t="s">
        <v>355</v>
      </c>
      <c r="AC434">
        <v>2200</v>
      </c>
      <c r="AD434" t="s">
        <v>217</v>
      </c>
      <c r="AE434">
        <v>1</v>
      </c>
      <c r="AF434">
        <v>1</v>
      </c>
    </row>
    <row r="435" spans="1:32" x14ac:dyDescent="0.3">
      <c r="A435" t="s">
        <v>348</v>
      </c>
      <c r="B435" t="s">
        <v>42</v>
      </c>
      <c r="C435" t="s">
        <v>68</v>
      </c>
      <c r="D435" t="s">
        <v>309</v>
      </c>
      <c r="E435" t="s">
        <v>1295</v>
      </c>
      <c r="F435" s="15">
        <v>46300.384039351855</v>
      </c>
      <c r="G435" t="s">
        <v>401</v>
      </c>
      <c r="H435">
        <v>14</v>
      </c>
      <c r="I435" t="s">
        <v>1296</v>
      </c>
      <c r="J435" s="15">
        <v>46300.702673611115</v>
      </c>
      <c r="K435" s="15">
        <v>46302.439583333333</v>
      </c>
      <c r="L435" s="15"/>
      <c r="M435">
        <v>14</v>
      </c>
      <c r="O435" t="s">
        <v>1068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67</v>
      </c>
      <c r="AB435" t="s">
        <v>356</v>
      </c>
      <c r="AC435">
        <v>109</v>
      </c>
      <c r="AD435" t="s">
        <v>7</v>
      </c>
    </row>
    <row r="436" spans="1:32" x14ac:dyDescent="0.3">
      <c r="A436" t="s">
        <v>348</v>
      </c>
      <c r="B436" t="s">
        <v>45</v>
      </c>
      <c r="C436" t="s">
        <v>68</v>
      </c>
      <c r="D436" t="s">
        <v>309</v>
      </c>
      <c r="E436" t="s">
        <v>1297</v>
      </c>
      <c r="F436" s="15">
        <v>46314.582476851851</v>
      </c>
      <c r="G436" t="s">
        <v>411</v>
      </c>
      <c r="H436">
        <v>8</v>
      </c>
      <c r="I436" t="s">
        <v>1298</v>
      </c>
      <c r="J436" s="15">
        <v>46314.620092592595</v>
      </c>
      <c r="K436" s="15">
        <v>46317.5</v>
      </c>
      <c r="L436" s="15">
        <v>46317.5</v>
      </c>
      <c r="M436">
        <v>8</v>
      </c>
      <c r="O436" t="s">
        <v>201</v>
      </c>
      <c r="P436" t="s">
        <v>927</v>
      </c>
      <c r="S436" t="s">
        <v>353</v>
      </c>
      <c r="T436" t="s">
        <v>367</v>
      </c>
      <c r="U436" t="s">
        <v>239</v>
      </c>
      <c r="V436" t="s">
        <v>348</v>
      </c>
      <c r="W436" t="s">
        <v>368</v>
      </c>
      <c r="X436" t="s">
        <v>239</v>
      </c>
      <c r="AA436" t="s">
        <v>67</v>
      </c>
      <c r="AB436" t="s">
        <v>353</v>
      </c>
      <c r="AC436">
        <v>2100</v>
      </c>
      <c r="AD436" t="s">
        <v>217</v>
      </c>
      <c r="AE436">
        <v>1</v>
      </c>
    </row>
    <row r="437" spans="1:32" x14ac:dyDescent="0.3">
      <c r="A437" t="s">
        <v>347</v>
      </c>
      <c r="B437" t="s">
        <v>57</v>
      </c>
      <c r="C437" t="s">
        <v>117</v>
      </c>
      <c r="D437" t="s">
        <v>309</v>
      </c>
      <c r="E437" t="s">
        <v>1248</v>
      </c>
      <c r="F437" s="15">
        <v>46300.492106481484</v>
      </c>
      <c r="G437" t="s">
        <v>929</v>
      </c>
      <c r="H437">
        <v>1</v>
      </c>
      <c r="I437" t="s">
        <v>1249</v>
      </c>
      <c r="J437" s="15">
        <v>46301.482731481483</v>
      </c>
      <c r="K437" s="15">
        <v>46304.376388888886</v>
      </c>
      <c r="L437" s="15">
        <v>46304.376388888886</v>
      </c>
      <c r="M437">
        <v>1</v>
      </c>
      <c r="O437" t="s">
        <v>201</v>
      </c>
      <c r="P437" t="s">
        <v>979</v>
      </c>
      <c r="S437" t="s">
        <v>912</v>
      </c>
      <c r="T437" t="s">
        <v>351</v>
      </c>
      <c r="U437" t="s">
        <v>240</v>
      </c>
      <c r="V437" t="s">
        <v>7</v>
      </c>
      <c r="W437" t="s">
        <v>7</v>
      </c>
      <c r="X437" t="s">
        <v>7</v>
      </c>
      <c r="AA437" t="s">
        <v>127</v>
      </c>
      <c r="AB437" t="s">
        <v>912</v>
      </c>
      <c r="AC437">
        <v>200</v>
      </c>
      <c r="AD437" t="s">
        <v>233</v>
      </c>
      <c r="AE437">
        <v>1</v>
      </c>
      <c r="AF437">
        <v>1</v>
      </c>
    </row>
    <row r="438" spans="1:32" x14ac:dyDescent="0.3">
      <c r="A438" t="s">
        <v>347</v>
      </c>
      <c r="B438" t="s">
        <v>57</v>
      </c>
      <c r="C438" t="s">
        <v>117</v>
      </c>
      <c r="D438" t="s">
        <v>309</v>
      </c>
      <c r="E438" t="s">
        <v>1248</v>
      </c>
      <c r="F438" s="15">
        <v>46300.492106481484</v>
      </c>
      <c r="G438" t="s">
        <v>929</v>
      </c>
      <c r="H438">
        <v>1</v>
      </c>
      <c r="I438" t="s">
        <v>1249</v>
      </c>
      <c r="J438" s="15">
        <v>46301.482731481483</v>
      </c>
      <c r="K438" s="15">
        <v>46304.376388888886</v>
      </c>
      <c r="L438" s="15">
        <v>46304.376388888886</v>
      </c>
      <c r="M438">
        <v>1</v>
      </c>
      <c r="O438" t="s">
        <v>931</v>
      </c>
      <c r="S438" t="s">
        <v>912</v>
      </c>
      <c r="T438" t="s">
        <v>351</v>
      </c>
      <c r="U438" t="s">
        <v>240</v>
      </c>
      <c r="V438" t="s">
        <v>7</v>
      </c>
      <c r="W438" t="s">
        <v>7</v>
      </c>
      <c r="X438" t="s">
        <v>7</v>
      </c>
      <c r="AA438" t="s">
        <v>127</v>
      </c>
      <c r="AB438" t="s">
        <v>912</v>
      </c>
      <c r="AC438">
        <v>200</v>
      </c>
      <c r="AD438" t="s">
        <v>233</v>
      </c>
      <c r="AE438">
        <v>1</v>
      </c>
    </row>
    <row r="439" spans="1:32" x14ac:dyDescent="0.3">
      <c r="A439" t="s">
        <v>347</v>
      </c>
      <c r="B439" t="s">
        <v>57</v>
      </c>
      <c r="C439" t="s">
        <v>117</v>
      </c>
      <c r="D439" t="s">
        <v>309</v>
      </c>
      <c r="E439" t="s">
        <v>1248</v>
      </c>
      <c r="F439" s="15">
        <v>46300.492106481484</v>
      </c>
      <c r="G439" t="s">
        <v>929</v>
      </c>
      <c r="H439">
        <v>1</v>
      </c>
      <c r="I439" t="s">
        <v>1249</v>
      </c>
      <c r="J439" s="15">
        <v>46301.482731481483</v>
      </c>
      <c r="K439" s="15">
        <v>46304.376388888886</v>
      </c>
      <c r="L439" s="15">
        <v>46304.376388888886</v>
      </c>
      <c r="M439">
        <v>1</v>
      </c>
      <c r="O439" t="s">
        <v>931</v>
      </c>
      <c r="S439" t="s">
        <v>912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AA439" t="s">
        <v>127</v>
      </c>
      <c r="AB439" t="s">
        <v>912</v>
      </c>
      <c r="AC439">
        <v>200</v>
      </c>
      <c r="AD439" t="s">
        <v>233</v>
      </c>
      <c r="AE439">
        <v>1</v>
      </c>
    </row>
    <row r="440" spans="1:32" x14ac:dyDescent="0.3">
      <c r="A440" t="s">
        <v>348</v>
      </c>
      <c r="B440" t="s">
        <v>285</v>
      </c>
      <c r="C440" t="s">
        <v>95</v>
      </c>
      <c r="D440" t="s">
        <v>309</v>
      </c>
      <c r="E440" t="s">
        <v>1299</v>
      </c>
      <c r="F440" s="15">
        <v>46300.678159722222</v>
      </c>
      <c r="G440" t="s">
        <v>1300</v>
      </c>
      <c r="H440">
        <v>1</v>
      </c>
      <c r="I440" t="s">
        <v>1301</v>
      </c>
      <c r="J440" s="15">
        <v>46301.487222222226</v>
      </c>
      <c r="K440" s="15">
        <v>46308.473611111112</v>
      </c>
      <c r="L440" s="15"/>
      <c r="M440">
        <v>1</v>
      </c>
      <c r="O440" t="s">
        <v>201</v>
      </c>
      <c r="P440" t="s">
        <v>927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96</v>
      </c>
      <c r="AB440" t="s">
        <v>356</v>
      </c>
      <c r="AC440">
        <v>109</v>
      </c>
      <c r="AD440" t="s">
        <v>220</v>
      </c>
      <c r="AE440">
        <v>1</v>
      </c>
      <c r="AF440">
        <v>5.0999999999999996</v>
      </c>
    </row>
    <row r="441" spans="1:32" x14ac:dyDescent="0.3">
      <c r="A441" t="s">
        <v>348</v>
      </c>
      <c r="B441" t="s">
        <v>48</v>
      </c>
      <c r="C441" t="s">
        <v>68</v>
      </c>
      <c r="D441" t="s">
        <v>309</v>
      </c>
      <c r="E441" t="s">
        <v>1302</v>
      </c>
      <c r="F441" s="15">
        <v>46300.788055555553</v>
      </c>
      <c r="G441" t="s">
        <v>739</v>
      </c>
      <c r="H441">
        <v>20</v>
      </c>
      <c r="I441" t="s">
        <v>1303</v>
      </c>
      <c r="J441" s="15">
        <v>46301.35732638889</v>
      </c>
      <c r="K441" s="15">
        <v>46302.453472222223</v>
      </c>
      <c r="L441" s="15"/>
      <c r="M441">
        <v>20</v>
      </c>
      <c r="O441" t="s">
        <v>201</v>
      </c>
      <c r="P441" t="s">
        <v>927</v>
      </c>
      <c r="S441" t="s">
        <v>356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90</v>
      </c>
      <c r="AB441" t="s">
        <v>356</v>
      </c>
      <c r="AC441">
        <v>109</v>
      </c>
      <c r="AD441" t="s">
        <v>217</v>
      </c>
      <c r="AE441">
        <v>2</v>
      </c>
    </row>
    <row r="442" spans="1:32" x14ac:dyDescent="0.3">
      <c r="A442" t="s">
        <v>348</v>
      </c>
      <c r="B442" t="s">
        <v>48</v>
      </c>
      <c r="C442" t="s">
        <v>68</v>
      </c>
      <c r="D442" t="s">
        <v>309</v>
      </c>
      <c r="E442" t="s">
        <v>1304</v>
      </c>
      <c r="F442" s="15">
        <v>46301.496863425928</v>
      </c>
      <c r="G442" t="s">
        <v>399</v>
      </c>
      <c r="H442">
        <v>1</v>
      </c>
      <c r="I442" t="s">
        <v>1305</v>
      </c>
      <c r="J442" s="15">
        <v>46301.637592592589</v>
      </c>
      <c r="K442" s="15">
        <v>46302.619444444441</v>
      </c>
      <c r="L442" s="15"/>
      <c r="M442">
        <v>1</v>
      </c>
      <c r="O442" t="s">
        <v>201</v>
      </c>
      <c r="P442" t="s">
        <v>979</v>
      </c>
      <c r="S442" t="s">
        <v>357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90</v>
      </c>
      <c r="AB442" t="s">
        <v>357</v>
      </c>
      <c r="AC442">
        <v>101</v>
      </c>
      <c r="AD442" t="s">
        <v>217</v>
      </c>
      <c r="AE442">
        <v>1</v>
      </c>
    </row>
    <row r="443" spans="1:32" x14ac:dyDescent="0.3">
      <c r="A443" t="s">
        <v>348</v>
      </c>
      <c r="B443" t="s">
        <v>279</v>
      </c>
      <c r="C443" t="s">
        <v>198</v>
      </c>
      <c r="D443" t="s">
        <v>309</v>
      </c>
      <c r="E443" t="s">
        <v>1306</v>
      </c>
      <c r="F443" s="15">
        <v>46302.622199074074</v>
      </c>
      <c r="G443" t="s">
        <v>418</v>
      </c>
      <c r="H443">
        <v>50</v>
      </c>
      <c r="I443" t="s">
        <v>1307</v>
      </c>
      <c r="J443" s="15">
        <v>46303.396157407406</v>
      </c>
      <c r="K443" s="15">
        <v>46308.489583333336</v>
      </c>
      <c r="L443" s="15"/>
      <c r="M443">
        <v>50</v>
      </c>
      <c r="S443" t="s">
        <v>356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13.45</v>
      </c>
      <c r="AA443" t="s">
        <v>122</v>
      </c>
      <c r="AB443" t="s">
        <v>356</v>
      </c>
      <c r="AC443">
        <v>109</v>
      </c>
      <c r="AD443" t="s">
        <v>232</v>
      </c>
      <c r="AE443">
        <v>672.5</v>
      </c>
      <c r="AF443">
        <v>67.25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1306</v>
      </c>
      <c r="F444" s="15">
        <v>46302.622199074074</v>
      </c>
      <c r="G444" t="s">
        <v>418</v>
      </c>
      <c r="H444">
        <v>50</v>
      </c>
      <c r="I444" t="s">
        <v>1307</v>
      </c>
      <c r="J444" s="15">
        <v>46303.396157407406</v>
      </c>
      <c r="K444" s="15">
        <v>46308.489583333336</v>
      </c>
      <c r="L444" s="15">
        <v>46308.489583333336</v>
      </c>
      <c r="M444">
        <v>50</v>
      </c>
      <c r="O444" t="s">
        <v>201</v>
      </c>
      <c r="P444" t="s">
        <v>979</v>
      </c>
      <c r="S444" t="s">
        <v>356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356</v>
      </c>
      <c r="AC444">
        <v>109</v>
      </c>
      <c r="AD444" t="s">
        <v>233</v>
      </c>
      <c r="AE444">
        <v>5</v>
      </c>
      <c r="AF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1306</v>
      </c>
      <c r="F445" s="15">
        <v>46302.622199074074</v>
      </c>
      <c r="G445" t="s">
        <v>418</v>
      </c>
      <c r="H445">
        <v>50</v>
      </c>
      <c r="I445" t="s">
        <v>1307</v>
      </c>
      <c r="J445" s="15">
        <v>46303.396157407406</v>
      </c>
      <c r="K445" s="15">
        <v>46308.489583333336</v>
      </c>
      <c r="L445" s="15"/>
      <c r="M445">
        <v>50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50</v>
      </c>
    </row>
    <row r="446" spans="1:32" x14ac:dyDescent="0.3">
      <c r="A446" t="s">
        <v>348</v>
      </c>
      <c r="B446" t="s">
        <v>57</v>
      </c>
      <c r="C446" t="s">
        <v>117</v>
      </c>
      <c r="D446" t="s">
        <v>309</v>
      </c>
      <c r="E446" t="s">
        <v>1308</v>
      </c>
      <c r="F446" s="15">
        <v>46302.622199074074</v>
      </c>
      <c r="G446" t="s">
        <v>418</v>
      </c>
      <c r="H446">
        <v>9</v>
      </c>
      <c r="I446" t="s">
        <v>1309</v>
      </c>
      <c r="J446" s="15">
        <v>46303.401226851849</v>
      </c>
      <c r="K446" s="15">
        <v>46309.535416666666</v>
      </c>
      <c r="L446" s="15">
        <v>46309.535416666666</v>
      </c>
      <c r="M446">
        <v>9</v>
      </c>
      <c r="O446" t="s">
        <v>201</v>
      </c>
      <c r="P446" t="s">
        <v>979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127</v>
      </c>
      <c r="AB446" t="s">
        <v>356</v>
      </c>
      <c r="AC446">
        <v>109</v>
      </c>
      <c r="AD446" t="s">
        <v>233</v>
      </c>
      <c r="AE446">
        <v>1</v>
      </c>
      <c r="AF446">
        <v>1</v>
      </c>
    </row>
    <row r="447" spans="1:32" x14ac:dyDescent="0.3">
      <c r="A447" t="s">
        <v>348</v>
      </c>
      <c r="B447" t="s">
        <v>285</v>
      </c>
      <c r="C447" t="s">
        <v>95</v>
      </c>
      <c r="D447" t="s">
        <v>309</v>
      </c>
      <c r="E447" t="s">
        <v>1308</v>
      </c>
      <c r="F447" s="15">
        <v>46302.622199074074</v>
      </c>
      <c r="G447" t="s">
        <v>418</v>
      </c>
      <c r="H447">
        <v>9</v>
      </c>
      <c r="I447" t="s">
        <v>1309</v>
      </c>
      <c r="J447" s="15">
        <v>46303.401226851849</v>
      </c>
      <c r="K447" s="15">
        <v>46309.535416666666</v>
      </c>
      <c r="L447" s="15"/>
      <c r="M447">
        <v>9</v>
      </c>
      <c r="O447" t="s">
        <v>201</v>
      </c>
      <c r="P447" t="s">
        <v>927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96</v>
      </c>
      <c r="AB447" t="s">
        <v>356</v>
      </c>
      <c r="AC447">
        <v>109</v>
      </c>
      <c r="AD447" t="s">
        <v>220</v>
      </c>
      <c r="AE447">
        <v>9</v>
      </c>
      <c r="AF447">
        <v>1.2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1308</v>
      </c>
      <c r="F448" s="15">
        <v>46302.622199074074</v>
      </c>
      <c r="G448" t="s">
        <v>418</v>
      </c>
      <c r="H448">
        <v>1</v>
      </c>
      <c r="I448" t="s">
        <v>1309</v>
      </c>
      <c r="J448" s="15">
        <v>46303.401226851849</v>
      </c>
      <c r="K448" s="15">
        <v>46309.535416666666</v>
      </c>
      <c r="L448" s="15"/>
      <c r="M448">
        <v>1</v>
      </c>
      <c r="O448" t="s">
        <v>931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356</v>
      </c>
      <c r="AC448">
        <v>109</v>
      </c>
      <c r="AD448" t="s">
        <v>220</v>
      </c>
      <c r="AE448">
        <v>1</v>
      </c>
    </row>
    <row r="449" spans="1:32" x14ac:dyDescent="0.3">
      <c r="A449" t="s">
        <v>348</v>
      </c>
      <c r="B449" t="s">
        <v>48</v>
      </c>
      <c r="C449" t="s">
        <v>68</v>
      </c>
      <c r="D449" t="s">
        <v>309</v>
      </c>
      <c r="E449" t="s">
        <v>1310</v>
      </c>
      <c r="F449" s="15">
        <v>46303.400995370372</v>
      </c>
      <c r="G449" t="s">
        <v>402</v>
      </c>
      <c r="H449">
        <v>4</v>
      </c>
      <c r="I449" t="s">
        <v>1311</v>
      </c>
      <c r="J449" s="15">
        <v>46303.565729166665</v>
      </c>
      <c r="K449" s="15">
        <v>46304.395833333336</v>
      </c>
      <c r="L449" s="15"/>
      <c r="M449">
        <v>4</v>
      </c>
      <c r="O449" t="s">
        <v>201</v>
      </c>
      <c r="P449" t="s">
        <v>979</v>
      </c>
      <c r="S449" t="s">
        <v>358</v>
      </c>
      <c r="T449" t="s">
        <v>369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90</v>
      </c>
      <c r="AB449" t="s">
        <v>358</v>
      </c>
      <c r="AC449">
        <v>1050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43</v>
      </c>
      <c r="C450" t="s">
        <v>105</v>
      </c>
      <c r="D450" t="s">
        <v>309</v>
      </c>
      <c r="E450" t="s">
        <v>1312</v>
      </c>
      <c r="F450" s="15">
        <v>46303.511874999997</v>
      </c>
      <c r="G450" t="s">
        <v>399</v>
      </c>
      <c r="H450">
        <v>3</v>
      </c>
      <c r="I450" t="s">
        <v>1313</v>
      </c>
      <c r="J450" s="15">
        <v>46303.686898148146</v>
      </c>
      <c r="K450" s="15">
        <v>46308.512499999997</v>
      </c>
      <c r="L450" s="15"/>
      <c r="M450">
        <v>3</v>
      </c>
      <c r="S450" t="s">
        <v>357</v>
      </c>
      <c r="T450" t="s">
        <v>368</v>
      </c>
      <c r="U450" t="s">
        <v>239</v>
      </c>
      <c r="V450" t="s">
        <v>348</v>
      </c>
      <c r="W450" t="s">
        <v>368</v>
      </c>
      <c r="X450" t="s">
        <v>239</v>
      </c>
      <c r="Y450">
        <v>0</v>
      </c>
      <c r="AA450" t="s">
        <v>67</v>
      </c>
      <c r="AB450" t="s">
        <v>357</v>
      </c>
      <c r="AC450">
        <v>101</v>
      </c>
      <c r="AD450" t="s">
        <v>217</v>
      </c>
      <c r="AE450">
        <v>1</v>
      </c>
      <c r="AF450">
        <v>1</v>
      </c>
    </row>
    <row r="451" spans="1:32" x14ac:dyDescent="0.3">
      <c r="A451" t="s">
        <v>348</v>
      </c>
      <c r="B451" t="s">
        <v>279</v>
      </c>
      <c r="C451" t="s">
        <v>198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/>
      <c r="M451">
        <v>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Z451">
        <v>13.45</v>
      </c>
      <c r="AA451" t="s">
        <v>122</v>
      </c>
      <c r="AB451" t="s">
        <v>356</v>
      </c>
      <c r="AC451">
        <v>109</v>
      </c>
      <c r="AD451" t="s">
        <v>232</v>
      </c>
      <c r="AE451">
        <v>121.05</v>
      </c>
      <c r="AF451">
        <v>12.105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1314</v>
      </c>
      <c r="F452" s="15">
        <v>46315.36917824074</v>
      </c>
      <c r="G452" t="s">
        <v>929</v>
      </c>
      <c r="H452">
        <v>1</v>
      </c>
      <c r="I452" t="s">
        <v>1315</v>
      </c>
      <c r="J452" s="15">
        <v>46315.573680555557</v>
      </c>
      <c r="K452" s="15">
        <v>46317.470833333333</v>
      </c>
      <c r="L452" s="15"/>
      <c r="M452">
        <v>1</v>
      </c>
      <c r="O452" t="s">
        <v>201</v>
      </c>
      <c r="P452" t="s">
        <v>927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1</v>
      </c>
      <c r="AF452">
        <v>1</v>
      </c>
    </row>
    <row r="453" spans="1:32" x14ac:dyDescent="0.3">
      <c r="A453" t="s">
        <v>348</v>
      </c>
      <c r="B453" t="s">
        <v>51</v>
      </c>
      <c r="C453" t="s">
        <v>258</v>
      </c>
      <c r="D453" t="s">
        <v>309</v>
      </c>
      <c r="E453" t="s">
        <v>1316</v>
      </c>
      <c r="F453" s="15">
        <v>46316.347557870373</v>
      </c>
      <c r="G453" t="s">
        <v>404</v>
      </c>
      <c r="H453">
        <v>50</v>
      </c>
      <c r="I453" t="s">
        <v>1317</v>
      </c>
      <c r="J453" s="15">
        <v>46316.380393518521</v>
      </c>
      <c r="K453" s="15">
        <v>46317.663888888892</v>
      </c>
      <c r="L453" s="15"/>
      <c r="M453">
        <v>50</v>
      </c>
      <c r="O453" t="s">
        <v>201</v>
      </c>
      <c r="P453" t="s">
        <v>927</v>
      </c>
      <c r="S453" t="s">
        <v>354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238</v>
      </c>
      <c r="AB453" t="s">
        <v>354</v>
      </c>
      <c r="AC453">
        <v>50</v>
      </c>
      <c r="AD453" t="s">
        <v>7</v>
      </c>
      <c r="AF453">
        <v>0</v>
      </c>
    </row>
    <row r="454" spans="1:32" x14ac:dyDescent="0.3">
      <c r="A454" t="s">
        <v>348</v>
      </c>
      <c r="B454" t="s">
        <v>51</v>
      </c>
      <c r="C454" t="s">
        <v>258</v>
      </c>
      <c r="D454" t="s">
        <v>309</v>
      </c>
      <c r="E454" t="s">
        <v>1318</v>
      </c>
      <c r="F454" s="15">
        <v>46316.348483796297</v>
      </c>
      <c r="G454" t="s">
        <v>404</v>
      </c>
      <c r="H454">
        <v>50</v>
      </c>
      <c r="I454" t="s">
        <v>1317</v>
      </c>
      <c r="J454" s="15">
        <v>46316.380393518521</v>
      </c>
      <c r="K454" s="15">
        <v>46317.663888888892</v>
      </c>
      <c r="L454" s="15"/>
      <c r="M454">
        <v>50</v>
      </c>
      <c r="O454" t="s">
        <v>201</v>
      </c>
      <c r="P454" t="s">
        <v>927</v>
      </c>
      <c r="S454" t="s">
        <v>354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AA454" t="s">
        <v>238</v>
      </c>
      <c r="AB454" t="s">
        <v>354</v>
      </c>
      <c r="AC454">
        <v>50</v>
      </c>
      <c r="AD454" t="s">
        <v>7</v>
      </c>
    </row>
    <row r="455" spans="1:32" x14ac:dyDescent="0.3">
      <c r="A455" t="s">
        <v>347</v>
      </c>
      <c r="B455" t="s">
        <v>285</v>
      </c>
      <c r="C455" t="s">
        <v>95</v>
      </c>
      <c r="D455" t="s">
        <v>309</v>
      </c>
      <c r="E455" t="s">
        <v>1246</v>
      </c>
      <c r="F455" s="15">
        <v>46279.670393518521</v>
      </c>
      <c r="G455" t="s">
        <v>409</v>
      </c>
      <c r="H455">
        <v>1</v>
      </c>
      <c r="I455" t="s">
        <v>1247</v>
      </c>
      <c r="J455" s="15">
        <v>46280.722222222219</v>
      </c>
      <c r="K455" s="15">
        <v>46293.740277777775</v>
      </c>
      <c r="L455" s="15"/>
      <c r="M455">
        <v>1</v>
      </c>
      <c r="O455" t="s">
        <v>931</v>
      </c>
      <c r="S455" t="s">
        <v>361</v>
      </c>
      <c r="T455" t="s">
        <v>371</v>
      </c>
      <c r="U455" t="s">
        <v>240</v>
      </c>
      <c r="V455" t="s">
        <v>7</v>
      </c>
      <c r="W455" t="s">
        <v>7</v>
      </c>
      <c r="X455" t="s">
        <v>7</v>
      </c>
      <c r="AA455" t="s">
        <v>96</v>
      </c>
      <c r="AB455" t="s">
        <v>361</v>
      </c>
      <c r="AC455">
        <v>1100</v>
      </c>
      <c r="AD455" t="s">
        <v>220</v>
      </c>
      <c r="AE455">
        <v>1</v>
      </c>
    </row>
    <row r="456" spans="1:32" x14ac:dyDescent="0.3">
      <c r="A456" t="s">
        <v>347</v>
      </c>
      <c r="B456" t="s">
        <v>279</v>
      </c>
      <c r="C456" t="s">
        <v>192</v>
      </c>
      <c r="D456" t="s">
        <v>309</v>
      </c>
      <c r="E456" t="s">
        <v>1246</v>
      </c>
      <c r="F456" s="15">
        <v>46279.670393518521</v>
      </c>
      <c r="G456" t="s">
        <v>409</v>
      </c>
      <c r="H456">
        <v>2358</v>
      </c>
      <c r="I456" t="s">
        <v>1247</v>
      </c>
      <c r="J456" s="15">
        <v>46280.722222222219</v>
      </c>
      <c r="K456" s="15">
        <v>46293.740277777775</v>
      </c>
      <c r="L456" s="15"/>
      <c r="M456">
        <v>2358</v>
      </c>
      <c r="O456" t="s">
        <v>931</v>
      </c>
      <c r="S456" t="s">
        <v>361</v>
      </c>
      <c r="T456" t="s">
        <v>371</v>
      </c>
      <c r="U456" t="s">
        <v>240</v>
      </c>
      <c r="V456" t="s">
        <v>7</v>
      </c>
      <c r="W456" t="s">
        <v>7</v>
      </c>
      <c r="X456" t="s">
        <v>7</v>
      </c>
      <c r="Z456">
        <v>1</v>
      </c>
      <c r="AA456" t="s">
        <v>122</v>
      </c>
      <c r="AB456" t="s">
        <v>361</v>
      </c>
      <c r="AC456">
        <v>1100</v>
      </c>
      <c r="AD456" t="s">
        <v>232</v>
      </c>
      <c r="AE456">
        <v>2358</v>
      </c>
    </row>
    <row r="457" spans="1:32" x14ac:dyDescent="0.3">
      <c r="A457" t="s">
        <v>347</v>
      </c>
      <c r="B457" t="s">
        <v>57</v>
      </c>
      <c r="C457" t="s">
        <v>117</v>
      </c>
      <c r="D457" t="s">
        <v>309</v>
      </c>
      <c r="E457" t="s">
        <v>1246</v>
      </c>
      <c r="F457" s="15">
        <v>46279.670393518521</v>
      </c>
      <c r="G457" t="s">
        <v>409</v>
      </c>
      <c r="H457">
        <v>1</v>
      </c>
      <c r="I457" t="s">
        <v>1247</v>
      </c>
      <c r="J457" s="15">
        <v>46280.722222222219</v>
      </c>
      <c r="K457" s="15">
        <v>46293.740277777775</v>
      </c>
      <c r="L457" s="15">
        <v>46293.740277777775</v>
      </c>
      <c r="M457">
        <v>1</v>
      </c>
      <c r="O457" t="s">
        <v>931</v>
      </c>
      <c r="S457" t="s">
        <v>361</v>
      </c>
      <c r="T457" t="s">
        <v>371</v>
      </c>
      <c r="U457" t="s">
        <v>240</v>
      </c>
      <c r="V457" t="s">
        <v>7</v>
      </c>
      <c r="W457" t="s">
        <v>7</v>
      </c>
      <c r="X457" t="s">
        <v>7</v>
      </c>
      <c r="AA457" t="s">
        <v>127</v>
      </c>
      <c r="AB457" t="s">
        <v>361</v>
      </c>
      <c r="AC457">
        <v>1100</v>
      </c>
      <c r="AD457" t="s">
        <v>233</v>
      </c>
      <c r="AE457">
        <v>1</v>
      </c>
    </row>
    <row r="458" spans="1:32" x14ac:dyDescent="0.3">
      <c r="A458" t="s">
        <v>347</v>
      </c>
      <c r="B458" t="s">
        <v>285</v>
      </c>
      <c r="C458" t="s">
        <v>95</v>
      </c>
      <c r="D458" t="s">
        <v>309</v>
      </c>
      <c r="E458" t="s">
        <v>1246</v>
      </c>
      <c r="F458" s="15">
        <v>46279.670393518521</v>
      </c>
      <c r="G458" t="s">
        <v>409</v>
      </c>
      <c r="H458">
        <v>1</v>
      </c>
      <c r="I458" t="s">
        <v>1247</v>
      </c>
      <c r="J458" s="15">
        <v>46280.722222222219</v>
      </c>
      <c r="K458" s="15">
        <v>46293.740277777775</v>
      </c>
      <c r="L458" s="15"/>
      <c r="M458">
        <v>1</v>
      </c>
      <c r="O458" t="s">
        <v>931</v>
      </c>
      <c r="S458" t="s">
        <v>361</v>
      </c>
      <c r="T458" t="s">
        <v>371</v>
      </c>
      <c r="U458" t="s">
        <v>240</v>
      </c>
      <c r="V458" t="s">
        <v>7</v>
      </c>
      <c r="W458" t="s">
        <v>7</v>
      </c>
      <c r="X458" t="s">
        <v>7</v>
      </c>
      <c r="AA458" t="s">
        <v>96</v>
      </c>
      <c r="AB458" t="s">
        <v>361</v>
      </c>
      <c r="AC458">
        <v>1100</v>
      </c>
      <c r="AD458" t="s">
        <v>220</v>
      </c>
      <c r="AE458">
        <v>1</v>
      </c>
    </row>
    <row r="459" spans="1:32" x14ac:dyDescent="0.3">
      <c r="A459" t="s">
        <v>347</v>
      </c>
      <c r="B459" t="s">
        <v>279</v>
      </c>
      <c r="C459" t="s">
        <v>192</v>
      </c>
      <c r="D459" t="s">
        <v>309</v>
      </c>
      <c r="E459" t="s">
        <v>1246</v>
      </c>
      <c r="F459" s="15">
        <v>46279.670393518521</v>
      </c>
      <c r="G459" t="s">
        <v>409</v>
      </c>
      <c r="H459">
        <v>2324</v>
      </c>
      <c r="I459" t="s">
        <v>1247</v>
      </c>
      <c r="J459" s="15">
        <v>46280.722222222219</v>
      </c>
      <c r="K459" s="15">
        <v>46293.740277777775</v>
      </c>
      <c r="L459" s="15"/>
      <c r="M459">
        <v>2324</v>
      </c>
      <c r="O459" t="s">
        <v>931</v>
      </c>
      <c r="S459" t="s">
        <v>361</v>
      </c>
      <c r="T459" t="s">
        <v>371</v>
      </c>
      <c r="U459" t="s">
        <v>240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361</v>
      </c>
      <c r="AC459">
        <v>1100</v>
      </c>
      <c r="AD459" t="s">
        <v>232</v>
      </c>
      <c r="AE459">
        <v>2324</v>
      </c>
    </row>
    <row r="460" spans="1:32" x14ac:dyDescent="0.3">
      <c r="A460" t="s">
        <v>347</v>
      </c>
      <c r="B460" t="s">
        <v>57</v>
      </c>
      <c r="C460" t="s">
        <v>117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>
        <v>46293.740277777775</v>
      </c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127</v>
      </c>
      <c r="AB460" t="s">
        <v>361</v>
      </c>
      <c r="AC460">
        <v>1100</v>
      </c>
      <c r="AD460" t="s">
        <v>233</v>
      </c>
      <c r="AE460">
        <v>1</v>
      </c>
    </row>
    <row r="461" spans="1:32" x14ac:dyDescent="0.3">
      <c r="A461" t="s">
        <v>347</v>
      </c>
      <c r="B461" t="s">
        <v>285</v>
      </c>
      <c r="C461" t="s">
        <v>95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1</v>
      </c>
      <c r="I461" t="s">
        <v>1247</v>
      </c>
      <c r="J461" s="15">
        <v>46280.722222222219</v>
      </c>
      <c r="K461" s="15">
        <v>46293.740277777775</v>
      </c>
      <c r="L461" s="15"/>
      <c r="M461">
        <v>1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AA461" t="s">
        <v>96</v>
      </c>
      <c r="AB461" t="s">
        <v>361</v>
      </c>
      <c r="AC461">
        <v>1100</v>
      </c>
      <c r="AD461" t="s">
        <v>220</v>
      </c>
      <c r="AE461">
        <v>1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279</v>
      </c>
      <c r="C463" t="s">
        <v>192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2354</v>
      </c>
      <c r="I463" t="s">
        <v>1247</v>
      </c>
      <c r="J463" s="15">
        <v>46280.722222222219</v>
      </c>
      <c r="K463" s="15">
        <v>46293.740277777775</v>
      </c>
      <c r="L463" s="15"/>
      <c r="M463">
        <v>2354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Z463">
        <v>1</v>
      </c>
      <c r="AA463" t="s">
        <v>122</v>
      </c>
      <c r="AB463" t="s">
        <v>361</v>
      </c>
      <c r="AC463">
        <v>1100</v>
      </c>
      <c r="AD463" t="s">
        <v>232</v>
      </c>
      <c r="AE463">
        <v>2354</v>
      </c>
    </row>
    <row r="464" spans="1:32" x14ac:dyDescent="0.3">
      <c r="A464" t="s">
        <v>347</v>
      </c>
      <c r="B464" t="s">
        <v>285</v>
      </c>
      <c r="C464" t="s">
        <v>95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1</v>
      </c>
      <c r="I464" t="s">
        <v>1247</v>
      </c>
      <c r="J464" s="15">
        <v>46280.722222222219</v>
      </c>
      <c r="K464" s="15">
        <v>46293.740277777775</v>
      </c>
      <c r="L464" s="15"/>
      <c r="M464">
        <v>1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AA464" t="s">
        <v>96</v>
      </c>
      <c r="AB464" t="s">
        <v>361</v>
      </c>
      <c r="AC464">
        <v>1100</v>
      </c>
      <c r="AD464" t="s">
        <v>220</v>
      </c>
      <c r="AE464">
        <v>1</v>
      </c>
    </row>
    <row r="465" spans="1:32" x14ac:dyDescent="0.3">
      <c r="A465" t="s">
        <v>347</v>
      </c>
      <c r="B465" t="s">
        <v>279</v>
      </c>
      <c r="C465" t="s">
        <v>192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2366</v>
      </c>
      <c r="I465" t="s">
        <v>1247</v>
      </c>
      <c r="J465" s="15">
        <v>46280.722222222219</v>
      </c>
      <c r="K465" s="15">
        <v>46293.740277777775</v>
      </c>
      <c r="L465" s="15"/>
      <c r="M465">
        <v>2366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361</v>
      </c>
      <c r="AC465">
        <v>1100</v>
      </c>
      <c r="AD465" t="s">
        <v>232</v>
      </c>
      <c r="AE465">
        <v>2366</v>
      </c>
    </row>
    <row r="466" spans="1:32" x14ac:dyDescent="0.3">
      <c r="A466" t="s">
        <v>347</v>
      </c>
      <c r="B466" t="s">
        <v>57</v>
      </c>
      <c r="C466" t="s">
        <v>117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>
        <v>46293.740277777775</v>
      </c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127</v>
      </c>
      <c r="AB466" t="s">
        <v>361</v>
      </c>
      <c r="AC466">
        <v>1100</v>
      </c>
      <c r="AD466" t="s">
        <v>233</v>
      </c>
      <c r="AE466">
        <v>1</v>
      </c>
    </row>
    <row r="467" spans="1:32" x14ac:dyDescent="0.3">
      <c r="A467" t="s">
        <v>347</v>
      </c>
      <c r="B467" t="s">
        <v>285</v>
      </c>
      <c r="C467" t="s">
        <v>95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/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96</v>
      </c>
      <c r="AB467" t="s">
        <v>361</v>
      </c>
      <c r="AC467">
        <v>1100</v>
      </c>
      <c r="AD467" t="s">
        <v>220</v>
      </c>
      <c r="AE467">
        <v>1</v>
      </c>
    </row>
    <row r="468" spans="1:32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2996</v>
      </c>
      <c r="I468" t="s">
        <v>1247</v>
      </c>
      <c r="J468" s="15">
        <v>46280.722222222219</v>
      </c>
      <c r="K468" s="15">
        <v>46293.740277777775</v>
      </c>
      <c r="L468" s="15"/>
      <c r="M468">
        <v>2996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2996</v>
      </c>
    </row>
    <row r="469" spans="1:32" x14ac:dyDescent="0.3">
      <c r="A469" t="s">
        <v>347</v>
      </c>
      <c r="B469" t="s">
        <v>57</v>
      </c>
      <c r="C469" t="s">
        <v>117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>
        <v>46293.740277777775</v>
      </c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127</v>
      </c>
      <c r="AB469" t="s">
        <v>361</v>
      </c>
      <c r="AC469">
        <v>1100</v>
      </c>
      <c r="AD469" t="s">
        <v>233</v>
      </c>
      <c r="AE469">
        <v>1</v>
      </c>
    </row>
    <row r="470" spans="1:32" x14ac:dyDescent="0.3">
      <c r="A470" t="s">
        <v>348</v>
      </c>
      <c r="B470" t="s">
        <v>279</v>
      </c>
      <c r="C470" t="s">
        <v>192</v>
      </c>
      <c r="D470" t="s">
        <v>309</v>
      </c>
      <c r="E470" t="s">
        <v>1319</v>
      </c>
      <c r="F470" s="15">
        <v>46297.364791666667</v>
      </c>
      <c r="G470" t="s">
        <v>399</v>
      </c>
      <c r="H470">
        <v>94</v>
      </c>
      <c r="I470" t="s">
        <v>1320</v>
      </c>
      <c r="J470" s="15">
        <v>46297.409456018519</v>
      </c>
      <c r="K470" s="15">
        <v>46302.423310185186</v>
      </c>
      <c r="L470" s="15"/>
      <c r="M470">
        <v>94</v>
      </c>
      <c r="O470" t="s">
        <v>201</v>
      </c>
      <c r="P470" t="s">
        <v>927</v>
      </c>
      <c r="S470" t="s">
        <v>357</v>
      </c>
      <c r="T470" t="s">
        <v>368</v>
      </c>
      <c r="U470" t="s">
        <v>239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357</v>
      </c>
      <c r="AC470">
        <v>101</v>
      </c>
      <c r="AD470" t="s">
        <v>232</v>
      </c>
      <c r="AE470">
        <v>94</v>
      </c>
    </row>
    <row r="471" spans="1:32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2" x14ac:dyDescent="0.3">
      <c r="A472" t="s">
        <v>347</v>
      </c>
      <c r="B472" t="s">
        <v>279</v>
      </c>
      <c r="C472" t="s">
        <v>192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3093</v>
      </c>
      <c r="I472" t="s">
        <v>1247</v>
      </c>
      <c r="J472" s="15">
        <v>46280.722222222219</v>
      </c>
      <c r="K472" s="15">
        <v>46293.740277777775</v>
      </c>
      <c r="L472" s="15"/>
      <c r="M472">
        <v>3093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361</v>
      </c>
      <c r="AC472">
        <v>1100</v>
      </c>
      <c r="AD472" t="s">
        <v>232</v>
      </c>
      <c r="AE472">
        <v>3093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1</v>
      </c>
      <c r="I473" t="s">
        <v>1247</v>
      </c>
      <c r="J473" s="15">
        <v>46280.722222222219</v>
      </c>
      <c r="K473" s="15">
        <v>46293.740277777775</v>
      </c>
      <c r="L473" s="15"/>
      <c r="M473">
        <v>1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2" x14ac:dyDescent="0.3">
      <c r="A475" t="s">
        <v>348</v>
      </c>
      <c r="B475" t="s">
        <v>51</v>
      </c>
      <c r="C475" t="s">
        <v>258</v>
      </c>
      <c r="D475" t="s">
        <v>309</v>
      </c>
      <c r="E475" t="s">
        <v>1321</v>
      </c>
      <c r="F475" s="15">
        <v>46316.348877314813</v>
      </c>
      <c r="G475" t="s">
        <v>404</v>
      </c>
      <c r="H475">
        <v>50</v>
      </c>
      <c r="I475" t="s">
        <v>1317</v>
      </c>
      <c r="J475" s="15">
        <v>46316.380393518521</v>
      </c>
      <c r="K475" s="15">
        <v>46317.663888888892</v>
      </c>
      <c r="L475" s="15"/>
      <c r="M475">
        <v>50</v>
      </c>
      <c r="O475" t="s">
        <v>201</v>
      </c>
      <c r="P475" t="s">
        <v>927</v>
      </c>
      <c r="S475" t="s">
        <v>354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AA475" t="s">
        <v>238</v>
      </c>
      <c r="AB475" t="s">
        <v>354</v>
      </c>
      <c r="AC475">
        <v>50</v>
      </c>
      <c r="AD475" t="s">
        <v>7</v>
      </c>
    </row>
    <row r="476" spans="1:32" x14ac:dyDescent="0.3">
      <c r="A476" t="s">
        <v>348</v>
      </c>
      <c r="B476" t="s">
        <v>43</v>
      </c>
      <c r="C476" t="s">
        <v>105</v>
      </c>
      <c r="D476" t="s">
        <v>309</v>
      </c>
      <c r="E476" t="s">
        <v>1322</v>
      </c>
      <c r="F476" s="15">
        <v>46297.722592592596</v>
      </c>
      <c r="G476" t="s">
        <v>400</v>
      </c>
      <c r="H476">
        <v>46</v>
      </c>
      <c r="I476" t="s">
        <v>1323</v>
      </c>
      <c r="J476" s="15">
        <v>46300.655891203707</v>
      </c>
      <c r="K476" s="15">
        <v>46301.46875</v>
      </c>
      <c r="L476" s="15"/>
      <c r="M476">
        <v>46</v>
      </c>
      <c r="O476" t="s">
        <v>201</v>
      </c>
      <c r="P476" t="s">
        <v>979</v>
      </c>
      <c r="S476" t="s">
        <v>355</v>
      </c>
      <c r="T476" t="s">
        <v>368</v>
      </c>
      <c r="U476" t="s">
        <v>239</v>
      </c>
      <c r="V476" t="s">
        <v>348</v>
      </c>
      <c r="W476" t="s">
        <v>368</v>
      </c>
      <c r="X476" t="s">
        <v>239</v>
      </c>
      <c r="AA476" t="s">
        <v>67</v>
      </c>
      <c r="AB476" t="s">
        <v>355</v>
      </c>
      <c r="AC476">
        <v>2200</v>
      </c>
      <c r="AD476" t="s">
        <v>217</v>
      </c>
      <c r="AE476">
        <v>4.5999999999999996</v>
      </c>
    </row>
    <row r="477" spans="1:32" x14ac:dyDescent="0.3">
      <c r="A477" t="s">
        <v>348</v>
      </c>
      <c r="B477" t="s">
        <v>285</v>
      </c>
      <c r="C477" t="s">
        <v>95</v>
      </c>
      <c r="D477" t="s">
        <v>309</v>
      </c>
      <c r="E477" t="s">
        <v>1319</v>
      </c>
      <c r="F477" s="15">
        <v>46297.364791666667</v>
      </c>
      <c r="G477" t="s">
        <v>399</v>
      </c>
      <c r="H477">
        <v>2</v>
      </c>
      <c r="I477" t="s">
        <v>1320</v>
      </c>
      <c r="J477" s="15">
        <v>46297.409456018519</v>
      </c>
      <c r="K477" s="15">
        <v>46302.423310185186</v>
      </c>
      <c r="L477" s="15"/>
      <c r="M477">
        <v>2</v>
      </c>
      <c r="O477" t="s">
        <v>201</v>
      </c>
      <c r="P477" t="s">
        <v>927</v>
      </c>
      <c r="S477" t="s">
        <v>357</v>
      </c>
      <c r="T477" t="s">
        <v>368</v>
      </c>
      <c r="U477" t="s">
        <v>239</v>
      </c>
      <c r="V477" t="s">
        <v>7</v>
      </c>
      <c r="W477" t="s">
        <v>7</v>
      </c>
      <c r="X477" t="s">
        <v>7</v>
      </c>
      <c r="AA477" t="s">
        <v>96</v>
      </c>
      <c r="AB477" t="s">
        <v>357</v>
      </c>
      <c r="AC477">
        <v>101</v>
      </c>
      <c r="AD477" t="s">
        <v>220</v>
      </c>
      <c r="AE477">
        <v>2</v>
      </c>
    </row>
    <row r="478" spans="1:32" x14ac:dyDescent="0.3">
      <c r="A478" t="s">
        <v>348</v>
      </c>
      <c r="B478" t="s">
        <v>57</v>
      </c>
      <c r="C478" t="s">
        <v>117</v>
      </c>
      <c r="D478" t="s">
        <v>309</v>
      </c>
      <c r="E478" t="s">
        <v>1319</v>
      </c>
      <c r="F478" s="15">
        <v>46297.364791666667</v>
      </c>
      <c r="G478" t="s">
        <v>399</v>
      </c>
      <c r="H478">
        <v>2</v>
      </c>
      <c r="I478" t="s">
        <v>1320</v>
      </c>
      <c r="J478" s="15">
        <v>46297.409456018519</v>
      </c>
      <c r="K478" s="15">
        <v>46302.423310185186</v>
      </c>
      <c r="L478" s="15">
        <v>46302.423310185186</v>
      </c>
      <c r="M478">
        <v>2</v>
      </c>
      <c r="O478" t="s">
        <v>201</v>
      </c>
      <c r="P478" t="s">
        <v>979</v>
      </c>
      <c r="S478" t="s">
        <v>357</v>
      </c>
      <c r="T478" t="s">
        <v>368</v>
      </c>
      <c r="U478" t="s">
        <v>239</v>
      </c>
      <c r="V478" t="s">
        <v>7</v>
      </c>
      <c r="W478" t="s">
        <v>7</v>
      </c>
      <c r="X478" t="s">
        <v>7</v>
      </c>
      <c r="AA478" t="s">
        <v>127</v>
      </c>
      <c r="AB478" t="s">
        <v>357</v>
      </c>
      <c r="AC478">
        <v>101</v>
      </c>
      <c r="AD478" t="s">
        <v>233</v>
      </c>
      <c r="AE478">
        <v>1</v>
      </c>
    </row>
    <row r="479" spans="1:32" x14ac:dyDescent="0.3">
      <c r="A479" t="s">
        <v>348</v>
      </c>
      <c r="B479" t="s">
        <v>43</v>
      </c>
      <c r="C479" t="s">
        <v>105</v>
      </c>
      <c r="D479" t="s">
        <v>309</v>
      </c>
      <c r="E479" t="s">
        <v>1324</v>
      </c>
      <c r="F479" s="15">
        <v>46237.609074074076</v>
      </c>
      <c r="G479" t="s">
        <v>399</v>
      </c>
      <c r="H479">
        <v>3</v>
      </c>
      <c r="I479" t="s">
        <v>1325</v>
      </c>
      <c r="J479" s="15">
        <v>46238.34375</v>
      </c>
      <c r="K479" s="15">
        <v>46239.477777777778</v>
      </c>
      <c r="L479" s="15"/>
      <c r="M479">
        <v>3</v>
      </c>
      <c r="O479" t="s">
        <v>201</v>
      </c>
      <c r="P479" t="s">
        <v>979</v>
      </c>
      <c r="S479" t="s">
        <v>357</v>
      </c>
      <c r="T479" t="s">
        <v>368</v>
      </c>
      <c r="U479" t="s">
        <v>239</v>
      </c>
      <c r="V479" t="s">
        <v>348</v>
      </c>
      <c r="W479" t="s">
        <v>368</v>
      </c>
      <c r="X479" t="s">
        <v>239</v>
      </c>
      <c r="Y479">
        <v>0</v>
      </c>
      <c r="AA479" t="s">
        <v>67</v>
      </c>
      <c r="AB479" t="s">
        <v>357</v>
      </c>
      <c r="AC479">
        <v>101</v>
      </c>
      <c r="AD479" t="s">
        <v>217</v>
      </c>
      <c r="AE479">
        <v>1</v>
      </c>
      <c r="AF479">
        <v>1</v>
      </c>
    </row>
    <row r="480" spans="1:32" x14ac:dyDescent="0.3">
      <c r="A480" t="s">
        <v>348</v>
      </c>
      <c r="B480" t="s">
        <v>285</v>
      </c>
      <c r="C480" t="s">
        <v>95</v>
      </c>
      <c r="D480" t="s">
        <v>309</v>
      </c>
      <c r="E480" t="s">
        <v>738</v>
      </c>
      <c r="F480" s="15">
        <v>46248.437847222223</v>
      </c>
      <c r="G480" t="s">
        <v>399</v>
      </c>
      <c r="H480">
        <v>1</v>
      </c>
      <c r="I480" t="s">
        <v>1326</v>
      </c>
      <c r="J480" s="15">
        <v>46300.454444444447</v>
      </c>
      <c r="K480" s="15">
        <v>46302.45</v>
      </c>
      <c r="L480" s="15"/>
      <c r="M480">
        <v>1</v>
      </c>
      <c r="O480" t="s">
        <v>201</v>
      </c>
      <c r="P480" t="s">
        <v>927</v>
      </c>
      <c r="S480" t="s">
        <v>357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96</v>
      </c>
      <c r="AB480" t="s">
        <v>357</v>
      </c>
      <c r="AC480">
        <v>101</v>
      </c>
      <c r="AD480" t="s">
        <v>220</v>
      </c>
      <c r="AE480">
        <v>1</v>
      </c>
    </row>
    <row r="481" spans="1:32" x14ac:dyDescent="0.3">
      <c r="A481" t="s">
        <v>348</v>
      </c>
      <c r="B481" t="s">
        <v>279</v>
      </c>
      <c r="C481" t="s">
        <v>192</v>
      </c>
      <c r="D481" t="s">
        <v>309</v>
      </c>
      <c r="E481" t="s">
        <v>1327</v>
      </c>
      <c r="F481" s="15">
        <v>46274.412638888891</v>
      </c>
      <c r="G481" t="s">
        <v>397</v>
      </c>
      <c r="H481">
        <v>536</v>
      </c>
      <c r="I481" t="s">
        <v>1328</v>
      </c>
      <c r="J481" s="15">
        <v>46295.34652777778</v>
      </c>
      <c r="K481" s="15">
        <v>46300.413888888892</v>
      </c>
      <c r="L481" s="15"/>
      <c r="M481">
        <v>536</v>
      </c>
      <c r="O481" t="s">
        <v>201</v>
      </c>
      <c r="P481" t="s">
        <v>927</v>
      </c>
      <c r="S481" t="s">
        <v>354</v>
      </c>
      <c r="T481" t="s">
        <v>368</v>
      </c>
      <c r="U481" t="s">
        <v>239</v>
      </c>
      <c r="V481" t="s">
        <v>7</v>
      </c>
      <c r="W481" t="s">
        <v>7</v>
      </c>
      <c r="X481" t="s">
        <v>7</v>
      </c>
      <c r="Z481">
        <v>1</v>
      </c>
      <c r="AA481" t="s">
        <v>122</v>
      </c>
      <c r="AB481" t="s">
        <v>354</v>
      </c>
      <c r="AC481">
        <v>50</v>
      </c>
      <c r="AD481" t="s">
        <v>232</v>
      </c>
      <c r="AE481">
        <v>536</v>
      </c>
      <c r="AF481">
        <v>53.6</v>
      </c>
    </row>
    <row r="482" spans="1:32" x14ac:dyDescent="0.3">
      <c r="A482" t="s">
        <v>348</v>
      </c>
      <c r="B482" t="s">
        <v>57</v>
      </c>
      <c r="C482" t="s">
        <v>117</v>
      </c>
      <c r="D482" t="s">
        <v>309</v>
      </c>
      <c r="E482" t="s">
        <v>1327</v>
      </c>
      <c r="F482" s="15">
        <v>46274.412638888891</v>
      </c>
      <c r="G482" t="s">
        <v>397</v>
      </c>
      <c r="H482">
        <v>1</v>
      </c>
      <c r="I482" t="s">
        <v>1328</v>
      </c>
      <c r="J482" s="15">
        <v>46295.34652777778</v>
      </c>
      <c r="K482" s="15">
        <v>46300.413888888892</v>
      </c>
      <c r="L482" s="15">
        <v>46300.413888888892</v>
      </c>
      <c r="M482">
        <v>1</v>
      </c>
      <c r="O482" t="s">
        <v>201</v>
      </c>
      <c r="P482" t="s">
        <v>979</v>
      </c>
      <c r="S482" t="s">
        <v>354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127</v>
      </c>
      <c r="AB482" t="s">
        <v>354</v>
      </c>
      <c r="AC482">
        <v>50</v>
      </c>
      <c r="AD482" t="s">
        <v>233</v>
      </c>
      <c r="AE482">
        <v>1</v>
      </c>
      <c r="AF482">
        <v>1</v>
      </c>
    </row>
    <row r="483" spans="1:32" x14ac:dyDescent="0.3">
      <c r="A483" t="s">
        <v>348</v>
      </c>
      <c r="B483" t="s">
        <v>285</v>
      </c>
      <c r="C483" t="s">
        <v>95</v>
      </c>
      <c r="D483" t="s">
        <v>309</v>
      </c>
      <c r="E483" t="s">
        <v>1327</v>
      </c>
      <c r="F483" s="15">
        <v>46274.412638888891</v>
      </c>
      <c r="G483" t="s">
        <v>397</v>
      </c>
      <c r="H483">
        <v>1</v>
      </c>
      <c r="I483" t="s">
        <v>1328</v>
      </c>
      <c r="J483" s="15">
        <v>46295.34652777778</v>
      </c>
      <c r="K483" s="15">
        <v>46300.413888888892</v>
      </c>
      <c r="L483" s="15"/>
      <c r="M483">
        <v>1</v>
      </c>
      <c r="O483" t="s">
        <v>201</v>
      </c>
      <c r="P483" t="s">
        <v>927</v>
      </c>
      <c r="S483" t="s">
        <v>354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96</v>
      </c>
      <c r="AB483" t="s">
        <v>354</v>
      </c>
      <c r="AC483">
        <v>50</v>
      </c>
      <c r="AD483" t="s">
        <v>220</v>
      </c>
      <c r="AE483">
        <v>1</v>
      </c>
      <c r="AF483">
        <v>1</v>
      </c>
    </row>
    <row r="484" spans="1:32" x14ac:dyDescent="0.3">
      <c r="A484" t="s">
        <v>348</v>
      </c>
      <c r="B484" t="s">
        <v>47</v>
      </c>
      <c r="C484" t="s">
        <v>68</v>
      </c>
      <c r="D484" t="s">
        <v>309</v>
      </c>
      <c r="E484" t="s">
        <v>1329</v>
      </c>
      <c r="F484" s="15">
        <v>46276.583958333336</v>
      </c>
      <c r="G484" t="s">
        <v>401</v>
      </c>
      <c r="H484">
        <v>3</v>
      </c>
      <c r="I484" t="s">
        <v>1330</v>
      </c>
      <c r="J484" s="15">
        <v>46297.459027777775</v>
      </c>
      <c r="K484" s="15">
        <v>46303.625694444447</v>
      </c>
      <c r="L484" s="15"/>
      <c r="M484">
        <v>3</v>
      </c>
      <c r="O484" t="s">
        <v>201</v>
      </c>
      <c r="P484" t="s">
        <v>927</v>
      </c>
      <c r="S484" t="s">
        <v>356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90</v>
      </c>
      <c r="AB484" t="s">
        <v>356</v>
      </c>
      <c r="AC484">
        <v>109</v>
      </c>
      <c r="AD484" t="s">
        <v>218</v>
      </c>
      <c r="AE484">
        <v>1</v>
      </c>
      <c r="AF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1246</v>
      </c>
      <c r="F485" s="15">
        <v>46279.670393518521</v>
      </c>
      <c r="G485" t="s">
        <v>409</v>
      </c>
      <c r="H485">
        <v>1972</v>
      </c>
      <c r="I485" t="s">
        <v>1247</v>
      </c>
      <c r="J485" s="15">
        <v>46280.722222222219</v>
      </c>
      <c r="K485" s="15">
        <v>46293.740277777775</v>
      </c>
      <c r="L485" s="15"/>
      <c r="M485">
        <v>1972</v>
      </c>
      <c r="O485" t="s">
        <v>931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1972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1246</v>
      </c>
      <c r="F486" s="15">
        <v>46279.670393518521</v>
      </c>
      <c r="G486" t="s">
        <v>409</v>
      </c>
      <c r="H486">
        <v>1</v>
      </c>
      <c r="I486" t="s">
        <v>1247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931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1246</v>
      </c>
      <c r="F487" s="15">
        <v>46279.670393518521</v>
      </c>
      <c r="G487" t="s">
        <v>409</v>
      </c>
      <c r="H487">
        <v>1</v>
      </c>
      <c r="I487" t="s">
        <v>1247</v>
      </c>
      <c r="J487" s="15">
        <v>46280.722222222219</v>
      </c>
      <c r="K487" s="15">
        <v>46293.740277777775</v>
      </c>
      <c r="L487" s="15"/>
      <c r="M487">
        <v>1</v>
      </c>
      <c r="O487" t="s">
        <v>931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1246</v>
      </c>
      <c r="F488" s="15">
        <v>46279.670393518521</v>
      </c>
      <c r="G488" t="s">
        <v>409</v>
      </c>
      <c r="H488">
        <v>1691</v>
      </c>
      <c r="I488" t="s">
        <v>1247</v>
      </c>
      <c r="J488" s="15">
        <v>46280.722222222219</v>
      </c>
      <c r="K488" s="15">
        <v>46293.740277777775</v>
      </c>
      <c r="L488" s="15"/>
      <c r="M488">
        <v>1691</v>
      </c>
      <c r="O488" t="s">
        <v>931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1691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1246</v>
      </c>
      <c r="F489" s="15">
        <v>46279.670393518521</v>
      </c>
      <c r="G489" t="s">
        <v>409</v>
      </c>
      <c r="H489">
        <v>1</v>
      </c>
      <c r="I489" t="s">
        <v>1247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931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</v>
      </c>
      <c r="I490" t="s">
        <v>1247</v>
      </c>
      <c r="J490" s="15">
        <v>46280.722222222219</v>
      </c>
      <c r="K490" s="15">
        <v>46293.740277777775</v>
      </c>
      <c r="L490" s="15"/>
      <c r="M490">
        <v>1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279</v>
      </c>
      <c r="C491" t="s">
        <v>192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2799</v>
      </c>
      <c r="I491" t="s">
        <v>1247</v>
      </c>
      <c r="J491" s="15">
        <v>46280.722222222219</v>
      </c>
      <c r="K491" s="15">
        <v>46293.740277777775</v>
      </c>
      <c r="L491" s="15"/>
      <c r="M491">
        <v>2799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Z491">
        <v>1</v>
      </c>
      <c r="AA491" t="s">
        <v>122</v>
      </c>
      <c r="AB491" t="s">
        <v>361</v>
      </c>
      <c r="AC491">
        <v>1100</v>
      </c>
      <c r="AD491" t="s">
        <v>232</v>
      </c>
      <c r="AE491">
        <v>2799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1331</v>
      </c>
      <c r="F493" s="15">
        <v>46294.636840277781</v>
      </c>
      <c r="G493" t="s">
        <v>399</v>
      </c>
      <c r="H493">
        <v>3</v>
      </c>
      <c r="I493" t="s">
        <v>1332</v>
      </c>
      <c r="J493" s="15">
        <v>46294.694444444445</v>
      </c>
      <c r="K493" s="15">
        <v>46295.555555555555</v>
      </c>
      <c r="L493" s="15"/>
      <c r="M493">
        <v>3</v>
      </c>
      <c r="O493" t="s">
        <v>201</v>
      </c>
      <c r="P493" t="s">
        <v>979</v>
      </c>
      <c r="S493" t="s">
        <v>357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Y493">
        <v>0</v>
      </c>
      <c r="AA493" t="s">
        <v>67</v>
      </c>
      <c r="AB493" t="s">
        <v>357</v>
      </c>
      <c r="AC493">
        <v>101</v>
      </c>
      <c r="AD493" t="s">
        <v>217</v>
      </c>
      <c r="AE493">
        <v>1</v>
      </c>
      <c r="AF493">
        <v>1</v>
      </c>
    </row>
    <row r="494" spans="1:32" x14ac:dyDescent="0.3">
      <c r="A494" t="s">
        <v>348</v>
      </c>
      <c r="B494" t="s">
        <v>285</v>
      </c>
      <c r="C494" t="s">
        <v>95</v>
      </c>
      <c r="D494" t="s">
        <v>309</v>
      </c>
      <c r="E494" t="s">
        <v>936</v>
      </c>
      <c r="F494" s="15">
        <v>46293.603206018517</v>
      </c>
      <c r="G494" t="s">
        <v>399</v>
      </c>
      <c r="H494">
        <v>1</v>
      </c>
      <c r="I494" t="s">
        <v>1333</v>
      </c>
      <c r="J494" s="15">
        <v>46294.353472222225</v>
      </c>
      <c r="K494" s="15">
        <v>46297.334722222222</v>
      </c>
      <c r="L494" s="15"/>
      <c r="M494">
        <v>1</v>
      </c>
      <c r="O494" t="s">
        <v>201</v>
      </c>
      <c r="P494" t="s">
        <v>927</v>
      </c>
      <c r="S494" t="s">
        <v>357</v>
      </c>
      <c r="T494" t="s">
        <v>368</v>
      </c>
      <c r="U494" t="s">
        <v>239</v>
      </c>
      <c r="V494" t="s">
        <v>7</v>
      </c>
      <c r="W494" t="s">
        <v>7</v>
      </c>
      <c r="X494" t="s">
        <v>7</v>
      </c>
      <c r="AA494" t="s">
        <v>96</v>
      </c>
      <c r="AB494" t="s">
        <v>357</v>
      </c>
      <c r="AC494">
        <v>101</v>
      </c>
      <c r="AD494" t="s">
        <v>220</v>
      </c>
      <c r="AE494">
        <v>1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1334</v>
      </c>
      <c r="F495" s="15">
        <v>46295.481736111113</v>
      </c>
      <c r="G495" t="s">
        <v>400</v>
      </c>
      <c r="H495">
        <v>5</v>
      </c>
      <c r="I495" t="s">
        <v>1335</v>
      </c>
      <c r="J495" s="15">
        <v>46296.402083333334</v>
      </c>
      <c r="K495" s="15">
        <v>46297.444444444445</v>
      </c>
      <c r="L495" s="15"/>
      <c r="M495">
        <v>5</v>
      </c>
      <c r="O495" t="s">
        <v>201</v>
      </c>
      <c r="P495" t="s">
        <v>979</v>
      </c>
      <c r="S495" t="s">
        <v>355</v>
      </c>
      <c r="T495" t="s">
        <v>368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355</v>
      </c>
      <c r="AC495">
        <v>2200</v>
      </c>
      <c r="AD495" t="s">
        <v>217</v>
      </c>
      <c r="AE495">
        <v>1</v>
      </c>
    </row>
    <row r="496" spans="1:32" x14ac:dyDescent="0.3">
      <c r="A496" t="s">
        <v>348</v>
      </c>
      <c r="B496" t="s">
        <v>57</v>
      </c>
      <c r="C496" t="s">
        <v>117</v>
      </c>
      <c r="D496" t="s">
        <v>309</v>
      </c>
      <c r="E496" t="s">
        <v>1336</v>
      </c>
      <c r="F496" s="15">
        <v>46303.5546875</v>
      </c>
      <c r="G496" t="s">
        <v>400</v>
      </c>
      <c r="H496">
        <v>1</v>
      </c>
      <c r="I496" t="s">
        <v>1337</v>
      </c>
      <c r="J496" s="15">
        <v>46310.477777777778</v>
      </c>
      <c r="K496" s="15">
        <v>46311.585416666669</v>
      </c>
      <c r="L496" s="15">
        <v>46311.585416666669</v>
      </c>
      <c r="M496">
        <v>1</v>
      </c>
      <c r="O496" t="s">
        <v>201</v>
      </c>
      <c r="P496" t="s">
        <v>979</v>
      </c>
      <c r="S496" t="s">
        <v>355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127</v>
      </c>
      <c r="AB496" t="s">
        <v>355</v>
      </c>
      <c r="AC496">
        <v>2200</v>
      </c>
      <c r="AD496" t="s">
        <v>233</v>
      </c>
      <c r="AE496">
        <v>1</v>
      </c>
      <c r="AF496">
        <v>1</v>
      </c>
    </row>
    <row r="497" spans="1:32" x14ac:dyDescent="0.3">
      <c r="A497" t="s">
        <v>348</v>
      </c>
      <c r="B497" t="s">
        <v>279</v>
      </c>
      <c r="C497" t="s">
        <v>192</v>
      </c>
      <c r="D497" t="s">
        <v>309</v>
      </c>
      <c r="E497" t="s">
        <v>1336</v>
      </c>
      <c r="F497" s="15">
        <v>46303.5546875</v>
      </c>
      <c r="G497" t="s">
        <v>400</v>
      </c>
      <c r="H497">
        <v>8</v>
      </c>
      <c r="I497" t="s">
        <v>1337</v>
      </c>
      <c r="J497" s="15">
        <v>46310.477777777778</v>
      </c>
      <c r="K497" s="15">
        <v>46311.585416666669</v>
      </c>
      <c r="L497" s="15"/>
      <c r="M497">
        <v>8</v>
      </c>
      <c r="O497" t="s">
        <v>201</v>
      </c>
      <c r="P497" t="s">
        <v>979</v>
      </c>
      <c r="S497" t="s">
        <v>355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Z497">
        <v>1</v>
      </c>
      <c r="AA497" t="s">
        <v>122</v>
      </c>
      <c r="AB497" t="s">
        <v>355</v>
      </c>
      <c r="AC497">
        <v>2200</v>
      </c>
      <c r="AD497" t="s">
        <v>232</v>
      </c>
      <c r="AE497">
        <v>8</v>
      </c>
      <c r="AF497">
        <v>2.2999999999999998</v>
      </c>
    </row>
    <row r="498" spans="1:32" x14ac:dyDescent="0.3">
      <c r="A498" t="s">
        <v>348</v>
      </c>
      <c r="B498" t="s">
        <v>57</v>
      </c>
      <c r="C498" t="s">
        <v>117</v>
      </c>
      <c r="D498" t="s">
        <v>309</v>
      </c>
      <c r="E498" t="s">
        <v>1336</v>
      </c>
      <c r="F498" s="15">
        <v>46303.5546875</v>
      </c>
      <c r="G498" t="s">
        <v>400</v>
      </c>
      <c r="H498">
        <v>1</v>
      </c>
      <c r="I498" t="s">
        <v>1337</v>
      </c>
      <c r="J498" s="15">
        <v>46310.477777777778</v>
      </c>
      <c r="K498" s="15">
        <v>46311.585416666669</v>
      </c>
      <c r="L498" s="15">
        <v>46311.585416666669</v>
      </c>
      <c r="M498">
        <v>1</v>
      </c>
      <c r="O498" t="s">
        <v>931</v>
      </c>
      <c r="S498" t="s">
        <v>355</v>
      </c>
      <c r="T498" t="s">
        <v>368</v>
      </c>
      <c r="U498" t="s">
        <v>239</v>
      </c>
      <c r="V498" t="s">
        <v>7</v>
      </c>
      <c r="W498" t="s">
        <v>7</v>
      </c>
      <c r="X498" t="s">
        <v>7</v>
      </c>
      <c r="AA498" t="s">
        <v>127</v>
      </c>
      <c r="AB498" t="s">
        <v>355</v>
      </c>
      <c r="AC498">
        <v>2200</v>
      </c>
      <c r="AD498" t="s">
        <v>233</v>
      </c>
      <c r="AE498">
        <v>1</v>
      </c>
    </row>
    <row r="499" spans="1:32" x14ac:dyDescent="0.3">
      <c r="A499" t="s">
        <v>348</v>
      </c>
      <c r="B499" t="s">
        <v>279</v>
      </c>
      <c r="C499" t="s">
        <v>192</v>
      </c>
      <c r="D499" t="s">
        <v>309</v>
      </c>
      <c r="E499" t="s">
        <v>1336</v>
      </c>
      <c r="F499" s="15">
        <v>46303.5546875</v>
      </c>
      <c r="G499" t="s">
        <v>400</v>
      </c>
      <c r="H499">
        <v>1</v>
      </c>
      <c r="I499" t="s">
        <v>1337</v>
      </c>
      <c r="J499" s="15">
        <v>46310.477777777778</v>
      </c>
      <c r="K499" s="15">
        <v>46311.585416666669</v>
      </c>
      <c r="L499" s="15"/>
      <c r="M499">
        <v>1</v>
      </c>
      <c r="O499" t="s">
        <v>931</v>
      </c>
      <c r="S499" t="s">
        <v>355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Z499">
        <v>1</v>
      </c>
      <c r="AA499" t="s">
        <v>122</v>
      </c>
      <c r="AB499" t="s">
        <v>355</v>
      </c>
      <c r="AC499">
        <v>2200</v>
      </c>
      <c r="AD499" t="s">
        <v>232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1338</v>
      </c>
      <c r="F500" s="15">
        <v>46303.407453703701</v>
      </c>
      <c r="G500" t="s">
        <v>402</v>
      </c>
      <c r="H500">
        <v>6</v>
      </c>
      <c r="I500" t="s">
        <v>1339</v>
      </c>
      <c r="J500" s="15">
        <v>46304.347916666666</v>
      </c>
      <c r="K500" s="15">
        <v>46310.388888888891</v>
      </c>
      <c r="L500" s="15"/>
      <c r="M500">
        <v>6</v>
      </c>
      <c r="S500" t="s">
        <v>358</v>
      </c>
      <c r="T500" t="s">
        <v>369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358</v>
      </c>
      <c r="AC500">
        <v>1050</v>
      </c>
      <c r="AD500" t="s">
        <v>217</v>
      </c>
      <c r="AE500">
        <v>1</v>
      </c>
      <c r="AF500">
        <v>1</v>
      </c>
    </row>
    <row r="501" spans="1:32" x14ac:dyDescent="0.3">
      <c r="A501" t="s">
        <v>348</v>
      </c>
      <c r="B501" t="s">
        <v>285</v>
      </c>
      <c r="C501" t="s">
        <v>95</v>
      </c>
      <c r="D501" t="s">
        <v>309</v>
      </c>
      <c r="E501" t="s">
        <v>906</v>
      </c>
      <c r="F501" s="15">
        <v>46202.512337962966</v>
      </c>
      <c r="G501" t="s">
        <v>417</v>
      </c>
      <c r="H501">
        <v>1</v>
      </c>
      <c r="I501" t="s">
        <v>1340</v>
      </c>
      <c r="J501" s="15">
        <v>46303.676817129628</v>
      </c>
      <c r="K501" s="15">
        <v>46309.363194444442</v>
      </c>
      <c r="L501" s="15"/>
      <c r="M501">
        <v>1</v>
      </c>
      <c r="O501" t="s">
        <v>201</v>
      </c>
      <c r="P501" t="s">
        <v>927</v>
      </c>
      <c r="S501" t="s">
        <v>356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96</v>
      </c>
      <c r="AB501" t="s">
        <v>356</v>
      </c>
      <c r="AC501">
        <v>109</v>
      </c>
      <c r="AD501" t="s">
        <v>220</v>
      </c>
      <c r="AE501">
        <v>1</v>
      </c>
    </row>
    <row r="502" spans="1:32" x14ac:dyDescent="0.3">
      <c r="A502" t="s">
        <v>348</v>
      </c>
      <c r="B502" t="s">
        <v>285</v>
      </c>
      <c r="C502" t="s">
        <v>95</v>
      </c>
      <c r="D502" t="s">
        <v>309</v>
      </c>
      <c r="E502" t="s">
        <v>906</v>
      </c>
      <c r="F502" s="15">
        <v>46202.512337962966</v>
      </c>
      <c r="G502" t="s">
        <v>417</v>
      </c>
      <c r="H502">
        <v>1</v>
      </c>
      <c r="I502" t="s">
        <v>1340</v>
      </c>
      <c r="J502" s="15">
        <v>46303.676817129628</v>
      </c>
      <c r="K502" s="15">
        <v>46309.363194444442</v>
      </c>
      <c r="L502" s="15"/>
      <c r="M502">
        <v>1</v>
      </c>
      <c r="O502" t="s">
        <v>931</v>
      </c>
      <c r="S502" t="s">
        <v>356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AA502" t="s">
        <v>96</v>
      </c>
      <c r="AB502" t="s">
        <v>356</v>
      </c>
      <c r="AC502">
        <v>109</v>
      </c>
      <c r="AD502" t="s">
        <v>220</v>
      </c>
      <c r="AE502">
        <v>1</v>
      </c>
    </row>
    <row r="503" spans="1:32" x14ac:dyDescent="0.3">
      <c r="A503" t="s">
        <v>348</v>
      </c>
      <c r="B503" t="s">
        <v>285</v>
      </c>
      <c r="C503" t="s">
        <v>95</v>
      </c>
      <c r="D503" t="s">
        <v>309</v>
      </c>
      <c r="E503" t="s">
        <v>1341</v>
      </c>
      <c r="F503" s="15">
        <v>46301.381689814814</v>
      </c>
      <c r="G503" t="s">
        <v>400</v>
      </c>
      <c r="H503">
        <v>11</v>
      </c>
      <c r="I503" t="s">
        <v>1342</v>
      </c>
      <c r="J503" s="15">
        <v>46303.544444444444</v>
      </c>
      <c r="K503" s="15">
        <v>46309.711805555555</v>
      </c>
      <c r="L503" s="15"/>
      <c r="M503">
        <v>11</v>
      </c>
      <c r="O503" t="s">
        <v>201</v>
      </c>
      <c r="P503" t="s">
        <v>927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96</v>
      </c>
      <c r="AB503" t="s">
        <v>355</v>
      </c>
      <c r="AC503">
        <v>2200</v>
      </c>
      <c r="AD503" t="s">
        <v>220</v>
      </c>
      <c r="AE503">
        <v>11</v>
      </c>
      <c r="AF503">
        <v>10.5</v>
      </c>
    </row>
    <row r="504" spans="1:32" x14ac:dyDescent="0.3">
      <c r="A504" t="s">
        <v>348</v>
      </c>
      <c r="B504" t="s">
        <v>57</v>
      </c>
      <c r="C504" t="s">
        <v>117</v>
      </c>
      <c r="D504" t="s">
        <v>309</v>
      </c>
      <c r="E504" t="s">
        <v>1341</v>
      </c>
      <c r="F504" s="15">
        <v>46301.381689814814</v>
      </c>
      <c r="G504" t="s">
        <v>400</v>
      </c>
      <c r="H504">
        <v>11</v>
      </c>
      <c r="I504" t="s">
        <v>1342</v>
      </c>
      <c r="J504" s="15">
        <v>46303.544444444444</v>
      </c>
      <c r="K504" s="15">
        <v>46309.711805555555</v>
      </c>
      <c r="L504" s="15">
        <v>46309.711805555555</v>
      </c>
      <c r="M504">
        <v>11</v>
      </c>
      <c r="O504" t="s">
        <v>201</v>
      </c>
      <c r="P504" t="s">
        <v>979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AA504" t="s">
        <v>127</v>
      </c>
      <c r="AB504" t="s">
        <v>355</v>
      </c>
      <c r="AC504">
        <v>2200</v>
      </c>
      <c r="AD504" t="s">
        <v>233</v>
      </c>
      <c r="AE504">
        <v>1.1000000000000001</v>
      </c>
      <c r="AF504">
        <v>1.5299999999999998</v>
      </c>
    </row>
    <row r="505" spans="1:32" x14ac:dyDescent="0.3">
      <c r="A505" t="s">
        <v>348</v>
      </c>
      <c r="B505" t="s">
        <v>279</v>
      </c>
      <c r="C505" t="s">
        <v>192</v>
      </c>
      <c r="D505" t="s">
        <v>309</v>
      </c>
      <c r="E505" t="s">
        <v>1341</v>
      </c>
      <c r="F505" s="15">
        <v>46301.381689814814</v>
      </c>
      <c r="G505" t="s">
        <v>400</v>
      </c>
      <c r="H505">
        <v>1343</v>
      </c>
      <c r="I505" t="s">
        <v>1342</v>
      </c>
      <c r="J505" s="15">
        <v>46303.544444444444</v>
      </c>
      <c r="K505" s="15">
        <v>46309.711805555555</v>
      </c>
      <c r="L505" s="15"/>
      <c r="M505">
        <v>1343</v>
      </c>
      <c r="S505" t="s">
        <v>355</v>
      </c>
      <c r="T505" t="s">
        <v>368</v>
      </c>
      <c r="U505" t="s">
        <v>239</v>
      </c>
      <c r="V505" t="s">
        <v>7</v>
      </c>
      <c r="W505" t="s">
        <v>7</v>
      </c>
      <c r="X505" t="s">
        <v>7</v>
      </c>
      <c r="Z505">
        <v>1</v>
      </c>
      <c r="AA505" t="s">
        <v>122</v>
      </c>
      <c r="AB505" t="s">
        <v>355</v>
      </c>
      <c r="AC505">
        <v>2200</v>
      </c>
      <c r="AD505" t="s">
        <v>232</v>
      </c>
      <c r="AE505">
        <v>1343</v>
      </c>
      <c r="AF505">
        <v>2717.49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1341</v>
      </c>
      <c r="F506" s="15">
        <v>46301.381689814814</v>
      </c>
      <c r="G506" t="s">
        <v>400</v>
      </c>
      <c r="H506">
        <v>5</v>
      </c>
      <c r="I506" t="s">
        <v>1342</v>
      </c>
      <c r="J506" s="15">
        <v>46303.544444444444</v>
      </c>
      <c r="K506" s="15">
        <v>46309.711805555555</v>
      </c>
      <c r="L506" s="15"/>
      <c r="M506">
        <v>5</v>
      </c>
      <c r="O506" t="s">
        <v>931</v>
      </c>
      <c r="S506" t="s">
        <v>355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355</v>
      </c>
      <c r="AC506">
        <v>2200</v>
      </c>
      <c r="AD506" t="s">
        <v>220</v>
      </c>
      <c r="AE506">
        <v>5</v>
      </c>
    </row>
    <row r="507" spans="1:32" x14ac:dyDescent="0.3">
      <c r="A507" t="s">
        <v>348</v>
      </c>
      <c r="B507" t="s">
        <v>57</v>
      </c>
      <c r="C507" t="s">
        <v>117</v>
      </c>
      <c r="D507" t="s">
        <v>309</v>
      </c>
      <c r="E507" t="s">
        <v>1341</v>
      </c>
      <c r="F507" s="15">
        <v>46301.381689814814</v>
      </c>
      <c r="G507" t="s">
        <v>400</v>
      </c>
      <c r="H507">
        <v>5</v>
      </c>
      <c r="I507" t="s">
        <v>1342</v>
      </c>
      <c r="J507" s="15">
        <v>46303.544444444444</v>
      </c>
      <c r="K507" s="15">
        <v>46309.711805555555</v>
      </c>
      <c r="L507" s="15">
        <v>46309.711805555555</v>
      </c>
      <c r="M507">
        <v>5</v>
      </c>
      <c r="O507" t="s">
        <v>931</v>
      </c>
      <c r="S507" t="s">
        <v>355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127</v>
      </c>
      <c r="AB507" t="s">
        <v>355</v>
      </c>
      <c r="AC507">
        <v>2200</v>
      </c>
      <c r="AD507" t="s">
        <v>233</v>
      </c>
      <c r="AE507">
        <v>1</v>
      </c>
    </row>
    <row r="508" spans="1:32" x14ac:dyDescent="0.3">
      <c r="A508" t="s">
        <v>348</v>
      </c>
      <c r="B508" t="s">
        <v>279</v>
      </c>
      <c r="C508" t="s">
        <v>198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9</v>
      </c>
      <c r="I508" t="s">
        <v>1342</v>
      </c>
      <c r="J508" s="15">
        <v>46303.544444444444</v>
      </c>
      <c r="K508" s="15">
        <v>46309.711805555555</v>
      </c>
      <c r="L508" s="15"/>
      <c r="M508">
        <v>9</v>
      </c>
      <c r="O508" t="s">
        <v>931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Z508">
        <v>13.45</v>
      </c>
      <c r="AA508" t="s">
        <v>122</v>
      </c>
      <c r="AB508" t="s">
        <v>355</v>
      </c>
      <c r="AC508">
        <v>2200</v>
      </c>
      <c r="AD508" t="s">
        <v>232</v>
      </c>
      <c r="AE508">
        <v>121.05</v>
      </c>
    </row>
    <row r="509" spans="1:32" x14ac:dyDescent="0.3">
      <c r="A509" t="s">
        <v>348</v>
      </c>
      <c r="B509" t="s">
        <v>279</v>
      </c>
      <c r="C509" t="s">
        <v>192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1190</v>
      </c>
      <c r="I509" t="s">
        <v>1342</v>
      </c>
      <c r="J509" s="15">
        <v>46303.544444444444</v>
      </c>
      <c r="K509" s="15">
        <v>46309.711805555555</v>
      </c>
      <c r="L509" s="15"/>
      <c r="M509">
        <v>1190</v>
      </c>
      <c r="O509" t="s">
        <v>931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Z509">
        <v>1</v>
      </c>
      <c r="AA509" t="s">
        <v>122</v>
      </c>
      <c r="AB509" t="s">
        <v>355</v>
      </c>
      <c r="AC509">
        <v>2200</v>
      </c>
      <c r="AD509" t="s">
        <v>232</v>
      </c>
      <c r="AE509">
        <v>1190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1336</v>
      </c>
      <c r="F510" s="15">
        <v>46303.5546875</v>
      </c>
      <c r="G510" t="s">
        <v>400</v>
      </c>
      <c r="H510">
        <v>4</v>
      </c>
      <c r="I510" t="s">
        <v>1337</v>
      </c>
      <c r="J510" s="15">
        <v>46310.477777777778</v>
      </c>
      <c r="K510" s="15">
        <v>46311.585416666669</v>
      </c>
      <c r="L510" s="15"/>
      <c r="M510">
        <v>4</v>
      </c>
      <c r="O510" t="s">
        <v>931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4</v>
      </c>
    </row>
    <row r="511" spans="1:32" x14ac:dyDescent="0.3">
      <c r="A511" t="s">
        <v>348</v>
      </c>
      <c r="B511" t="s">
        <v>43</v>
      </c>
      <c r="C511" t="s">
        <v>105</v>
      </c>
      <c r="D511" t="s">
        <v>309</v>
      </c>
      <c r="E511" t="s">
        <v>1343</v>
      </c>
      <c r="F511" s="15">
        <v>46295.403634259259</v>
      </c>
      <c r="G511" t="s">
        <v>402</v>
      </c>
      <c r="H511">
        <v>33</v>
      </c>
      <c r="I511" t="s">
        <v>1344</v>
      </c>
      <c r="J511" s="15">
        <v>46296.349305555559</v>
      </c>
      <c r="K511" s="15">
        <v>46300.472222222219</v>
      </c>
      <c r="L511" s="15">
        <v>46300</v>
      </c>
      <c r="M511">
        <v>33</v>
      </c>
      <c r="O511" t="s">
        <v>201</v>
      </c>
      <c r="P511" t="s">
        <v>927</v>
      </c>
      <c r="S511" t="s">
        <v>358</v>
      </c>
      <c r="T511" t="s">
        <v>369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358</v>
      </c>
      <c r="AC511">
        <v>1050</v>
      </c>
      <c r="AD511" t="s">
        <v>217</v>
      </c>
      <c r="AE511">
        <v>3.3</v>
      </c>
    </row>
    <row r="512" spans="1:32" x14ac:dyDescent="0.3">
      <c r="A512" t="s">
        <v>348</v>
      </c>
      <c r="B512" t="s">
        <v>279</v>
      </c>
      <c r="C512" t="s">
        <v>192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1257</v>
      </c>
      <c r="I512" t="s">
        <v>1342</v>
      </c>
      <c r="J512" s="15">
        <v>46303.544444444444</v>
      </c>
      <c r="K512" s="15">
        <v>46309.711805555555</v>
      </c>
      <c r="L512" s="15"/>
      <c r="M512">
        <v>1257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Z512">
        <v>1</v>
      </c>
      <c r="AA512" t="s">
        <v>122</v>
      </c>
      <c r="AB512" t="s">
        <v>355</v>
      </c>
      <c r="AC512">
        <v>2200</v>
      </c>
      <c r="AD512" t="s">
        <v>232</v>
      </c>
      <c r="AE512">
        <v>1257</v>
      </c>
    </row>
    <row r="513" spans="1:32" x14ac:dyDescent="0.3">
      <c r="A513" t="s">
        <v>348</v>
      </c>
      <c r="B513" t="s">
        <v>285</v>
      </c>
      <c r="C513" t="s">
        <v>95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6</v>
      </c>
      <c r="I513" t="s">
        <v>1342</v>
      </c>
      <c r="J513" s="15">
        <v>46303.544444444444</v>
      </c>
      <c r="K513" s="15">
        <v>46309.711805555555</v>
      </c>
      <c r="L513" s="15"/>
      <c r="M513">
        <v>6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96</v>
      </c>
      <c r="AB513" t="s">
        <v>355</v>
      </c>
      <c r="AC513">
        <v>2200</v>
      </c>
      <c r="AD513" t="s">
        <v>220</v>
      </c>
      <c r="AE513">
        <v>6</v>
      </c>
    </row>
    <row r="514" spans="1:32" x14ac:dyDescent="0.3">
      <c r="A514" t="s">
        <v>348</v>
      </c>
      <c r="B514" t="s">
        <v>57</v>
      </c>
      <c r="C514" t="s">
        <v>117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6</v>
      </c>
      <c r="I514" t="s">
        <v>1342</v>
      </c>
      <c r="J514" s="15">
        <v>46303.544444444444</v>
      </c>
      <c r="K514" s="15">
        <v>46309.711805555555</v>
      </c>
      <c r="L514" s="15">
        <v>46309.711805555555</v>
      </c>
      <c r="M514">
        <v>6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AA514" t="s">
        <v>127</v>
      </c>
      <c r="AB514" t="s">
        <v>355</v>
      </c>
      <c r="AC514">
        <v>2200</v>
      </c>
      <c r="AD514" t="s">
        <v>233</v>
      </c>
      <c r="AE514">
        <v>1</v>
      </c>
    </row>
    <row r="515" spans="1:32" x14ac:dyDescent="0.3">
      <c r="A515" t="s">
        <v>348</v>
      </c>
      <c r="B515" t="s">
        <v>279</v>
      </c>
      <c r="C515" t="s">
        <v>198</v>
      </c>
      <c r="D515" t="s">
        <v>309</v>
      </c>
      <c r="E515" t="s">
        <v>1341</v>
      </c>
      <c r="F515" s="15">
        <v>46301.381689814814</v>
      </c>
      <c r="G515" t="s">
        <v>400</v>
      </c>
      <c r="H515">
        <v>6</v>
      </c>
      <c r="I515" t="s">
        <v>1342</v>
      </c>
      <c r="J515" s="15">
        <v>46303.544444444444</v>
      </c>
      <c r="K515" s="15">
        <v>46309.711805555555</v>
      </c>
      <c r="L515" s="15"/>
      <c r="M515">
        <v>6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13.45</v>
      </c>
      <c r="AA515" t="s">
        <v>122</v>
      </c>
      <c r="AB515" t="s">
        <v>355</v>
      </c>
      <c r="AC515">
        <v>2200</v>
      </c>
      <c r="AD515" t="s">
        <v>232</v>
      </c>
      <c r="AE515">
        <v>80.7</v>
      </c>
    </row>
    <row r="516" spans="1:32" x14ac:dyDescent="0.3">
      <c r="A516" t="s">
        <v>348</v>
      </c>
      <c r="B516" t="s">
        <v>279</v>
      </c>
      <c r="C516" t="s">
        <v>192</v>
      </c>
      <c r="D516" t="s">
        <v>309</v>
      </c>
      <c r="E516" t="s">
        <v>1341</v>
      </c>
      <c r="F516" s="15">
        <v>46301.381689814814</v>
      </c>
      <c r="G516" t="s">
        <v>400</v>
      </c>
      <c r="H516">
        <v>2928</v>
      </c>
      <c r="I516" t="s">
        <v>1342</v>
      </c>
      <c r="J516" s="15">
        <v>46303.544444444444</v>
      </c>
      <c r="K516" s="15">
        <v>46309.711805555555</v>
      </c>
      <c r="L516" s="15"/>
      <c r="M516">
        <v>2928</v>
      </c>
      <c r="O516" t="s">
        <v>931</v>
      </c>
      <c r="S516" t="s">
        <v>355</v>
      </c>
      <c r="T516" t="s">
        <v>368</v>
      </c>
      <c r="U516" t="s">
        <v>239</v>
      </c>
      <c r="V516" t="s">
        <v>7</v>
      </c>
      <c r="W516" t="s">
        <v>7</v>
      </c>
      <c r="X516" t="s">
        <v>7</v>
      </c>
      <c r="Z516">
        <v>1</v>
      </c>
      <c r="AA516" t="s">
        <v>122</v>
      </c>
      <c r="AB516" t="s">
        <v>355</v>
      </c>
      <c r="AC516">
        <v>2200</v>
      </c>
      <c r="AD516" t="s">
        <v>232</v>
      </c>
      <c r="AE516">
        <v>2928</v>
      </c>
    </row>
    <row r="517" spans="1:32" x14ac:dyDescent="0.3">
      <c r="A517" t="s">
        <v>348</v>
      </c>
      <c r="B517" t="s">
        <v>285</v>
      </c>
      <c r="C517" t="s">
        <v>95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6</v>
      </c>
      <c r="I517" t="s">
        <v>1342</v>
      </c>
      <c r="J517" s="15">
        <v>46303.544444444444</v>
      </c>
      <c r="K517" s="15">
        <v>46309.711805555555</v>
      </c>
      <c r="L517" s="15"/>
      <c r="M517">
        <v>6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AA517" t="s">
        <v>96</v>
      </c>
      <c r="AB517" t="s">
        <v>355</v>
      </c>
      <c r="AC517">
        <v>2200</v>
      </c>
      <c r="AD517" t="s">
        <v>220</v>
      </c>
      <c r="AE517">
        <v>6</v>
      </c>
    </row>
    <row r="518" spans="1:32" x14ac:dyDescent="0.3">
      <c r="A518" t="s">
        <v>348</v>
      </c>
      <c r="B518" t="s">
        <v>48</v>
      </c>
      <c r="C518" t="s">
        <v>68</v>
      </c>
      <c r="D518" t="s">
        <v>309</v>
      </c>
      <c r="E518" t="s">
        <v>1345</v>
      </c>
      <c r="F518" s="15">
        <v>46213.416168981479</v>
      </c>
      <c r="G518" t="s">
        <v>400</v>
      </c>
      <c r="H518">
        <v>1</v>
      </c>
      <c r="I518" t="s">
        <v>1346</v>
      </c>
      <c r="J518" s="15">
        <v>46303.388796296298</v>
      </c>
      <c r="K518" s="15">
        <v>46304.465277777781</v>
      </c>
      <c r="L518" s="15"/>
      <c r="M518">
        <v>1</v>
      </c>
      <c r="O518" t="s">
        <v>201</v>
      </c>
      <c r="P518" t="s">
        <v>927</v>
      </c>
      <c r="S518" t="s">
        <v>355</v>
      </c>
      <c r="T518" t="s">
        <v>368</v>
      </c>
      <c r="U518" t="s">
        <v>239</v>
      </c>
      <c r="V518" t="s">
        <v>348</v>
      </c>
      <c r="W518" t="s">
        <v>368</v>
      </c>
      <c r="X518" t="s">
        <v>239</v>
      </c>
      <c r="Y518">
        <v>0</v>
      </c>
      <c r="AA518" t="s">
        <v>90</v>
      </c>
      <c r="AB518" t="s">
        <v>355</v>
      </c>
      <c r="AC518">
        <v>2200</v>
      </c>
      <c r="AD518" t="s">
        <v>217</v>
      </c>
      <c r="AE518">
        <v>1</v>
      </c>
      <c r="AF518">
        <v>1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108</v>
      </c>
      <c r="I520" t="s">
        <v>1342</v>
      </c>
      <c r="J520" s="15">
        <v>46303.544444444444</v>
      </c>
      <c r="K520" s="15">
        <v>46309.711805555555</v>
      </c>
      <c r="L520" s="15"/>
      <c r="M520">
        <v>108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1452.6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1119</v>
      </c>
      <c r="I521" t="s">
        <v>1342</v>
      </c>
      <c r="J521" s="15">
        <v>46303.544444444444</v>
      </c>
      <c r="K521" s="15">
        <v>46309.711805555555</v>
      </c>
      <c r="L521" s="15"/>
      <c r="M521">
        <v>1119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1119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57</v>
      </c>
      <c r="C523" t="s">
        <v>117</v>
      </c>
      <c r="D523" t="s">
        <v>309</v>
      </c>
      <c r="E523" t="s">
        <v>1341</v>
      </c>
      <c r="F523" s="15">
        <v>46301.381689814814</v>
      </c>
      <c r="G523" t="s">
        <v>400</v>
      </c>
      <c r="H523">
        <v>6</v>
      </c>
      <c r="I523" t="s">
        <v>1342</v>
      </c>
      <c r="J523" s="15">
        <v>46303.544444444444</v>
      </c>
      <c r="K523" s="15">
        <v>46309.711805555555</v>
      </c>
      <c r="L523" s="15">
        <v>46309.711805555555</v>
      </c>
      <c r="M523">
        <v>6</v>
      </c>
      <c r="O523" t="s">
        <v>931</v>
      </c>
      <c r="S523" t="s">
        <v>355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127</v>
      </c>
      <c r="AB523" t="s">
        <v>355</v>
      </c>
      <c r="AC523">
        <v>2200</v>
      </c>
      <c r="AD523" t="s">
        <v>233</v>
      </c>
      <c r="AE523">
        <v>1</v>
      </c>
    </row>
    <row r="524" spans="1:32" x14ac:dyDescent="0.3">
      <c r="A524" t="s">
        <v>348</v>
      </c>
      <c r="B524" t="s">
        <v>279</v>
      </c>
      <c r="C524" t="s">
        <v>198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12</v>
      </c>
      <c r="I524" t="s">
        <v>1342</v>
      </c>
      <c r="J524" s="15">
        <v>46303.544444444444</v>
      </c>
      <c r="K524" s="15">
        <v>46309.711805555555</v>
      </c>
      <c r="L524" s="15"/>
      <c r="M524">
        <v>12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Z524">
        <v>13.45</v>
      </c>
      <c r="AA524" t="s">
        <v>122</v>
      </c>
      <c r="AB524" t="s">
        <v>355</v>
      </c>
      <c r="AC524">
        <v>2200</v>
      </c>
      <c r="AD524" t="s">
        <v>232</v>
      </c>
      <c r="AE524">
        <v>161.4</v>
      </c>
    </row>
    <row r="525" spans="1:32" x14ac:dyDescent="0.3">
      <c r="A525" t="s">
        <v>348</v>
      </c>
      <c r="B525" t="s">
        <v>279</v>
      </c>
      <c r="C525" t="s">
        <v>192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2150</v>
      </c>
      <c r="I525" t="s">
        <v>1342</v>
      </c>
      <c r="J525" s="15">
        <v>46303.544444444444</v>
      </c>
      <c r="K525" s="15">
        <v>46309.711805555555</v>
      </c>
      <c r="L525" s="15"/>
      <c r="M525">
        <v>2150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</v>
      </c>
      <c r="AA525" t="s">
        <v>122</v>
      </c>
      <c r="AB525" t="s">
        <v>355</v>
      </c>
      <c r="AC525">
        <v>2200</v>
      </c>
      <c r="AD525" t="s">
        <v>232</v>
      </c>
      <c r="AE525">
        <v>2150</v>
      </c>
    </row>
    <row r="526" spans="1:32" x14ac:dyDescent="0.3">
      <c r="A526" t="s">
        <v>348</v>
      </c>
      <c r="B526" t="s">
        <v>57</v>
      </c>
      <c r="C526" t="s">
        <v>117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5</v>
      </c>
      <c r="I526" t="s">
        <v>1342</v>
      </c>
      <c r="J526" s="15">
        <v>46303.544444444444</v>
      </c>
      <c r="K526" s="15">
        <v>46309.711805555555</v>
      </c>
      <c r="L526" s="15">
        <v>46309.711805555555</v>
      </c>
      <c r="M526">
        <v>5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AA526" t="s">
        <v>127</v>
      </c>
      <c r="AB526" t="s">
        <v>355</v>
      </c>
      <c r="AC526">
        <v>2200</v>
      </c>
      <c r="AD526" t="s">
        <v>233</v>
      </c>
      <c r="AE526">
        <v>1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5</v>
      </c>
      <c r="I527" t="s">
        <v>1342</v>
      </c>
      <c r="J527" s="15">
        <v>46303.544444444444</v>
      </c>
      <c r="K527" s="15">
        <v>46309.711805555555</v>
      </c>
      <c r="L527" s="15"/>
      <c r="M527">
        <v>5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5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1336</v>
      </c>
      <c r="F528" s="15">
        <v>46303.5546875</v>
      </c>
      <c r="G528" t="s">
        <v>400</v>
      </c>
      <c r="H528">
        <v>1</v>
      </c>
      <c r="I528" t="s">
        <v>1337</v>
      </c>
      <c r="J528" s="15">
        <v>46310.477777777778</v>
      </c>
      <c r="K528" s="15">
        <v>46311.585416666669</v>
      </c>
      <c r="L528" s="15">
        <v>46311.585416666669</v>
      </c>
      <c r="M528">
        <v>1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57</v>
      </c>
      <c r="C529" t="s">
        <v>117</v>
      </c>
      <c r="D529" t="s">
        <v>309</v>
      </c>
      <c r="E529" t="s">
        <v>1336</v>
      </c>
      <c r="F529" s="15">
        <v>46303.5546875</v>
      </c>
      <c r="G529" t="s">
        <v>400</v>
      </c>
      <c r="H529">
        <v>1</v>
      </c>
      <c r="I529" t="s">
        <v>1337</v>
      </c>
      <c r="J529" s="15">
        <v>46310.477777777778</v>
      </c>
      <c r="K529" s="15">
        <v>46311.585416666669</v>
      </c>
      <c r="L529" s="15">
        <v>46311.585416666669</v>
      </c>
      <c r="M529">
        <v>1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AA529" t="s">
        <v>127</v>
      </c>
      <c r="AB529" t="s">
        <v>355</v>
      </c>
      <c r="AC529">
        <v>2200</v>
      </c>
      <c r="AD529" t="s">
        <v>233</v>
      </c>
      <c r="AE529">
        <v>1</v>
      </c>
    </row>
    <row r="530" spans="1:32" x14ac:dyDescent="0.3">
      <c r="A530" t="s">
        <v>348</v>
      </c>
      <c r="B530" t="s">
        <v>48</v>
      </c>
      <c r="C530" t="s">
        <v>68</v>
      </c>
      <c r="D530" t="s">
        <v>309</v>
      </c>
      <c r="E530" t="s">
        <v>2346</v>
      </c>
      <c r="F530" s="15">
        <v>46311.429409722223</v>
      </c>
      <c r="G530" t="s">
        <v>399</v>
      </c>
      <c r="H530">
        <v>5</v>
      </c>
      <c r="I530" t="s">
        <v>2347</v>
      </c>
      <c r="J530" s="15">
        <v>46315.490972222222</v>
      </c>
      <c r="K530" s="15">
        <v>46317.5</v>
      </c>
      <c r="L530" s="15"/>
      <c r="M530">
        <v>5</v>
      </c>
      <c r="O530" t="s">
        <v>201</v>
      </c>
      <c r="P530" t="s">
        <v>927</v>
      </c>
      <c r="S530" t="s">
        <v>357</v>
      </c>
      <c r="T530" t="s">
        <v>368</v>
      </c>
      <c r="U530" t="s">
        <v>239</v>
      </c>
      <c r="V530" t="s">
        <v>348</v>
      </c>
      <c r="W530" t="s">
        <v>368</v>
      </c>
      <c r="X530" t="s">
        <v>239</v>
      </c>
      <c r="AA530" t="s">
        <v>90</v>
      </c>
      <c r="AB530" t="s">
        <v>357</v>
      </c>
      <c r="AC530">
        <v>101</v>
      </c>
      <c r="AD530" t="s">
        <v>217</v>
      </c>
      <c r="AE530">
        <v>1</v>
      </c>
    </row>
    <row r="531" spans="1:32" x14ac:dyDescent="0.3">
      <c r="A531" t="s">
        <v>348</v>
      </c>
      <c r="B531" t="s">
        <v>45</v>
      </c>
      <c r="C531" t="s">
        <v>68</v>
      </c>
      <c r="D531" t="s">
        <v>309</v>
      </c>
      <c r="E531" t="s">
        <v>1347</v>
      </c>
      <c r="F531" s="15">
        <v>46315.47457175926</v>
      </c>
      <c r="G531" t="s">
        <v>396</v>
      </c>
      <c r="H531">
        <v>4</v>
      </c>
      <c r="I531" t="s">
        <v>1348</v>
      </c>
      <c r="J531" s="15">
        <v>46315.490972222222</v>
      </c>
      <c r="K531" s="15">
        <v>46317.5</v>
      </c>
      <c r="L531" s="15"/>
      <c r="M531">
        <v>4</v>
      </c>
      <c r="O531" t="s">
        <v>201</v>
      </c>
      <c r="P531" t="s">
        <v>927</v>
      </c>
      <c r="S531" t="s">
        <v>353</v>
      </c>
      <c r="T531" t="s">
        <v>367</v>
      </c>
      <c r="U531" t="s">
        <v>239</v>
      </c>
      <c r="V531" t="s">
        <v>348</v>
      </c>
      <c r="W531" t="s">
        <v>368</v>
      </c>
      <c r="X531" t="s">
        <v>239</v>
      </c>
      <c r="Y531">
        <v>103</v>
      </c>
      <c r="AA531" t="s">
        <v>67</v>
      </c>
      <c r="AB531" t="s">
        <v>353</v>
      </c>
      <c r="AC531">
        <v>2100</v>
      </c>
      <c r="AD531" t="s">
        <v>217</v>
      </c>
      <c r="AE531">
        <v>1</v>
      </c>
    </row>
    <row r="532" spans="1:32" x14ac:dyDescent="0.3">
      <c r="A532" t="s">
        <v>347</v>
      </c>
      <c r="B532" t="s">
        <v>51</v>
      </c>
      <c r="C532" t="s">
        <v>258</v>
      </c>
      <c r="D532" t="s">
        <v>309</v>
      </c>
      <c r="E532" t="s">
        <v>1349</v>
      </c>
      <c r="F532" s="15">
        <v>46315.569027777776</v>
      </c>
      <c r="G532" t="s">
        <v>911</v>
      </c>
      <c r="H532">
        <v>300</v>
      </c>
      <c r="I532" t="s">
        <v>1350</v>
      </c>
      <c r="J532" s="15">
        <v>46315.599305555559</v>
      </c>
      <c r="K532" s="15">
        <v>46316.5</v>
      </c>
      <c r="L532" s="15"/>
      <c r="M532">
        <v>300</v>
      </c>
      <c r="O532" t="s">
        <v>201</v>
      </c>
      <c r="P532" t="s">
        <v>979</v>
      </c>
      <c r="S532" t="s">
        <v>909</v>
      </c>
      <c r="T532" t="s">
        <v>910</v>
      </c>
      <c r="U532" t="s">
        <v>240</v>
      </c>
      <c r="V532" t="s">
        <v>7</v>
      </c>
      <c r="W532" t="s">
        <v>7</v>
      </c>
      <c r="X532" t="s">
        <v>7</v>
      </c>
      <c r="AA532" t="s">
        <v>238</v>
      </c>
      <c r="AB532" t="s">
        <v>909</v>
      </c>
      <c r="AD532" t="s">
        <v>7</v>
      </c>
    </row>
    <row r="533" spans="1:32" x14ac:dyDescent="0.3">
      <c r="A533" t="s">
        <v>348</v>
      </c>
      <c r="B533" t="s">
        <v>285</v>
      </c>
      <c r="C533" t="s">
        <v>95</v>
      </c>
      <c r="D533" t="s">
        <v>309</v>
      </c>
      <c r="E533" t="s">
        <v>1351</v>
      </c>
      <c r="F533" s="15">
        <v>46315.424409722225</v>
      </c>
      <c r="G533" t="s">
        <v>397</v>
      </c>
      <c r="H533">
        <v>1</v>
      </c>
      <c r="I533" t="s">
        <v>1352</v>
      </c>
      <c r="J533" s="15">
        <v>46315.48333333333</v>
      </c>
      <c r="K533" s="15">
        <v>46318.364583333336</v>
      </c>
      <c r="L533" s="15"/>
      <c r="M533">
        <v>1</v>
      </c>
      <c r="O533" t="s">
        <v>201</v>
      </c>
      <c r="P533" t="s">
        <v>927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AA533" t="s">
        <v>96</v>
      </c>
      <c r="AB533" t="s">
        <v>353</v>
      </c>
      <c r="AC533">
        <v>2100</v>
      </c>
      <c r="AD533" t="s">
        <v>220</v>
      </c>
      <c r="AE533">
        <v>1</v>
      </c>
      <c r="AF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1351</v>
      </c>
      <c r="F534" s="15">
        <v>46315.424409722225</v>
      </c>
      <c r="G534" t="s">
        <v>397</v>
      </c>
      <c r="H534">
        <v>1</v>
      </c>
      <c r="I534" t="s">
        <v>1352</v>
      </c>
      <c r="J534" s="15">
        <v>46315.48333333333</v>
      </c>
      <c r="K534" s="15">
        <v>46318.364583333336</v>
      </c>
      <c r="L534" s="15">
        <v>46318.364583333336</v>
      </c>
      <c r="M534">
        <v>1</v>
      </c>
      <c r="O534" t="s">
        <v>201</v>
      </c>
      <c r="P534" t="s">
        <v>979</v>
      </c>
      <c r="S534" t="s">
        <v>353</v>
      </c>
      <c r="T534" t="s">
        <v>367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353</v>
      </c>
      <c r="AC534">
        <v>2100</v>
      </c>
      <c r="AD534" t="s">
        <v>233</v>
      </c>
      <c r="AE534">
        <v>1</v>
      </c>
      <c r="AF534">
        <v>1</v>
      </c>
    </row>
    <row r="535" spans="1:32" x14ac:dyDescent="0.3">
      <c r="A535" t="s">
        <v>348</v>
      </c>
      <c r="B535" t="s">
        <v>279</v>
      </c>
      <c r="C535" t="s">
        <v>192</v>
      </c>
      <c r="D535" t="s">
        <v>309</v>
      </c>
      <c r="E535" t="s">
        <v>1351</v>
      </c>
      <c r="F535" s="15">
        <v>46315.424409722225</v>
      </c>
      <c r="G535" t="s">
        <v>397</v>
      </c>
      <c r="H535">
        <v>678</v>
      </c>
      <c r="I535" t="s">
        <v>1352</v>
      </c>
      <c r="J535" s="15">
        <v>46315.48333333333</v>
      </c>
      <c r="K535" s="15">
        <v>46318.364583333336</v>
      </c>
      <c r="L535" s="15"/>
      <c r="M535">
        <v>678</v>
      </c>
      <c r="O535" t="s">
        <v>201</v>
      </c>
      <c r="P535" t="s">
        <v>979</v>
      </c>
      <c r="S535" t="s">
        <v>353</v>
      </c>
      <c r="T535" t="s">
        <v>367</v>
      </c>
      <c r="U535" t="s">
        <v>239</v>
      </c>
      <c r="V535" t="s">
        <v>7</v>
      </c>
      <c r="W535" t="s">
        <v>7</v>
      </c>
      <c r="X535" t="s">
        <v>7</v>
      </c>
      <c r="Z535">
        <v>1</v>
      </c>
      <c r="AA535" t="s">
        <v>122</v>
      </c>
      <c r="AB535" t="s">
        <v>353</v>
      </c>
      <c r="AC535">
        <v>2100</v>
      </c>
      <c r="AD535" t="s">
        <v>232</v>
      </c>
      <c r="AE535">
        <v>678</v>
      </c>
      <c r="AF535">
        <v>67.8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1353</v>
      </c>
      <c r="F536" s="15">
        <v>46315.328506944446</v>
      </c>
      <c r="G536" t="s">
        <v>399</v>
      </c>
      <c r="H536">
        <v>10</v>
      </c>
      <c r="I536" t="s">
        <v>1354</v>
      </c>
      <c r="J536" s="15">
        <v>46315.369444444441</v>
      </c>
      <c r="K536" s="15">
        <v>46316.534722222219</v>
      </c>
      <c r="L536" s="15"/>
      <c r="M536">
        <v>10</v>
      </c>
      <c r="O536" t="s">
        <v>201</v>
      </c>
      <c r="P536" t="s">
        <v>927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</v>
      </c>
      <c r="AF536">
        <v>1</v>
      </c>
    </row>
    <row r="537" spans="1:32" x14ac:dyDescent="0.3">
      <c r="A537" t="s">
        <v>348</v>
      </c>
      <c r="B537" t="s">
        <v>45</v>
      </c>
      <c r="C537" t="s">
        <v>68</v>
      </c>
      <c r="D537" t="s">
        <v>309</v>
      </c>
      <c r="E537" t="s">
        <v>1355</v>
      </c>
      <c r="F537" s="15">
        <v>46315.313854166663</v>
      </c>
      <c r="G537" t="s">
        <v>1061</v>
      </c>
      <c r="H537">
        <v>9</v>
      </c>
      <c r="I537" t="s">
        <v>1356</v>
      </c>
      <c r="J537" s="15">
        <v>46315.366666666669</v>
      </c>
      <c r="K537" s="15">
        <v>46316.5</v>
      </c>
      <c r="L537" s="15"/>
      <c r="M537">
        <v>9</v>
      </c>
      <c r="O537" t="s">
        <v>201</v>
      </c>
      <c r="P537" t="s">
        <v>927</v>
      </c>
      <c r="S537" t="s">
        <v>355</v>
      </c>
      <c r="T537" t="s">
        <v>368</v>
      </c>
      <c r="U537" t="s">
        <v>239</v>
      </c>
      <c r="V537" t="s">
        <v>348</v>
      </c>
      <c r="W537" t="s">
        <v>368</v>
      </c>
      <c r="X537" t="s">
        <v>239</v>
      </c>
      <c r="AA537" t="s">
        <v>67</v>
      </c>
      <c r="AB537" t="s">
        <v>355</v>
      </c>
      <c r="AC537">
        <v>2200</v>
      </c>
      <c r="AD537" t="s">
        <v>217</v>
      </c>
      <c r="AE537">
        <v>1</v>
      </c>
    </row>
    <row r="538" spans="1:32" x14ac:dyDescent="0.3">
      <c r="A538" t="s">
        <v>348</v>
      </c>
      <c r="B538" t="s">
        <v>45</v>
      </c>
      <c r="C538" t="s">
        <v>68</v>
      </c>
      <c r="D538" t="s">
        <v>309</v>
      </c>
      <c r="E538" t="s">
        <v>1357</v>
      </c>
      <c r="F538" s="15">
        <v>46310.508703703701</v>
      </c>
      <c r="G538" t="s">
        <v>400</v>
      </c>
      <c r="H538">
        <v>15</v>
      </c>
      <c r="I538" t="s">
        <v>1358</v>
      </c>
      <c r="J538" s="15">
        <v>46310.628472222219</v>
      </c>
      <c r="K538" s="15">
        <v>46311.470138888886</v>
      </c>
      <c r="L538" s="15"/>
      <c r="M538">
        <v>15</v>
      </c>
      <c r="O538" t="s">
        <v>201</v>
      </c>
      <c r="P538" t="s">
        <v>979</v>
      </c>
      <c r="S538" t="s">
        <v>357</v>
      </c>
      <c r="T538" t="s">
        <v>368</v>
      </c>
      <c r="U538" t="s">
        <v>239</v>
      </c>
      <c r="V538" t="s">
        <v>348</v>
      </c>
      <c r="W538" t="s">
        <v>368</v>
      </c>
      <c r="X538" t="s">
        <v>239</v>
      </c>
      <c r="AA538" t="s">
        <v>67</v>
      </c>
      <c r="AB538" t="s">
        <v>357</v>
      </c>
      <c r="AC538">
        <v>101</v>
      </c>
      <c r="AD538" t="s">
        <v>217</v>
      </c>
      <c r="AE538">
        <v>1.5</v>
      </c>
    </row>
    <row r="539" spans="1:32" x14ac:dyDescent="0.3">
      <c r="A539" t="s">
        <v>348</v>
      </c>
      <c r="B539" t="s">
        <v>285</v>
      </c>
      <c r="C539" t="s">
        <v>95</v>
      </c>
      <c r="D539" t="s">
        <v>309</v>
      </c>
      <c r="E539" t="s">
        <v>1359</v>
      </c>
      <c r="F539" s="15">
        <v>46309.439849537041</v>
      </c>
      <c r="G539" t="s">
        <v>1360</v>
      </c>
      <c r="H539">
        <v>1</v>
      </c>
      <c r="I539" t="s">
        <v>1361</v>
      </c>
      <c r="J539" s="15">
        <v>46310.383263888885</v>
      </c>
      <c r="K539" s="15">
        <v>46316.616666666669</v>
      </c>
      <c r="L539" s="15"/>
      <c r="M539">
        <v>1</v>
      </c>
      <c r="O539" t="s">
        <v>201</v>
      </c>
      <c r="P539" t="s">
        <v>927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AA539" t="s">
        <v>96</v>
      </c>
      <c r="AB539" t="s">
        <v>356</v>
      </c>
      <c r="AC539">
        <v>109</v>
      </c>
      <c r="AD539" t="s">
        <v>220</v>
      </c>
      <c r="AE539">
        <v>1</v>
      </c>
      <c r="AF539">
        <v>1</v>
      </c>
    </row>
    <row r="540" spans="1:32" x14ac:dyDescent="0.3">
      <c r="A540" t="s">
        <v>348</v>
      </c>
      <c r="B540" t="s">
        <v>57</v>
      </c>
      <c r="C540" t="s">
        <v>117</v>
      </c>
      <c r="D540" t="s">
        <v>309</v>
      </c>
      <c r="E540" t="s">
        <v>1359</v>
      </c>
      <c r="F540" s="15">
        <v>46309.439849537041</v>
      </c>
      <c r="G540" t="s">
        <v>1360</v>
      </c>
      <c r="H540">
        <v>1</v>
      </c>
      <c r="I540" t="s">
        <v>1361</v>
      </c>
      <c r="J540" s="15">
        <v>46310.383263888885</v>
      </c>
      <c r="K540" s="15">
        <v>46316.616666666669</v>
      </c>
      <c r="L540" s="15">
        <v>46316.616666666669</v>
      </c>
      <c r="M540">
        <v>1</v>
      </c>
      <c r="O540" t="s">
        <v>201</v>
      </c>
      <c r="P540" t="s">
        <v>979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127</v>
      </c>
      <c r="AB540" t="s">
        <v>356</v>
      </c>
      <c r="AC540">
        <v>109</v>
      </c>
      <c r="AD540" t="s">
        <v>233</v>
      </c>
      <c r="AE540">
        <v>1</v>
      </c>
      <c r="AF540">
        <v>1</v>
      </c>
    </row>
    <row r="541" spans="1:32" x14ac:dyDescent="0.3">
      <c r="A541" t="s">
        <v>348</v>
      </c>
      <c r="B541" t="s">
        <v>279</v>
      </c>
      <c r="C541" t="s">
        <v>192</v>
      </c>
      <c r="D541" t="s">
        <v>309</v>
      </c>
      <c r="E541" t="s">
        <v>1359</v>
      </c>
      <c r="F541" s="15">
        <v>46309.439849537041</v>
      </c>
      <c r="G541" t="s">
        <v>1360</v>
      </c>
      <c r="H541">
        <v>5039</v>
      </c>
      <c r="I541" t="s">
        <v>1361</v>
      </c>
      <c r="J541" s="15">
        <v>46310.383263888885</v>
      </c>
      <c r="K541" s="15">
        <v>46316.616666666669</v>
      </c>
      <c r="L541" s="15"/>
      <c r="M541">
        <v>5039</v>
      </c>
      <c r="O541" t="s">
        <v>201</v>
      </c>
      <c r="P541" t="s">
        <v>927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Z541">
        <v>1</v>
      </c>
      <c r="AA541" t="s">
        <v>122</v>
      </c>
      <c r="AB541" t="s">
        <v>356</v>
      </c>
      <c r="AC541">
        <v>109</v>
      </c>
      <c r="AD541" t="s">
        <v>232</v>
      </c>
      <c r="AE541">
        <v>5039</v>
      </c>
      <c r="AF541">
        <v>793.7</v>
      </c>
    </row>
    <row r="542" spans="1:32" x14ac:dyDescent="0.3">
      <c r="A542" t="s">
        <v>348</v>
      </c>
      <c r="B542" t="s">
        <v>285</v>
      </c>
      <c r="C542" t="s">
        <v>95</v>
      </c>
      <c r="D542" t="s">
        <v>309</v>
      </c>
      <c r="E542" t="s">
        <v>1359</v>
      </c>
      <c r="F542" s="15">
        <v>46309.439849537041</v>
      </c>
      <c r="G542" t="s">
        <v>1360</v>
      </c>
      <c r="H542">
        <v>1</v>
      </c>
      <c r="I542" t="s">
        <v>1361</v>
      </c>
      <c r="J542" s="15">
        <v>46310.383263888885</v>
      </c>
      <c r="K542" s="15">
        <v>46316.616666666669</v>
      </c>
      <c r="L542" s="15"/>
      <c r="M542">
        <v>1</v>
      </c>
      <c r="O542" t="s">
        <v>931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AA542" t="s">
        <v>96</v>
      </c>
      <c r="AB542" t="s">
        <v>356</v>
      </c>
      <c r="AC542">
        <v>109</v>
      </c>
      <c r="AD542" t="s">
        <v>220</v>
      </c>
      <c r="AE542">
        <v>1</v>
      </c>
    </row>
    <row r="543" spans="1:32" x14ac:dyDescent="0.3">
      <c r="A543" t="s">
        <v>348</v>
      </c>
      <c r="B543" t="s">
        <v>57</v>
      </c>
      <c r="C543" t="s">
        <v>117</v>
      </c>
      <c r="D543" t="s">
        <v>309</v>
      </c>
      <c r="E543" t="s">
        <v>1359</v>
      </c>
      <c r="F543" s="15">
        <v>46309.439849537041</v>
      </c>
      <c r="G543" t="s">
        <v>1360</v>
      </c>
      <c r="H543">
        <v>1</v>
      </c>
      <c r="I543" t="s">
        <v>1361</v>
      </c>
      <c r="J543" s="15">
        <v>46310.383263888885</v>
      </c>
      <c r="K543" s="15">
        <v>46316.616666666669</v>
      </c>
      <c r="L543" s="15">
        <v>46316.616666666669</v>
      </c>
      <c r="M543">
        <v>1</v>
      </c>
      <c r="O543" t="s">
        <v>931</v>
      </c>
      <c r="S543" t="s">
        <v>356</v>
      </c>
      <c r="T543" t="s">
        <v>368</v>
      </c>
      <c r="U543" t="s">
        <v>239</v>
      </c>
      <c r="V543" t="s">
        <v>7</v>
      </c>
      <c r="W543" t="s">
        <v>7</v>
      </c>
      <c r="X543" t="s">
        <v>7</v>
      </c>
      <c r="AA543" t="s">
        <v>127</v>
      </c>
      <c r="AB543" t="s">
        <v>356</v>
      </c>
      <c r="AC543">
        <v>109</v>
      </c>
      <c r="AD543" t="s">
        <v>233</v>
      </c>
      <c r="AE543">
        <v>1</v>
      </c>
    </row>
    <row r="544" spans="1:32" x14ac:dyDescent="0.3">
      <c r="A544" t="s">
        <v>348</v>
      </c>
      <c r="B544" t="s">
        <v>279</v>
      </c>
      <c r="C544" t="s">
        <v>192</v>
      </c>
      <c r="D544" t="s">
        <v>309</v>
      </c>
      <c r="E544" t="s">
        <v>1336</v>
      </c>
      <c r="F544" s="15">
        <v>46303.5546875</v>
      </c>
      <c r="G544" t="s">
        <v>400</v>
      </c>
      <c r="H544">
        <v>3</v>
      </c>
      <c r="I544" t="s">
        <v>1337</v>
      </c>
      <c r="J544" s="15">
        <v>46310.477777777778</v>
      </c>
      <c r="K544" s="15">
        <v>46311.585416666669</v>
      </c>
      <c r="L544" s="15"/>
      <c r="M544">
        <v>3</v>
      </c>
      <c r="O544" t="s">
        <v>931</v>
      </c>
      <c r="S544" t="s">
        <v>355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Z544">
        <v>1</v>
      </c>
      <c r="AA544" t="s">
        <v>122</v>
      </c>
      <c r="AB544" t="s">
        <v>355</v>
      </c>
      <c r="AC544">
        <v>2200</v>
      </c>
      <c r="AD544" t="s">
        <v>232</v>
      </c>
      <c r="AE544">
        <v>3</v>
      </c>
    </row>
    <row r="545" spans="1:32" x14ac:dyDescent="0.3">
      <c r="A545" t="s">
        <v>348</v>
      </c>
      <c r="B545" t="s">
        <v>279</v>
      </c>
      <c r="C545" t="s">
        <v>192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2898</v>
      </c>
      <c r="I545" t="s">
        <v>1361</v>
      </c>
      <c r="J545" s="15">
        <v>46310.383263888885</v>
      </c>
      <c r="K545" s="15">
        <v>46316.616666666669</v>
      </c>
      <c r="L545" s="15"/>
      <c r="M545">
        <v>2898</v>
      </c>
      <c r="O545" t="s">
        <v>931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Z545">
        <v>1</v>
      </c>
      <c r="AA545" t="s">
        <v>122</v>
      </c>
      <c r="AB545" t="s">
        <v>356</v>
      </c>
      <c r="AC545">
        <v>109</v>
      </c>
      <c r="AD545" t="s">
        <v>232</v>
      </c>
      <c r="AE545">
        <v>2898</v>
      </c>
    </row>
    <row r="546" spans="1:32" x14ac:dyDescent="0.3">
      <c r="A546" t="s">
        <v>348</v>
      </c>
      <c r="B546" t="s">
        <v>48</v>
      </c>
      <c r="C546" t="s">
        <v>68</v>
      </c>
      <c r="D546" t="s">
        <v>309</v>
      </c>
      <c r="E546" t="s">
        <v>1364</v>
      </c>
      <c r="F546" s="15">
        <v>46308.656006944446</v>
      </c>
      <c r="G546" t="s">
        <v>400</v>
      </c>
      <c r="H546">
        <v>1</v>
      </c>
      <c r="I546" t="s">
        <v>1365</v>
      </c>
      <c r="J546" s="15">
        <v>46309.353472222225</v>
      </c>
      <c r="K546" s="15">
        <v>46310.447916666664</v>
      </c>
      <c r="L546" s="15"/>
      <c r="M546">
        <v>1</v>
      </c>
      <c r="O546" t="s">
        <v>201</v>
      </c>
      <c r="P546" t="s">
        <v>927</v>
      </c>
      <c r="S546" t="s">
        <v>354</v>
      </c>
      <c r="T546" t="s">
        <v>368</v>
      </c>
      <c r="U546" t="s">
        <v>239</v>
      </c>
      <c r="V546" t="s">
        <v>348</v>
      </c>
      <c r="W546" t="s">
        <v>368</v>
      </c>
      <c r="X546" t="s">
        <v>239</v>
      </c>
      <c r="AA546" t="s">
        <v>90</v>
      </c>
      <c r="AB546" t="s">
        <v>354</v>
      </c>
      <c r="AC546">
        <v>50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1366</v>
      </c>
      <c r="F547" s="15">
        <v>46308.456226851849</v>
      </c>
      <c r="G547" t="s">
        <v>396</v>
      </c>
      <c r="H547">
        <v>5</v>
      </c>
      <c r="I547" t="s">
        <v>1367</v>
      </c>
      <c r="J547" s="15">
        <v>46309.615972222222</v>
      </c>
      <c r="K547" s="15">
        <v>46310.458333333336</v>
      </c>
      <c r="L547" s="15"/>
      <c r="M547">
        <v>5</v>
      </c>
      <c r="O547" t="s">
        <v>201</v>
      </c>
      <c r="P547" t="s">
        <v>979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45</v>
      </c>
      <c r="C548" t="s">
        <v>68</v>
      </c>
      <c r="D548" t="s">
        <v>309</v>
      </c>
      <c r="E548" t="s">
        <v>1368</v>
      </c>
      <c r="F548" s="15">
        <v>46308.454432870371</v>
      </c>
      <c r="G548" t="s">
        <v>396</v>
      </c>
      <c r="H548">
        <v>4</v>
      </c>
      <c r="I548" t="s">
        <v>1367</v>
      </c>
      <c r="J548" s="15">
        <v>46309.615972222222</v>
      </c>
      <c r="K548" s="15">
        <v>46310.458333333336</v>
      </c>
      <c r="L548" s="15"/>
      <c r="M548">
        <v>4</v>
      </c>
      <c r="O548" t="s">
        <v>201</v>
      </c>
      <c r="P548" t="s">
        <v>979</v>
      </c>
      <c r="S548" t="s">
        <v>353</v>
      </c>
      <c r="T548" t="s">
        <v>367</v>
      </c>
      <c r="U548" t="s">
        <v>239</v>
      </c>
      <c r="V548" t="s">
        <v>348</v>
      </c>
      <c r="W548" t="s">
        <v>368</v>
      </c>
      <c r="X548" t="s">
        <v>239</v>
      </c>
      <c r="AA548" t="s">
        <v>67</v>
      </c>
      <c r="AB548" t="s">
        <v>353</v>
      </c>
      <c r="AC548">
        <v>2100</v>
      </c>
      <c r="AD548" t="s">
        <v>217</v>
      </c>
      <c r="AE548">
        <v>1</v>
      </c>
    </row>
    <row r="549" spans="1:32" x14ac:dyDescent="0.3">
      <c r="A549" t="s">
        <v>348</v>
      </c>
      <c r="B549" t="s">
        <v>285</v>
      </c>
      <c r="C549" t="s">
        <v>95</v>
      </c>
      <c r="D549" t="s">
        <v>309</v>
      </c>
      <c r="E549" t="s">
        <v>1369</v>
      </c>
      <c r="F549" s="15">
        <v>46308.338946759257</v>
      </c>
      <c r="G549" t="s">
        <v>403</v>
      </c>
      <c r="H549">
        <v>1</v>
      </c>
      <c r="I549" t="s">
        <v>1370</v>
      </c>
      <c r="J549" s="15">
        <v>46308.37222222222</v>
      </c>
      <c r="K549" s="15">
        <v>46310.729861111111</v>
      </c>
      <c r="L549" s="15"/>
      <c r="M549">
        <v>1</v>
      </c>
      <c r="O549" t="s">
        <v>201</v>
      </c>
      <c r="P549" t="s">
        <v>927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96</v>
      </c>
      <c r="AB549" t="s">
        <v>355</v>
      </c>
      <c r="AC549">
        <v>2200</v>
      </c>
      <c r="AD549" t="s">
        <v>220</v>
      </c>
      <c r="AE549">
        <v>1</v>
      </c>
    </row>
    <row r="550" spans="1:32" x14ac:dyDescent="0.3">
      <c r="A550" t="s">
        <v>348</v>
      </c>
      <c r="B550" t="s">
        <v>57</v>
      </c>
      <c r="C550" t="s">
        <v>117</v>
      </c>
      <c r="D550" t="s">
        <v>309</v>
      </c>
      <c r="E550" t="s">
        <v>1369</v>
      </c>
      <c r="F550" s="15">
        <v>46308.338946759257</v>
      </c>
      <c r="G550" t="s">
        <v>403</v>
      </c>
      <c r="H550">
        <v>1</v>
      </c>
      <c r="I550" t="s">
        <v>1370</v>
      </c>
      <c r="J550" s="15">
        <v>46308.37222222222</v>
      </c>
      <c r="K550" s="15">
        <v>46310.729861111111</v>
      </c>
      <c r="L550" s="15">
        <v>46310.729861111111</v>
      </c>
      <c r="M550">
        <v>1</v>
      </c>
      <c r="O550" t="s">
        <v>201</v>
      </c>
      <c r="P550" t="s">
        <v>979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AA550" t="s">
        <v>127</v>
      </c>
      <c r="AB550" t="s">
        <v>355</v>
      </c>
      <c r="AC550">
        <v>2200</v>
      </c>
      <c r="AD550" t="s">
        <v>233</v>
      </c>
      <c r="AE550">
        <v>1</v>
      </c>
    </row>
    <row r="551" spans="1:32" x14ac:dyDescent="0.3">
      <c r="A551" t="s">
        <v>348</v>
      </c>
      <c r="B551" t="s">
        <v>279</v>
      </c>
      <c r="C551" t="s">
        <v>192</v>
      </c>
      <c r="D551" t="s">
        <v>309</v>
      </c>
      <c r="E551" t="s">
        <v>1369</v>
      </c>
      <c r="F551" s="15">
        <v>46308.338946759257</v>
      </c>
      <c r="G551" t="s">
        <v>403</v>
      </c>
      <c r="H551">
        <v>370</v>
      </c>
      <c r="I551" t="s">
        <v>1370</v>
      </c>
      <c r="J551" s="15">
        <v>46308.37222222222</v>
      </c>
      <c r="K551" s="15">
        <v>46310.729861111111</v>
      </c>
      <c r="L551" s="15"/>
      <c r="M551">
        <v>370</v>
      </c>
      <c r="O551" t="s">
        <v>201</v>
      </c>
      <c r="P551" t="s">
        <v>979</v>
      </c>
      <c r="S551" t="s">
        <v>355</v>
      </c>
      <c r="T551" t="s">
        <v>368</v>
      </c>
      <c r="U551" t="s">
        <v>239</v>
      </c>
      <c r="V551" t="s">
        <v>7</v>
      </c>
      <c r="W551" t="s">
        <v>7</v>
      </c>
      <c r="X551" t="s">
        <v>7</v>
      </c>
      <c r="Z551">
        <v>1</v>
      </c>
      <c r="AA551" t="s">
        <v>122</v>
      </c>
      <c r="AB551" t="s">
        <v>355</v>
      </c>
      <c r="AC551">
        <v>2200</v>
      </c>
      <c r="AD551" t="s">
        <v>232</v>
      </c>
      <c r="AE551">
        <v>370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1371</v>
      </c>
      <c r="F552" s="15">
        <v>46303.637152777781</v>
      </c>
      <c r="G552" t="s">
        <v>399</v>
      </c>
      <c r="H552">
        <v>1</v>
      </c>
      <c r="I552" t="s">
        <v>1372</v>
      </c>
      <c r="J552" s="15">
        <v>46304.352083333331</v>
      </c>
      <c r="K552" s="15">
        <v>46308.512499999997</v>
      </c>
      <c r="L552" s="15"/>
      <c r="M552">
        <v>1</v>
      </c>
      <c r="S552" t="s">
        <v>357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Y552">
        <v>0</v>
      </c>
      <c r="AA552" t="s">
        <v>90</v>
      </c>
      <c r="AB552" t="s">
        <v>357</v>
      </c>
      <c r="AC552">
        <v>101</v>
      </c>
      <c r="AD552" t="s">
        <v>217</v>
      </c>
      <c r="AE552">
        <v>1</v>
      </c>
    </row>
    <row r="553" spans="1:32" x14ac:dyDescent="0.3">
      <c r="A553" t="s">
        <v>348</v>
      </c>
      <c r="B553" t="s">
        <v>57</v>
      </c>
      <c r="C553" t="s">
        <v>117</v>
      </c>
      <c r="D553" t="s">
        <v>309</v>
      </c>
      <c r="E553" t="s">
        <v>1336</v>
      </c>
      <c r="F553" s="15">
        <v>46303.5546875</v>
      </c>
      <c r="G553" t="s">
        <v>400</v>
      </c>
      <c r="H553">
        <v>1</v>
      </c>
      <c r="I553" t="s">
        <v>1337</v>
      </c>
      <c r="J553" s="15">
        <v>46310.477777777778</v>
      </c>
      <c r="K553" s="15">
        <v>46311.585416666669</v>
      </c>
      <c r="L553" s="15">
        <v>46311.585416666669</v>
      </c>
      <c r="M553">
        <v>1</v>
      </c>
      <c r="O553" t="s">
        <v>931</v>
      </c>
      <c r="S553" t="s">
        <v>355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127</v>
      </c>
      <c r="AB553" t="s">
        <v>355</v>
      </c>
      <c r="AC553">
        <v>2200</v>
      </c>
      <c r="AD553" t="s">
        <v>233</v>
      </c>
      <c r="AE553">
        <v>1</v>
      </c>
    </row>
    <row r="554" spans="1:32" x14ac:dyDescent="0.3">
      <c r="A554" t="s">
        <v>348</v>
      </c>
      <c r="B554" t="s">
        <v>279</v>
      </c>
      <c r="C554" t="s">
        <v>192</v>
      </c>
      <c r="D554" t="s">
        <v>309</v>
      </c>
      <c r="E554" t="s">
        <v>1336</v>
      </c>
      <c r="F554" s="15">
        <v>46303.5546875</v>
      </c>
      <c r="G554" t="s">
        <v>400</v>
      </c>
      <c r="H554">
        <v>1</v>
      </c>
      <c r="I554" t="s">
        <v>1337</v>
      </c>
      <c r="J554" s="15">
        <v>46310.477777777778</v>
      </c>
      <c r="K554" s="15">
        <v>46311.585416666669</v>
      </c>
      <c r="L554" s="15"/>
      <c r="M554">
        <v>1</v>
      </c>
      <c r="O554" t="s">
        <v>931</v>
      </c>
      <c r="S554" t="s">
        <v>355</v>
      </c>
      <c r="T554" t="s">
        <v>368</v>
      </c>
      <c r="U554" t="s">
        <v>239</v>
      </c>
      <c r="V554" t="s">
        <v>7</v>
      </c>
      <c r="W554" t="s">
        <v>7</v>
      </c>
      <c r="X554" t="s">
        <v>7</v>
      </c>
      <c r="Z554">
        <v>1</v>
      </c>
      <c r="AA554" t="s">
        <v>122</v>
      </c>
      <c r="AB554" t="s">
        <v>355</v>
      </c>
      <c r="AC554">
        <v>2200</v>
      </c>
      <c r="AD554" t="s">
        <v>232</v>
      </c>
      <c r="AE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1336</v>
      </c>
      <c r="F555" s="15">
        <v>46303.5546875</v>
      </c>
      <c r="G555" t="s">
        <v>400</v>
      </c>
      <c r="H555">
        <v>1</v>
      </c>
      <c r="I555" t="s">
        <v>1337</v>
      </c>
      <c r="J555" s="15">
        <v>46310.477777777778</v>
      </c>
      <c r="K555" s="15">
        <v>46311.585416666669</v>
      </c>
      <c r="L555" s="15">
        <v>46311.585416666669</v>
      </c>
      <c r="M555">
        <v>1</v>
      </c>
      <c r="O555" t="s">
        <v>931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355</v>
      </c>
      <c r="AC555">
        <v>2200</v>
      </c>
      <c r="AD555" t="s">
        <v>233</v>
      </c>
      <c r="AE555">
        <v>1</v>
      </c>
    </row>
    <row r="556" spans="1:32" x14ac:dyDescent="0.3">
      <c r="A556" t="s">
        <v>348</v>
      </c>
      <c r="B556" t="s">
        <v>279</v>
      </c>
      <c r="C556" t="s">
        <v>192</v>
      </c>
      <c r="D556" t="s">
        <v>309</v>
      </c>
      <c r="E556" t="s">
        <v>1336</v>
      </c>
      <c r="F556" s="15">
        <v>46303.5546875</v>
      </c>
      <c r="G556" t="s">
        <v>400</v>
      </c>
      <c r="H556">
        <v>1</v>
      </c>
      <c r="I556" t="s">
        <v>1337</v>
      </c>
      <c r="J556" s="15">
        <v>46310.477777777778</v>
      </c>
      <c r="K556" s="15">
        <v>46311.585416666669</v>
      </c>
      <c r="L556" s="15"/>
      <c r="M556">
        <v>1</v>
      </c>
      <c r="O556" t="s">
        <v>931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Z556">
        <v>1</v>
      </c>
      <c r="AA556" t="s">
        <v>122</v>
      </c>
      <c r="AB556" t="s">
        <v>355</v>
      </c>
      <c r="AC556">
        <v>2200</v>
      </c>
      <c r="AD556" t="s">
        <v>232</v>
      </c>
      <c r="AE556">
        <v>1</v>
      </c>
    </row>
    <row r="557" spans="1:32" x14ac:dyDescent="0.3">
      <c r="A557" t="s">
        <v>348</v>
      </c>
      <c r="B557" t="s">
        <v>57</v>
      </c>
      <c r="C557" t="s">
        <v>117</v>
      </c>
      <c r="D557" t="s">
        <v>309</v>
      </c>
      <c r="E557" t="s">
        <v>1336</v>
      </c>
      <c r="F557" s="15">
        <v>46303.5546875</v>
      </c>
      <c r="G557" t="s">
        <v>400</v>
      </c>
      <c r="H557">
        <v>1</v>
      </c>
      <c r="I557" t="s">
        <v>1337</v>
      </c>
      <c r="J557" s="15">
        <v>46310.477777777778</v>
      </c>
      <c r="K557" s="15">
        <v>46311.585416666669</v>
      </c>
      <c r="L557" s="15">
        <v>46311.585416666669</v>
      </c>
      <c r="M557">
        <v>1</v>
      </c>
      <c r="O557" t="s">
        <v>931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AA557" t="s">
        <v>127</v>
      </c>
      <c r="AB557" t="s">
        <v>355</v>
      </c>
      <c r="AC557">
        <v>2200</v>
      </c>
      <c r="AD557" t="s">
        <v>233</v>
      </c>
      <c r="AE557">
        <v>1</v>
      </c>
    </row>
    <row r="558" spans="1:32" x14ac:dyDescent="0.3">
      <c r="A558" t="s">
        <v>348</v>
      </c>
      <c r="B558" t="s">
        <v>279</v>
      </c>
      <c r="C558" t="s">
        <v>192</v>
      </c>
      <c r="D558" t="s">
        <v>309</v>
      </c>
      <c r="E558" t="s">
        <v>1336</v>
      </c>
      <c r="F558" s="15">
        <v>46303.5546875</v>
      </c>
      <c r="G558" t="s">
        <v>400</v>
      </c>
      <c r="H558">
        <v>5</v>
      </c>
      <c r="I558" t="s">
        <v>1337</v>
      </c>
      <c r="J558" s="15">
        <v>46310.477777777778</v>
      </c>
      <c r="K558" s="15">
        <v>46311.585416666669</v>
      </c>
      <c r="L558" s="15"/>
      <c r="M558">
        <v>5</v>
      </c>
      <c r="O558" t="s">
        <v>931</v>
      </c>
      <c r="S558" t="s">
        <v>355</v>
      </c>
      <c r="T558" t="s">
        <v>368</v>
      </c>
      <c r="U558" t="s">
        <v>239</v>
      </c>
      <c r="V558" t="s">
        <v>7</v>
      </c>
      <c r="W558" t="s">
        <v>7</v>
      </c>
      <c r="X558" t="s">
        <v>7</v>
      </c>
      <c r="Z558">
        <v>1</v>
      </c>
      <c r="AA558" t="s">
        <v>122</v>
      </c>
      <c r="AB558" t="s">
        <v>355</v>
      </c>
      <c r="AC558">
        <v>2200</v>
      </c>
      <c r="AD558" t="s">
        <v>232</v>
      </c>
      <c r="AE558">
        <v>5</v>
      </c>
    </row>
    <row r="559" spans="1:32" x14ac:dyDescent="0.3">
      <c r="A559" t="s">
        <v>347</v>
      </c>
      <c r="B559" t="s">
        <v>45</v>
      </c>
      <c r="C559" t="s">
        <v>68</v>
      </c>
      <c r="D559" t="s">
        <v>309</v>
      </c>
      <c r="E559" t="s">
        <v>1362</v>
      </c>
      <c r="F559" s="15">
        <v>46309.378009259257</v>
      </c>
      <c r="G559" t="s">
        <v>409</v>
      </c>
      <c r="H559">
        <v>25</v>
      </c>
      <c r="I559" t="s">
        <v>1363</v>
      </c>
      <c r="J559" s="15">
        <v>46310.542361111111</v>
      </c>
      <c r="K559" s="15">
        <v>46314.524305555555</v>
      </c>
      <c r="L559" s="15"/>
      <c r="M559">
        <v>25</v>
      </c>
      <c r="O559" t="s">
        <v>201</v>
      </c>
      <c r="P559" t="s">
        <v>979</v>
      </c>
      <c r="S559" t="s">
        <v>361</v>
      </c>
      <c r="T559" t="s">
        <v>371</v>
      </c>
      <c r="U559" t="s">
        <v>240</v>
      </c>
      <c r="V559" t="s">
        <v>347</v>
      </c>
      <c r="W559" t="s">
        <v>351</v>
      </c>
      <c r="X559" t="s">
        <v>240</v>
      </c>
      <c r="Y559">
        <v>40</v>
      </c>
      <c r="AA559" t="s">
        <v>67</v>
      </c>
      <c r="AB559" t="s">
        <v>361</v>
      </c>
      <c r="AC559">
        <v>1100</v>
      </c>
      <c r="AD559" t="s">
        <v>217</v>
      </c>
      <c r="AE559">
        <v>2.5</v>
      </c>
      <c r="AF559">
        <v>1</v>
      </c>
    </row>
    <row r="560" spans="1:32" x14ac:dyDescent="0.3">
      <c r="A560" t="s">
        <v>348</v>
      </c>
      <c r="B560" t="s">
        <v>57</v>
      </c>
      <c r="C560" t="s">
        <v>117</v>
      </c>
      <c r="D560" t="s">
        <v>309</v>
      </c>
      <c r="E560" t="s">
        <v>1341</v>
      </c>
      <c r="F560" s="15">
        <v>46301.381689814814</v>
      </c>
      <c r="G560" t="s">
        <v>400</v>
      </c>
      <c r="H560">
        <v>5</v>
      </c>
      <c r="I560" t="s">
        <v>1342</v>
      </c>
      <c r="J560" s="15">
        <v>46303.544444444444</v>
      </c>
      <c r="K560" s="15">
        <v>46309.711805555555</v>
      </c>
      <c r="L560" s="15">
        <v>46309.711805555555</v>
      </c>
      <c r="M560">
        <v>5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AA560" t="s">
        <v>127</v>
      </c>
      <c r="AB560" t="s">
        <v>355</v>
      </c>
      <c r="AC560">
        <v>2200</v>
      </c>
      <c r="AD560" t="s">
        <v>233</v>
      </c>
      <c r="AE560">
        <v>1</v>
      </c>
    </row>
    <row r="561" spans="1:32" x14ac:dyDescent="0.3">
      <c r="A561" t="s">
        <v>348</v>
      </c>
      <c r="B561" t="s">
        <v>285</v>
      </c>
      <c r="C561" t="s">
        <v>95</v>
      </c>
      <c r="D561" t="s">
        <v>309</v>
      </c>
      <c r="E561" t="s">
        <v>1341</v>
      </c>
      <c r="F561" s="15">
        <v>46301.381689814814</v>
      </c>
      <c r="G561" t="s">
        <v>400</v>
      </c>
      <c r="H561">
        <v>5</v>
      </c>
      <c r="I561" t="s">
        <v>1342</v>
      </c>
      <c r="J561" s="15">
        <v>46303.544444444444</v>
      </c>
      <c r="K561" s="15">
        <v>46309.711805555555</v>
      </c>
      <c r="L561" s="15"/>
      <c r="M561">
        <v>5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96</v>
      </c>
      <c r="AB561" t="s">
        <v>355</v>
      </c>
      <c r="AC561">
        <v>2200</v>
      </c>
      <c r="AD561" t="s">
        <v>220</v>
      </c>
      <c r="AE561">
        <v>5</v>
      </c>
    </row>
    <row r="562" spans="1:32" x14ac:dyDescent="0.3">
      <c r="A562" t="s">
        <v>348</v>
      </c>
      <c r="B562" t="s">
        <v>285</v>
      </c>
      <c r="C562" t="s">
        <v>95</v>
      </c>
      <c r="D562" t="s">
        <v>309</v>
      </c>
      <c r="E562" t="s">
        <v>1341</v>
      </c>
      <c r="F562" s="15">
        <v>46301.381689814814</v>
      </c>
      <c r="G562" t="s">
        <v>400</v>
      </c>
      <c r="H562">
        <v>7</v>
      </c>
      <c r="I562" t="s">
        <v>1342</v>
      </c>
      <c r="J562" s="15">
        <v>46303.544444444444</v>
      </c>
      <c r="K562" s="15">
        <v>46309.711805555555</v>
      </c>
      <c r="L562" s="15"/>
      <c r="M562">
        <v>7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AA562" t="s">
        <v>96</v>
      </c>
      <c r="AB562" t="s">
        <v>355</v>
      </c>
      <c r="AC562">
        <v>2200</v>
      </c>
      <c r="AD562" t="s">
        <v>220</v>
      </c>
      <c r="AE562">
        <v>7</v>
      </c>
    </row>
    <row r="563" spans="1:32" x14ac:dyDescent="0.3">
      <c r="A563" t="s">
        <v>348</v>
      </c>
      <c r="B563" t="s">
        <v>51</v>
      </c>
      <c r="C563" t="s">
        <v>258</v>
      </c>
      <c r="D563" t="s">
        <v>309</v>
      </c>
      <c r="E563" t="s">
        <v>1375</v>
      </c>
      <c r="F563" s="15">
        <v>46293.466053240743</v>
      </c>
      <c r="G563" t="s">
        <v>405</v>
      </c>
      <c r="H563">
        <v>20</v>
      </c>
      <c r="I563" t="s">
        <v>1376</v>
      </c>
      <c r="J563" s="15">
        <v>46293.596053240741</v>
      </c>
      <c r="K563" s="15">
        <v>46294.440972222219</v>
      </c>
      <c r="L563" s="15"/>
      <c r="M563">
        <v>20</v>
      </c>
      <c r="O563" t="s">
        <v>201</v>
      </c>
      <c r="P563" t="s">
        <v>979</v>
      </c>
      <c r="S563" t="s">
        <v>462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238</v>
      </c>
      <c r="AB563" t="s">
        <v>462</v>
      </c>
      <c r="AC563">
        <v>288</v>
      </c>
      <c r="AD563" t="s">
        <v>7</v>
      </c>
      <c r="AF563">
        <v>0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1341</v>
      </c>
      <c r="F564" s="15">
        <v>46301.381689814814</v>
      </c>
      <c r="G564" t="s">
        <v>400</v>
      </c>
      <c r="H564">
        <v>2469</v>
      </c>
      <c r="I564" t="s">
        <v>1342</v>
      </c>
      <c r="J564" s="15">
        <v>46303.544444444444</v>
      </c>
      <c r="K564" s="15">
        <v>46309.711805555555</v>
      </c>
      <c r="L564" s="15"/>
      <c r="M564">
        <v>2469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2469</v>
      </c>
    </row>
    <row r="565" spans="1:32" x14ac:dyDescent="0.3">
      <c r="A565" t="s">
        <v>348</v>
      </c>
      <c r="B565" t="s">
        <v>51</v>
      </c>
      <c r="C565" t="s">
        <v>258</v>
      </c>
      <c r="D565" t="s">
        <v>309</v>
      </c>
      <c r="E565" t="s">
        <v>1377</v>
      </c>
      <c r="F565" s="15">
        <v>46293.468009259261</v>
      </c>
      <c r="G565" t="s">
        <v>405</v>
      </c>
      <c r="H565">
        <v>23</v>
      </c>
      <c r="I565" t="s">
        <v>1376</v>
      </c>
      <c r="J565" s="15">
        <v>46293.596053240741</v>
      </c>
      <c r="K565" s="15">
        <v>46294.440972222219</v>
      </c>
      <c r="L565" s="15"/>
      <c r="M565">
        <v>23</v>
      </c>
      <c r="O565" t="s">
        <v>201</v>
      </c>
      <c r="P565" t="s">
        <v>979</v>
      </c>
      <c r="S565" t="s">
        <v>462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238</v>
      </c>
      <c r="AB565" t="s">
        <v>462</v>
      </c>
      <c r="AC565">
        <v>288</v>
      </c>
      <c r="AD565" t="s">
        <v>7</v>
      </c>
    </row>
    <row r="566" spans="1:32" x14ac:dyDescent="0.3">
      <c r="A566" t="s">
        <v>348</v>
      </c>
      <c r="B566" t="s">
        <v>279</v>
      </c>
      <c r="C566" t="s">
        <v>192</v>
      </c>
      <c r="D566" t="s">
        <v>309</v>
      </c>
      <c r="E566" t="s">
        <v>1378</v>
      </c>
      <c r="F566" s="15">
        <v>46294.58321759259</v>
      </c>
      <c r="G566" t="s">
        <v>397</v>
      </c>
      <c r="H566">
        <v>55</v>
      </c>
      <c r="I566" t="s">
        <v>1379</v>
      </c>
      <c r="J566" s="15">
        <v>46294.683287037034</v>
      </c>
      <c r="K566" s="15">
        <v>46300.40902777778</v>
      </c>
      <c r="L566" s="15"/>
      <c r="M566">
        <v>55</v>
      </c>
      <c r="O566" t="s">
        <v>201</v>
      </c>
      <c r="P566" t="s">
        <v>927</v>
      </c>
      <c r="S566" t="s">
        <v>353</v>
      </c>
      <c r="T566" t="s">
        <v>367</v>
      </c>
      <c r="U566" t="s">
        <v>239</v>
      </c>
      <c r="V566" t="s">
        <v>7</v>
      </c>
      <c r="W566" t="s">
        <v>7</v>
      </c>
      <c r="X566" t="s">
        <v>7</v>
      </c>
      <c r="Z566">
        <v>1</v>
      </c>
      <c r="AA566" t="s">
        <v>122</v>
      </c>
      <c r="AB566" t="s">
        <v>353</v>
      </c>
      <c r="AC566">
        <v>2100</v>
      </c>
      <c r="AD566" t="s">
        <v>232</v>
      </c>
      <c r="AE566">
        <v>55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12</v>
      </c>
      <c r="I567" t="s">
        <v>1342</v>
      </c>
      <c r="J567" s="15">
        <v>46303.544444444444</v>
      </c>
      <c r="K567" s="15">
        <v>46309.711805555555</v>
      </c>
      <c r="L567" s="15"/>
      <c r="M567">
        <v>12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12</v>
      </c>
    </row>
    <row r="568" spans="1:32" x14ac:dyDescent="0.3">
      <c r="A568" t="s">
        <v>348</v>
      </c>
      <c r="B568" t="s">
        <v>57</v>
      </c>
      <c r="C568" t="s">
        <v>117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12</v>
      </c>
      <c r="I568" t="s">
        <v>1342</v>
      </c>
      <c r="J568" s="15">
        <v>46303.544444444444</v>
      </c>
      <c r="K568" s="15">
        <v>46309.711805555555</v>
      </c>
      <c r="L568" s="15">
        <v>46309.711805555555</v>
      </c>
      <c r="M568">
        <v>12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127</v>
      </c>
      <c r="AB568" t="s">
        <v>355</v>
      </c>
      <c r="AC568">
        <v>2200</v>
      </c>
      <c r="AD568" t="s">
        <v>233</v>
      </c>
      <c r="AE568">
        <v>1.2</v>
      </c>
    </row>
    <row r="569" spans="1:32" x14ac:dyDescent="0.3">
      <c r="A569" t="s">
        <v>348</v>
      </c>
      <c r="B569" t="s">
        <v>279</v>
      </c>
      <c r="C569" t="s">
        <v>192</v>
      </c>
      <c r="D569" t="s">
        <v>309</v>
      </c>
      <c r="E569" t="s">
        <v>1341</v>
      </c>
      <c r="F569" s="15">
        <v>46301.381689814814</v>
      </c>
      <c r="G569" t="s">
        <v>400</v>
      </c>
      <c r="H569">
        <v>1834</v>
      </c>
      <c r="I569" t="s">
        <v>1342</v>
      </c>
      <c r="J569" s="15">
        <v>46303.544444444444</v>
      </c>
      <c r="K569" s="15">
        <v>46309.711805555555</v>
      </c>
      <c r="L569" s="15"/>
      <c r="M569">
        <v>1834</v>
      </c>
      <c r="O569" t="s">
        <v>931</v>
      </c>
      <c r="S569" t="s">
        <v>355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Z569">
        <v>1</v>
      </c>
      <c r="AA569" t="s">
        <v>122</v>
      </c>
      <c r="AB569" t="s">
        <v>355</v>
      </c>
      <c r="AC569">
        <v>2200</v>
      </c>
      <c r="AD569" t="s">
        <v>232</v>
      </c>
      <c r="AE569">
        <v>1834</v>
      </c>
    </row>
    <row r="570" spans="1:32" x14ac:dyDescent="0.3">
      <c r="A570" t="s">
        <v>348</v>
      </c>
      <c r="B570" t="s">
        <v>48</v>
      </c>
      <c r="C570" t="s">
        <v>68</v>
      </c>
      <c r="D570" t="s">
        <v>309</v>
      </c>
      <c r="E570" t="s">
        <v>1380</v>
      </c>
      <c r="F570" s="15">
        <v>46300.695474537039</v>
      </c>
      <c r="G570" t="s">
        <v>739</v>
      </c>
      <c r="H570">
        <v>1</v>
      </c>
      <c r="I570" t="s">
        <v>1381</v>
      </c>
      <c r="J570" s="15">
        <v>46301.351388888892</v>
      </c>
      <c r="K570" s="15">
        <v>46302.432638888888</v>
      </c>
      <c r="L570" s="15"/>
      <c r="M570">
        <v>1</v>
      </c>
      <c r="O570" t="s">
        <v>201</v>
      </c>
      <c r="P570" t="s">
        <v>927</v>
      </c>
      <c r="S570" t="s">
        <v>356</v>
      </c>
      <c r="T570" t="s">
        <v>368</v>
      </c>
      <c r="U570" t="s">
        <v>239</v>
      </c>
      <c r="V570" t="s">
        <v>348</v>
      </c>
      <c r="W570" t="s">
        <v>368</v>
      </c>
      <c r="X570" t="s">
        <v>239</v>
      </c>
      <c r="AA570" t="s">
        <v>90</v>
      </c>
      <c r="AB570" t="s">
        <v>356</v>
      </c>
      <c r="AC570">
        <v>109</v>
      </c>
      <c r="AD570" t="s">
        <v>217</v>
      </c>
      <c r="AE570">
        <v>1</v>
      </c>
    </row>
    <row r="571" spans="1:32" x14ac:dyDescent="0.3">
      <c r="A571" t="s">
        <v>347</v>
      </c>
      <c r="B571" t="s">
        <v>51</v>
      </c>
      <c r="C571" t="s">
        <v>258</v>
      </c>
      <c r="D571" t="s">
        <v>309</v>
      </c>
      <c r="E571" t="s">
        <v>1382</v>
      </c>
      <c r="F571" s="15">
        <v>46300.603877314818</v>
      </c>
      <c r="G571" t="s">
        <v>400</v>
      </c>
      <c r="H571">
        <v>50</v>
      </c>
      <c r="I571" t="s">
        <v>1383</v>
      </c>
      <c r="J571" s="15">
        <v>46301.344444444447</v>
      </c>
      <c r="K571" s="15">
        <v>46303.503472222219</v>
      </c>
      <c r="L571" s="15"/>
      <c r="M571">
        <v>50</v>
      </c>
      <c r="O571" t="s">
        <v>201</v>
      </c>
      <c r="P571" t="s">
        <v>927</v>
      </c>
      <c r="S571" t="s">
        <v>360</v>
      </c>
      <c r="T571" t="s">
        <v>370</v>
      </c>
      <c r="U571" t="s">
        <v>240</v>
      </c>
      <c r="V571" t="s">
        <v>7</v>
      </c>
      <c r="W571" t="s">
        <v>7</v>
      </c>
      <c r="X571" t="s">
        <v>7</v>
      </c>
      <c r="AA571" t="s">
        <v>238</v>
      </c>
      <c r="AB571" t="s">
        <v>360</v>
      </c>
      <c r="AC571">
        <v>2480</v>
      </c>
      <c r="AD571" t="s">
        <v>7</v>
      </c>
      <c r="AF571">
        <v>0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1384</v>
      </c>
      <c r="F572" s="15">
        <v>46300.60328703704</v>
      </c>
      <c r="G572" t="s">
        <v>400</v>
      </c>
      <c r="H572">
        <v>50</v>
      </c>
      <c r="I572" t="s">
        <v>1383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927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57</v>
      </c>
      <c r="C573" t="s">
        <v>117</v>
      </c>
      <c r="D573" t="s">
        <v>309</v>
      </c>
      <c r="E573" t="s">
        <v>1378</v>
      </c>
      <c r="F573" s="15">
        <v>46294.58321759259</v>
      </c>
      <c r="G573" t="s">
        <v>397</v>
      </c>
      <c r="H573">
        <v>1</v>
      </c>
      <c r="I573" t="s">
        <v>1379</v>
      </c>
      <c r="J573" s="15">
        <v>46294.683287037034</v>
      </c>
      <c r="K573" s="15">
        <v>46300.40902777778</v>
      </c>
      <c r="L573" s="15">
        <v>46300.40902777778</v>
      </c>
      <c r="M573">
        <v>1</v>
      </c>
      <c r="O573" t="s">
        <v>201</v>
      </c>
      <c r="P573" t="s">
        <v>979</v>
      </c>
      <c r="S573" t="s">
        <v>353</v>
      </c>
      <c r="T573" t="s">
        <v>367</v>
      </c>
      <c r="U573" t="s">
        <v>239</v>
      </c>
      <c r="V573" t="s">
        <v>7</v>
      </c>
      <c r="W573" t="s">
        <v>7</v>
      </c>
      <c r="X573" t="s">
        <v>7</v>
      </c>
      <c r="AA573" t="s">
        <v>127</v>
      </c>
      <c r="AB573" t="s">
        <v>353</v>
      </c>
      <c r="AC573">
        <v>2100</v>
      </c>
      <c r="AD573" t="s">
        <v>233</v>
      </c>
      <c r="AE573">
        <v>1</v>
      </c>
    </row>
    <row r="574" spans="1:32" x14ac:dyDescent="0.3">
      <c r="A574" t="s">
        <v>348</v>
      </c>
      <c r="B574" t="s">
        <v>285</v>
      </c>
      <c r="C574" t="s">
        <v>95</v>
      </c>
      <c r="D574" t="s">
        <v>309</v>
      </c>
      <c r="E574" t="s">
        <v>1378</v>
      </c>
      <c r="F574" s="15">
        <v>46294.58321759259</v>
      </c>
      <c r="G574" t="s">
        <v>397</v>
      </c>
      <c r="H574">
        <v>1</v>
      </c>
      <c r="I574" t="s">
        <v>1379</v>
      </c>
      <c r="J574" s="15">
        <v>46294.683287037034</v>
      </c>
      <c r="K574" s="15">
        <v>46300.40902777778</v>
      </c>
      <c r="L574" s="15"/>
      <c r="M574">
        <v>1</v>
      </c>
      <c r="O574" t="s">
        <v>201</v>
      </c>
      <c r="P574" t="s">
        <v>927</v>
      </c>
      <c r="S574" t="s">
        <v>353</v>
      </c>
      <c r="T574" t="s">
        <v>367</v>
      </c>
      <c r="U574" t="s">
        <v>239</v>
      </c>
      <c r="V574" t="s">
        <v>7</v>
      </c>
      <c r="W574" t="s">
        <v>7</v>
      </c>
      <c r="X574" t="s">
        <v>7</v>
      </c>
      <c r="AA574" t="s">
        <v>96</v>
      </c>
      <c r="AB574" t="s">
        <v>353</v>
      </c>
      <c r="AC574">
        <v>2100</v>
      </c>
      <c r="AD574" t="s">
        <v>220</v>
      </c>
      <c r="AE574">
        <v>1</v>
      </c>
    </row>
    <row r="575" spans="1:32" x14ac:dyDescent="0.3">
      <c r="A575" t="s">
        <v>348</v>
      </c>
      <c r="B575" t="s">
        <v>48</v>
      </c>
      <c r="C575" t="s">
        <v>68</v>
      </c>
      <c r="D575" t="s">
        <v>309</v>
      </c>
      <c r="E575" t="s">
        <v>1385</v>
      </c>
      <c r="F575" s="15">
        <v>46295.38958333333</v>
      </c>
      <c r="G575" t="s">
        <v>399</v>
      </c>
      <c r="H575">
        <v>1</v>
      </c>
      <c r="I575" t="s">
        <v>1386</v>
      </c>
      <c r="J575" s="15">
        <v>46295.429895833331</v>
      </c>
      <c r="K575" s="15">
        <v>46296.615277777775</v>
      </c>
      <c r="L575" s="15"/>
      <c r="M575">
        <v>1</v>
      </c>
      <c r="O575" t="s">
        <v>201</v>
      </c>
      <c r="P575" t="s">
        <v>927</v>
      </c>
      <c r="S575" t="s">
        <v>357</v>
      </c>
      <c r="T575" t="s">
        <v>368</v>
      </c>
      <c r="U575" t="s">
        <v>239</v>
      </c>
      <c r="V575" t="s">
        <v>348</v>
      </c>
      <c r="W575" t="s">
        <v>368</v>
      </c>
      <c r="X575" t="s">
        <v>239</v>
      </c>
      <c r="AA575" t="s">
        <v>90</v>
      </c>
      <c r="AB575" t="s">
        <v>357</v>
      </c>
      <c r="AC575">
        <v>101</v>
      </c>
      <c r="AD575" t="s">
        <v>217</v>
      </c>
      <c r="AE575">
        <v>1</v>
      </c>
    </row>
    <row r="576" spans="1:32" x14ac:dyDescent="0.3">
      <c r="A576" t="s">
        <v>348</v>
      </c>
      <c r="B576" t="s">
        <v>45</v>
      </c>
      <c r="C576" t="s">
        <v>68</v>
      </c>
      <c r="D576" t="s">
        <v>309</v>
      </c>
      <c r="E576" t="s">
        <v>1387</v>
      </c>
      <c r="F576" s="15">
        <v>46293.46429398148</v>
      </c>
      <c r="G576" t="s">
        <v>405</v>
      </c>
      <c r="H576">
        <v>10</v>
      </c>
      <c r="I576" t="s">
        <v>1388</v>
      </c>
      <c r="J576" s="15">
        <v>46293.593159722222</v>
      </c>
      <c r="K576" s="15">
        <v>46294.440972222219</v>
      </c>
      <c r="L576" s="15"/>
      <c r="M576">
        <v>10</v>
      </c>
      <c r="O576" t="s">
        <v>201</v>
      </c>
      <c r="P576" t="s">
        <v>979</v>
      </c>
      <c r="S576" t="s">
        <v>462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67</v>
      </c>
      <c r="AB576" t="s">
        <v>462</v>
      </c>
      <c r="AC576">
        <v>288</v>
      </c>
      <c r="AD576" t="s">
        <v>217</v>
      </c>
      <c r="AE576">
        <v>1</v>
      </c>
      <c r="AF576">
        <v>1</v>
      </c>
    </row>
    <row r="577" spans="1:32" x14ac:dyDescent="0.3">
      <c r="A577" t="s">
        <v>348</v>
      </c>
      <c r="B577" t="s">
        <v>279</v>
      </c>
      <c r="C577" t="s">
        <v>192</v>
      </c>
      <c r="D577" t="s">
        <v>309</v>
      </c>
      <c r="E577" t="s">
        <v>1341</v>
      </c>
      <c r="F577" s="15">
        <v>46301.381689814814</v>
      </c>
      <c r="G577" t="s">
        <v>400</v>
      </c>
      <c r="H577">
        <v>1018</v>
      </c>
      <c r="I577" t="s">
        <v>1342</v>
      </c>
      <c r="J577" s="15">
        <v>46303.544444444444</v>
      </c>
      <c r="K577" s="15">
        <v>46309.711805555555</v>
      </c>
      <c r="L577" s="15"/>
      <c r="M577">
        <v>1018</v>
      </c>
      <c r="O577" t="s">
        <v>931</v>
      </c>
      <c r="S577" t="s">
        <v>355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Z577">
        <v>1</v>
      </c>
      <c r="AA577" t="s">
        <v>122</v>
      </c>
      <c r="AB577" t="s">
        <v>355</v>
      </c>
      <c r="AC577">
        <v>2200</v>
      </c>
      <c r="AD577" t="s">
        <v>232</v>
      </c>
      <c r="AE577">
        <v>1018</v>
      </c>
    </row>
    <row r="578" spans="1:32" x14ac:dyDescent="0.3">
      <c r="A578" t="s">
        <v>348</v>
      </c>
      <c r="B578" t="s">
        <v>285</v>
      </c>
      <c r="C578" t="s">
        <v>95</v>
      </c>
      <c r="D578" t="s">
        <v>309</v>
      </c>
      <c r="E578" t="s">
        <v>1395</v>
      </c>
      <c r="F578" s="15">
        <v>46297.365694444445</v>
      </c>
      <c r="G578" t="s">
        <v>399</v>
      </c>
      <c r="H578">
        <v>1</v>
      </c>
      <c r="I578" t="s">
        <v>1396</v>
      </c>
      <c r="J578" s="15">
        <v>46297.399305555555</v>
      </c>
      <c r="K578" s="15">
        <v>46302.434027777781</v>
      </c>
      <c r="L578" s="15"/>
      <c r="M578">
        <v>1</v>
      </c>
      <c r="O578" t="s">
        <v>201</v>
      </c>
      <c r="P578" t="s">
        <v>927</v>
      </c>
      <c r="S578" t="s">
        <v>357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AA578" t="s">
        <v>96</v>
      </c>
      <c r="AB578" t="s">
        <v>357</v>
      </c>
      <c r="AC578">
        <v>101</v>
      </c>
      <c r="AD578" t="s">
        <v>220</v>
      </c>
      <c r="AE578">
        <v>1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1397</v>
      </c>
      <c r="F579" s="15">
        <v>46296.630023148151</v>
      </c>
      <c r="G579" t="s">
        <v>399</v>
      </c>
      <c r="H579">
        <v>1</v>
      </c>
      <c r="I579" t="s">
        <v>1398</v>
      </c>
      <c r="J579" s="15">
        <v>46296.689583333333</v>
      </c>
      <c r="K579" s="15">
        <v>46300.427083333336</v>
      </c>
      <c r="L579" s="15"/>
      <c r="M579">
        <v>1</v>
      </c>
      <c r="O579" t="s">
        <v>201</v>
      </c>
      <c r="P579" t="s">
        <v>927</v>
      </c>
      <c r="S579" t="s">
        <v>357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357</v>
      </c>
      <c r="AC579">
        <v>101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1399</v>
      </c>
      <c r="F580" s="15">
        <v>46296.570254629631</v>
      </c>
      <c r="G580" t="s">
        <v>397</v>
      </c>
      <c r="H580">
        <v>1</v>
      </c>
      <c r="I580" t="s">
        <v>1400</v>
      </c>
      <c r="J580" s="15">
        <v>46296.682638888888</v>
      </c>
      <c r="K580" s="15">
        <v>46302.418055555558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  <c r="AF580">
        <v>1</v>
      </c>
    </row>
    <row r="581" spans="1:32" x14ac:dyDescent="0.3">
      <c r="A581" t="s">
        <v>348</v>
      </c>
      <c r="B581" t="s">
        <v>57</v>
      </c>
      <c r="C581" t="s">
        <v>117</v>
      </c>
      <c r="D581" t="s">
        <v>309</v>
      </c>
      <c r="E581" t="s">
        <v>1399</v>
      </c>
      <c r="F581" s="15">
        <v>46296.570254629631</v>
      </c>
      <c r="G581" t="s">
        <v>397</v>
      </c>
      <c r="H581">
        <v>1</v>
      </c>
      <c r="I581" t="s">
        <v>1400</v>
      </c>
      <c r="J581" s="15">
        <v>46296.682638888888</v>
      </c>
      <c r="K581" s="15">
        <v>46302.418055555558</v>
      </c>
      <c r="L581" s="15">
        <v>46302.418055555558</v>
      </c>
      <c r="M581">
        <v>1</v>
      </c>
      <c r="O581" t="s">
        <v>201</v>
      </c>
      <c r="P581" t="s">
        <v>979</v>
      </c>
      <c r="S581" t="s">
        <v>353</v>
      </c>
      <c r="T581" t="s">
        <v>367</v>
      </c>
      <c r="U581" t="s">
        <v>239</v>
      </c>
      <c r="V581" t="s">
        <v>7</v>
      </c>
      <c r="W581" t="s">
        <v>7</v>
      </c>
      <c r="X581" t="s">
        <v>7</v>
      </c>
      <c r="AA581" t="s">
        <v>127</v>
      </c>
      <c r="AB581" t="s">
        <v>353</v>
      </c>
      <c r="AC581">
        <v>2100</v>
      </c>
      <c r="AD581" t="s">
        <v>233</v>
      </c>
      <c r="AE581">
        <v>1</v>
      </c>
      <c r="AF581">
        <v>1</v>
      </c>
    </row>
    <row r="582" spans="1:32" x14ac:dyDescent="0.3">
      <c r="A582" t="s">
        <v>348</v>
      </c>
      <c r="B582" t="s">
        <v>279</v>
      </c>
      <c r="C582" t="s">
        <v>192</v>
      </c>
      <c r="D582" t="s">
        <v>309</v>
      </c>
      <c r="E582" t="s">
        <v>1399</v>
      </c>
      <c r="F582" s="15">
        <v>46296.570254629631</v>
      </c>
      <c r="G582" t="s">
        <v>397</v>
      </c>
      <c r="H582">
        <v>448</v>
      </c>
      <c r="I582" t="s">
        <v>1400</v>
      </c>
      <c r="J582" s="15">
        <v>46296.682638888888</v>
      </c>
      <c r="K582" s="15">
        <v>46302.418055555558</v>
      </c>
      <c r="L582" s="15"/>
      <c r="M582">
        <v>448</v>
      </c>
      <c r="O582" t="s">
        <v>201</v>
      </c>
      <c r="P582" t="s">
        <v>927</v>
      </c>
      <c r="S582" t="s">
        <v>353</v>
      </c>
      <c r="T582" t="s">
        <v>367</v>
      </c>
      <c r="U582" t="s">
        <v>239</v>
      </c>
      <c r="V582" t="s">
        <v>7</v>
      </c>
      <c r="W582" t="s">
        <v>7</v>
      </c>
      <c r="X582" t="s">
        <v>7</v>
      </c>
      <c r="Z582">
        <v>1</v>
      </c>
      <c r="AA582" t="s">
        <v>122</v>
      </c>
      <c r="AB582" t="s">
        <v>353</v>
      </c>
      <c r="AC582">
        <v>2100</v>
      </c>
      <c r="AD582" t="s">
        <v>232</v>
      </c>
      <c r="AE582">
        <v>448</v>
      </c>
      <c r="AF582">
        <v>44.8</v>
      </c>
    </row>
    <row r="583" spans="1:32" x14ac:dyDescent="0.3">
      <c r="A583" t="s">
        <v>348</v>
      </c>
      <c r="B583" t="s">
        <v>43</v>
      </c>
      <c r="C583" t="s">
        <v>105</v>
      </c>
      <c r="D583" t="s">
        <v>309</v>
      </c>
      <c r="E583" t="s">
        <v>1401</v>
      </c>
      <c r="F583" s="15">
        <v>46295.631921296299</v>
      </c>
      <c r="G583" t="s">
        <v>400</v>
      </c>
      <c r="H583">
        <v>5</v>
      </c>
      <c r="I583" t="s">
        <v>1402</v>
      </c>
      <c r="J583" s="15">
        <v>46296.452777777777</v>
      </c>
      <c r="K583" s="15">
        <v>46297.430555555555</v>
      </c>
      <c r="L583" s="15"/>
      <c r="M583">
        <v>5</v>
      </c>
      <c r="O583" t="s">
        <v>201</v>
      </c>
      <c r="P583" t="s">
        <v>979</v>
      </c>
      <c r="S583" t="s">
        <v>355</v>
      </c>
      <c r="T583" t="s">
        <v>368</v>
      </c>
      <c r="U583" t="s">
        <v>239</v>
      </c>
      <c r="V583" t="s">
        <v>348</v>
      </c>
      <c r="W583" t="s">
        <v>368</v>
      </c>
      <c r="X583" t="s">
        <v>239</v>
      </c>
      <c r="AA583" t="s">
        <v>67</v>
      </c>
      <c r="AB583" t="s">
        <v>355</v>
      </c>
      <c r="AC583">
        <v>2200</v>
      </c>
      <c r="AD583" t="s">
        <v>217</v>
      </c>
      <c r="AE583">
        <v>1</v>
      </c>
    </row>
    <row r="584" spans="1:32" x14ac:dyDescent="0.3">
      <c r="A584" t="s">
        <v>348</v>
      </c>
      <c r="B584" t="s">
        <v>43</v>
      </c>
      <c r="C584" t="s">
        <v>105</v>
      </c>
      <c r="D584" t="s">
        <v>309</v>
      </c>
      <c r="E584" t="s">
        <v>1403</v>
      </c>
      <c r="F584" s="15">
        <v>46295.56521990741</v>
      </c>
      <c r="G584" t="s">
        <v>400</v>
      </c>
      <c r="H584">
        <v>4</v>
      </c>
      <c r="I584" t="s">
        <v>1404</v>
      </c>
      <c r="J584" s="15">
        <v>46297.480555555558</v>
      </c>
      <c r="K584" s="15">
        <v>46300.59375</v>
      </c>
      <c r="L584" s="15"/>
      <c r="M584">
        <v>4</v>
      </c>
      <c r="O584" t="s">
        <v>201</v>
      </c>
      <c r="P584" t="s">
        <v>979</v>
      </c>
      <c r="S584" t="s">
        <v>355</v>
      </c>
      <c r="T584" t="s">
        <v>368</v>
      </c>
      <c r="U584" t="s">
        <v>239</v>
      </c>
      <c r="V584" t="s">
        <v>348</v>
      </c>
      <c r="W584" t="s">
        <v>368</v>
      </c>
      <c r="X584" t="s">
        <v>239</v>
      </c>
      <c r="AA584" t="s">
        <v>67</v>
      </c>
      <c r="AB584" t="s">
        <v>355</v>
      </c>
      <c r="AC584">
        <v>2200</v>
      </c>
      <c r="AD584" t="s">
        <v>217</v>
      </c>
      <c r="AE584">
        <v>1</v>
      </c>
    </row>
    <row r="585" spans="1:32" x14ac:dyDescent="0.3">
      <c r="A585" t="s">
        <v>348</v>
      </c>
      <c r="B585" t="s">
        <v>43</v>
      </c>
      <c r="C585" t="s">
        <v>105</v>
      </c>
      <c r="D585" t="s">
        <v>309</v>
      </c>
      <c r="E585" t="s">
        <v>1405</v>
      </c>
      <c r="F585" s="15">
        <v>46300.497627314813</v>
      </c>
      <c r="G585" t="s">
        <v>399</v>
      </c>
      <c r="H585">
        <v>3</v>
      </c>
      <c r="I585" t="s">
        <v>1406</v>
      </c>
      <c r="J585" s="15">
        <v>46300.533333333333</v>
      </c>
      <c r="K585" s="15">
        <v>46301.489583333336</v>
      </c>
      <c r="L585" s="15"/>
      <c r="M585">
        <v>3</v>
      </c>
      <c r="O585" t="s">
        <v>201</v>
      </c>
      <c r="P585" t="s">
        <v>979</v>
      </c>
      <c r="S585" t="s">
        <v>357</v>
      </c>
      <c r="T585" t="s">
        <v>368</v>
      </c>
      <c r="U585" t="s">
        <v>239</v>
      </c>
      <c r="V585" t="s">
        <v>348</v>
      </c>
      <c r="W585" t="s">
        <v>368</v>
      </c>
      <c r="X585" t="s">
        <v>239</v>
      </c>
      <c r="Y585">
        <v>0</v>
      </c>
      <c r="AA585" t="s">
        <v>67</v>
      </c>
      <c r="AB585" t="s">
        <v>357</v>
      </c>
      <c r="AC585">
        <v>101</v>
      </c>
      <c r="AD585" t="s">
        <v>217</v>
      </c>
      <c r="AE585">
        <v>1</v>
      </c>
      <c r="AF585">
        <v>1</v>
      </c>
    </row>
    <row r="586" spans="1:32" x14ac:dyDescent="0.3">
      <c r="A586" t="s">
        <v>348</v>
      </c>
      <c r="B586" t="s">
        <v>57</v>
      </c>
      <c r="C586" t="s">
        <v>117</v>
      </c>
      <c r="D586" t="s">
        <v>309</v>
      </c>
      <c r="E586" t="s">
        <v>1341</v>
      </c>
      <c r="F586" s="15">
        <v>46301.381689814814</v>
      </c>
      <c r="G586" t="s">
        <v>400</v>
      </c>
      <c r="H586">
        <v>10</v>
      </c>
      <c r="I586" t="s">
        <v>1342</v>
      </c>
      <c r="J586" s="15">
        <v>46303.544444444444</v>
      </c>
      <c r="K586" s="15">
        <v>46309.711805555555</v>
      </c>
      <c r="L586" s="15">
        <v>46309.711805555555</v>
      </c>
      <c r="M586">
        <v>10</v>
      </c>
      <c r="O586" t="s">
        <v>931</v>
      </c>
      <c r="S586" t="s">
        <v>355</v>
      </c>
      <c r="T586" t="s">
        <v>368</v>
      </c>
      <c r="U586" t="s">
        <v>239</v>
      </c>
      <c r="V586" t="s">
        <v>7</v>
      </c>
      <c r="W586" t="s">
        <v>7</v>
      </c>
      <c r="X586" t="s">
        <v>7</v>
      </c>
      <c r="AA586" t="s">
        <v>127</v>
      </c>
      <c r="AB586" t="s">
        <v>355</v>
      </c>
      <c r="AC586">
        <v>2200</v>
      </c>
      <c r="AD586" t="s">
        <v>233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1248</v>
      </c>
      <c r="F587" s="15">
        <v>46300.492106481484</v>
      </c>
      <c r="G587" t="s">
        <v>929</v>
      </c>
      <c r="H587">
        <v>1</v>
      </c>
      <c r="I587" t="s">
        <v>1249</v>
      </c>
      <c r="J587" s="15">
        <v>46301.482731481483</v>
      </c>
      <c r="K587" s="15">
        <v>46304.376388888886</v>
      </c>
      <c r="L587" s="15"/>
      <c r="M587">
        <v>1</v>
      </c>
      <c r="O587" t="s">
        <v>931</v>
      </c>
      <c r="S587" t="s">
        <v>912</v>
      </c>
      <c r="T587" t="s">
        <v>351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912</v>
      </c>
      <c r="AC587">
        <v>200</v>
      </c>
      <c r="AD587" t="s">
        <v>220</v>
      </c>
      <c r="AE587">
        <v>1</v>
      </c>
    </row>
    <row r="588" spans="1:32" x14ac:dyDescent="0.3">
      <c r="A588" t="s">
        <v>348</v>
      </c>
      <c r="B588" t="s">
        <v>285</v>
      </c>
      <c r="C588" t="s">
        <v>95</v>
      </c>
      <c r="D588" t="s">
        <v>309</v>
      </c>
      <c r="E588" t="s">
        <v>1407</v>
      </c>
      <c r="F588" s="15">
        <v>46241.416215277779</v>
      </c>
      <c r="G588" t="s">
        <v>739</v>
      </c>
      <c r="H588">
        <v>1</v>
      </c>
      <c r="I588" t="s">
        <v>1409</v>
      </c>
      <c r="J588" s="15">
        <v>46297.414004629631</v>
      </c>
      <c r="K588" s="15">
        <v>46300.447916666664</v>
      </c>
      <c r="L588" s="15"/>
      <c r="M588">
        <v>1</v>
      </c>
      <c r="O588" t="s">
        <v>201</v>
      </c>
      <c r="P588" t="s">
        <v>927</v>
      </c>
      <c r="S588" t="s">
        <v>356</v>
      </c>
      <c r="T588" t="s">
        <v>368</v>
      </c>
      <c r="U588" t="s">
        <v>239</v>
      </c>
      <c r="V588" t="s">
        <v>7</v>
      </c>
      <c r="W588" t="s">
        <v>7</v>
      </c>
      <c r="X588" t="s">
        <v>7</v>
      </c>
      <c r="AA588" t="s">
        <v>96</v>
      </c>
      <c r="AB588" t="s">
        <v>356</v>
      </c>
      <c r="AC588">
        <v>109</v>
      </c>
      <c r="AD588" t="s">
        <v>220</v>
      </c>
      <c r="AE588">
        <v>1</v>
      </c>
      <c r="AF588">
        <v>1</v>
      </c>
    </row>
    <row r="589" spans="1:32" x14ac:dyDescent="0.3">
      <c r="A589" t="s">
        <v>348</v>
      </c>
      <c r="B589" t="s">
        <v>285</v>
      </c>
      <c r="C589" t="s">
        <v>95</v>
      </c>
      <c r="D589" t="s">
        <v>309</v>
      </c>
      <c r="E589" t="s">
        <v>1341</v>
      </c>
      <c r="F589" s="15">
        <v>46301.381689814814</v>
      </c>
      <c r="G589" t="s">
        <v>400</v>
      </c>
      <c r="H589">
        <v>7</v>
      </c>
      <c r="I589" t="s">
        <v>1342</v>
      </c>
      <c r="J589" s="15">
        <v>46303.544444444444</v>
      </c>
      <c r="K589" s="15">
        <v>46309.711805555555</v>
      </c>
      <c r="L589" s="15"/>
      <c r="M589">
        <v>7</v>
      </c>
      <c r="O589" t="s">
        <v>931</v>
      </c>
      <c r="S589" t="s">
        <v>355</v>
      </c>
      <c r="T589" t="s">
        <v>368</v>
      </c>
      <c r="U589" t="s">
        <v>239</v>
      </c>
      <c r="V589" t="s">
        <v>7</v>
      </c>
      <c r="W589" t="s">
        <v>7</v>
      </c>
      <c r="X589" t="s">
        <v>7</v>
      </c>
      <c r="AA589" t="s">
        <v>96</v>
      </c>
      <c r="AB589" t="s">
        <v>355</v>
      </c>
      <c r="AC589">
        <v>2200</v>
      </c>
      <c r="AD589" t="s">
        <v>220</v>
      </c>
      <c r="AE589">
        <v>7</v>
      </c>
    </row>
    <row r="590" spans="1:32" x14ac:dyDescent="0.3">
      <c r="A590" t="s">
        <v>348</v>
      </c>
      <c r="B590" t="s">
        <v>279</v>
      </c>
      <c r="C590" t="s">
        <v>192</v>
      </c>
      <c r="D590" t="s">
        <v>309</v>
      </c>
      <c r="E590" t="s">
        <v>1341</v>
      </c>
      <c r="F590" s="15">
        <v>46301.381689814814</v>
      </c>
      <c r="G590" t="s">
        <v>400</v>
      </c>
      <c r="H590">
        <v>1586</v>
      </c>
      <c r="I590" t="s">
        <v>1342</v>
      </c>
      <c r="J590" s="15">
        <v>46303.544444444444</v>
      </c>
      <c r="K590" s="15">
        <v>46309.711805555555</v>
      </c>
      <c r="L590" s="15"/>
      <c r="M590">
        <v>1586</v>
      </c>
      <c r="O590" t="s">
        <v>931</v>
      </c>
      <c r="S590" t="s">
        <v>355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355</v>
      </c>
      <c r="AC590">
        <v>2200</v>
      </c>
      <c r="AD590" t="s">
        <v>232</v>
      </c>
      <c r="AE590">
        <v>1586</v>
      </c>
    </row>
    <row r="591" spans="1:32" x14ac:dyDescent="0.3">
      <c r="A591" t="s">
        <v>348</v>
      </c>
      <c r="B591" t="s">
        <v>279</v>
      </c>
      <c r="C591" t="s">
        <v>198</v>
      </c>
      <c r="D591" t="s">
        <v>309</v>
      </c>
      <c r="E591" t="s">
        <v>1341</v>
      </c>
      <c r="F591" s="15">
        <v>46301.381689814814</v>
      </c>
      <c r="G591" t="s">
        <v>400</v>
      </c>
      <c r="H591">
        <v>19</v>
      </c>
      <c r="I591" t="s">
        <v>1342</v>
      </c>
      <c r="J591" s="15">
        <v>46303.544444444444</v>
      </c>
      <c r="K591" s="15">
        <v>46309.711805555555</v>
      </c>
      <c r="L591" s="15"/>
      <c r="M591">
        <v>19</v>
      </c>
      <c r="O591" t="s">
        <v>931</v>
      </c>
      <c r="S591" t="s">
        <v>355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Z591">
        <v>13.45</v>
      </c>
      <c r="AA591" t="s">
        <v>122</v>
      </c>
      <c r="AB591" t="s">
        <v>355</v>
      </c>
      <c r="AC591">
        <v>2200</v>
      </c>
      <c r="AD591" t="s">
        <v>232</v>
      </c>
      <c r="AE591">
        <v>255.55</v>
      </c>
    </row>
    <row r="592" spans="1:32" x14ac:dyDescent="0.3">
      <c r="A592" t="s">
        <v>348</v>
      </c>
      <c r="B592" t="s">
        <v>57</v>
      </c>
      <c r="C592" t="s">
        <v>117</v>
      </c>
      <c r="D592" t="s">
        <v>309</v>
      </c>
      <c r="E592" t="s">
        <v>1341</v>
      </c>
      <c r="F592" s="15">
        <v>46301.381689814814</v>
      </c>
      <c r="G592" t="s">
        <v>400</v>
      </c>
      <c r="H592">
        <v>9</v>
      </c>
      <c r="I592" t="s">
        <v>1342</v>
      </c>
      <c r="J592" s="15">
        <v>46303.544444444444</v>
      </c>
      <c r="K592" s="15">
        <v>46309.711805555555</v>
      </c>
      <c r="L592" s="15">
        <v>46309.711805555555</v>
      </c>
      <c r="M592">
        <v>9</v>
      </c>
      <c r="O592" t="s">
        <v>931</v>
      </c>
      <c r="S592" t="s">
        <v>355</v>
      </c>
      <c r="T592" t="s">
        <v>368</v>
      </c>
      <c r="U592" t="s">
        <v>239</v>
      </c>
      <c r="V592" t="s">
        <v>7</v>
      </c>
      <c r="W592" t="s">
        <v>7</v>
      </c>
      <c r="X592" t="s">
        <v>7</v>
      </c>
      <c r="AA592" t="s">
        <v>127</v>
      </c>
      <c r="AB592" t="s">
        <v>355</v>
      </c>
      <c r="AC592">
        <v>2200</v>
      </c>
      <c r="AD592" t="s">
        <v>233</v>
      </c>
      <c r="AE592">
        <v>1</v>
      </c>
    </row>
    <row r="593" spans="1:32" x14ac:dyDescent="0.3">
      <c r="A593" t="s">
        <v>348</v>
      </c>
      <c r="B593" t="s">
        <v>285</v>
      </c>
      <c r="C593" t="s">
        <v>95</v>
      </c>
      <c r="D593" t="s">
        <v>309</v>
      </c>
      <c r="E593" t="s">
        <v>1341</v>
      </c>
      <c r="F593" s="15">
        <v>46301.381689814814</v>
      </c>
      <c r="G593" t="s">
        <v>400</v>
      </c>
      <c r="H593">
        <v>9</v>
      </c>
      <c r="I593" t="s">
        <v>1342</v>
      </c>
      <c r="J593" s="15">
        <v>46303.544444444444</v>
      </c>
      <c r="K593" s="15">
        <v>46309.711805555555</v>
      </c>
      <c r="L593" s="15"/>
      <c r="M593">
        <v>9</v>
      </c>
      <c r="O593" t="s">
        <v>931</v>
      </c>
      <c r="S593" t="s">
        <v>355</v>
      </c>
      <c r="T593" t="s">
        <v>368</v>
      </c>
      <c r="U593" t="s">
        <v>239</v>
      </c>
      <c r="V593" t="s">
        <v>7</v>
      </c>
      <c r="W593" t="s">
        <v>7</v>
      </c>
      <c r="X593" t="s">
        <v>7</v>
      </c>
      <c r="AA593" t="s">
        <v>96</v>
      </c>
      <c r="AB593" t="s">
        <v>355</v>
      </c>
      <c r="AC593">
        <v>2200</v>
      </c>
      <c r="AD593" t="s">
        <v>220</v>
      </c>
      <c r="AE593">
        <v>9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1341</v>
      </c>
      <c r="F594" s="15">
        <v>46301.381689814814</v>
      </c>
      <c r="G594" t="s">
        <v>400</v>
      </c>
      <c r="H594">
        <v>2311</v>
      </c>
      <c r="I594" t="s">
        <v>1342</v>
      </c>
      <c r="J594" s="15">
        <v>46303.544444444444</v>
      </c>
      <c r="K594" s="15">
        <v>46309.711805555555</v>
      </c>
      <c r="L594" s="15"/>
      <c r="M594">
        <v>2311</v>
      </c>
      <c r="O594" t="s">
        <v>931</v>
      </c>
      <c r="S594" t="s">
        <v>355</v>
      </c>
      <c r="T594" t="s">
        <v>368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355</v>
      </c>
      <c r="AC594">
        <v>2200</v>
      </c>
      <c r="AD594" t="s">
        <v>232</v>
      </c>
      <c r="AE594">
        <v>2311</v>
      </c>
    </row>
    <row r="595" spans="1:32" x14ac:dyDescent="0.3">
      <c r="A595" t="s">
        <v>348</v>
      </c>
      <c r="B595" t="s">
        <v>57</v>
      </c>
      <c r="C595" t="s">
        <v>117</v>
      </c>
      <c r="D595" t="s">
        <v>309</v>
      </c>
      <c r="E595" t="s">
        <v>1341</v>
      </c>
      <c r="F595" s="15">
        <v>46301.381689814814</v>
      </c>
      <c r="G595" t="s">
        <v>400</v>
      </c>
      <c r="H595">
        <v>7</v>
      </c>
      <c r="I595" t="s">
        <v>1342</v>
      </c>
      <c r="J595" s="15">
        <v>46303.544444444444</v>
      </c>
      <c r="K595" s="15">
        <v>46309.711805555555</v>
      </c>
      <c r="L595" s="15">
        <v>46309.711805555555</v>
      </c>
      <c r="M595">
        <v>7</v>
      </c>
      <c r="O595" t="s">
        <v>931</v>
      </c>
      <c r="S595" t="s">
        <v>355</v>
      </c>
      <c r="T595" t="s">
        <v>368</v>
      </c>
      <c r="U595" t="s">
        <v>239</v>
      </c>
      <c r="V595" t="s">
        <v>7</v>
      </c>
      <c r="W595" t="s">
        <v>7</v>
      </c>
      <c r="X595" t="s">
        <v>7</v>
      </c>
      <c r="AA595" t="s">
        <v>127</v>
      </c>
      <c r="AB595" t="s">
        <v>355</v>
      </c>
      <c r="AC595">
        <v>2200</v>
      </c>
      <c r="AD595" t="s">
        <v>233</v>
      </c>
      <c r="AE595">
        <v>1</v>
      </c>
    </row>
    <row r="596" spans="1:32" x14ac:dyDescent="0.3">
      <c r="A596" t="s">
        <v>348</v>
      </c>
      <c r="B596" t="s">
        <v>57</v>
      </c>
      <c r="C596" t="s">
        <v>117</v>
      </c>
      <c r="D596" t="s">
        <v>309</v>
      </c>
      <c r="E596" t="s">
        <v>1341</v>
      </c>
      <c r="F596" s="15">
        <v>46301.381689814814</v>
      </c>
      <c r="G596" t="s">
        <v>400</v>
      </c>
      <c r="H596">
        <v>5</v>
      </c>
      <c r="I596" t="s">
        <v>1342</v>
      </c>
      <c r="J596" s="15">
        <v>46303.544444444444</v>
      </c>
      <c r="K596" s="15">
        <v>46309.711805555555</v>
      </c>
      <c r="L596" s="15">
        <v>46309.711805555555</v>
      </c>
      <c r="M596">
        <v>5</v>
      </c>
      <c r="O596" t="s">
        <v>931</v>
      </c>
      <c r="S596" t="s">
        <v>355</v>
      </c>
      <c r="T596" t="s">
        <v>368</v>
      </c>
      <c r="U596" t="s">
        <v>239</v>
      </c>
      <c r="V596" t="s">
        <v>7</v>
      </c>
      <c r="W596" t="s">
        <v>7</v>
      </c>
      <c r="X596" t="s">
        <v>7</v>
      </c>
      <c r="AA596" t="s">
        <v>127</v>
      </c>
      <c r="AB596" t="s">
        <v>355</v>
      </c>
      <c r="AC596">
        <v>2200</v>
      </c>
      <c r="AD596" t="s">
        <v>233</v>
      </c>
      <c r="AE596">
        <v>1</v>
      </c>
    </row>
    <row r="597" spans="1:32" x14ac:dyDescent="0.3">
      <c r="A597" t="s">
        <v>348</v>
      </c>
      <c r="B597" t="s">
        <v>45</v>
      </c>
      <c r="C597" t="s">
        <v>68</v>
      </c>
      <c r="D597" t="s">
        <v>309</v>
      </c>
      <c r="E597" t="s">
        <v>1410</v>
      </c>
      <c r="F597" s="15">
        <v>46290.374432870369</v>
      </c>
      <c r="G597" t="s">
        <v>410</v>
      </c>
      <c r="H597">
        <v>17</v>
      </c>
      <c r="I597" t="s">
        <v>1411</v>
      </c>
      <c r="J597" s="15">
        <v>46290.418055555558</v>
      </c>
      <c r="K597" s="15">
        <v>46294.445833333331</v>
      </c>
      <c r="L597" s="15"/>
      <c r="M597">
        <v>17</v>
      </c>
      <c r="O597" t="s">
        <v>201</v>
      </c>
      <c r="P597" t="s">
        <v>927</v>
      </c>
      <c r="S597" t="s">
        <v>359</v>
      </c>
      <c r="T597" t="s">
        <v>367</v>
      </c>
      <c r="U597" t="s">
        <v>239</v>
      </c>
      <c r="V597" t="s">
        <v>348</v>
      </c>
      <c r="W597" t="s">
        <v>368</v>
      </c>
      <c r="X597" t="s">
        <v>239</v>
      </c>
      <c r="Y597">
        <v>93</v>
      </c>
      <c r="AA597" t="s">
        <v>67</v>
      </c>
      <c r="AB597" t="s">
        <v>463</v>
      </c>
      <c r="AC597">
        <v>289</v>
      </c>
      <c r="AD597" t="s">
        <v>217</v>
      </c>
      <c r="AE597">
        <v>1.7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7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7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348</v>
      </c>
      <c r="B599" t="s">
        <v>285</v>
      </c>
      <c r="C599" t="s">
        <v>95</v>
      </c>
      <c r="D599" t="s">
        <v>309</v>
      </c>
      <c r="E599" t="s">
        <v>1341</v>
      </c>
      <c r="F599" s="15">
        <v>46301.381689814814</v>
      </c>
      <c r="G599" t="s">
        <v>400</v>
      </c>
      <c r="H599">
        <v>7</v>
      </c>
      <c r="I599" t="s">
        <v>1342</v>
      </c>
      <c r="J599" s="15">
        <v>46303.544444444444</v>
      </c>
      <c r="K599" s="15">
        <v>46309.711805555555</v>
      </c>
      <c r="L599" s="15"/>
      <c r="M599">
        <v>7</v>
      </c>
      <c r="O599" t="s">
        <v>931</v>
      </c>
      <c r="S599" t="s">
        <v>355</v>
      </c>
      <c r="T599" t="s">
        <v>368</v>
      </c>
      <c r="U599" t="s">
        <v>239</v>
      </c>
      <c r="V599" t="s">
        <v>7</v>
      </c>
      <c r="W599" t="s">
        <v>7</v>
      </c>
      <c r="X599" t="s">
        <v>7</v>
      </c>
      <c r="AA599" t="s">
        <v>96</v>
      </c>
      <c r="AB599" t="s">
        <v>355</v>
      </c>
      <c r="AC599">
        <v>2200</v>
      </c>
      <c r="AD599" t="s">
        <v>220</v>
      </c>
      <c r="AE599">
        <v>7</v>
      </c>
    </row>
    <row r="600" spans="1:32" x14ac:dyDescent="0.3">
      <c r="A600" t="s">
        <v>348</v>
      </c>
      <c r="B600" t="s">
        <v>279</v>
      </c>
      <c r="C600" t="s">
        <v>192</v>
      </c>
      <c r="D600" t="s">
        <v>309</v>
      </c>
      <c r="E600" t="s">
        <v>1341</v>
      </c>
      <c r="F600" s="15">
        <v>46301.381689814814</v>
      </c>
      <c r="G600" t="s">
        <v>400</v>
      </c>
      <c r="H600">
        <v>2012</v>
      </c>
      <c r="I600" t="s">
        <v>1342</v>
      </c>
      <c r="J600" s="15">
        <v>46303.544444444444</v>
      </c>
      <c r="K600" s="15">
        <v>46309.711805555555</v>
      </c>
      <c r="L600" s="15"/>
      <c r="M600">
        <v>2012</v>
      </c>
      <c r="O600" t="s">
        <v>931</v>
      </c>
      <c r="S600" t="s">
        <v>355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355</v>
      </c>
      <c r="AC600">
        <v>2200</v>
      </c>
      <c r="AD600" t="s">
        <v>232</v>
      </c>
      <c r="AE600">
        <v>2012</v>
      </c>
    </row>
    <row r="601" spans="1:32" x14ac:dyDescent="0.3">
      <c r="A601" t="s">
        <v>348</v>
      </c>
      <c r="B601" t="s">
        <v>279</v>
      </c>
      <c r="C601" t="s">
        <v>198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8</v>
      </c>
      <c r="I601" t="s">
        <v>1342</v>
      </c>
      <c r="J601" s="15">
        <v>46303.544444444444</v>
      </c>
      <c r="K601" s="15">
        <v>46309.711805555555</v>
      </c>
      <c r="L601" s="15"/>
      <c r="M601">
        <v>8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Z601">
        <v>13.45</v>
      </c>
      <c r="AA601" t="s">
        <v>122</v>
      </c>
      <c r="AB601" t="s">
        <v>355</v>
      </c>
      <c r="AC601">
        <v>2200</v>
      </c>
      <c r="AD601" t="s">
        <v>232</v>
      </c>
      <c r="AE601">
        <v>107.6</v>
      </c>
    </row>
    <row r="602" spans="1:32" x14ac:dyDescent="0.3">
      <c r="A602" t="s">
        <v>348</v>
      </c>
      <c r="B602" t="s">
        <v>57</v>
      </c>
      <c r="C602" t="s">
        <v>117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7</v>
      </c>
      <c r="I602" t="s">
        <v>1342</v>
      </c>
      <c r="J602" s="15">
        <v>46303.544444444444</v>
      </c>
      <c r="K602" s="15">
        <v>46309.711805555555</v>
      </c>
      <c r="L602" s="15">
        <v>46309.711805555555</v>
      </c>
      <c r="M602">
        <v>7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AA602" t="s">
        <v>127</v>
      </c>
      <c r="AB602" t="s">
        <v>355</v>
      </c>
      <c r="AC602">
        <v>2200</v>
      </c>
      <c r="AD602" t="s">
        <v>233</v>
      </c>
      <c r="AE602">
        <v>1</v>
      </c>
    </row>
    <row r="603" spans="1:32" x14ac:dyDescent="0.3">
      <c r="A603" t="s">
        <v>348</v>
      </c>
      <c r="B603" t="s">
        <v>285</v>
      </c>
      <c r="C603" t="s">
        <v>95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5</v>
      </c>
      <c r="I603" t="s">
        <v>1342</v>
      </c>
      <c r="J603" s="15">
        <v>46303.544444444444</v>
      </c>
      <c r="K603" s="15">
        <v>46309.711805555555</v>
      </c>
      <c r="L603" s="15"/>
      <c r="M603">
        <v>5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AA603" t="s">
        <v>96</v>
      </c>
      <c r="AB603" t="s">
        <v>355</v>
      </c>
      <c r="AC603">
        <v>2200</v>
      </c>
      <c r="AD603" t="s">
        <v>220</v>
      </c>
      <c r="AE603">
        <v>5</v>
      </c>
    </row>
    <row r="604" spans="1:32" x14ac:dyDescent="0.3">
      <c r="A604" t="s">
        <v>348</v>
      </c>
      <c r="B604" t="s">
        <v>279</v>
      </c>
      <c r="C604" t="s">
        <v>192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1222</v>
      </c>
      <c r="I604" t="s">
        <v>1342</v>
      </c>
      <c r="J604" s="15">
        <v>46303.544444444444</v>
      </c>
      <c r="K604" s="15">
        <v>46309.711805555555</v>
      </c>
      <c r="L604" s="15"/>
      <c r="M604">
        <v>1222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Z604">
        <v>1</v>
      </c>
      <c r="AA604" t="s">
        <v>122</v>
      </c>
      <c r="AB604" t="s">
        <v>355</v>
      </c>
      <c r="AC604">
        <v>2200</v>
      </c>
      <c r="AD604" t="s">
        <v>232</v>
      </c>
      <c r="AE604">
        <v>1222</v>
      </c>
    </row>
    <row r="605" spans="1:32" x14ac:dyDescent="0.3">
      <c r="A605" t="s">
        <v>348</v>
      </c>
      <c r="B605" t="s">
        <v>279</v>
      </c>
      <c r="C605" t="s">
        <v>192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1505</v>
      </c>
      <c r="I605" t="s">
        <v>1342</v>
      </c>
      <c r="J605" s="15">
        <v>46303.544444444444</v>
      </c>
      <c r="K605" s="15">
        <v>46309.711805555555</v>
      </c>
      <c r="L605" s="15"/>
      <c r="M605">
        <v>1505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Z605">
        <v>1</v>
      </c>
      <c r="AA605" t="s">
        <v>122</v>
      </c>
      <c r="AB605" t="s">
        <v>355</v>
      </c>
      <c r="AC605">
        <v>2200</v>
      </c>
      <c r="AD605" t="s">
        <v>232</v>
      </c>
      <c r="AE605">
        <v>1505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4</v>
      </c>
      <c r="I606" t="s">
        <v>1342</v>
      </c>
      <c r="J606" s="15">
        <v>46303.544444444444</v>
      </c>
      <c r="K606" s="15">
        <v>46309.711805555555</v>
      </c>
      <c r="L606" s="15">
        <v>46309.711805555555</v>
      </c>
      <c r="M606">
        <v>4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355</v>
      </c>
      <c r="AC606">
        <v>2200</v>
      </c>
      <c r="AD606" t="s">
        <v>233</v>
      </c>
      <c r="AE606">
        <v>1</v>
      </c>
    </row>
    <row r="607" spans="1:32" x14ac:dyDescent="0.3">
      <c r="A607" t="s">
        <v>348</v>
      </c>
      <c r="B607" t="s">
        <v>61</v>
      </c>
      <c r="C607" t="s">
        <v>92</v>
      </c>
      <c r="D607" t="s">
        <v>309</v>
      </c>
      <c r="E607" t="s">
        <v>1407</v>
      </c>
      <c r="F607" s="15">
        <v>46241.416215277779</v>
      </c>
      <c r="G607" t="s">
        <v>739</v>
      </c>
      <c r="H607">
        <v>1</v>
      </c>
      <c r="I607" t="s">
        <v>1409</v>
      </c>
      <c r="J607" s="15">
        <v>46297.414004629631</v>
      </c>
      <c r="K607" s="15">
        <v>46300.447916666664</v>
      </c>
      <c r="L607" s="15">
        <v>46300.447916666664</v>
      </c>
      <c r="M607">
        <v>1</v>
      </c>
      <c r="O607" t="s">
        <v>201</v>
      </c>
      <c r="P607" t="s">
        <v>979</v>
      </c>
      <c r="S607" t="s">
        <v>356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92</v>
      </c>
      <c r="AB607" t="s">
        <v>356</v>
      </c>
      <c r="AC607">
        <v>109</v>
      </c>
      <c r="AD607" t="s">
        <v>237</v>
      </c>
      <c r="AE607">
        <v>1</v>
      </c>
      <c r="AF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1407</v>
      </c>
      <c r="F608" s="15">
        <v>46241.416215277779</v>
      </c>
      <c r="G608" t="s">
        <v>739</v>
      </c>
      <c r="H608">
        <v>5</v>
      </c>
      <c r="I608" t="s">
        <v>1408</v>
      </c>
      <c r="J608" s="15">
        <v>46295.416539351849</v>
      </c>
      <c r="K608" s="15">
        <v>46300.42083333333</v>
      </c>
      <c r="L608" s="15">
        <v>46300.42083333333</v>
      </c>
      <c r="M608">
        <v>5</v>
      </c>
      <c r="O608" t="s">
        <v>201</v>
      </c>
      <c r="P608" t="s">
        <v>979</v>
      </c>
      <c r="S608" t="s">
        <v>356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356</v>
      </c>
      <c r="AC608">
        <v>109</v>
      </c>
      <c r="AD608" t="s">
        <v>233</v>
      </c>
      <c r="AE608">
        <v>1</v>
      </c>
      <c r="AF608">
        <v>1</v>
      </c>
    </row>
    <row r="609" spans="1:32" x14ac:dyDescent="0.3">
      <c r="A609" t="s">
        <v>348</v>
      </c>
      <c r="B609" t="s">
        <v>57</v>
      </c>
      <c r="C609" t="s">
        <v>117</v>
      </c>
      <c r="D609" t="s">
        <v>309</v>
      </c>
      <c r="E609" t="s">
        <v>1407</v>
      </c>
      <c r="F609" s="15">
        <v>46241.416215277779</v>
      </c>
      <c r="G609" t="s">
        <v>739</v>
      </c>
      <c r="H609">
        <v>1</v>
      </c>
      <c r="I609" t="s">
        <v>1409</v>
      </c>
      <c r="J609" s="15">
        <v>46297.414004629631</v>
      </c>
      <c r="K609" s="15">
        <v>46300.447916666664</v>
      </c>
      <c r="L609" s="15">
        <v>46300.447916666664</v>
      </c>
      <c r="M609">
        <v>1</v>
      </c>
      <c r="O609" t="s">
        <v>201</v>
      </c>
      <c r="P609" t="s">
        <v>979</v>
      </c>
      <c r="S609" t="s">
        <v>356</v>
      </c>
      <c r="T609" t="s">
        <v>368</v>
      </c>
      <c r="U609" t="s">
        <v>239</v>
      </c>
      <c r="V609" t="s">
        <v>7</v>
      </c>
      <c r="W609" t="s">
        <v>7</v>
      </c>
      <c r="X609" t="s">
        <v>7</v>
      </c>
      <c r="AA609" t="s">
        <v>127</v>
      </c>
      <c r="AB609" t="s">
        <v>356</v>
      </c>
      <c r="AC609">
        <v>109</v>
      </c>
      <c r="AD609" t="s">
        <v>233</v>
      </c>
      <c r="AE609">
        <v>1</v>
      </c>
    </row>
    <row r="610" spans="1:32" x14ac:dyDescent="0.3">
      <c r="A610" t="s">
        <v>348</v>
      </c>
      <c r="B610" t="s">
        <v>61</v>
      </c>
      <c r="C610" t="s">
        <v>92</v>
      </c>
      <c r="D610" t="s">
        <v>309</v>
      </c>
      <c r="E610" t="s">
        <v>1407</v>
      </c>
      <c r="F610" s="15">
        <v>46241.416215277779</v>
      </c>
      <c r="G610" t="s">
        <v>739</v>
      </c>
      <c r="H610">
        <v>5</v>
      </c>
      <c r="I610" t="s">
        <v>1408</v>
      </c>
      <c r="J610" s="15">
        <v>46295.416539351849</v>
      </c>
      <c r="K610" s="15">
        <v>46300.42083333333</v>
      </c>
      <c r="L610" s="15">
        <v>46300.42083333333</v>
      </c>
      <c r="M610">
        <v>5</v>
      </c>
      <c r="O610" t="s">
        <v>201</v>
      </c>
      <c r="P610" t="s">
        <v>979</v>
      </c>
      <c r="S610" t="s">
        <v>356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92</v>
      </c>
      <c r="AB610" t="s">
        <v>356</v>
      </c>
      <c r="AC610">
        <v>109</v>
      </c>
      <c r="AD610" t="s">
        <v>237</v>
      </c>
      <c r="AE610">
        <v>5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1407</v>
      </c>
      <c r="F611" s="15">
        <v>46241.416215277779</v>
      </c>
      <c r="G611" t="s">
        <v>739</v>
      </c>
      <c r="H611">
        <v>1</v>
      </c>
      <c r="I611" t="s">
        <v>1409</v>
      </c>
      <c r="J611" s="15">
        <v>46297.414004629631</v>
      </c>
      <c r="K611" s="15">
        <v>46300.447916666664</v>
      </c>
      <c r="L611" s="15"/>
      <c r="M611">
        <v>1</v>
      </c>
      <c r="O611" t="s">
        <v>931</v>
      </c>
      <c r="S611" t="s">
        <v>356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356</v>
      </c>
      <c r="AC611">
        <v>109</v>
      </c>
      <c r="AD611" t="s">
        <v>220</v>
      </c>
      <c r="AE611">
        <v>1</v>
      </c>
    </row>
    <row r="612" spans="1:32" x14ac:dyDescent="0.3">
      <c r="A612" t="s">
        <v>348</v>
      </c>
      <c r="B612" t="s">
        <v>285</v>
      </c>
      <c r="C612" t="s">
        <v>95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10</v>
      </c>
      <c r="I612" t="s">
        <v>1342</v>
      </c>
      <c r="J612" s="15">
        <v>46303.544444444444</v>
      </c>
      <c r="K612" s="15">
        <v>46309.711805555555</v>
      </c>
      <c r="L612" s="15"/>
      <c r="M612">
        <v>10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AA612" t="s">
        <v>96</v>
      </c>
      <c r="AB612" t="s">
        <v>355</v>
      </c>
      <c r="AC612">
        <v>2200</v>
      </c>
      <c r="AD612" t="s">
        <v>220</v>
      </c>
      <c r="AE612">
        <v>10</v>
      </c>
    </row>
    <row r="613" spans="1:32" x14ac:dyDescent="0.3">
      <c r="A613" t="s">
        <v>348</v>
      </c>
      <c r="B613" t="s">
        <v>48</v>
      </c>
      <c r="C613" t="s">
        <v>73</v>
      </c>
      <c r="D613" t="s">
        <v>309</v>
      </c>
      <c r="E613" t="s">
        <v>1412</v>
      </c>
      <c r="F613" s="15">
        <v>46225.916562500002</v>
      </c>
      <c r="G613" t="s">
        <v>400</v>
      </c>
      <c r="H613">
        <v>1</v>
      </c>
      <c r="I613" t="s">
        <v>1413</v>
      </c>
      <c r="J613" s="15">
        <v>46300.429861111108</v>
      </c>
      <c r="K613" s="15">
        <v>46301.46875</v>
      </c>
      <c r="L613" s="15"/>
      <c r="M613">
        <v>1</v>
      </c>
      <c r="O613" t="s">
        <v>201</v>
      </c>
      <c r="P613" t="s">
        <v>927</v>
      </c>
      <c r="S613" t="s">
        <v>355</v>
      </c>
      <c r="T613" t="s">
        <v>368</v>
      </c>
      <c r="U613" t="s">
        <v>239</v>
      </c>
      <c r="V613" t="s">
        <v>348</v>
      </c>
      <c r="W613" t="s">
        <v>368</v>
      </c>
      <c r="X613" t="s">
        <v>239</v>
      </c>
      <c r="AA613" t="s">
        <v>90</v>
      </c>
      <c r="AB613" t="s">
        <v>355</v>
      </c>
      <c r="AC613">
        <v>2200</v>
      </c>
      <c r="AD613" t="s">
        <v>217</v>
      </c>
      <c r="AE613">
        <v>1</v>
      </c>
    </row>
    <row r="614" spans="1:32" x14ac:dyDescent="0.3">
      <c r="A614" t="s">
        <v>348</v>
      </c>
      <c r="B614" t="s">
        <v>285</v>
      </c>
      <c r="C614" t="s">
        <v>95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4</v>
      </c>
      <c r="I614" t="s">
        <v>1342</v>
      </c>
      <c r="J614" s="15">
        <v>46303.544444444444</v>
      </c>
      <c r="K614" s="15">
        <v>46309.711805555555</v>
      </c>
      <c r="L614" s="15"/>
      <c r="M614">
        <v>4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96</v>
      </c>
      <c r="AB614" t="s">
        <v>355</v>
      </c>
      <c r="AC614">
        <v>2200</v>
      </c>
      <c r="AD614" t="s">
        <v>220</v>
      </c>
      <c r="AE614">
        <v>4</v>
      </c>
    </row>
    <row r="615" spans="1:32" x14ac:dyDescent="0.3">
      <c r="A615" t="s">
        <v>348</v>
      </c>
      <c r="B615" t="s">
        <v>279</v>
      </c>
      <c r="C615" t="s">
        <v>192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1052</v>
      </c>
      <c r="I615" t="s">
        <v>1342</v>
      </c>
      <c r="J615" s="15">
        <v>46303.544444444444</v>
      </c>
      <c r="K615" s="15">
        <v>46309.711805555555</v>
      </c>
      <c r="L615" s="15"/>
      <c r="M615">
        <v>1052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Z615">
        <v>1</v>
      </c>
      <c r="AA615" t="s">
        <v>122</v>
      </c>
      <c r="AB615" t="s">
        <v>355</v>
      </c>
      <c r="AC615">
        <v>2200</v>
      </c>
      <c r="AD615" t="s">
        <v>232</v>
      </c>
      <c r="AE615">
        <v>1052</v>
      </c>
    </row>
    <row r="616" spans="1:32" x14ac:dyDescent="0.3">
      <c r="A616" t="s">
        <v>348</v>
      </c>
      <c r="B616" t="s">
        <v>285</v>
      </c>
      <c r="C616" t="s">
        <v>95</v>
      </c>
      <c r="D616" t="s">
        <v>309</v>
      </c>
      <c r="E616" t="s">
        <v>1407</v>
      </c>
      <c r="F616" s="15">
        <v>46241.416215277779</v>
      </c>
      <c r="G616" t="s">
        <v>739</v>
      </c>
      <c r="H616">
        <v>5</v>
      </c>
      <c r="I616" t="s">
        <v>1408</v>
      </c>
      <c r="J616" s="15">
        <v>46295.416539351849</v>
      </c>
      <c r="K616" s="15">
        <v>46300.42083333333</v>
      </c>
      <c r="L616" s="15"/>
      <c r="M616">
        <v>5</v>
      </c>
      <c r="O616" t="s">
        <v>201</v>
      </c>
      <c r="P616" t="s">
        <v>927</v>
      </c>
      <c r="S616" t="s">
        <v>356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AA616" t="s">
        <v>96</v>
      </c>
      <c r="AB616" t="s">
        <v>356</v>
      </c>
      <c r="AC616">
        <v>109</v>
      </c>
      <c r="AD616" t="s">
        <v>220</v>
      </c>
      <c r="AE616">
        <v>5</v>
      </c>
    </row>
    <row r="617" spans="1:32" x14ac:dyDescent="0.3">
      <c r="B617" t="s">
        <v>51</v>
      </c>
      <c r="C617" t="s">
        <v>258</v>
      </c>
      <c r="D617" t="s">
        <v>309</v>
      </c>
      <c r="E617" t="s">
        <v>1425</v>
      </c>
      <c r="F617" s="15">
        <v>46190.653333333335</v>
      </c>
      <c r="G617" t="s">
        <v>1426</v>
      </c>
      <c r="H617">
        <v>3</v>
      </c>
      <c r="I617" t="s">
        <v>1427</v>
      </c>
      <c r="J617" s="15">
        <v>46191.618923611109</v>
      </c>
      <c r="K617" s="15">
        <v>46290.541666666664</v>
      </c>
      <c r="L617" s="15"/>
      <c r="M617">
        <v>3</v>
      </c>
      <c r="V617" t="s">
        <v>7</v>
      </c>
      <c r="W617" t="s">
        <v>7</v>
      </c>
      <c r="X617" t="s">
        <v>7</v>
      </c>
      <c r="AA617" t="s">
        <v>238</v>
      </c>
      <c r="AB617" t="s">
        <v>1428</v>
      </c>
      <c r="AD617" t="s">
        <v>7</v>
      </c>
      <c r="AF617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57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348</v>
      </c>
      <c r="B68" t="s">
        <v>45</v>
      </c>
      <c r="C68" t="s">
        <v>68</v>
      </c>
      <c r="D68" s="15">
        <v>46293.508611111109</v>
      </c>
      <c r="E68" t="s">
        <v>406</v>
      </c>
      <c r="F68">
        <v>17</v>
      </c>
      <c r="G68" s="15">
        <v>46294.520833333336</v>
      </c>
      <c r="H68" t="s">
        <v>358</v>
      </c>
      <c r="I68" t="s">
        <v>369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358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46315.34480324074</v>
      </c>
      <c r="E69" t="s">
        <v>402</v>
      </c>
      <c r="F69">
        <v>5</v>
      </c>
      <c r="G69" s="15">
        <v>46316.611111111109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46314.636111111111</v>
      </c>
      <c r="E70" t="s">
        <v>402</v>
      </c>
      <c r="F70">
        <v>50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46304.423842592594</v>
      </c>
      <c r="E71" t="s">
        <v>406</v>
      </c>
      <c r="F71">
        <v>4</v>
      </c>
      <c r="G71" s="15">
        <v>46308.663194444445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  <c r="R71">
        <v>1</v>
      </c>
    </row>
    <row r="72" spans="1:18" x14ac:dyDescent="0.3">
      <c r="A72" t="s">
        <v>348</v>
      </c>
      <c r="B72" t="s">
        <v>48</v>
      </c>
      <c r="C72" t="s">
        <v>68</v>
      </c>
      <c r="D72" s="15">
        <v>46296.354166666664</v>
      </c>
      <c r="E72" t="s">
        <v>402</v>
      </c>
      <c r="F72">
        <v>2</v>
      </c>
      <c r="G72" s="15">
        <v>46300.46875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90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46281.634768518517</v>
      </c>
      <c r="E73" t="s">
        <v>1149</v>
      </c>
      <c r="F73">
        <v>1</v>
      </c>
      <c r="G73" s="15">
        <v>46301.5625</v>
      </c>
      <c r="H73" t="s">
        <v>1151</v>
      </c>
      <c r="I73" t="s">
        <v>1152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1153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46315.429745370369</v>
      </c>
      <c r="E74" t="s">
        <v>400</v>
      </c>
      <c r="F74">
        <v>12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N74">
        <v>13</v>
      </c>
      <c r="O74" t="s">
        <v>67</v>
      </c>
      <c r="P74" t="s">
        <v>360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46315.430659722224</v>
      </c>
      <c r="E75" t="s">
        <v>400</v>
      </c>
      <c r="F75">
        <v>25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46315.431180555555</v>
      </c>
      <c r="E76" t="s">
        <v>400</v>
      </c>
      <c r="F76">
        <v>12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349</v>
      </c>
      <c r="B77" t="s">
        <v>45</v>
      </c>
      <c r="C77" t="s">
        <v>68</v>
      </c>
      <c r="D77" s="15">
        <v>46311.511805555558</v>
      </c>
      <c r="E77" t="s">
        <v>742</v>
      </c>
      <c r="F77">
        <v>9</v>
      </c>
      <c r="G77" s="15">
        <v>46316.559027777781</v>
      </c>
      <c r="H77" t="s">
        <v>740</v>
      </c>
      <c r="I77" t="s">
        <v>741</v>
      </c>
      <c r="J77" t="s">
        <v>261</v>
      </c>
      <c r="K77" t="s">
        <v>349</v>
      </c>
      <c r="L77" t="s">
        <v>391</v>
      </c>
      <c r="M77" t="s">
        <v>261</v>
      </c>
      <c r="N77">
        <v>0</v>
      </c>
      <c r="O77" t="s">
        <v>67</v>
      </c>
      <c r="P77" t="s">
        <v>740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46311.344722222224</v>
      </c>
      <c r="E78" t="s">
        <v>410</v>
      </c>
      <c r="F78">
        <v>5</v>
      </c>
      <c r="G78" s="15">
        <v>46315.430555555555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67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46287.415277777778</v>
      </c>
      <c r="E79" t="s">
        <v>410</v>
      </c>
      <c r="F79">
        <v>13</v>
      </c>
      <c r="G79" s="15">
        <v>46290.430555555555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90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46304.351689814815</v>
      </c>
      <c r="E80" t="s">
        <v>400</v>
      </c>
      <c r="F80">
        <v>18</v>
      </c>
      <c r="G80" s="15">
        <v>46310.458333333336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46297.552372685182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46297.553576388891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46288.43141203704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N85">
        <v>103</v>
      </c>
      <c r="O85" t="s">
        <v>67</v>
      </c>
      <c r="P85" t="s">
        <v>353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46288.438402777778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46288.459201388891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46288.464155092595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46290.543136574073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N89">
        <v>103</v>
      </c>
      <c r="O89" t="s">
        <v>67</v>
      </c>
      <c r="P89" t="s">
        <v>353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46290.543749999997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46290.544537037036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46254.489756944444</v>
      </c>
      <c r="E92" t="s">
        <v>400</v>
      </c>
      <c r="F92">
        <v>1</v>
      </c>
      <c r="G92" s="15">
        <v>46255.484027777777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N92">
        <v>103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46311.46466435185</v>
      </c>
      <c r="E93" t="s">
        <v>396</v>
      </c>
      <c r="F93">
        <v>3</v>
      </c>
      <c r="G93" s="15">
        <v>46315.520833333336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46311.463912037034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46314.584224537037</v>
      </c>
      <c r="E95" t="s">
        <v>400</v>
      </c>
      <c r="F95">
        <v>10</v>
      </c>
      <c r="G95" s="15">
        <v>46317.5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46294.755358796298</v>
      </c>
      <c r="E96" t="s">
        <v>396</v>
      </c>
      <c r="F96">
        <v>5</v>
      </c>
      <c r="G96" s="15">
        <v>46302.458333333336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46311.463912037034</v>
      </c>
      <c r="E97" t="s">
        <v>396</v>
      </c>
      <c r="F97">
        <v>6</v>
      </c>
      <c r="G97" s="15">
        <v>46315.520833333336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46308.729722222219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N98">
        <v>103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46308.730196759258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46308.730729166666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46308.731226851851</v>
      </c>
      <c r="E101" t="s">
        <v>396</v>
      </c>
      <c r="F101">
        <v>4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1213</v>
      </c>
      <c r="F102">
        <v>1</v>
      </c>
      <c r="G102" s="15">
        <v>46302.583333333336</v>
      </c>
      <c r="H102" t="s">
        <v>1215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1215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46288.432060185187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46288.416574074072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46315.380798611113</v>
      </c>
      <c r="E108" t="s">
        <v>911</v>
      </c>
      <c r="F108">
        <v>20</v>
      </c>
      <c r="G108" s="15">
        <v>46316.4375</v>
      </c>
      <c r="H108" t="s">
        <v>909</v>
      </c>
      <c r="I108" t="s">
        <v>910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909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46281.359537037039</v>
      </c>
      <c r="E109" t="s">
        <v>911</v>
      </c>
      <c r="F109">
        <v>22</v>
      </c>
      <c r="G109" s="15">
        <v>46282.640277777777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46310.653761574074</v>
      </c>
      <c r="E110" t="s">
        <v>911</v>
      </c>
      <c r="F110">
        <v>41</v>
      </c>
      <c r="G110" s="15">
        <v>46316.5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46310.649861111109</v>
      </c>
      <c r="E111" t="s">
        <v>911</v>
      </c>
      <c r="F111">
        <v>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46310.652280092596</v>
      </c>
      <c r="E112" t="s">
        <v>911</v>
      </c>
      <c r="F112">
        <v>11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46301.438622685186</v>
      </c>
      <c r="E113" t="s">
        <v>409</v>
      </c>
      <c r="F113">
        <v>22</v>
      </c>
      <c r="G113" s="15">
        <v>46308.524305555555</v>
      </c>
      <c r="H113" t="s">
        <v>361</v>
      </c>
      <c r="I113" t="s">
        <v>371</v>
      </c>
      <c r="J113" t="s">
        <v>240</v>
      </c>
      <c r="K113" t="s">
        <v>347</v>
      </c>
      <c r="L113" t="s">
        <v>351</v>
      </c>
      <c r="M113" t="s">
        <v>240</v>
      </c>
      <c r="N113">
        <v>40</v>
      </c>
      <c r="O113" t="s">
        <v>67</v>
      </c>
      <c r="P113" t="s">
        <v>361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46293.712106481478</v>
      </c>
      <c r="E114" t="s">
        <v>400</v>
      </c>
      <c r="F114">
        <v>10</v>
      </c>
      <c r="G114" s="15">
        <v>46295.513888888891</v>
      </c>
      <c r="H114" t="s">
        <v>355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67</v>
      </c>
      <c r="P114" t="s">
        <v>355</v>
      </c>
      <c r="Q114" t="s">
        <v>217</v>
      </c>
      <c r="R114">
        <v>1</v>
      </c>
    </row>
    <row r="115" spans="1:18" x14ac:dyDescent="0.3">
      <c r="A115" t="s">
        <v>348</v>
      </c>
      <c r="B115" t="s">
        <v>47</v>
      </c>
      <c r="C115" t="s">
        <v>68</v>
      </c>
      <c r="D115" s="15">
        <v>46290.606365740743</v>
      </c>
      <c r="E115" t="s">
        <v>1253</v>
      </c>
      <c r="F115">
        <v>1</v>
      </c>
      <c r="G115" s="15">
        <v>46293.6875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218</v>
      </c>
      <c r="R115">
        <v>1</v>
      </c>
    </row>
    <row r="116" spans="1:18" x14ac:dyDescent="0.3">
      <c r="A116" t="s">
        <v>348</v>
      </c>
      <c r="B116" t="s">
        <v>48</v>
      </c>
      <c r="C116" t="s">
        <v>68</v>
      </c>
      <c r="D116" s="15">
        <v>46289.513796296298</v>
      </c>
      <c r="E116" t="s">
        <v>400</v>
      </c>
      <c r="F116">
        <v>1</v>
      </c>
      <c r="G116" s="15">
        <v>46290.401388888888</v>
      </c>
      <c r="H116" t="s">
        <v>354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90</v>
      </c>
      <c r="P116" t="s">
        <v>354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46289.544178240743</v>
      </c>
      <c r="E117" t="s">
        <v>399</v>
      </c>
      <c r="F117">
        <v>3</v>
      </c>
      <c r="G117" s="15">
        <v>46294.493055555555</v>
      </c>
      <c r="H117" t="s">
        <v>357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357</v>
      </c>
      <c r="Q117" t="s">
        <v>217</v>
      </c>
    </row>
    <row r="118" spans="1:18" x14ac:dyDescent="0.3">
      <c r="A118" t="s">
        <v>348</v>
      </c>
      <c r="B118" t="s">
        <v>47</v>
      </c>
      <c r="C118" t="s">
        <v>68</v>
      </c>
      <c r="D118" s="15">
        <v>46294.49664351852</v>
      </c>
      <c r="E118" t="s">
        <v>1253</v>
      </c>
      <c r="F118">
        <v>1</v>
      </c>
      <c r="G118" s="15">
        <v>46309.445833333331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218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46296.619837962964</v>
      </c>
      <c r="E119" t="s">
        <v>400</v>
      </c>
      <c r="F119">
        <v>1</v>
      </c>
      <c r="G119" s="15">
        <v>46300.569444444445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43</v>
      </c>
      <c r="C120" t="s">
        <v>105</v>
      </c>
      <c r="D120" s="15">
        <v>46304.630844907406</v>
      </c>
      <c r="E120" t="s">
        <v>1024</v>
      </c>
      <c r="F120">
        <v>2</v>
      </c>
      <c r="G120" s="15">
        <v>46309.606944444444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46308.35491898148</v>
      </c>
      <c r="E121" t="s">
        <v>399</v>
      </c>
      <c r="F121">
        <v>10</v>
      </c>
      <c r="G121" s="15">
        <v>46309.446527777778</v>
      </c>
      <c r="H121" t="s">
        <v>357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46308.649884259263</v>
      </c>
      <c r="E122" t="s">
        <v>739</v>
      </c>
      <c r="F122">
        <v>13</v>
      </c>
      <c r="G122" s="15">
        <v>46311.46597222222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90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46309.384247685186</v>
      </c>
      <c r="E123" t="s">
        <v>1064</v>
      </c>
      <c r="F123">
        <v>21</v>
      </c>
      <c r="G123" s="15">
        <v>46310.508333333331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67</v>
      </c>
      <c r="P123" t="s">
        <v>356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46309.390740740739</v>
      </c>
      <c r="E124" t="s">
        <v>1064</v>
      </c>
      <c r="F124">
        <v>5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356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46311.341689814813</v>
      </c>
      <c r="E125" t="s">
        <v>410</v>
      </c>
      <c r="F125">
        <v>5</v>
      </c>
      <c r="G125" s="15">
        <v>46315.430555555555</v>
      </c>
      <c r="H125" t="s">
        <v>359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463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46314.582476851851</v>
      </c>
      <c r="E127" t="s">
        <v>411</v>
      </c>
      <c r="F127">
        <v>8</v>
      </c>
      <c r="G127" s="15">
        <v>46317.5</v>
      </c>
      <c r="H127" t="s">
        <v>353</v>
      </c>
      <c r="I127" t="s">
        <v>367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353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46300.788055555553</v>
      </c>
      <c r="E128" t="s">
        <v>739</v>
      </c>
      <c r="F128">
        <v>20</v>
      </c>
      <c r="G128" s="15">
        <v>46302.453472222223</v>
      </c>
      <c r="H128" t="s">
        <v>356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90</v>
      </c>
      <c r="P128" t="s">
        <v>356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46301.496863425928</v>
      </c>
      <c r="E129" t="s">
        <v>399</v>
      </c>
      <c r="F129">
        <v>1</v>
      </c>
      <c r="G129" s="15">
        <v>46302.619444444441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357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46303.400995370372</v>
      </c>
      <c r="E130" t="s">
        <v>402</v>
      </c>
      <c r="F130">
        <v>4</v>
      </c>
      <c r="G130" s="15">
        <v>46304.395833333336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358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46303.511874999997</v>
      </c>
      <c r="E131" t="s">
        <v>399</v>
      </c>
      <c r="F131">
        <v>3</v>
      </c>
      <c r="G131" s="15">
        <v>46308.512499999997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46297.722592592596</v>
      </c>
      <c r="E132" t="s">
        <v>400</v>
      </c>
      <c r="F132">
        <v>46</v>
      </c>
      <c r="G132" s="15">
        <v>46301.46875</v>
      </c>
      <c r="H132" t="s">
        <v>355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355</v>
      </c>
      <c r="Q132" t="s">
        <v>217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46237.609074074076</v>
      </c>
      <c r="E133" t="s">
        <v>399</v>
      </c>
      <c r="F133">
        <v>3</v>
      </c>
      <c r="G133" s="15">
        <v>46239.477777777778</v>
      </c>
      <c r="H133" t="s">
        <v>357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N133">
        <v>0</v>
      </c>
      <c r="O133" t="s">
        <v>67</v>
      </c>
      <c r="P133" t="s">
        <v>357</v>
      </c>
      <c r="Q133" t="s">
        <v>217</v>
      </c>
      <c r="R133">
        <v>1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46294.636840277781</v>
      </c>
      <c r="E135" t="s">
        <v>399</v>
      </c>
      <c r="F135">
        <v>3</v>
      </c>
      <c r="G135" s="15">
        <v>46295.555555555555</v>
      </c>
      <c r="H135" t="s">
        <v>357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67</v>
      </c>
      <c r="P135" t="s">
        <v>357</v>
      </c>
      <c r="Q135" t="s">
        <v>217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46295.481736111113</v>
      </c>
      <c r="E136" t="s">
        <v>400</v>
      </c>
      <c r="F136">
        <v>5</v>
      </c>
      <c r="G136" s="15">
        <v>46297.444444444445</v>
      </c>
      <c r="H136" t="s">
        <v>355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46303.407453703701</v>
      </c>
      <c r="E137" t="s">
        <v>402</v>
      </c>
      <c r="F137">
        <v>6</v>
      </c>
      <c r="G137" s="15">
        <v>46310.388888888891</v>
      </c>
      <c r="H137" t="s">
        <v>358</v>
      </c>
      <c r="I137" t="s">
        <v>369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46295.403634259259</v>
      </c>
      <c r="E138" t="s">
        <v>402</v>
      </c>
      <c r="F138">
        <v>33</v>
      </c>
      <c r="G138" s="15">
        <v>46300.472222222219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46213.416168981479</v>
      </c>
      <c r="E139" t="s">
        <v>400</v>
      </c>
      <c r="F139">
        <v>1</v>
      </c>
      <c r="G139" s="15">
        <v>46304.465277777781</v>
      </c>
      <c r="H139" t="s">
        <v>355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90</v>
      </c>
      <c r="P139" t="s">
        <v>355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46311.429409722223</v>
      </c>
      <c r="E140" t="s">
        <v>399</v>
      </c>
      <c r="F140">
        <v>5</v>
      </c>
      <c r="G140" s="15">
        <v>46317.5</v>
      </c>
      <c r="H140" t="s">
        <v>357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90</v>
      </c>
      <c r="P140" t="s">
        <v>357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46315.47457175926</v>
      </c>
      <c r="E141" t="s">
        <v>396</v>
      </c>
      <c r="F141">
        <v>4</v>
      </c>
      <c r="G141" s="15">
        <v>46317.5</v>
      </c>
      <c r="H141" t="s">
        <v>353</v>
      </c>
      <c r="I141" t="s">
        <v>367</v>
      </c>
      <c r="J141" t="s">
        <v>239</v>
      </c>
      <c r="K141" t="s">
        <v>348</v>
      </c>
      <c r="L141" t="s">
        <v>368</v>
      </c>
      <c r="M141" t="s">
        <v>239</v>
      </c>
      <c r="N141">
        <v>103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46315.328506944446</v>
      </c>
      <c r="E142" t="s">
        <v>399</v>
      </c>
      <c r="F142">
        <v>10</v>
      </c>
      <c r="G142" s="15">
        <v>46316.534722222219</v>
      </c>
      <c r="H142" t="s">
        <v>357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46315.313854166663</v>
      </c>
      <c r="E143" t="s">
        <v>1061</v>
      </c>
      <c r="F143">
        <v>9</v>
      </c>
      <c r="G143" s="15">
        <v>46316.5</v>
      </c>
      <c r="H143" t="s">
        <v>355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355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46310.508703703701</v>
      </c>
      <c r="E144" t="s">
        <v>400</v>
      </c>
      <c r="F144">
        <v>15</v>
      </c>
      <c r="G144" s="15">
        <v>46311.470138888886</v>
      </c>
      <c r="H144" t="s">
        <v>357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357</v>
      </c>
      <c r="Q144" t="s">
        <v>217</v>
      </c>
    </row>
    <row r="145" spans="1:18" x14ac:dyDescent="0.3">
      <c r="A145" t="s">
        <v>348</v>
      </c>
      <c r="B145" t="s">
        <v>48</v>
      </c>
      <c r="C145" t="s">
        <v>68</v>
      </c>
      <c r="D145" s="15">
        <v>46308.656006944446</v>
      </c>
      <c r="E145" t="s">
        <v>400</v>
      </c>
      <c r="F145">
        <v>1</v>
      </c>
      <c r="G145" s="15">
        <v>46310.447916666664</v>
      </c>
      <c r="H145" t="s">
        <v>354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90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45</v>
      </c>
      <c r="C146" t="s">
        <v>68</v>
      </c>
      <c r="D146" s="15">
        <v>46308.456226851849</v>
      </c>
      <c r="E146" t="s">
        <v>396</v>
      </c>
      <c r="F146">
        <v>5</v>
      </c>
      <c r="G146" s="15">
        <v>46310.458333333336</v>
      </c>
      <c r="H146" t="s">
        <v>353</v>
      </c>
      <c r="I146" t="s">
        <v>367</v>
      </c>
      <c r="J146" t="s">
        <v>239</v>
      </c>
      <c r="K146" t="s">
        <v>348</v>
      </c>
      <c r="L146" t="s">
        <v>368</v>
      </c>
      <c r="M146" t="s">
        <v>239</v>
      </c>
      <c r="O146" t="s">
        <v>67</v>
      </c>
      <c r="P146" t="s">
        <v>353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46308.454432870371</v>
      </c>
      <c r="E147" t="s">
        <v>396</v>
      </c>
      <c r="F147">
        <v>4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48</v>
      </c>
      <c r="C148" t="s">
        <v>68</v>
      </c>
      <c r="D148" s="15">
        <v>46303.637152777781</v>
      </c>
      <c r="E148" t="s">
        <v>399</v>
      </c>
      <c r="F148">
        <v>1</v>
      </c>
      <c r="G148" s="15">
        <v>46308.512499999997</v>
      </c>
      <c r="H148" t="s">
        <v>357</v>
      </c>
      <c r="I148" t="s">
        <v>368</v>
      </c>
      <c r="J148" t="s">
        <v>239</v>
      </c>
      <c r="K148" t="s">
        <v>348</v>
      </c>
      <c r="L148" t="s">
        <v>368</v>
      </c>
      <c r="M148" t="s">
        <v>239</v>
      </c>
      <c r="N148">
        <v>0</v>
      </c>
      <c r="O148" t="s">
        <v>90</v>
      </c>
      <c r="P148" t="s">
        <v>357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46309.378009259257</v>
      </c>
      <c r="E149" t="s">
        <v>409</v>
      </c>
      <c r="F149">
        <v>25</v>
      </c>
      <c r="G149" s="15">
        <v>46314.524305555555</v>
      </c>
      <c r="H149" t="s">
        <v>361</v>
      </c>
      <c r="I149" t="s">
        <v>371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46300.695474537039</v>
      </c>
      <c r="E150" t="s">
        <v>739</v>
      </c>
      <c r="F150">
        <v>1</v>
      </c>
      <c r="G150" s="15">
        <v>46302.432638888888</v>
      </c>
      <c r="H150" t="s">
        <v>356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O150" t="s">
        <v>90</v>
      </c>
      <c r="P150" t="s">
        <v>356</v>
      </c>
      <c r="Q150" t="s">
        <v>217</v>
      </c>
    </row>
    <row r="151" spans="1:18" x14ac:dyDescent="0.3">
      <c r="A151" t="s">
        <v>348</v>
      </c>
      <c r="B151" t="s">
        <v>48</v>
      </c>
      <c r="C151" t="s">
        <v>68</v>
      </c>
      <c r="D151" s="15">
        <v>46295.38958333333</v>
      </c>
      <c r="E151" t="s">
        <v>399</v>
      </c>
      <c r="F151">
        <v>1</v>
      </c>
      <c r="G151" s="15">
        <v>46296.615277777775</v>
      </c>
      <c r="H151" t="s">
        <v>357</v>
      </c>
      <c r="I151" t="s">
        <v>368</v>
      </c>
      <c r="J151" t="s">
        <v>239</v>
      </c>
      <c r="K151" t="s">
        <v>348</v>
      </c>
      <c r="L151" t="s">
        <v>368</v>
      </c>
      <c r="M151" t="s">
        <v>239</v>
      </c>
      <c r="O151" t="s">
        <v>90</v>
      </c>
      <c r="P151" t="s">
        <v>357</v>
      </c>
      <c r="Q151" t="s">
        <v>217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46293.46429398148</v>
      </c>
      <c r="E152" t="s">
        <v>405</v>
      </c>
      <c r="F152">
        <v>10</v>
      </c>
      <c r="G152" s="15">
        <v>46294.440972222219</v>
      </c>
      <c r="H152" t="s">
        <v>462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67</v>
      </c>
      <c r="P152" t="s">
        <v>462</v>
      </c>
      <c r="Q152" t="s">
        <v>217</v>
      </c>
      <c r="R152">
        <v>1</v>
      </c>
    </row>
    <row r="153" spans="1:18" x14ac:dyDescent="0.3">
      <c r="A153" t="s">
        <v>348</v>
      </c>
      <c r="B153" t="s">
        <v>43</v>
      </c>
      <c r="C153" t="s">
        <v>105</v>
      </c>
      <c r="D153" s="15">
        <v>46295.631921296299</v>
      </c>
      <c r="E153" t="s">
        <v>400</v>
      </c>
      <c r="F153">
        <v>5</v>
      </c>
      <c r="G153" s="15">
        <v>46297.430555555555</v>
      </c>
      <c r="H153" t="s">
        <v>355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67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43</v>
      </c>
      <c r="C154" t="s">
        <v>105</v>
      </c>
      <c r="D154" s="15">
        <v>46295.56521990741</v>
      </c>
      <c r="E154" t="s">
        <v>400</v>
      </c>
      <c r="F154">
        <v>4</v>
      </c>
      <c r="G154" s="15">
        <v>46300.59375</v>
      </c>
      <c r="H154" t="s">
        <v>355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355</v>
      </c>
      <c r="Q154" t="s">
        <v>217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46300.497627314813</v>
      </c>
      <c r="E155" t="s">
        <v>399</v>
      </c>
      <c r="F155">
        <v>3</v>
      </c>
      <c r="G155" s="15">
        <v>46301.489583333336</v>
      </c>
      <c r="H155" t="s">
        <v>357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N155">
        <v>0</v>
      </c>
      <c r="O155" t="s">
        <v>67</v>
      </c>
      <c r="P155" t="s">
        <v>357</v>
      </c>
      <c r="Q155" t="s">
        <v>217</v>
      </c>
      <c r="R155">
        <v>1</v>
      </c>
    </row>
    <row r="156" spans="1:18" x14ac:dyDescent="0.3">
      <c r="A156" t="s">
        <v>348</v>
      </c>
      <c r="B156" t="s">
        <v>45</v>
      </c>
      <c r="C156" t="s">
        <v>68</v>
      </c>
      <c r="D156" s="15">
        <v>46290.374432870369</v>
      </c>
      <c r="E156" t="s">
        <v>410</v>
      </c>
      <c r="F156">
        <v>17</v>
      </c>
      <c r="G156" s="15">
        <v>46294.445833333331</v>
      </c>
      <c r="H156" t="s">
        <v>359</v>
      </c>
      <c r="I156" t="s">
        <v>367</v>
      </c>
      <c r="J156" t="s">
        <v>239</v>
      </c>
      <c r="K156" t="s">
        <v>348</v>
      </c>
      <c r="L156" t="s">
        <v>368</v>
      </c>
      <c r="M156" t="s">
        <v>239</v>
      </c>
      <c r="N156">
        <v>93</v>
      </c>
      <c r="O156" t="s">
        <v>67</v>
      </c>
      <c r="P156" t="s">
        <v>463</v>
      </c>
      <c r="Q156" t="s">
        <v>217</v>
      </c>
      <c r="R156">
        <v>1</v>
      </c>
    </row>
    <row r="157" spans="1:18" x14ac:dyDescent="0.3">
      <c r="A157" t="s">
        <v>348</v>
      </c>
      <c r="B157" t="s">
        <v>48</v>
      </c>
      <c r="C157" t="s">
        <v>73</v>
      </c>
      <c r="D157" s="15">
        <v>46225.916562500002</v>
      </c>
      <c r="E157" t="s">
        <v>400</v>
      </c>
      <c r="F157">
        <v>1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90</v>
      </c>
      <c r="P157" t="s">
        <v>355</v>
      </c>
      <c r="Q15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v>51.515151515151516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v>0.97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61" t="s">
        <v>680</v>
      </c>
      <c r="K7" s="61"/>
      <c r="L7" s="287"/>
      <c r="M7" s="62" t="s">
        <v>639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320647</v>
      </c>
      <c r="K13" s="91">
        <f>J13*$N$5</f>
        <v>311027.58999999997</v>
      </c>
      <c r="L13" s="92">
        <f>VLOOKUP(D12,PPU_IRON_LT1[[Linha de Serviço]:[P. Unitário (R$)]],4,0)</f>
        <v>0.6</v>
      </c>
      <c r="M13" s="93">
        <f>J13*L13</f>
        <v>192388.19999999998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285858</v>
      </c>
      <c r="E14" s="96">
        <f>SUMIF(  ARM_IRON_LT1[Linha de serviço PPU], D12, ARM_IRON_LT1[QBm])</f>
        <v>128</v>
      </c>
      <c r="F14" s="96">
        <f>SUMIF(  ARM_IRON_LT1[Linha de serviço PPU], D12, ARM_IRON_LT1[QDm])</f>
        <v>0</v>
      </c>
      <c r="G14" s="97">
        <f>SUMIF(  ARM_IRON_LT1[Linha de serviço PPU], D12, ARM_IRON_LT1[QNm])</f>
        <v>34917</v>
      </c>
      <c r="H14" s="98">
        <f>(D14-E14-F14)+G14</f>
        <v>320647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8774</v>
      </c>
      <c r="K16" s="91">
        <f>J16*N5</f>
        <v>8510.7800000000007</v>
      </c>
      <c r="L16" s="92">
        <f>VLOOKUP(D15,PPU_IRON_LT1[[Linha de Serviço]:[P. Unitário (R$)]],4,0)</f>
        <v>3.55</v>
      </c>
      <c r="M16" s="93">
        <f>J16*L16</f>
        <v>31147.699999999997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2862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5912</v>
      </c>
      <c r="H17" s="108">
        <f>(D17-E17-F17)+G17</f>
        <v>8774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14650</v>
      </c>
      <c r="K28" s="91">
        <f>J28*N5</f>
        <v>14210.5</v>
      </c>
      <c r="L28" s="92">
        <f>VLOOKUP(D27,PPU_IRON_LT1[[Linha de Serviço]:[P. Unitário (R$)]],4,0)</f>
        <v>0.08</v>
      </c>
      <c r="M28" s="93">
        <f>J28*L28</f>
        <v>1172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9457</v>
      </c>
      <c r="H29" s="112">
        <f>(D29-E29-F29)+G29</f>
        <v>14650</v>
      </c>
      <c r="I29" s="99"/>
      <c r="J29" s="111"/>
      <c r="K29" s="101"/>
      <c r="L29" s="92"/>
      <c r="M29" s="10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  DADOS_IRON_LT1[Linha de serviço PPU], D30, DADOS_IRON_LT1[QExec])</f>
        <v>185.29999999999998</v>
      </c>
      <c r="K30" s="164">
        <f>J30*N5</f>
        <v>179.74099999999999</v>
      </c>
      <c r="L30" s="160">
        <f>VLOOKUP(D30,PPU_IRON_LT1[[Linha de Serviço]:[P. Unitário (R$)]],4,0)</f>
        <v>125.89</v>
      </c>
      <c r="M30" s="158">
        <f t="shared" ref="M30:M36" si="0">L30*J30</f>
        <v>23327.416999999998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  DADOS_IRON_LT1[Linha de serviço PPU], D31, DADOS_IRON_LT1[QExec])</f>
        <v>3</v>
      </c>
      <c r="K31" s="164">
        <f>J31*N5</f>
        <v>2.91</v>
      </c>
      <c r="L31" s="160">
        <f>VLOOKUP(D31,PPU_IRON_LT1[[Linha de Serviço]:[P. Unitário (R$)]],4,0)</f>
        <v>200</v>
      </c>
      <c r="M31" s="158">
        <f t="shared" si="0"/>
        <v>600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SUM(DADOS_IRON_LT1[KM Adicional])</f>
        <v>1499</v>
      </c>
      <c r="K32" s="164">
        <f>J32*N5</f>
        <v>1454.03</v>
      </c>
      <c r="L32" s="160">
        <f>VLOOKUP(D32,PPU_IRON_LT1[[Linha de Serviço]:[P. Unitário (R$)]],4,0)</f>
        <v>0.5</v>
      </c>
      <c r="M32" s="158">
        <f t="shared" si="0"/>
        <v>749.5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  DADOS_IRON_LT1[Linha de serviço PPU], D33, DADOS_IRON_LT1[QExec])</f>
        <v>641</v>
      </c>
      <c r="K33" s="164">
        <f>J33*N5</f>
        <v>621.77</v>
      </c>
      <c r="L33" s="160">
        <f>VLOOKUP(D33,PPU_IRON_LT1[[Linha de Serviço]:[P. Unitário (R$)]],4,0)</f>
        <v>1.96</v>
      </c>
      <c r="M33" s="158">
        <f t="shared" si="0"/>
        <v>1256.3599999999999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  DADOS_IRON_LT1[Linha de serviço PPU], D41, DADOS_IRON_LT1[QExec])</f>
        <v>8397</v>
      </c>
      <c r="K41" s="165">
        <f>J41*N7</f>
        <v>8145.09</v>
      </c>
      <c r="L41" s="160">
        <f>VLOOKUP(D41,PPU_IRON_LT1[[Linha de Serviço]:[P. Unitário (R$)]],4,0)</f>
        <v>0.06</v>
      </c>
      <c r="M41" s="159">
        <f t="shared" si="1"/>
        <v>503.82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  DADOS_IRON_LT1[Linha de serviço PPU], D42, DADOS_IRON_LT1[QExec])</f>
        <v>142796.44999999998</v>
      </c>
      <c r="K42" s="165">
        <f>J42*N7</f>
        <v>138512.55649999998</v>
      </c>
      <c r="L42" s="160">
        <f>VLOOKUP(D42,PPU_IRON_LT1[[Linha de Serviço]:[P. Unitário (R$)]],4,0)</f>
        <v>0.1</v>
      </c>
      <c r="M42" s="159">
        <f t="shared" si="1"/>
        <v>14279.644999999999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  DADOS_IRON_LT1[Linha de serviço PPU], D43, DADOS_IRON_LT1[QExec])</f>
        <v>152.39999999999998</v>
      </c>
      <c r="K43" s="165">
        <f>J43*N7</f>
        <v>147.82799999999997</v>
      </c>
      <c r="L43" s="160">
        <f>VLOOKUP(D43,PPU_IRON_LT1[[Linha de Serviço]:[P. Unitário (R$)]],4,0)</f>
        <v>0.23</v>
      </c>
      <c r="M43" s="159">
        <f t="shared" si="1"/>
        <v>35.052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  DADOS_IRON_LT1[Linha de serviço PPU], D47, DADOS_IRON_LT1[QExec])</f>
        <v>6</v>
      </c>
      <c r="K47" s="165">
        <f>J47*N7</f>
        <v>5.82</v>
      </c>
      <c r="L47" s="160">
        <f>VLOOKUP(D47,PPU_IRON_LT1[[Linha de Serviço]:[P. Unitário (R$)]],4,0)</f>
        <v>2.44</v>
      </c>
      <c r="M47" s="159">
        <f t="shared" si="1"/>
        <v>14.64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280930.72399999999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4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43</v>
      </c>
      <c r="C2" t="s">
        <v>105</v>
      </c>
      <c r="D2" s="15">
        <v>46237.609074074076</v>
      </c>
      <c r="E2" t="s">
        <v>399</v>
      </c>
      <c r="F2">
        <v>3</v>
      </c>
      <c r="G2" s="15">
        <v>46239.477777777778</v>
      </c>
      <c r="H2" t="s">
        <v>357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67</v>
      </c>
      <c r="P2" t="s">
        <v>357</v>
      </c>
      <c r="Q2" t="s">
        <v>217</v>
      </c>
      <c r="R2">
        <v>1</v>
      </c>
    </row>
    <row r="3" spans="1:18" x14ac:dyDescent="0.3">
      <c r="A3" t="s">
        <v>348</v>
      </c>
      <c r="B3" t="s">
        <v>45</v>
      </c>
      <c r="C3" t="s">
        <v>68</v>
      </c>
      <c r="D3" s="15">
        <v>46254.489756944444</v>
      </c>
      <c r="E3" t="s">
        <v>400</v>
      </c>
      <c r="F3">
        <v>1</v>
      </c>
      <c r="G3" s="15">
        <v>46255.484027777777</v>
      </c>
      <c r="H3" t="s">
        <v>353</v>
      </c>
      <c r="I3" t="s">
        <v>367</v>
      </c>
      <c r="J3" t="s">
        <v>239</v>
      </c>
      <c r="K3" t="s">
        <v>348</v>
      </c>
      <c r="L3" t="s">
        <v>368</v>
      </c>
      <c r="M3" t="s">
        <v>239</v>
      </c>
      <c r="N3">
        <v>103</v>
      </c>
      <c r="O3" t="s">
        <v>67</v>
      </c>
      <c r="P3" t="s">
        <v>353</v>
      </c>
      <c r="Q3" t="s">
        <v>217</v>
      </c>
      <c r="R3">
        <v>1</v>
      </c>
    </row>
    <row r="4" spans="1:18" x14ac:dyDescent="0.3">
      <c r="A4" t="s">
        <v>348</v>
      </c>
      <c r="B4" t="s">
        <v>45</v>
      </c>
      <c r="C4" t="s">
        <v>68</v>
      </c>
      <c r="D4" s="15">
        <v>46280.483900462961</v>
      </c>
      <c r="E4" t="s">
        <v>399</v>
      </c>
      <c r="F4">
        <v>8</v>
      </c>
      <c r="G4" s="15">
        <v>46281.652777777781</v>
      </c>
      <c r="H4" t="s">
        <v>357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67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45</v>
      </c>
      <c r="C5" t="s">
        <v>68</v>
      </c>
      <c r="D5" s="15">
        <v>46281.297037037039</v>
      </c>
      <c r="E5" t="s">
        <v>399</v>
      </c>
      <c r="F5">
        <v>4</v>
      </c>
      <c r="G5" s="15">
        <v>46282.652777777781</v>
      </c>
      <c r="H5" t="s">
        <v>357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N5">
        <v>0</v>
      </c>
      <c r="O5" t="s">
        <v>67</v>
      </c>
      <c r="P5" t="s">
        <v>357</v>
      </c>
      <c r="Q5" t="s">
        <v>217</v>
      </c>
      <c r="R5">
        <v>1</v>
      </c>
    </row>
    <row r="6" spans="1:18" x14ac:dyDescent="0.3">
      <c r="A6" t="s">
        <v>348</v>
      </c>
      <c r="B6" t="s">
        <v>48</v>
      </c>
      <c r="C6" t="s">
        <v>68</v>
      </c>
      <c r="D6" s="15">
        <v>46281.450682870367</v>
      </c>
      <c r="E6" t="s">
        <v>401</v>
      </c>
      <c r="F6">
        <v>8</v>
      </c>
      <c r="G6" s="15">
        <v>46283.424305555556</v>
      </c>
      <c r="H6" t="s">
        <v>356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N6">
        <v>0</v>
      </c>
      <c r="O6" t="s">
        <v>90</v>
      </c>
      <c r="P6" t="s">
        <v>356</v>
      </c>
      <c r="Q6" t="s">
        <v>217</v>
      </c>
      <c r="R6">
        <v>1</v>
      </c>
    </row>
    <row r="7" spans="1:18" x14ac:dyDescent="0.3">
      <c r="A7" t="s">
        <v>348</v>
      </c>
      <c r="B7" t="s">
        <v>48</v>
      </c>
      <c r="C7" t="s">
        <v>68</v>
      </c>
      <c r="D7" s="15">
        <v>46287.652777777781</v>
      </c>
      <c r="E7" t="s">
        <v>400</v>
      </c>
      <c r="F7">
        <v>1</v>
      </c>
      <c r="G7" s="15">
        <v>46290.401388888888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46289.513796296298</v>
      </c>
      <c r="E8" t="s">
        <v>400</v>
      </c>
      <c r="F8">
        <v>1</v>
      </c>
      <c r="G8" s="15">
        <v>46290.401388888888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O8" t="s">
        <v>90</v>
      </c>
      <c r="P8" t="s">
        <v>354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46287.415277777778</v>
      </c>
      <c r="E9" t="s">
        <v>410</v>
      </c>
      <c r="F9">
        <v>13</v>
      </c>
      <c r="G9" s="15">
        <v>46290.430555555555</v>
      </c>
      <c r="H9" t="s">
        <v>359</v>
      </c>
      <c r="I9" t="s">
        <v>367</v>
      </c>
      <c r="J9" t="s">
        <v>239</v>
      </c>
      <c r="K9" t="s">
        <v>348</v>
      </c>
      <c r="L9" t="s">
        <v>368</v>
      </c>
      <c r="M9" t="s">
        <v>239</v>
      </c>
      <c r="N9">
        <v>93</v>
      </c>
      <c r="O9" t="s">
        <v>90</v>
      </c>
      <c r="P9" t="s">
        <v>463</v>
      </c>
      <c r="Q9" t="s">
        <v>217</v>
      </c>
      <c r="R9">
        <v>1</v>
      </c>
    </row>
    <row r="10" spans="1:18" x14ac:dyDescent="0.3">
      <c r="A10" t="s">
        <v>348</v>
      </c>
      <c r="B10" t="s">
        <v>45</v>
      </c>
      <c r="C10" t="s">
        <v>68</v>
      </c>
      <c r="D10" s="15">
        <v>46288.43141203704</v>
      </c>
      <c r="E10" t="s">
        <v>396</v>
      </c>
      <c r="F10">
        <v>3</v>
      </c>
      <c r="G10" s="15">
        <v>46290.541666666664</v>
      </c>
      <c r="H10" t="s">
        <v>353</v>
      </c>
      <c r="I10" t="s">
        <v>367</v>
      </c>
      <c r="J10" t="s">
        <v>239</v>
      </c>
      <c r="K10" t="s">
        <v>348</v>
      </c>
      <c r="L10" t="s">
        <v>368</v>
      </c>
      <c r="M10" t="s">
        <v>239</v>
      </c>
      <c r="N10">
        <v>103</v>
      </c>
      <c r="O10" t="s">
        <v>67</v>
      </c>
      <c r="P10" t="s">
        <v>353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46288.438402777778</v>
      </c>
      <c r="E11" t="s">
        <v>396</v>
      </c>
      <c r="F11">
        <v>3</v>
      </c>
      <c r="G11" s="15">
        <v>46290.541666666664</v>
      </c>
      <c r="H11" t="s">
        <v>353</v>
      </c>
      <c r="I11" t="s">
        <v>367</v>
      </c>
      <c r="J11" t="s">
        <v>239</v>
      </c>
      <c r="K11" t="s">
        <v>348</v>
      </c>
      <c r="L11" t="s">
        <v>368</v>
      </c>
      <c r="M11" t="s">
        <v>239</v>
      </c>
      <c r="O11" t="s">
        <v>67</v>
      </c>
      <c r="P11" t="s">
        <v>353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46288.459201388891</v>
      </c>
      <c r="E12" t="s">
        <v>396</v>
      </c>
      <c r="F12">
        <v>3</v>
      </c>
      <c r="G12" s="15">
        <v>46290.541666666664</v>
      </c>
      <c r="H12" t="s">
        <v>353</v>
      </c>
      <c r="I12" t="s">
        <v>367</v>
      </c>
      <c r="J12" t="s">
        <v>239</v>
      </c>
      <c r="K12" t="s">
        <v>348</v>
      </c>
      <c r="L12" t="s">
        <v>368</v>
      </c>
      <c r="M12" t="s">
        <v>239</v>
      </c>
      <c r="O12" t="s">
        <v>67</v>
      </c>
      <c r="P12" t="s">
        <v>353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46288.464155092595</v>
      </c>
      <c r="E13" t="s">
        <v>396</v>
      </c>
      <c r="F13">
        <v>3</v>
      </c>
      <c r="G13" s="15">
        <v>46290.541666666664</v>
      </c>
      <c r="H13" t="s">
        <v>353</v>
      </c>
      <c r="I13" t="s">
        <v>367</v>
      </c>
      <c r="J13" t="s">
        <v>239</v>
      </c>
      <c r="K13" t="s">
        <v>348</v>
      </c>
      <c r="L13" t="s">
        <v>368</v>
      </c>
      <c r="M13" t="s">
        <v>239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46288.432060185187</v>
      </c>
      <c r="E14" t="s">
        <v>396</v>
      </c>
      <c r="F14">
        <v>3</v>
      </c>
      <c r="G14" s="15">
        <v>46290.541666666664</v>
      </c>
      <c r="H14" t="s">
        <v>353</v>
      </c>
      <c r="I14" t="s">
        <v>367</v>
      </c>
      <c r="J14" t="s">
        <v>239</v>
      </c>
      <c r="K14" t="s">
        <v>348</v>
      </c>
      <c r="L14" t="s">
        <v>368</v>
      </c>
      <c r="M14" t="s">
        <v>239</v>
      </c>
      <c r="O14" t="s">
        <v>67</v>
      </c>
      <c r="P14" t="s">
        <v>353</v>
      </c>
      <c r="Q14" t="s">
        <v>217</v>
      </c>
    </row>
    <row r="15" spans="1:18" x14ac:dyDescent="0.3">
      <c r="A15" t="s">
        <v>348</v>
      </c>
      <c r="B15" t="s">
        <v>45</v>
      </c>
      <c r="C15" t="s">
        <v>68</v>
      </c>
      <c r="D15" s="15">
        <v>46288.416574074072</v>
      </c>
      <c r="E15" t="s">
        <v>396</v>
      </c>
      <c r="F15">
        <v>3</v>
      </c>
      <c r="G15" s="15">
        <v>46290.541666666664</v>
      </c>
      <c r="H15" t="s">
        <v>353</v>
      </c>
      <c r="I15" t="s">
        <v>367</v>
      </c>
      <c r="J15" t="s">
        <v>239</v>
      </c>
      <c r="K15" t="s">
        <v>348</v>
      </c>
      <c r="L15" t="s">
        <v>368</v>
      </c>
      <c r="M15" t="s">
        <v>239</v>
      </c>
      <c r="O15" t="s">
        <v>67</v>
      </c>
      <c r="P15" t="s">
        <v>353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46290.347222222219</v>
      </c>
      <c r="E16" t="s">
        <v>400</v>
      </c>
      <c r="F16">
        <v>1</v>
      </c>
      <c r="G16" s="15">
        <v>46293.430555555555</v>
      </c>
      <c r="H16" t="s">
        <v>354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48</v>
      </c>
      <c r="C17" t="s">
        <v>68</v>
      </c>
      <c r="D17" s="15">
        <v>46288.518750000003</v>
      </c>
      <c r="E17" t="s">
        <v>739</v>
      </c>
      <c r="F17">
        <v>26</v>
      </c>
      <c r="G17" s="15">
        <v>46293.6875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N17">
        <v>0</v>
      </c>
      <c r="O17" t="s">
        <v>90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47</v>
      </c>
      <c r="C18" t="s">
        <v>68</v>
      </c>
      <c r="D18" s="15">
        <v>46290.606365740743</v>
      </c>
      <c r="E18" t="s">
        <v>1253</v>
      </c>
      <c r="F18">
        <v>1</v>
      </c>
      <c r="G18" s="15">
        <v>46293.6875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90</v>
      </c>
      <c r="P18" t="s">
        <v>356</v>
      </c>
      <c r="Q18" t="s">
        <v>218</v>
      </c>
      <c r="R18">
        <v>1</v>
      </c>
    </row>
    <row r="19" spans="1:18" x14ac:dyDescent="0.3">
      <c r="A19" t="s">
        <v>348</v>
      </c>
      <c r="B19" t="s">
        <v>45</v>
      </c>
      <c r="C19" t="s">
        <v>68</v>
      </c>
      <c r="D19" s="15">
        <v>46293.46429398148</v>
      </c>
      <c r="E19" t="s">
        <v>405</v>
      </c>
      <c r="F19">
        <v>10</v>
      </c>
      <c r="G19" s="15">
        <v>46294.440972222219</v>
      </c>
      <c r="H19" t="s">
        <v>462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462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46290.374432870369</v>
      </c>
      <c r="E20" t="s">
        <v>410</v>
      </c>
      <c r="F20">
        <v>17</v>
      </c>
      <c r="G20" s="15">
        <v>46294.445833333331</v>
      </c>
      <c r="H20" t="s">
        <v>359</v>
      </c>
      <c r="I20" t="s">
        <v>367</v>
      </c>
      <c r="J20" t="s">
        <v>239</v>
      </c>
      <c r="K20" t="s">
        <v>348</v>
      </c>
      <c r="L20" t="s">
        <v>368</v>
      </c>
      <c r="M20" t="s">
        <v>239</v>
      </c>
      <c r="N20">
        <v>93</v>
      </c>
      <c r="O20" t="s">
        <v>67</v>
      </c>
      <c r="P20" t="s">
        <v>463</v>
      </c>
      <c r="Q20" t="s">
        <v>217</v>
      </c>
      <c r="R20">
        <v>1</v>
      </c>
    </row>
    <row r="21" spans="1:18" x14ac:dyDescent="0.3">
      <c r="A21" t="s">
        <v>348</v>
      </c>
      <c r="B21" t="s">
        <v>43</v>
      </c>
      <c r="C21" t="s">
        <v>105</v>
      </c>
      <c r="D21" s="15">
        <v>46290.584722222222</v>
      </c>
      <c r="E21" t="s">
        <v>399</v>
      </c>
      <c r="F21">
        <v>4</v>
      </c>
      <c r="G21" s="15">
        <v>46294.493055555555</v>
      </c>
      <c r="H21" t="s">
        <v>357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N21">
        <v>0</v>
      </c>
      <c r="O21" t="s">
        <v>67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46289.544178240743</v>
      </c>
      <c r="E22" t="s">
        <v>399</v>
      </c>
      <c r="F22">
        <v>3</v>
      </c>
      <c r="G22" s="15">
        <v>46294.493055555555</v>
      </c>
      <c r="H22" t="s">
        <v>357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46293.508611111109</v>
      </c>
      <c r="E23" t="s">
        <v>406</v>
      </c>
      <c r="F23">
        <v>17</v>
      </c>
      <c r="G23" s="15">
        <v>46294.520833333336</v>
      </c>
      <c r="H23" t="s">
        <v>358</v>
      </c>
      <c r="I23" t="s">
        <v>369</v>
      </c>
      <c r="J23" t="s">
        <v>239</v>
      </c>
      <c r="K23" t="s">
        <v>348</v>
      </c>
      <c r="L23" t="s">
        <v>368</v>
      </c>
      <c r="M23" t="s">
        <v>239</v>
      </c>
      <c r="N23">
        <v>0</v>
      </c>
      <c r="O23" t="s">
        <v>67</v>
      </c>
      <c r="P23" t="s">
        <v>358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46290.543136574073</v>
      </c>
      <c r="E24" t="s">
        <v>396</v>
      </c>
      <c r="F24">
        <v>3</v>
      </c>
      <c r="G24" s="15">
        <v>46294.520833333336</v>
      </c>
      <c r="H24" t="s">
        <v>353</v>
      </c>
      <c r="I24" t="s">
        <v>367</v>
      </c>
      <c r="J24" t="s">
        <v>239</v>
      </c>
      <c r="K24" t="s">
        <v>348</v>
      </c>
      <c r="L24" t="s">
        <v>368</v>
      </c>
      <c r="M24" t="s">
        <v>239</v>
      </c>
      <c r="N24">
        <v>103</v>
      </c>
      <c r="O24" t="s">
        <v>67</v>
      </c>
      <c r="P24" t="s">
        <v>353</v>
      </c>
      <c r="Q24" t="s">
        <v>217</v>
      </c>
      <c r="R24">
        <v>1</v>
      </c>
    </row>
    <row r="25" spans="1:18" x14ac:dyDescent="0.3">
      <c r="A25" t="s">
        <v>348</v>
      </c>
      <c r="B25" t="s">
        <v>45</v>
      </c>
      <c r="C25" t="s">
        <v>68</v>
      </c>
      <c r="D25" s="15">
        <v>46290.543749999997</v>
      </c>
      <c r="E25" t="s">
        <v>396</v>
      </c>
      <c r="F25">
        <v>3</v>
      </c>
      <c r="G25" s="15">
        <v>46294.520833333336</v>
      </c>
      <c r="H25" t="s">
        <v>353</v>
      </c>
      <c r="I25" t="s">
        <v>367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353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46290.544537037036</v>
      </c>
      <c r="E26" t="s">
        <v>396</v>
      </c>
      <c r="F26">
        <v>3</v>
      </c>
      <c r="G26" s="15">
        <v>46294.520833333336</v>
      </c>
      <c r="H26" t="s">
        <v>353</v>
      </c>
      <c r="I26" t="s">
        <v>367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353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46294.31527777778</v>
      </c>
      <c r="E27" t="s">
        <v>400</v>
      </c>
      <c r="F27">
        <v>1</v>
      </c>
      <c r="G27" s="15">
        <v>46295.461805555555</v>
      </c>
      <c r="H27" t="s">
        <v>354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N27">
        <v>0</v>
      </c>
      <c r="O27" t="s">
        <v>90</v>
      </c>
      <c r="P27" t="s">
        <v>354</v>
      </c>
      <c r="Q27" t="s">
        <v>217</v>
      </c>
      <c r="R27">
        <v>1</v>
      </c>
    </row>
    <row r="28" spans="1:18" x14ac:dyDescent="0.3">
      <c r="A28" t="s">
        <v>348</v>
      </c>
      <c r="B28" t="s">
        <v>43</v>
      </c>
      <c r="C28" t="s">
        <v>105</v>
      </c>
      <c r="D28" s="15">
        <v>46293.712106481478</v>
      </c>
      <c r="E28" t="s">
        <v>400</v>
      </c>
      <c r="F28">
        <v>10</v>
      </c>
      <c r="G28" s="15">
        <v>46295.513888888891</v>
      </c>
      <c r="H28" t="s">
        <v>355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N28">
        <v>0</v>
      </c>
      <c r="O28" t="s">
        <v>67</v>
      </c>
      <c r="P28" t="s">
        <v>355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46294.636840277781</v>
      </c>
      <c r="E29" t="s">
        <v>399</v>
      </c>
      <c r="F29">
        <v>3</v>
      </c>
      <c r="G29" s="15">
        <v>46295.555555555555</v>
      </c>
      <c r="H29" t="s">
        <v>357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N29">
        <v>0</v>
      </c>
      <c r="O29" t="s">
        <v>67</v>
      </c>
      <c r="P29" t="s">
        <v>357</v>
      </c>
      <c r="Q29" t="s">
        <v>217</v>
      </c>
      <c r="R29">
        <v>1</v>
      </c>
    </row>
    <row r="30" spans="1:18" x14ac:dyDescent="0.3">
      <c r="A30" t="s">
        <v>348</v>
      </c>
      <c r="B30" t="s">
        <v>43</v>
      </c>
      <c r="C30" t="s">
        <v>105</v>
      </c>
      <c r="D30" s="15">
        <v>46295.498611111114</v>
      </c>
      <c r="E30" t="s">
        <v>400</v>
      </c>
      <c r="F30">
        <v>3</v>
      </c>
      <c r="G30" s="15">
        <v>46296.600694444445</v>
      </c>
      <c r="H30" t="s">
        <v>355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67</v>
      </c>
      <c r="P30" t="s">
        <v>355</v>
      </c>
      <c r="Q30" t="s">
        <v>217</v>
      </c>
      <c r="R30">
        <v>1</v>
      </c>
    </row>
    <row r="31" spans="1:18" x14ac:dyDescent="0.3">
      <c r="A31" t="s">
        <v>348</v>
      </c>
      <c r="B31" t="s">
        <v>48</v>
      </c>
      <c r="C31" t="s">
        <v>68</v>
      </c>
      <c r="D31" s="15">
        <v>46295.38958333333</v>
      </c>
      <c r="E31" t="s">
        <v>399</v>
      </c>
      <c r="F31">
        <v>1</v>
      </c>
      <c r="G31" s="15">
        <v>46296.615277777775</v>
      </c>
      <c r="H31" t="s">
        <v>357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46295.490057870367</v>
      </c>
      <c r="E32" t="s">
        <v>399</v>
      </c>
      <c r="F32">
        <v>1</v>
      </c>
      <c r="G32" s="15">
        <v>46296.620138888888</v>
      </c>
      <c r="H32" t="s">
        <v>357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357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46295.405358796299</v>
      </c>
      <c r="E33" t="s">
        <v>739</v>
      </c>
      <c r="F33">
        <v>3</v>
      </c>
      <c r="G33" s="15">
        <v>46297.407638888886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48</v>
      </c>
      <c r="C34" t="s">
        <v>68</v>
      </c>
      <c r="D34" s="15">
        <v>46295.524201388886</v>
      </c>
      <c r="E34" t="s">
        <v>401</v>
      </c>
      <c r="F34">
        <v>14</v>
      </c>
      <c r="G34" s="15">
        <v>46297.409722222219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90</v>
      </c>
      <c r="P34" t="s">
        <v>356</v>
      </c>
      <c r="Q34" t="s">
        <v>217</v>
      </c>
    </row>
    <row r="35" spans="1:18" x14ac:dyDescent="0.3">
      <c r="A35" t="s">
        <v>348</v>
      </c>
      <c r="B35" t="s">
        <v>43</v>
      </c>
      <c r="C35" t="s">
        <v>105</v>
      </c>
      <c r="D35" s="15">
        <v>46295.631921296299</v>
      </c>
      <c r="E35" t="s">
        <v>400</v>
      </c>
      <c r="F35">
        <v>5</v>
      </c>
      <c r="G35" s="15">
        <v>46297.430555555555</v>
      </c>
      <c r="H35" t="s">
        <v>355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355</v>
      </c>
      <c r="Q35" t="s">
        <v>217</v>
      </c>
    </row>
    <row r="36" spans="1:18" x14ac:dyDescent="0.3">
      <c r="A36" t="s">
        <v>348</v>
      </c>
      <c r="B36" t="s">
        <v>43</v>
      </c>
      <c r="C36" t="s">
        <v>105</v>
      </c>
      <c r="D36" s="15">
        <v>46296.611805555556</v>
      </c>
      <c r="E36" t="s">
        <v>400</v>
      </c>
      <c r="F36">
        <v>1</v>
      </c>
      <c r="G36" s="15">
        <v>46297.444444444445</v>
      </c>
      <c r="H36" t="s">
        <v>355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67</v>
      </c>
      <c r="P36" t="s">
        <v>355</v>
      </c>
      <c r="Q36" t="s">
        <v>217</v>
      </c>
      <c r="R36">
        <v>1</v>
      </c>
    </row>
    <row r="37" spans="1:18" x14ac:dyDescent="0.3">
      <c r="A37" t="s">
        <v>348</v>
      </c>
      <c r="B37" t="s">
        <v>43</v>
      </c>
      <c r="C37" t="s">
        <v>105</v>
      </c>
      <c r="D37" s="15">
        <v>46295.481736111113</v>
      </c>
      <c r="E37" t="s">
        <v>400</v>
      </c>
      <c r="F37">
        <v>5</v>
      </c>
      <c r="G37" s="15">
        <v>46297.444444444445</v>
      </c>
      <c r="H37" t="s">
        <v>355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67</v>
      </c>
      <c r="P37" t="s">
        <v>355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46295.630196759259</v>
      </c>
      <c r="E38" t="s">
        <v>399</v>
      </c>
      <c r="F38">
        <v>1</v>
      </c>
      <c r="G38" s="15">
        <v>46297.486111111109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357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46295.334502314814</v>
      </c>
      <c r="E39" t="s">
        <v>399</v>
      </c>
      <c r="F39">
        <v>10</v>
      </c>
      <c r="G39" s="15">
        <v>46297.486111111109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O39" t="s">
        <v>67</v>
      </c>
      <c r="P39" t="s">
        <v>357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46296.354166666664</v>
      </c>
      <c r="E40" t="s">
        <v>402</v>
      </c>
      <c r="F40">
        <v>2</v>
      </c>
      <c r="G40" s="15">
        <v>46300.46875</v>
      </c>
      <c r="H40" t="s">
        <v>358</v>
      </c>
      <c r="I40" t="s">
        <v>369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358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46295.403634259259</v>
      </c>
      <c r="E41" t="s">
        <v>402</v>
      </c>
      <c r="F41">
        <v>33</v>
      </c>
      <c r="G41" s="15">
        <v>46300.472222222219</v>
      </c>
      <c r="H41" t="s">
        <v>358</v>
      </c>
      <c r="I41" t="s">
        <v>369</v>
      </c>
      <c r="J41" t="s">
        <v>239</v>
      </c>
      <c r="K41" t="s">
        <v>348</v>
      </c>
      <c r="L41" t="s">
        <v>368</v>
      </c>
      <c r="M41" t="s">
        <v>239</v>
      </c>
      <c r="O41" t="s">
        <v>67</v>
      </c>
      <c r="P41" t="s">
        <v>358</v>
      </c>
      <c r="Q41" t="s">
        <v>217</v>
      </c>
    </row>
    <row r="42" spans="1:18" x14ac:dyDescent="0.3">
      <c r="A42" t="s">
        <v>348</v>
      </c>
      <c r="B42" t="s">
        <v>48</v>
      </c>
      <c r="C42" t="s">
        <v>68</v>
      </c>
      <c r="D42" s="15">
        <v>46295.609722222223</v>
      </c>
      <c r="E42" t="s">
        <v>400</v>
      </c>
      <c r="F42">
        <v>1</v>
      </c>
      <c r="G42" s="15">
        <v>46300.569444444445</v>
      </c>
      <c r="H42" t="s">
        <v>354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354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46296.619837962964</v>
      </c>
      <c r="E43" t="s">
        <v>400</v>
      </c>
      <c r="F43">
        <v>1</v>
      </c>
      <c r="G43" s="15">
        <v>46300.569444444445</v>
      </c>
      <c r="H43" t="s">
        <v>354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O43" t="s">
        <v>90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46297.462534722225</v>
      </c>
      <c r="E44" t="s">
        <v>905</v>
      </c>
      <c r="F44">
        <v>3</v>
      </c>
      <c r="G44" s="15">
        <v>46300.59375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N44">
        <v>0</v>
      </c>
      <c r="O44" t="s">
        <v>67</v>
      </c>
      <c r="P44" t="s">
        <v>355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46297.464791666665</v>
      </c>
      <c r="E45" t="s">
        <v>905</v>
      </c>
      <c r="F45">
        <v>2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46297.466863425929</v>
      </c>
      <c r="E46" t="s">
        <v>905</v>
      </c>
      <c r="F46">
        <v>3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43</v>
      </c>
      <c r="C47" t="s">
        <v>105</v>
      </c>
      <c r="D47" s="15">
        <v>46296.6096875</v>
      </c>
      <c r="E47" t="s">
        <v>400</v>
      </c>
      <c r="F47">
        <v>1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O47" t="s">
        <v>67</v>
      </c>
      <c r="P47" t="s">
        <v>355</v>
      </c>
      <c r="Q47" t="s">
        <v>217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46295.56521990741</v>
      </c>
      <c r="E48" t="s">
        <v>400</v>
      </c>
      <c r="F48">
        <v>4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46297.727048611108</v>
      </c>
      <c r="E49" t="s">
        <v>1082</v>
      </c>
      <c r="F49">
        <v>6</v>
      </c>
      <c r="G49" s="15">
        <v>46301.46875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N49">
        <v>0</v>
      </c>
      <c r="O49" t="s">
        <v>67</v>
      </c>
      <c r="P49" t="s">
        <v>355</v>
      </c>
      <c r="Q49" t="s">
        <v>217</v>
      </c>
      <c r="R49">
        <v>1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46295.63417824074</v>
      </c>
      <c r="E50" t="s">
        <v>400</v>
      </c>
      <c r="F50">
        <v>2</v>
      </c>
      <c r="G50" s="15">
        <v>46301.46875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43</v>
      </c>
      <c r="C51" t="s">
        <v>105</v>
      </c>
      <c r="D51" s="15">
        <v>46297.722592592596</v>
      </c>
      <c r="E51" t="s">
        <v>400</v>
      </c>
      <c r="F51">
        <v>46</v>
      </c>
      <c r="G51" s="15">
        <v>46301.46875</v>
      </c>
      <c r="H51" t="s">
        <v>355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O51" t="s">
        <v>67</v>
      </c>
      <c r="P51" t="s">
        <v>355</v>
      </c>
      <c r="Q51" t="s">
        <v>217</v>
      </c>
    </row>
    <row r="52" spans="1:18" x14ac:dyDescent="0.3">
      <c r="A52" t="s">
        <v>348</v>
      </c>
      <c r="B52" t="s">
        <v>48</v>
      </c>
      <c r="C52" t="s">
        <v>73</v>
      </c>
      <c r="D52" s="15">
        <v>46225.916562500002</v>
      </c>
      <c r="E52" t="s">
        <v>400</v>
      </c>
      <c r="F52">
        <v>1</v>
      </c>
      <c r="G52" s="15">
        <v>46301.46875</v>
      </c>
      <c r="H52" t="s">
        <v>355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O52" t="s">
        <v>90</v>
      </c>
      <c r="P52" t="s">
        <v>355</v>
      </c>
      <c r="Q52" t="s">
        <v>217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46300.497627314813</v>
      </c>
      <c r="E53" t="s">
        <v>399</v>
      </c>
      <c r="F53">
        <v>3</v>
      </c>
      <c r="G53" s="15">
        <v>46301.489583333336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67</v>
      </c>
      <c r="P53" t="s">
        <v>357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46281.634768518517</v>
      </c>
      <c r="E54" t="s">
        <v>1149</v>
      </c>
      <c r="F54">
        <v>1</v>
      </c>
      <c r="G54" s="15">
        <v>46301.5625</v>
      </c>
      <c r="H54" t="s">
        <v>1151</v>
      </c>
      <c r="I54" t="s">
        <v>1152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90</v>
      </c>
      <c r="P54" t="s">
        <v>1153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46296.395833333336</v>
      </c>
      <c r="E55" t="s">
        <v>400</v>
      </c>
      <c r="F55">
        <v>1</v>
      </c>
      <c r="G55" s="15">
        <v>46302.425000000003</v>
      </c>
      <c r="H55" t="s">
        <v>354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90</v>
      </c>
      <c r="P55" t="s">
        <v>354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46300.782268518517</v>
      </c>
      <c r="E56" t="s">
        <v>739</v>
      </c>
      <c r="F56">
        <v>21</v>
      </c>
      <c r="G56" s="15">
        <v>46302.432638888888</v>
      </c>
      <c r="H56" t="s">
        <v>356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O56" t="s">
        <v>67</v>
      </c>
      <c r="P56" t="s">
        <v>356</v>
      </c>
      <c r="Q56" t="s">
        <v>217</v>
      </c>
    </row>
    <row r="57" spans="1:18" x14ac:dyDescent="0.3">
      <c r="A57" t="s">
        <v>348</v>
      </c>
      <c r="B57" t="s">
        <v>48</v>
      </c>
      <c r="C57" t="s">
        <v>68</v>
      </c>
      <c r="D57" s="15">
        <v>46300.695474537039</v>
      </c>
      <c r="E57" t="s">
        <v>739</v>
      </c>
      <c r="F57">
        <v>1</v>
      </c>
      <c r="G57" s="15">
        <v>46302.432638888888</v>
      </c>
      <c r="H57" t="s">
        <v>356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90</v>
      </c>
      <c r="P57" t="s">
        <v>356</v>
      </c>
      <c r="Q57" t="s">
        <v>217</v>
      </c>
    </row>
    <row r="58" spans="1:18" x14ac:dyDescent="0.3">
      <c r="A58" t="s">
        <v>348</v>
      </c>
      <c r="B58" t="s">
        <v>48</v>
      </c>
      <c r="C58" t="s">
        <v>68</v>
      </c>
      <c r="D58" s="15">
        <v>46295.405358796299</v>
      </c>
      <c r="E58" t="s">
        <v>739</v>
      </c>
      <c r="F58">
        <v>2</v>
      </c>
      <c r="G58" s="15">
        <v>46302.449305555558</v>
      </c>
      <c r="H58" t="s">
        <v>356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N58">
        <v>0</v>
      </c>
      <c r="O58" t="s">
        <v>90</v>
      </c>
      <c r="P58" t="s">
        <v>356</v>
      </c>
      <c r="Q58" t="s">
        <v>217</v>
      </c>
      <c r="R58">
        <v>1.9100000000000001</v>
      </c>
    </row>
    <row r="59" spans="1:18" x14ac:dyDescent="0.3">
      <c r="A59" t="s">
        <v>348</v>
      </c>
      <c r="B59" t="s">
        <v>48</v>
      </c>
      <c r="C59" t="s">
        <v>68</v>
      </c>
      <c r="D59" s="15">
        <v>46300.788055555553</v>
      </c>
      <c r="E59" t="s">
        <v>739</v>
      </c>
      <c r="F59">
        <v>20</v>
      </c>
      <c r="G59" s="15">
        <v>46302.453472222223</v>
      </c>
      <c r="H59" t="s">
        <v>356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90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46297.552372685182</v>
      </c>
      <c r="E60" t="s">
        <v>396</v>
      </c>
      <c r="F60">
        <v>3</v>
      </c>
      <c r="G60" s="15">
        <v>46302.458333333336</v>
      </c>
      <c r="H60" t="s">
        <v>353</v>
      </c>
      <c r="I60" t="s">
        <v>367</v>
      </c>
      <c r="J60" t="s">
        <v>239</v>
      </c>
      <c r="K60" t="s">
        <v>348</v>
      </c>
      <c r="L60" t="s">
        <v>368</v>
      </c>
      <c r="M60" t="s">
        <v>239</v>
      </c>
      <c r="N60">
        <v>103</v>
      </c>
      <c r="O60" t="s">
        <v>67</v>
      </c>
      <c r="P60" t="s">
        <v>353</v>
      </c>
      <c r="Q60" t="s">
        <v>217</v>
      </c>
      <c r="R60">
        <v>1</v>
      </c>
    </row>
    <row r="61" spans="1:18" x14ac:dyDescent="0.3">
      <c r="A61" t="s">
        <v>348</v>
      </c>
      <c r="B61" t="s">
        <v>45</v>
      </c>
      <c r="C61" t="s">
        <v>68</v>
      </c>
      <c r="D61" s="15">
        <v>46297.553576388891</v>
      </c>
      <c r="E61" t="s">
        <v>396</v>
      </c>
      <c r="F61">
        <v>3</v>
      </c>
      <c r="G61" s="15">
        <v>46302.458333333336</v>
      </c>
      <c r="H61" t="s">
        <v>353</v>
      </c>
      <c r="I61" t="s">
        <v>367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46297.555509259262</v>
      </c>
      <c r="E62" t="s">
        <v>396</v>
      </c>
      <c r="F62">
        <v>3</v>
      </c>
      <c r="G62" s="15">
        <v>46302.458333333336</v>
      </c>
      <c r="H62" t="s">
        <v>353</v>
      </c>
      <c r="I62" t="s">
        <v>367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353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46297.555509259262</v>
      </c>
      <c r="E63" t="s">
        <v>396</v>
      </c>
      <c r="F63">
        <v>3</v>
      </c>
      <c r="G63" s="15">
        <v>46302.458333333336</v>
      </c>
      <c r="H63" t="s">
        <v>353</v>
      </c>
      <c r="I63" t="s">
        <v>367</v>
      </c>
      <c r="J63" t="s">
        <v>239</v>
      </c>
      <c r="K63" t="s">
        <v>348</v>
      </c>
      <c r="L63" t="s">
        <v>368</v>
      </c>
      <c r="M63" t="s">
        <v>239</v>
      </c>
      <c r="O63" t="s">
        <v>67</v>
      </c>
      <c r="P63" t="s">
        <v>353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46294.755358796298</v>
      </c>
      <c r="E64" t="s">
        <v>396</v>
      </c>
      <c r="F64">
        <v>5</v>
      </c>
      <c r="G64" s="15">
        <v>46302.458333333336</v>
      </c>
      <c r="H64" t="s">
        <v>353</v>
      </c>
      <c r="I64" t="s">
        <v>367</v>
      </c>
      <c r="J64" t="s">
        <v>239</v>
      </c>
      <c r="K64" t="s">
        <v>348</v>
      </c>
      <c r="L64" t="s">
        <v>368</v>
      </c>
      <c r="M64" t="s">
        <v>239</v>
      </c>
      <c r="O64" t="s">
        <v>67</v>
      </c>
      <c r="P64" t="s">
        <v>353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46286.461805555555</v>
      </c>
      <c r="E65" t="s">
        <v>1213</v>
      </c>
      <c r="F65">
        <v>1</v>
      </c>
      <c r="G65" s="15">
        <v>46302.583333333336</v>
      </c>
      <c r="H65" t="s">
        <v>1215</v>
      </c>
      <c r="I65" t="s">
        <v>367</v>
      </c>
      <c r="J65" t="s">
        <v>239</v>
      </c>
      <c r="K65" t="s">
        <v>348</v>
      </c>
      <c r="L65" t="s">
        <v>368</v>
      </c>
      <c r="M65" t="s">
        <v>239</v>
      </c>
      <c r="N65">
        <v>95</v>
      </c>
      <c r="O65" t="s">
        <v>90</v>
      </c>
      <c r="P65" t="s">
        <v>1215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46281.459722222222</v>
      </c>
      <c r="E66" t="s">
        <v>399</v>
      </c>
      <c r="F66">
        <v>1</v>
      </c>
      <c r="G66" s="15">
        <v>46302.609027777777</v>
      </c>
      <c r="H66" t="s">
        <v>357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90</v>
      </c>
      <c r="P66" t="s">
        <v>357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46300.484027777777</v>
      </c>
      <c r="E67" t="s">
        <v>399</v>
      </c>
      <c r="F67">
        <v>1</v>
      </c>
      <c r="G67" s="15">
        <v>46302.613194444442</v>
      </c>
      <c r="H67" t="s">
        <v>357</v>
      </c>
      <c r="I67" t="s">
        <v>368</v>
      </c>
      <c r="J67" t="s">
        <v>239</v>
      </c>
      <c r="K67" t="s">
        <v>348</v>
      </c>
      <c r="L67" t="s">
        <v>368</v>
      </c>
      <c r="M67" t="s">
        <v>239</v>
      </c>
      <c r="O67" t="s">
        <v>90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46301.496863425928</v>
      </c>
      <c r="E68" t="s">
        <v>399</v>
      </c>
      <c r="F68">
        <v>1</v>
      </c>
      <c r="G68" s="15">
        <v>46302.619444444441</v>
      </c>
      <c r="H68" t="s">
        <v>357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O68" t="s">
        <v>90</v>
      </c>
      <c r="P68" t="s">
        <v>357</v>
      </c>
      <c r="Q68" t="s">
        <v>217</v>
      </c>
    </row>
    <row r="69" spans="1:18" x14ac:dyDescent="0.3">
      <c r="A69" t="s">
        <v>348</v>
      </c>
      <c r="B69" t="s">
        <v>48</v>
      </c>
      <c r="C69" t="s">
        <v>68</v>
      </c>
      <c r="D69" s="15">
        <v>46281.450682870367</v>
      </c>
      <c r="E69" t="s">
        <v>401</v>
      </c>
      <c r="F69">
        <v>6</v>
      </c>
      <c r="G69" s="15">
        <v>46302.659722222219</v>
      </c>
      <c r="H69" t="s">
        <v>356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O69" t="s">
        <v>90</v>
      </c>
      <c r="P69" t="s">
        <v>356</v>
      </c>
      <c r="Q69" t="s">
        <v>217</v>
      </c>
    </row>
    <row r="70" spans="1:18" x14ac:dyDescent="0.3">
      <c r="A70" t="s">
        <v>348</v>
      </c>
      <c r="B70" t="s">
        <v>45</v>
      </c>
      <c r="C70" t="s">
        <v>68</v>
      </c>
      <c r="D70" s="15">
        <v>46295.617349537039</v>
      </c>
      <c r="E70" t="s">
        <v>1010</v>
      </c>
      <c r="F70">
        <v>1</v>
      </c>
      <c r="G70" s="15">
        <v>46302.685416666667</v>
      </c>
      <c r="H70" t="s">
        <v>356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356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46295.618194444447</v>
      </c>
      <c r="E71" t="s">
        <v>1010</v>
      </c>
      <c r="F71">
        <v>1</v>
      </c>
      <c r="G71" s="15">
        <v>46302.685416666667</v>
      </c>
      <c r="H71" t="s">
        <v>356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O71" t="s">
        <v>67</v>
      </c>
      <c r="P71" t="s">
        <v>356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46295.618657407409</v>
      </c>
      <c r="E72" t="s">
        <v>1010</v>
      </c>
      <c r="F72">
        <v>1</v>
      </c>
      <c r="G72" s="15">
        <v>46302.685416666667</v>
      </c>
      <c r="H72" t="s">
        <v>356</v>
      </c>
      <c r="I72" t="s">
        <v>368</v>
      </c>
      <c r="J72" t="s">
        <v>239</v>
      </c>
      <c r="K72" t="s">
        <v>348</v>
      </c>
      <c r="L72" t="s">
        <v>368</v>
      </c>
      <c r="M72" t="s">
        <v>239</v>
      </c>
      <c r="O72" t="s">
        <v>67</v>
      </c>
      <c r="P72" t="s">
        <v>356</v>
      </c>
      <c r="Q72" t="s">
        <v>217</v>
      </c>
    </row>
    <row r="73" spans="1:18" x14ac:dyDescent="0.3">
      <c r="A73" t="s">
        <v>348</v>
      </c>
      <c r="B73" t="s">
        <v>45</v>
      </c>
      <c r="C73" t="s">
        <v>68</v>
      </c>
      <c r="D73" s="15">
        <v>46295.619131944448</v>
      </c>
      <c r="E73" t="s">
        <v>1010</v>
      </c>
      <c r="F73">
        <v>1</v>
      </c>
      <c r="G73" s="15">
        <v>46302.685416666667</v>
      </c>
      <c r="H73" t="s">
        <v>356</v>
      </c>
      <c r="I73" t="s">
        <v>368</v>
      </c>
      <c r="J73" t="s">
        <v>239</v>
      </c>
      <c r="K73" t="s">
        <v>348</v>
      </c>
      <c r="L73" t="s">
        <v>368</v>
      </c>
      <c r="M73" t="s">
        <v>239</v>
      </c>
      <c r="O73" t="s">
        <v>67</v>
      </c>
      <c r="P73" t="s">
        <v>356</v>
      </c>
      <c r="Q73" t="s">
        <v>217</v>
      </c>
    </row>
    <row r="74" spans="1:18" x14ac:dyDescent="0.3">
      <c r="A74" t="s">
        <v>348</v>
      </c>
      <c r="B74" t="s">
        <v>45</v>
      </c>
      <c r="C74" t="s">
        <v>68</v>
      </c>
      <c r="D74" s="15">
        <v>46295.619641203702</v>
      </c>
      <c r="E74" t="s">
        <v>1010</v>
      </c>
      <c r="F74">
        <v>1</v>
      </c>
      <c r="G74" s="15">
        <v>46302.685416666667</v>
      </c>
      <c r="H74" t="s">
        <v>356</v>
      </c>
      <c r="I74" t="s">
        <v>368</v>
      </c>
      <c r="J74" t="s">
        <v>239</v>
      </c>
      <c r="K74" t="s">
        <v>348</v>
      </c>
      <c r="L74" t="s">
        <v>368</v>
      </c>
      <c r="M74" t="s">
        <v>239</v>
      </c>
      <c r="O74" t="s">
        <v>67</v>
      </c>
      <c r="P74" t="s">
        <v>356</v>
      </c>
      <c r="Q74" t="s">
        <v>217</v>
      </c>
    </row>
    <row r="75" spans="1:18" x14ac:dyDescent="0.3">
      <c r="A75" t="s">
        <v>348</v>
      </c>
      <c r="B75" t="s">
        <v>45</v>
      </c>
      <c r="C75" t="s">
        <v>68</v>
      </c>
      <c r="D75" s="15">
        <v>46295.620763888888</v>
      </c>
      <c r="E75" t="s">
        <v>1010</v>
      </c>
      <c r="F75">
        <v>1</v>
      </c>
      <c r="G75" s="15">
        <v>46302.685416666667</v>
      </c>
      <c r="H75" t="s">
        <v>356</v>
      </c>
      <c r="I75" t="s">
        <v>368</v>
      </c>
      <c r="J75" t="s">
        <v>239</v>
      </c>
      <c r="K75" t="s">
        <v>348</v>
      </c>
      <c r="L75" t="s">
        <v>368</v>
      </c>
      <c r="M75" t="s">
        <v>239</v>
      </c>
      <c r="O75" t="s">
        <v>67</v>
      </c>
      <c r="P75" t="s">
        <v>356</v>
      </c>
      <c r="Q75" t="s">
        <v>217</v>
      </c>
    </row>
    <row r="76" spans="1:18" x14ac:dyDescent="0.3">
      <c r="A76" t="s">
        <v>348</v>
      </c>
      <c r="B76" t="s">
        <v>45</v>
      </c>
      <c r="C76" t="s">
        <v>68</v>
      </c>
      <c r="D76" s="15">
        <v>46295.616828703707</v>
      </c>
      <c r="E76" t="s">
        <v>1010</v>
      </c>
      <c r="F76">
        <v>1</v>
      </c>
      <c r="G76" s="15">
        <v>46302.685416666667</v>
      </c>
      <c r="H76" t="s">
        <v>356</v>
      </c>
      <c r="I76" t="s">
        <v>368</v>
      </c>
      <c r="J76" t="s">
        <v>239</v>
      </c>
      <c r="K76" t="s">
        <v>348</v>
      </c>
      <c r="L76" t="s">
        <v>368</v>
      </c>
      <c r="M76" t="s">
        <v>239</v>
      </c>
      <c r="O76" t="s">
        <v>67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46295.616030092591</v>
      </c>
      <c r="E77" t="s">
        <v>1010</v>
      </c>
      <c r="F77">
        <v>1</v>
      </c>
      <c r="G77" s="15">
        <v>46302.685416666667</v>
      </c>
      <c r="H77" t="s">
        <v>356</v>
      </c>
      <c r="I77" t="s">
        <v>368</v>
      </c>
      <c r="J77" t="s">
        <v>239</v>
      </c>
      <c r="K77" t="s">
        <v>348</v>
      </c>
      <c r="L77" t="s">
        <v>368</v>
      </c>
      <c r="M77" t="s">
        <v>239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45</v>
      </c>
      <c r="C78" t="s">
        <v>68</v>
      </c>
      <c r="D78" s="15">
        <v>46295.61546296296</v>
      </c>
      <c r="E78" t="s">
        <v>1010</v>
      </c>
      <c r="F78">
        <v>1</v>
      </c>
      <c r="G78" s="15">
        <v>46302.685416666667</v>
      </c>
      <c r="H78" t="s">
        <v>356</v>
      </c>
      <c r="I78" t="s">
        <v>368</v>
      </c>
      <c r="J78" t="s">
        <v>239</v>
      </c>
      <c r="K78" t="s">
        <v>348</v>
      </c>
      <c r="L78" t="s">
        <v>368</v>
      </c>
      <c r="M78" t="s">
        <v>239</v>
      </c>
      <c r="O78" t="s">
        <v>67</v>
      </c>
      <c r="P78" t="s">
        <v>356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46295.615011574075</v>
      </c>
      <c r="E79" t="s">
        <v>1010</v>
      </c>
      <c r="F79">
        <v>1</v>
      </c>
      <c r="G79" s="15">
        <v>46302.685416666667</v>
      </c>
      <c r="H79" t="s">
        <v>356</v>
      </c>
      <c r="I79" t="s">
        <v>368</v>
      </c>
      <c r="J79" t="s">
        <v>239</v>
      </c>
      <c r="K79" t="s">
        <v>348</v>
      </c>
      <c r="L79" t="s">
        <v>368</v>
      </c>
      <c r="M79" t="s">
        <v>239</v>
      </c>
      <c r="O79" t="s">
        <v>67</v>
      </c>
      <c r="P79" t="s">
        <v>356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46295.613553240742</v>
      </c>
      <c r="E80" t="s">
        <v>1010</v>
      </c>
      <c r="F80">
        <v>1</v>
      </c>
      <c r="G80" s="15">
        <v>46302.685416666667</v>
      </c>
      <c r="H80" t="s">
        <v>356</v>
      </c>
      <c r="I80" t="s">
        <v>368</v>
      </c>
      <c r="J80" t="s">
        <v>239</v>
      </c>
      <c r="K80" t="s">
        <v>348</v>
      </c>
      <c r="L80" t="s">
        <v>368</v>
      </c>
      <c r="M80" t="s">
        <v>239</v>
      </c>
      <c r="O80" t="s">
        <v>67</v>
      </c>
      <c r="P80" t="s">
        <v>356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46295.614201388889</v>
      </c>
      <c r="E81" t="s">
        <v>1010</v>
      </c>
      <c r="F81">
        <v>1</v>
      </c>
      <c r="G81" s="15">
        <v>46302.685416666667</v>
      </c>
      <c r="H81" t="s">
        <v>356</v>
      </c>
      <c r="I81" t="s">
        <v>368</v>
      </c>
      <c r="J81" t="s">
        <v>239</v>
      </c>
      <c r="K81" t="s">
        <v>348</v>
      </c>
      <c r="L81" t="s">
        <v>368</v>
      </c>
      <c r="M81" t="s">
        <v>239</v>
      </c>
      <c r="O81" t="s">
        <v>67</v>
      </c>
      <c r="P81" t="s">
        <v>356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46302.50277777778</v>
      </c>
      <c r="E82" t="s">
        <v>400</v>
      </c>
      <c r="F82">
        <v>1</v>
      </c>
      <c r="G82" s="15">
        <v>46303.434027777781</v>
      </c>
      <c r="H82" t="s">
        <v>354</v>
      </c>
      <c r="I82" t="s">
        <v>368</v>
      </c>
      <c r="J82" t="s">
        <v>239</v>
      </c>
      <c r="K82" t="s">
        <v>348</v>
      </c>
      <c r="L82" t="s">
        <v>368</v>
      </c>
      <c r="M82" t="s">
        <v>239</v>
      </c>
      <c r="N82">
        <v>0</v>
      </c>
      <c r="O82" t="s">
        <v>90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46296.669444444444</v>
      </c>
      <c r="E83" t="s">
        <v>400</v>
      </c>
      <c r="F83">
        <v>1</v>
      </c>
      <c r="G83" s="15">
        <v>46303.434027777781</v>
      </c>
      <c r="H83" t="s">
        <v>354</v>
      </c>
      <c r="I83" t="s">
        <v>368</v>
      </c>
      <c r="J83" t="s">
        <v>239</v>
      </c>
      <c r="K83" t="s">
        <v>348</v>
      </c>
      <c r="L83" t="s">
        <v>368</v>
      </c>
      <c r="M83" t="s">
        <v>239</v>
      </c>
      <c r="O83" t="s">
        <v>90</v>
      </c>
      <c r="P83" t="s">
        <v>354</v>
      </c>
      <c r="Q83" t="s">
        <v>217</v>
      </c>
    </row>
    <row r="84" spans="1:18" x14ac:dyDescent="0.3">
      <c r="A84" t="s">
        <v>348</v>
      </c>
      <c r="B84" t="s">
        <v>43</v>
      </c>
      <c r="C84" t="s">
        <v>105</v>
      </c>
      <c r="D84" s="15">
        <v>46302.456944444442</v>
      </c>
      <c r="E84" t="s">
        <v>400</v>
      </c>
      <c r="F84">
        <v>5</v>
      </c>
      <c r="G84" s="15">
        <v>46303.434027777781</v>
      </c>
      <c r="H84" t="s">
        <v>354</v>
      </c>
      <c r="I84" t="s">
        <v>368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354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46302.375231481485</v>
      </c>
      <c r="E85" t="s">
        <v>399</v>
      </c>
      <c r="F85">
        <v>10</v>
      </c>
      <c r="G85" s="15">
        <v>46303.5</v>
      </c>
      <c r="H85" t="s">
        <v>357</v>
      </c>
      <c r="I85" t="s">
        <v>368</v>
      </c>
      <c r="J85" t="s">
        <v>239</v>
      </c>
      <c r="K85" t="s">
        <v>348</v>
      </c>
      <c r="L85" t="s">
        <v>368</v>
      </c>
      <c r="M85" t="s">
        <v>239</v>
      </c>
      <c r="N85">
        <v>0</v>
      </c>
      <c r="O85" t="s">
        <v>67</v>
      </c>
      <c r="P85" t="s">
        <v>357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46296.797662037039</v>
      </c>
      <c r="E86" t="s">
        <v>1064</v>
      </c>
      <c r="F86">
        <v>13</v>
      </c>
      <c r="G86" s="15">
        <v>46303.556250000001</v>
      </c>
      <c r="H86" t="s">
        <v>356</v>
      </c>
      <c r="I86" t="s">
        <v>368</v>
      </c>
      <c r="J86" t="s">
        <v>239</v>
      </c>
      <c r="K86" t="s">
        <v>348</v>
      </c>
      <c r="L86" t="s">
        <v>368</v>
      </c>
      <c r="M86" t="s">
        <v>239</v>
      </c>
      <c r="N86">
        <v>0</v>
      </c>
      <c r="O86" t="s">
        <v>67</v>
      </c>
      <c r="P86" t="s">
        <v>356</v>
      </c>
      <c r="Q86" t="s">
        <v>217</v>
      </c>
      <c r="R86">
        <v>1</v>
      </c>
    </row>
    <row r="87" spans="1:18" x14ac:dyDescent="0.3">
      <c r="A87" t="s">
        <v>348</v>
      </c>
      <c r="B87" t="s">
        <v>47</v>
      </c>
      <c r="C87" t="s">
        <v>68</v>
      </c>
      <c r="D87" s="15">
        <v>46276.583958333336</v>
      </c>
      <c r="E87" t="s">
        <v>401</v>
      </c>
      <c r="F87">
        <v>3</v>
      </c>
      <c r="G87" s="15">
        <v>46303.625694444447</v>
      </c>
      <c r="H87" t="s">
        <v>356</v>
      </c>
      <c r="I87" t="s">
        <v>368</v>
      </c>
      <c r="J87" t="s">
        <v>239</v>
      </c>
      <c r="K87" t="s">
        <v>348</v>
      </c>
      <c r="L87" t="s">
        <v>368</v>
      </c>
      <c r="M87" t="s">
        <v>239</v>
      </c>
      <c r="N87">
        <v>0</v>
      </c>
      <c r="O87" t="s">
        <v>90</v>
      </c>
      <c r="P87" t="s">
        <v>356</v>
      </c>
      <c r="Q87" t="s">
        <v>218</v>
      </c>
      <c r="R87">
        <v>1</v>
      </c>
    </row>
    <row r="88" spans="1:18" s="14" customFormat="1" x14ac:dyDescent="0.3">
      <c r="A88" t="s">
        <v>348</v>
      </c>
      <c r="B88" t="s">
        <v>48</v>
      </c>
      <c r="C88" t="s">
        <v>68</v>
      </c>
      <c r="D88" s="15">
        <v>46303.400995370372</v>
      </c>
      <c r="E88" t="s">
        <v>402</v>
      </c>
      <c r="F88">
        <v>4</v>
      </c>
      <c r="G88" s="15">
        <v>46304.395833333336</v>
      </c>
      <c r="H88" t="s">
        <v>358</v>
      </c>
      <c r="I88" t="s">
        <v>369</v>
      </c>
      <c r="J88" t="s">
        <v>239</v>
      </c>
      <c r="K88" t="s">
        <v>348</v>
      </c>
      <c r="L88" t="s">
        <v>368</v>
      </c>
      <c r="M88" t="s">
        <v>239</v>
      </c>
      <c r="N88">
        <v>0</v>
      </c>
      <c r="O88" t="s">
        <v>90</v>
      </c>
      <c r="P88" t="s">
        <v>358</v>
      </c>
      <c r="Q88" t="s">
        <v>217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46213.416168981479</v>
      </c>
      <c r="E89" t="s">
        <v>400</v>
      </c>
      <c r="F89">
        <v>1</v>
      </c>
      <c r="G89" s="15">
        <v>46304.465277777781</v>
      </c>
      <c r="H89" t="s">
        <v>355</v>
      </c>
      <c r="I89" t="s">
        <v>368</v>
      </c>
      <c r="J89" t="s">
        <v>239</v>
      </c>
      <c r="K89" t="s">
        <v>348</v>
      </c>
      <c r="L89" t="s">
        <v>368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73</v>
      </c>
      <c r="D90" s="15">
        <v>46300.78402777778</v>
      </c>
      <c r="E90" t="s">
        <v>1027</v>
      </c>
      <c r="F90">
        <v>1</v>
      </c>
      <c r="G90" s="15">
        <v>46304.474305555559</v>
      </c>
      <c r="H90" t="s">
        <v>356</v>
      </c>
      <c r="I90" t="s">
        <v>368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356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46302.720833333333</v>
      </c>
      <c r="E91" t="s">
        <v>1024</v>
      </c>
      <c r="F91">
        <v>2</v>
      </c>
      <c r="G91" s="15">
        <v>46304.548611111109</v>
      </c>
      <c r="H91" t="s">
        <v>356</v>
      </c>
      <c r="I91" t="s">
        <v>368</v>
      </c>
      <c r="J91" t="s">
        <v>239</v>
      </c>
      <c r="K91" t="s">
        <v>348</v>
      </c>
      <c r="L91" t="s">
        <v>368</v>
      </c>
      <c r="M91" t="s">
        <v>239</v>
      </c>
      <c r="N91">
        <v>0</v>
      </c>
      <c r="O91" t="s">
        <v>90</v>
      </c>
      <c r="P91" t="s">
        <v>356</v>
      </c>
      <c r="Q91" t="s">
        <v>217</v>
      </c>
      <c r="R91">
        <v>1</v>
      </c>
    </row>
    <row r="92" spans="1:18" x14ac:dyDescent="0.3">
      <c r="A92" t="s">
        <v>348</v>
      </c>
      <c r="B92" t="s">
        <v>43</v>
      </c>
      <c r="C92" t="s">
        <v>105</v>
      </c>
      <c r="D92" s="15">
        <v>46303.511874999997</v>
      </c>
      <c r="E92" t="s">
        <v>399</v>
      </c>
      <c r="F92">
        <v>3</v>
      </c>
      <c r="G92" s="15">
        <v>46308.512499999997</v>
      </c>
      <c r="H92" t="s">
        <v>357</v>
      </c>
      <c r="I92" t="s">
        <v>368</v>
      </c>
      <c r="J92" t="s">
        <v>239</v>
      </c>
      <c r="K92" t="s">
        <v>348</v>
      </c>
      <c r="L92" t="s">
        <v>368</v>
      </c>
      <c r="M92" t="s">
        <v>239</v>
      </c>
      <c r="N92">
        <v>0</v>
      </c>
      <c r="O92" t="s">
        <v>67</v>
      </c>
      <c r="P92" t="s">
        <v>357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46303.637152777781</v>
      </c>
      <c r="E93" t="s">
        <v>399</v>
      </c>
      <c r="F93">
        <v>1</v>
      </c>
      <c r="G93" s="15">
        <v>46308.512499999997</v>
      </c>
      <c r="H93" t="s">
        <v>357</v>
      </c>
      <c r="I93" t="s">
        <v>368</v>
      </c>
      <c r="J93" t="s">
        <v>239</v>
      </c>
      <c r="K93" t="s">
        <v>348</v>
      </c>
      <c r="L93" t="s">
        <v>368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</row>
    <row r="94" spans="1:18" x14ac:dyDescent="0.3">
      <c r="A94" t="s">
        <v>348</v>
      </c>
      <c r="B94" t="s">
        <v>43</v>
      </c>
      <c r="C94" t="s">
        <v>105</v>
      </c>
      <c r="D94" s="15">
        <v>46300.334641203706</v>
      </c>
      <c r="E94" t="s">
        <v>400</v>
      </c>
      <c r="F94">
        <v>8</v>
      </c>
      <c r="G94" s="15">
        <v>46308.532638888886</v>
      </c>
      <c r="H94" t="s">
        <v>354</v>
      </c>
      <c r="I94" t="s">
        <v>368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354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46304.423842592594</v>
      </c>
      <c r="E95" t="s">
        <v>406</v>
      </c>
      <c r="F95">
        <v>4</v>
      </c>
      <c r="G95" s="15">
        <v>46308.663194444445</v>
      </c>
      <c r="H95" t="s">
        <v>358</v>
      </c>
      <c r="I95" t="s">
        <v>369</v>
      </c>
      <c r="J95" t="s">
        <v>239</v>
      </c>
      <c r="K95" t="s">
        <v>348</v>
      </c>
      <c r="L95" t="s">
        <v>368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s="14" customFormat="1" x14ac:dyDescent="0.3">
      <c r="A96" t="s">
        <v>348</v>
      </c>
      <c r="B96" t="s">
        <v>47</v>
      </c>
      <c r="C96" t="s">
        <v>68</v>
      </c>
      <c r="D96" s="15">
        <v>46294.49664351852</v>
      </c>
      <c r="E96" t="s">
        <v>1253</v>
      </c>
      <c r="F96">
        <v>1</v>
      </c>
      <c r="G96" s="15">
        <v>46309.445833333331</v>
      </c>
      <c r="H96" t="s">
        <v>356</v>
      </c>
      <c r="I96" t="s">
        <v>368</v>
      </c>
      <c r="J96" t="s">
        <v>239</v>
      </c>
      <c r="K96" t="s">
        <v>348</v>
      </c>
      <c r="L96" t="s">
        <v>368</v>
      </c>
      <c r="M96" t="s">
        <v>239</v>
      </c>
      <c r="N96">
        <v>0</v>
      </c>
      <c r="O96" t="s">
        <v>90</v>
      </c>
      <c r="P96" t="s">
        <v>356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46308.35491898148</v>
      </c>
      <c r="E97" t="s">
        <v>399</v>
      </c>
      <c r="F97">
        <v>10</v>
      </c>
      <c r="G97" s="15">
        <v>46309.446527777778</v>
      </c>
      <c r="H97" t="s">
        <v>357</v>
      </c>
      <c r="I97" t="s">
        <v>368</v>
      </c>
      <c r="J97" t="s">
        <v>239</v>
      </c>
      <c r="K97" t="s">
        <v>348</v>
      </c>
      <c r="L97" t="s">
        <v>368</v>
      </c>
      <c r="M97" t="s">
        <v>239</v>
      </c>
      <c r="N97">
        <v>0</v>
      </c>
      <c r="O97" t="s">
        <v>67</v>
      </c>
      <c r="P97" t="s">
        <v>357</v>
      </c>
      <c r="Q97" t="s">
        <v>217</v>
      </c>
      <c r="R97">
        <v>1</v>
      </c>
    </row>
    <row r="98" spans="1:18" x14ac:dyDescent="0.3">
      <c r="A98" t="s">
        <v>348</v>
      </c>
      <c r="B98" t="s">
        <v>43</v>
      </c>
      <c r="C98" t="s">
        <v>105</v>
      </c>
      <c r="D98" s="15">
        <v>46304.630844907406</v>
      </c>
      <c r="E98" t="s">
        <v>1024</v>
      </c>
      <c r="F98">
        <v>2</v>
      </c>
      <c r="G98" s="15">
        <v>46309.606944444444</v>
      </c>
      <c r="H98" t="s">
        <v>356</v>
      </c>
      <c r="I98" t="s">
        <v>368</v>
      </c>
      <c r="J98" t="s">
        <v>239</v>
      </c>
      <c r="K98" t="s">
        <v>348</v>
      </c>
      <c r="L98" t="s">
        <v>368</v>
      </c>
      <c r="M98" t="s">
        <v>239</v>
      </c>
      <c r="N98">
        <v>0</v>
      </c>
      <c r="O98" t="s">
        <v>67</v>
      </c>
      <c r="P98" t="s">
        <v>356</v>
      </c>
      <c r="Q98" t="s">
        <v>217</v>
      </c>
      <c r="R98">
        <v>1</v>
      </c>
    </row>
    <row r="99" spans="1:18" x14ac:dyDescent="0.3">
      <c r="A99" t="s">
        <v>348</v>
      </c>
      <c r="B99" t="s">
        <v>43</v>
      </c>
      <c r="C99" t="s">
        <v>105</v>
      </c>
      <c r="D99" s="15">
        <v>46303.407453703701</v>
      </c>
      <c r="E99" t="s">
        <v>402</v>
      </c>
      <c r="F99">
        <v>6</v>
      </c>
      <c r="G99" s="15">
        <v>46310.388888888891</v>
      </c>
      <c r="H99" t="s">
        <v>358</v>
      </c>
      <c r="I99" t="s">
        <v>369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358</v>
      </c>
      <c r="Q99" t="s">
        <v>217</v>
      </c>
      <c r="R99">
        <v>1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46309.324999999997</v>
      </c>
      <c r="E100" t="s">
        <v>400</v>
      </c>
      <c r="F100">
        <v>2</v>
      </c>
      <c r="G100" s="15">
        <v>46310.447916666664</v>
      </c>
      <c r="H100" t="s">
        <v>354</v>
      </c>
      <c r="I100" t="s">
        <v>368</v>
      </c>
      <c r="J100" t="s">
        <v>239</v>
      </c>
      <c r="K100" t="s">
        <v>348</v>
      </c>
      <c r="L100" t="s">
        <v>368</v>
      </c>
      <c r="M100" t="s">
        <v>239</v>
      </c>
      <c r="N100">
        <v>0</v>
      </c>
      <c r="O100" t="s">
        <v>90</v>
      </c>
      <c r="P100" t="s">
        <v>354</v>
      </c>
      <c r="Q100" t="s">
        <v>217</v>
      </c>
      <c r="R100">
        <v>1</v>
      </c>
    </row>
    <row r="101" spans="1:18" x14ac:dyDescent="0.3">
      <c r="A101" t="s">
        <v>348</v>
      </c>
      <c r="B101" t="s">
        <v>48</v>
      </c>
      <c r="C101" t="s">
        <v>68</v>
      </c>
      <c r="D101" s="15">
        <v>46308.656006944446</v>
      </c>
      <c r="E101" t="s">
        <v>400</v>
      </c>
      <c r="F101">
        <v>1</v>
      </c>
      <c r="G101" s="15">
        <v>46310.447916666664</v>
      </c>
      <c r="H101" t="s">
        <v>354</v>
      </c>
      <c r="I101" t="s">
        <v>368</v>
      </c>
      <c r="J101" t="s">
        <v>239</v>
      </c>
      <c r="K101" t="s">
        <v>348</v>
      </c>
      <c r="L101" t="s">
        <v>368</v>
      </c>
      <c r="M101" t="s">
        <v>239</v>
      </c>
      <c r="O101" t="s">
        <v>90</v>
      </c>
      <c r="P101" t="s">
        <v>354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46304.351689814815</v>
      </c>
      <c r="E102" t="s">
        <v>400</v>
      </c>
      <c r="F102">
        <v>18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46308.729722222219</v>
      </c>
      <c r="E103" t="s">
        <v>396</v>
      </c>
      <c r="F103">
        <v>3</v>
      </c>
      <c r="G103" s="15">
        <v>46310.458333333336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s="14" t="s">
        <v>348</v>
      </c>
      <c r="B104" s="14" t="s">
        <v>45</v>
      </c>
      <c r="C104" s="14" t="s">
        <v>68</v>
      </c>
      <c r="D104" s="206">
        <v>46308.730196759258</v>
      </c>
      <c r="E104" s="14" t="s">
        <v>396</v>
      </c>
      <c r="F104" s="14">
        <v>3</v>
      </c>
      <c r="G104" s="206">
        <v>46310.458333333336</v>
      </c>
      <c r="H104" s="14" t="s">
        <v>353</v>
      </c>
      <c r="I104" s="14" t="s">
        <v>367</v>
      </c>
      <c r="J104" s="14" t="s">
        <v>239</v>
      </c>
      <c r="K104" s="14" t="s">
        <v>348</v>
      </c>
      <c r="L104" s="14" t="s">
        <v>368</v>
      </c>
      <c r="M104" s="14" t="s">
        <v>239</v>
      </c>
      <c r="N104" s="14"/>
      <c r="O104" s="14" t="s">
        <v>67</v>
      </c>
      <c r="P104" s="14" t="s">
        <v>353</v>
      </c>
      <c r="Q104" s="14" t="s">
        <v>217</v>
      </c>
      <c r="R104" s="14"/>
    </row>
    <row r="105" spans="1:18" x14ac:dyDescent="0.3">
      <c r="A105" s="14" t="s">
        <v>348</v>
      </c>
      <c r="B105" s="14" t="s">
        <v>45</v>
      </c>
      <c r="C105" s="14" t="s">
        <v>68</v>
      </c>
      <c r="D105" s="206">
        <v>46308.730729166666</v>
      </c>
      <c r="E105" s="14" t="s">
        <v>396</v>
      </c>
      <c r="F105" s="14">
        <v>3</v>
      </c>
      <c r="G105" s="206">
        <v>46310.458333333336</v>
      </c>
      <c r="H105" s="14" t="s">
        <v>353</v>
      </c>
      <c r="I105" s="14" t="s">
        <v>367</v>
      </c>
      <c r="J105" s="14" t="s">
        <v>239</v>
      </c>
      <c r="K105" s="14" t="s">
        <v>348</v>
      </c>
      <c r="L105" s="14" t="s">
        <v>368</v>
      </c>
      <c r="M105" s="14" t="s">
        <v>239</v>
      </c>
      <c r="N105" s="14"/>
      <c r="O105" s="14" t="s">
        <v>67</v>
      </c>
      <c r="P105" s="14" t="s">
        <v>353</v>
      </c>
      <c r="Q105" s="14" t="s">
        <v>217</v>
      </c>
      <c r="R105" s="14"/>
    </row>
    <row r="106" spans="1:18" x14ac:dyDescent="0.3">
      <c r="A106" t="s">
        <v>348</v>
      </c>
      <c r="B106" t="s">
        <v>45</v>
      </c>
      <c r="C106" t="s">
        <v>68</v>
      </c>
      <c r="D106" s="15">
        <v>46308.731226851851</v>
      </c>
      <c r="E106" t="s">
        <v>396</v>
      </c>
      <c r="F106">
        <v>4</v>
      </c>
      <c r="G106" s="15">
        <v>46310.458333333336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46308.456226851849</v>
      </c>
      <c r="E107" t="s">
        <v>396</v>
      </c>
      <c r="F107">
        <v>5</v>
      </c>
      <c r="G107" s="15">
        <v>46310.458333333336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46308.454432870371</v>
      </c>
      <c r="E108" t="s">
        <v>396</v>
      </c>
      <c r="F108">
        <v>4</v>
      </c>
      <c r="G108" s="15">
        <v>46310.458333333336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48</v>
      </c>
      <c r="C109" t="s">
        <v>68</v>
      </c>
      <c r="D109" s="15">
        <v>46308.405555555553</v>
      </c>
      <c r="E109" t="s">
        <v>400</v>
      </c>
      <c r="F109">
        <v>2</v>
      </c>
      <c r="G109" s="15">
        <v>46310.5</v>
      </c>
      <c r="H109" t="s">
        <v>355</v>
      </c>
      <c r="I109" t="s">
        <v>368</v>
      </c>
      <c r="J109" t="s">
        <v>239</v>
      </c>
      <c r="K109" t="s">
        <v>348</v>
      </c>
      <c r="L109" t="s">
        <v>368</v>
      </c>
      <c r="M109" t="s">
        <v>239</v>
      </c>
      <c r="N109">
        <v>0</v>
      </c>
      <c r="O109" t="s">
        <v>90</v>
      </c>
      <c r="P109" t="s">
        <v>355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46309.384247685186</v>
      </c>
      <c r="E110" t="s">
        <v>1064</v>
      </c>
      <c r="F110">
        <v>21</v>
      </c>
      <c r="G110" s="15">
        <v>46310.508333333331</v>
      </c>
      <c r="H110" t="s">
        <v>356</v>
      </c>
      <c r="I110" t="s">
        <v>368</v>
      </c>
      <c r="J110" t="s">
        <v>239</v>
      </c>
      <c r="K110" t="s">
        <v>348</v>
      </c>
      <c r="L110" t="s">
        <v>368</v>
      </c>
      <c r="M110" t="s">
        <v>239</v>
      </c>
      <c r="N110">
        <v>0</v>
      </c>
      <c r="O110" t="s">
        <v>67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46309.390740740739</v>
      </c>
      <c r="E111" t="s">
        <v>1064</v>
      </c>
      <c r="F111">
        <v>5</v>
      </c>
      <c r="G111" s="15">
        <v>46310.508333333331</v>
      </c>
      <c r="H111" t="s">
        <v>356</v>
      </c>
      <c r="I111" t="s">
        <v>368</v>
      </c>
      <c r="J111" t="s">
        <v>239</v>
      </c>
      <c r="K111" t="s">
        <v>348</v>
      </c>
      <c r="L111" t="s">
        <v>368</v>
      </c>
      <c r="M111" t="s">
        <v>239</v>
      </c>
      <c r="O111" t="s">
        <v>67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48</v>
      </c>
      <c r="C112" t="s">
        <v>68</v>
      </c>
      <c r="D112" s="15">
        <v>46308.545138888891</v>
      </c>
      <c r="E112" t="s">
        <v>401</v>
      </c>
      <c r="F112">
        <v>9</v>
      </c>
      <c r="G112" s="15">
        <v>46311.440972222219</v>
      </c>
      <c r="H112" t="s">
        <v>356</v>
      </c>
      <c r="I112" t="s">
        <v>368</v>
      </c>
      <c r="J112" t="s">
        <v>239</v>
      </c>
      <c r="K112" t="s">
        <v>348</v>
      </c>
      <c r="L112" t="s">
        <v>368</v>
      </c>
      <c r="M112" t="s">
        <v>239</v>
      </c>
      <c r="N112">
        <v>0</v>
      </c>
      <c r="O112" t="s">
        <v>90</v>
      </c>
      <c r="P112" t="s">
        <v>356</v>
      </c>
      <c r="Q112" t="s">
        <v>217</v>
      </c>
      <c r="R112">
        <v>1</v>
      </c>
    </row>
    <row r="113" spans="1:18" x14ac:dyDescent="0.3">
      <c r="A113" t="s">
        <v>348</v>
      </c>
      <c r="B113" t="s">
        <v>48</v>
      </c>
      <c r="C113" t="s">
        <v>68</v>
      </c>
      <c r="D113" s="15">
        <v>46308.649884259263</v>
      </c>
      <c r="E113" t="s">
        <v>739</v>
      </c>
      <c r="F113">
        <v>13</v>
      </c>
      <c r="G113" s="15">
        <v>46311.46597222222</v>
      </c>
      <c r="H113" t="s">
        <v>356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O113" t="s">
        <v>90</v>
      </c>
      <c r="P113" t="s">
        <v>356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46310.508703703701</v>
      </c>
      <c r="E114" t="s">
        <v>400</v>
      </c>
      <c r="F114">
        <v>15</v>
      </c>
      <c r="G114" s="15">
        <v>46311.470138888886</v>
      </c>
      <c r="H114" t="s">
        <v>357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O114" t="s">
        <v>67</v>
      </c>
      <c r="P114" t="s">
        <v>357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46310.3283912037</v>
      </c>
      <c r="E115" t="s">
        <v>399</v>
      </c>
      <c r="F115">
        <v>5</v>
      </c>
      <c r="G115" s="15">
        <v>46311.474305555559</v>
      </c>
      <c r="H115" t="s">
        <v>357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357</v>
      </c>
      <c r="Q115" t="s">
        <v>217</v>
      </c>
      <c r="R115">
        <v>1</v>
      </c>
    </row>
    <row r="116" spans="1:18" x14ac:dyDescent="0.3">
      <c r="A116" t="s">
        <v>348</v>
      </c>
      <c r="B116" t="s">
        <v>43</v>
      </c>
      <c r="C116" t="s">
        <v>105</v>
      </c>
      <c r="D116" s="15">
        <v>46309.558831018519</v>
      </c>
      <c r="E116" t="s">
        <v>399</v>
      </c>
      <c r="F116">
        <v>1</v>
      </c>
      <c r="G116" s="15">
        <v>46311.48541666667</v>
      </c>
      <c r="H116" t="s">
        <v>357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67</v>
      </c>
      <c r="P116" t="s">
        <v>357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46310.419444444444</v>
      </c>
      <c r="E117" t="s">
        <v>401</v>
      </c>
      <c r="F117">
        <v>10</v>
      </c>
      <c r="G117" s="15">
        <v>46314.658333333333</v>
      </c>
      <c r="H117" t="s">
        <v>356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N117">
        <v>0</v>
      </c>
      <c r="O117" t="s">
        <v>90</v>
      </c>
      <c r="P117" t="s">
        <v>356</v>
      </c>
      <c r="Q117" t="s">
        <v>217</v>
      </c>
      <c r="R117">
        <v>1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46311.344722222224</v>
      </c>
      <c r="E118" t="s">
        <v>410</v>
      </c>
      <c r="F118">
        <v>5</v>
      </c>
      <c r="G118" s="15">
        <v>46315.430555555555</v>
      </c>
      <c r="H118" t="s">
        <v>359</v>
      </c>
      <c r="I118" t="s">
        <v>367</v>
      </c>
      <c r="J118" t="s">
        <v>239</v>
      </c>
      <c r="K118" t="s">
        <v>348</v>
      </c>
      <c r="L118" t="s">
        <v>368</v>
      </c>
      <c r="M118" t="s">
        <v>239</v>
      </c>
      <c r="N118">
        <v>93</v>
      </c>
      <c r="O118" t="s">
        <v>67</v>
      </c>
      <c r="P118" t="s">
        <v>463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46311.341689814813</v>
      </c>
      <c r="E119" t="s">
        <v>410</v>
      </c>
      <c r="F119">
        <v>5</v>
      </c>
      <c r="G119" s="15">
        <v>46315.430555555555</v>
      </c>
      <c r="H119" t="s">
        <v>359</v>
      </c>
      <c r="I119" t="s">
        <v>367</v>
      </c>
      <c r="J119" t="s">
        <v>239</v>
      </c>
      <c r="K119" t="s">
        <v>348</v>
      </c>
      <c r="L119" t="s">
        <v>368</v>
      </c>
      <c r="M119" t="s">
        <v>239</v>
      </c>
      <c r="O119" t="s">
        <v>67</v>
      </c>
      <c r="P119" t="s">
        <v>463</v>
      </c>
      <c r="Q119" t="s">
        <v>217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46310.419444444444</v>
      </c>
      <c r="E120" t="s">
        <v>401</v>
      </c>
      <c r="F120">
        <v>1</v>
      </c>
      <c r="G120" s="15">
        <v>46315.444444444445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90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46311.422314814816</v>
      </c>
      <c r="E121" t="s">
        <v>401</v>
      </c>
      <c r="F121">
        <v>15</v>
      </c>
      <c r="G121" s="15">
        <v>46315.444444444445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O121" t="s">
        <v>67</v>
      </c>
      <c r="P121" t="s">
        <v>356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46311.418587962966</v>
      </c>
      <c r="E122" t="s">
        <v>401</v>
      </c>
      <c r="F122">
        <v>11</v>
      </c>
      <c r="G122" s="15">
        <v>46315.444444444445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46311.46466435185</v>
      </c>
      <c r="E123" t="s">
        <v>396</v>
      </c>
      <c r="F123">
        <v>3</v>
      </c>
      <c r="G123" s="15">
        <v>46315.520833333336</v>
      </c>
      <c r="H123" t="s">
        <v>353</v>
      </c>
      <c r="I123" t="s">
        <v>367</v>
      </c>
      <c r="J123" t="s">
        <v>239</v>
      </c>
      <c r="K123" t="s">
        <v>348</v>
      </c>
      <c r="L123" t="s">
        <v>368</v>
      </c>
      <c r="M123" t="s">
        <v>239</v>
      </c>
      <c r="N123">
        <v>103</v>
      </c>
      <c r="O123" t="s">
        <v>67</v>
      </c>
      <c r="P123" t="s">
        <v>353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46311.463912037034</v>
      </c>
      <c r="E124" t="s">
        <v>396</v>
      </c>
      <c r="F124">
        <v>3</v>
      </c>
      <c r="G124" s="15">
        <v>46315.520833333336</v>
      </c>
      <c r="H124" t="s">
        <v>353</v>
      </c>
      <c r="I124" t="s">
        <v>367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46311.463912037034</v>
      </c>
      <c r="E125" t="s">
        <v>396</v>
      </c>
      <c r="F125">
        <v>6</v>
      </c>
      <c r="G125" s="15">
        <v>46315.520833333336</v>
      </c>
      <c r="H125" t="s">
        <v>353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46315.313854166663</v>
      </c>
      <c r="E127" t="s">
        <v>1061</v>
      </c>
      <c r="F127">
        <v>9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46315.328506944446</v>
      </c>
      <c r="E128" t="s">
        <v>399</v>
      </c>
      <c r="F128">
        <v>10</v>
      </c>
      <c r="G128" s="15">
        <v>46316.534722222219</v>
      </c>
      <c r="H128" t="s">
        <v>357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357</v>
      </c>
      <c r="Q128" t="s">
        <v>217</v>
      </c>
      <c r="R128">
        <v>1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46315.34480324074</v>
      </c>
      <c r="E129" t="s">
        <v>402</v>
      </c>
      <c r="F129">
        <v>5</v>
      </c>
      <c r="G129" s="15">
        <v>46316.611111111109</v>
      </c>
      <c r="H129" t="s">
        <v>358</v>
      </c>
      <c r="I129" t="s">
        <v>369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358</v>
      </c>
      <c r="Q129" t="s">
        <v>217</v>
      </c>
      <c r="R129">
        <v>1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46314.636111111111</v>
      </c>
      <c r="E130" t="s">
        <v>402</v>
      </c>
      <c r="F130">
        <v>50</v>
      </c>
      <c r="G130" s="15">
        <v>46316.611111111109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46315.458333333336</v>
      </c>
      <c r="E131" t="s">
        <v>399</v>
      </c>
      <c r="F131">
        <v>1</v>
      </c>
      <c r="G131" s="15">
        <v>46317.480555555558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46314.584224537037</v>
      </c>
      <c r="E132" t="s">
        <v>400</v>
      </c>
      <c r="F132">
        <v>10</v>
      </c>
      <c r="G132" s="15">
        <v>46317.5</v>
      </c>
      <c r="H132" t="s">
        <v>353</v>
      </c>
      <c r="I132" t="s">
        <v>367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353</v>
      </c>
      <c r="Q132" t="s">
        <v>217</v>
      </c>
      <c r="R132">
        <v>1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46316.490277777775</v>
      </c>
      <c r="E133" t="s">
        <v>396</v>
      </c>
      <c r="F133">
        <v>3</v>
      </c>
      <c r="G133" s="15">
        <v>46317.5</v>
      </c>
      <c r="H133" t="s">
        <v>353</v>
      </c>
      <c r="I133" t="s">
        <v>367</v>
      </c>
      <c r="J133" t="s">
        <v>239</v>
      </c>
      <c r="K133" t="s">
        <v>348</v>
      </c>
      <c r="L133" t="s">
        <v>368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46316.490972222222</v>
      </c>
      <c r="E134" t="s">
        <v>396</v>
      </c>
      <c r="F134">
        <v>3</v>
      </c>
      <c r="G134" s="15">
        <v>46317.5</v>
      </c>
      <c r="H134" t="s">
        <v>353</v>
      </c>
      <c r="I134" t="s">
        <v>367</v>
      </c>
      <c r="J134" t="s">
        <v>239</v>
      </c>
      <c r="K134" t="s">
        <v>348</v>
      </c>
      <c r="L134" t="s">
        <v>368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46316.491666666669</v>
      </c>
      <c r="E135" t="s">
        <v>396</v>
      </c>
      <c r="F135">
        <v>3</v>
      </c>
      <c r="G135" s="15">
        <v>46317.5</v>
      </c>
      <c r="H135" t="s">
        <v>353</v>
      </c>
      <c r="I135" t="s">
        <v>367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46314.582476851851</v>
      </c>
      <c r="E136" t="s">
        <v>411</v>
      </c>
      <c r="F136">
        <v>8</v>
      </c>
      <c r="G136" s="15">
        <v>46317.5</v>
      </c>
      <c r="H136" t="s">
        <v>353</v>
      </c>
      <c r="I136" t="s">
        <v>367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48</v>
      </c>
      <c r="C137" t="s">
        <v>68</v>
      </c>
      <c r="D137" s="15">
        <v>46311.429409722223</v>
      </c>
      <c r="E137" t="s">
        <v>399</v>
      </c>
      <c r="F137">
        <v>5</v>
      </c>
      <c r="G137" s="15">
        <v>46317.5</v>
      </c>
      <c r="H137" t="s">
        <v>357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90</v>
      </c>
      <c r="P137" t="s">
        <v>357</v>
      </c>
      <c r="Q137" t="s">
        <v>217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46315.47457175926</v>
      </c>
      <c r="E138" t="s">
        <v>396</v>
      </c>
      <c r="F138">
        <v>4</v>
      </c>
      <c r="G138" s="15">
        <v>46317.5</v>
      </c>
      <c r="H138" t="s">
        <v>353</v>
      </c>
      <c r="I138" t="s">
        <v>367</v>
      </c>
      <c r="J138" t="s">
        <v>239</v>
      </c>
      <c r="K138" t="s">
        <v>348</v>
      </c>
      <c r="L138" t="s">
        <v>368</v>
      </c>
      <c r="M138" t="s">
        <v>239</v>
      </c>
      <c r="N138">
        <v>103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46315.666226851848</v>
      </c>
      <c r="E139" t="s">
        <v>404</v>
      </c>
      <c r="F139">
        <v>1</v>
      </c>
      <c r="G139" s="15">
        <v>46317.661805555559</v>
      </c>
      <c r="H139" t="s">
        <v>354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67</v>
      </c>
      <c r="P139" t="s">
        <v>354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46315.666655092595</v>
      </c>
      <c r="E140" t="s">
        <v>404</v>
      </c>
      <c r="F140">
        <v>1</v>
      </c>
      <c r="G140" s="15">
        <v>46317.661805555559</v>
      </c>
      <c r="H140" t="s">
        <v>354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67</v>
      </c>
      <c r="P140" t="s">
        <v>354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46315.667199074072</v>
      </c>
      <c r="E141" t="s">
        <v>404</v>
      </c>
      <c r="F141">
        <v>7</v>
      </c>
      <c r="G141" s="15">
        <v>46317.661805555559</v>
      </c>
      <c r="H141" t="s">
        <v>354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354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46315.667800925927</v>
      </c>
      <c r="E142" t="s">
        <v>404</v>
      </c>
      <c r="F142">
        <v>4</v>
      </c>
      <c r="G142" s="15">
        <v>46317.661805555559</v>
      </c>
      <c r="H142" t="s">
        <v>354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354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46316.331724537034</v>
      </c>
      <c r="E143" t="s">
        <v>404</v>
      </c>
      <c r="F143">
        <v>1</v>
      </c>
      <c r="G143" s="15">
        <v>46317.663888888892</v>
      </c>
      <c r="H143" t="s">
        <v>354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354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46316.333101851851</v>
      </c>
      <c r="E144" t="s">
        <v>404</v>
      </c>
      <c r="F144">
        <v>10</v>
      </c>
      <c r="G144" s="15">
        <v>46317.663888888892</v>
      </c>
      <c r="H144" t="s">
        <v>354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354</v>
      </c>
      <c r="Q144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opLeftCell="A19" workbookViewId="0">
      <selection activeCell="M30" sqref="M30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1"/>
    </row>
    <row r="3" spans="1:26" ht="15.6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82"/>
      <c r="O3" s="279"/>
      <c r="Q3" s="2"/>
      <c r="R3" s="1"/>
    </row>
    <row r="4" spans="1:26" ht="15" thickTop="1" x14ac:dyDescent="0.3">
      <c r="B4" s="297" t="s">
        <v>672</v>
      </c>
      <c r="C4" s="282"/>
      <c r="D4" s="50" t="s">
        <v>705</v>
      </c>
      <c r="E4" s="50"/>
      <c r="F4" s="8"/>
      <c r="G4" s="8"/>
      <c r="H4" s="13"/>
      <c r="I4" s="8" t="s">
        <v>673</v>
      </c>
      <c r="J4" s="131" t="s">
        <v>706</v>
      </c>
      <c r="K4" s="50"/>
      <c r="L4" s="283" t="s">
        <v>636</v>
      </c>
      <c r="M4" s="52" t="s">
        <v>637</v>
      </c>
      <c r="N4" s="192">
        <f>VLOOKUP("PA-LT2", TabelaFDMPorContrato[[Contrato]:[IAPFARQ1]],4,0)</f>
        <v>7.55</v>
      </c>
      <c r="O4" s="53"/>
      <c r="Q4" s="2"/>
      <c r="R4" s="1"/>
    </row>
    <row r="5" spans="1:26" x14ac:dyDescent="0.3">
      <c r="B5" s="298" t="s">
        <v>675</v>
      </c>
      <c r="C5" s="284"/>
      <c r="D5" s="132">
        <v>4600687006</v>
      </c>
      <c r="E5" s="54"/>
      <c r="F5" s="8"/>
      <c r="G5" s="8"/>
      <c r="H5" s="13"/>
      <c r="I5" s="55" t="s">
        <v>638</v>
      </c>
      <c r="J5" s="54" t="s">
        <v>707</v>
      </c>
      <c r="K5" s="56"/>
      <c r="L5" s="284"/>
      <c r="M5" s="57" t="s">
        <v>639</v>
      </c>
      <c r="N5" s="155">
        <f>VLOOKUP("PA-LT2", TabelaFDMPorContrato[[Contrato]:[FDM1]],6,0)</f>
        <v>0.95</v>
      </c>
      <c r="O5" s="58"/>
      <c r="Q5" s="2"/>
      <c r="R5" s="1"/>
    </row>
    <row r="6" spans="1:26" x14ac:dyDescent="0.3">
      <c r="B6" s="298" t="s">
        <v>677</v>
      </c>
      <c r="C6" s="284"/>
      <c r="D6" s="286" t="s">
        <v>708</v>
      </c>
      <c r="E6" s="284"/>
      <c r="F6" s="284"/>
      <c r="G6" s="284"/>
      <c r="H6" s="284"/>
      <c r="I6" s="55" t="s">
        <v>640</v>
      </c>
      <c r="J6" s="50" t="s">
        <v>709</v>
      </c>
      <c r="K6" s="54"/>
      <c r="L6" s="288" t="s">
        <v>641</v>
      </c>
      <c r="M6" s="57" t="s">
        <v>637</v>
      </c>
      <c r="N6" s="155">
        <f>VLOOKUP("PA-LT2", TabelaFDMPorContrato[[Contrato]:[IAPFARQ2]],9,0)</f>
        <v>68</v>
      </c>
      <c r="O6" s="59"/>
      <c r="Q6" s="2"/>
      <c r="R6" s="1"/>
    </row>
    <row r="7" spans="1:26" ht="15" thickBot="1" x14ac:dyDescent="0.35">
      <c r="B7" s="299"/>
      <c r="C7" s="287"/>
      <c r="D7" s="287"/>
      <c r="E7" s="287"/>
      <c r="F7" s="287"/>
      <c r="G7" s="287"/>
      <c r="H7" s="287"/>
      <c r="I7" s="60" t="s">
        <v>642</v>
      </c>
      <c r="J7" s="61" t="s">
        <v>710</v>
      </c>
      <c r="K7" s="61"/>
      <c r="L7" s="287"/>
      <c r="M7" s="62" t="s">
        <v>639</v>
      </c>
      <c r="N7" s="191">
        <f>VLOOKUP("PA-LT2", TabelaFDMPorContrato[[Contrato]:[FDM2]],11,0)</f>
        <v>0.95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646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71" t="s">
        <v>681</v>
      </c>
      <c r="F12" s="264"/>
      <c r="G12" s="264"/>
      <c r="H12" s="264"/>
      <c r="I12" s="135"/>
      <c r="J12" s="82"/>
      <c r="K12" s="136"/>
      <c r="L12" s="84"/>
      <c r="M12" s="85"/>
      <c r="N12" s="296"/>
      <c r="Q12" s="1"/>
    </row>
    <row r="13" spans="1:26" x14ac:dyDescent="0.3">
      <c r="A13" s="45"/>
      <c r="B13" s="45"/>
      <c r="C13" s="137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98311.7</v>
      </c>
      <c r="L13" s="92">
        <f>IFERROR( VLOOKUP(D12,PPU_PA_LT2[[Linha de Serviço]:[P. Unitário (R$)]],4,0), "N/A")</f>
        <v>0.9</v>
      </c>
      <c r="M13" s="93">
        <f>K13*L13</f>
        <v>88480.53</v>
      </c>
      <c r="N13" s="273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74"/>
      <c r="Q14" s="1"/>
    </row>
    <row r="15" spans="1:26" ht="15" customHeight="1" x14ac:dyDescent="0.3">
      <c r="A15" s="45"/>
      <c r="B15" s="45"/>
      <c r="C15" s="134"/>
      <c r="D15" s="80" t="s">
        <v>212</v>
      </c>
      <c r="E15" s="271" t="s">
        <v>682</v>
      </c>
      <c r="F15" s="264"/>
      <c r="G15" s="264"/>
      <c r="H15" s="264"/>
      <c r="I15" s="141"/>
      <c r="J15" s="105"/>
      <c r="K15" s="142"/>
      <c r="L15" s="106"/>
      <c r="M15" s="107"/>
      <c r="N15" s="296"/>
      <c r="Q15" s="1"/>
    </row>
    <row r="16" spans="1:26" x14ac:dyDescent="0.3">
      <c r="A16" s="45"/>
      <c r="B16" s="45"/>
      <c r="C16" s="137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73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74"/>
      <c r="Q17" s="1"/>
    </row>
    <row r="18" spans="1:17" ht="15" customHeight="1" x14ac:dyDescent="0.3">
      <c r="A18" s="45"/>
      <c r="B18" s="45"/>
      <c r="C18" s="134"/>
      <c r="D18" s="80" t="s">
        <v>213</v>
      </c>
      <c r="E18" s="271" t="s">
        <v>683</v>
      </c>
      <c r="F18" s="264"/>
      <c r="G18" s="264"/>
      <c r="H18" s="264"/>
      <c r="I18" s="141"/>
      <c r="J18" s="105"/>
      <c r="K18" s="142"/>
      <c r="L18" s="106"/>
      <c r="M18" s="107"/>
      <c r="N18" s="296"/>
      <c r="Q18" s="1"/>
    </row>
    <row r="19" spans="1:17" x14ac:dyDescent="0.3">
      <c r="A19" s="45"/>
      <c r="B19" s="45"/>
      <c r="C19" s="137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2024.4499999999998</v>
      </c>
      <c r="L19" s="92">
        <f>IFERROR( VLOOKUP(D18,PPU_PA_LT2[[Linha de Serviço]:[P. Unitário (R$)]],4,0), "N/A")</f>
        <v>0.9</v>
      </c>
      <c r="M19" s="93">
        <f>K19*L19</f>
        <v>1822.0049999999999</v>
      </c>
      <c r="N19" s="273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74"/>
      <c r="Q20" s="1"/>
    </row>
    <row r="21" spans="1:17" ht="15" customHeight="1" x14ac:dyDescent="0.3">
      <c r="A21" s="45"/>
      <c r="B21" s="45"/>
      <c r="C21" s="134"/>
      <c r="D21" s="80" t="s">
        <v>214</v>
      </c>
      <c r="E21" s="271" t="s">
        <v>684</v>
      </c>
      <c r="F21" s="264"/>
      <c r="G21" s="264"/>
      <c r="H21" s="264"/>
      <c r="I21" s="141"/>
      <c r="J21" s="105"/>
      <c r="K21" s="142"/>
      <c r="L21" s="106"/>
      <c r="M21" s="107"/>
      <c r="N21" s="296"/>
      <c r="Q21" s="1"/>
    </row>
    <row r="22" spans="1:17" ht="15.75" customHeight="1" x14ac:dyDescent="0.3">
      <c r="A22" s="45"/>
      <c r="B22" s="45"/>
      <c r="C22" s="137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73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74"/>
      <c r="Q23" s="1"/>
    </row>
    <row r="24" spans="1:17" ht="15" customHeight="1" x14ac:dyDescent="0.3">
      <c r="A24" s="45"/>
      <c r="B24" s="45"/>
      <c r="C24" s="134"/>
      <c r="D24" s="80" t="s">
        <v>215</v>
      </c>
      <c r="E24" s="271" t="s">
        <v>685</v>
      </c>
      <c r="F24" s="264"/>
      <c r="G24" s="264"/>
      <c r="H24" s="264"/>
      <c r="I24" s="141"/>
      <c r="J24" s="105"/>
      <c r="K24" s="142"/>
      <c r="L24" s="106"/>
      <c r="M24" s="107"/>
      <c r="N24" s="296"/>
      <c r="Q24" s="1"/>
    </row>
    <row r="25" spans="1:17" ht="15.75" customHeight="1" x14ac:dyDescent="0.3">
      <c r="A25" s="45"/>
      <c r="B25" s="45"/>
      <c r="C25" s="137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73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74"/>
      <c r="Q26" s="1"/>
    </row>
    <row r="27" spans="1:17" ht="15" customHeight="1" x14ac:dyDescent="0.3">
      <c r="A27" s="45"/>
      <c r="B27" s="45"/>
      <c r="C27" s="134"/>
      <c r="D27" s="80" t="s">
        <v>216</v>
      </c>
      <c r="E27" s="271" t="s">
        <v>686</v>
      </c>
      <c r="F27" s="264"/>
      <c r="G27" s="264"/>
      <c r="H27" s="264"/>
      <c r="I27" s="143"/>
      <c r="J27" s="111"/>
      <c r="K27" s="138"/>
      <c r="L27" s="92"/>
      <c r="M27" s="93"/>
      <c r="N27" s="296"/>
      <c r="Q27" s="1"/>
    </row>
    <row r="28" spans="1:17" ht="15.75" customHeight="1" x14ac:dyDescent="0.3">
      <c r="A28" s="45"/>
      <c r="B28" s="45"/>
      <c r="C28" s="137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73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74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99" t="s">
        <v>90</v>
      </c>
      <c r="J30" s="144">
        <f>SUMIF(DADOS_PA_LT2[Linha de serviço PPU],D30,DADOS_PA_LT2[QExecAgrupado])</f>
        <v>9.07</v>
      </c>
      <c r="K30" s="140">
        <f>J30*$N$5</f>
        <v>8.6165000000000003</v>
      </c>
      <c r="L30" s="145">
        <f>IFERROR( VLOOKUP(D30,PPU_PA_LT2[[Linha de Serviço]:[P. Unitário (R$)]],4,0), "N/A")</f>
        <v>50</v>
      </c>
      <c r="M30" s="103">
        <f>K30*L30</f>
        <v>430.82499999999999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17" t="s">
        <v>648</v>
      </c>
      <c r="J32" s="144">
        <f>SUM(DADOS_PA_LT2[KM Adicional])</f>
        <v>0</v>
      </c>
      <c r="K32" s="140">
        <f t="shared" si="0"/>
        <v>0</v>
      </c>
      <c r="L32" s="145">
        <f>IFERROR( VLOOKUP(D32,PPU_PA_LT2[[Linha de Serviço]:[P. Unitário (R$)]],4,0), "N/A")</f>
        <v>1</v>
      </c>
      <c r="M32" s="103">
        <f t="shared" si="1"/>
        <v>0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17" t="s">
        <v>649</v>
      </c>
      <c r="J33" s="144">
        <f>SUMIF(DADOS_PA_LT2[Linha de serviço PPU],D33,DADOS_PA_LT2[QExecAgrupado])</f>
        <v>4</v>
      </c>
      <c r="K33" s="140">
        <f t="shared" si="0"/>
        <v>3.8</v>
      </c>
      <c r="L33" s="145">
        <f>IFERROR( VLOOKUP(D33,PPU_PA_LT2[[Linha de Serviço]:[P. Unitário (R$)]],4,0), "N/A")</f>
        <v>3</v>
      </c>
      <c r="M33" s="103">
        <f t="shared" si="1"/>
        <v>11.399999999999999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17" t="s">
        <v>649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5" t="s">
        <v>650</v>
      </c>
      <c r="E37" s="260"/>
      <c r="F37" s="260"/>
      <c r="G37" s="260"/>
      <c r="H37" s="260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17" t="s">
        <v>694</v>
      </c>
      <c r="J38" s="144">
        <f>SUMIF(DADOS_PA_LT2[Linha de serviço PPU],D38,DADOS_PA_LT2[QExec])</f>
        <v>0</v>
      </c>
      <c r="K38" s="147">
        <f t="shared" ref="K38:K45" si="2">J38*$N$7</f>
        <v>0</v>
      </c>
      <c r="L38" s="145">
        <f>IFERROR( VLOOKUP(D38,PPU_PA_LT2[[Linha de Serviço]:[P. Unitário (R$)]],4,0), "N/A")</f>
        <v>0.2</v>
      </c>
      <c r="M38" s="103">
        <f t="shared" si="1"/>
        <v>0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17" t="s">
        <v>122</v>
      </c>
      <c r="J42" s="144">
        <f>SUMIF(DADOS_PA_LT2[Linha de serviço PPU],D42,DADOS_PA_LT2[QExec])</f>
        <v>15240</v>
      </c>
      <c r="K42" s="147">
        <f t="shared" si="2"/>
        <v>14478</v>
      </c>
      <c r="L42" s="145">
        <f>IFERROR( VLOOKUP(D42,PPU_PA_LT2[[Linha de Serviço]:[P. Unitário (R$)]],4,0), "N/A")</f>
        <v>0.11</v>
      </c>
      <c r="M42" s="103">
        <f t="shared" si="1"/>
        <v>1592.58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17" t="s">
        <v>699</v>
      </c>
      <c r="J43" s="144">
        <f>SUMIF(DADOS_PA_LT2[Linha de serviço PPU],D43,DADOS_PA_LT2[QExec])</f>
        <v>38.5</v>
      </c>
      <c r="K43" s="147">
        <f t="shared" si="2"/>
        <v>36.574999999999996</v>
      </c>
      <c r="L43" s="145">
        <f>IFERROR( VLOOKUP(D43,PPU_PA_LT2[[Linha de Serviço]:[P. Unitário (R$)]],4,0), "N/A")</f>
        <v>0.1</v>
      </c>
      <c r="M43" s="103">
        <f t="shared" si="1"/>
        <v>3.6574999999999998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57" t="s">
        <v>651</v>
      </c>
      <c r="D47" s="290"/>
      <c r="E47" s="290"/>
      <c r="F47" s="290"/>
      <c r="G47" s="290"/>
      <c r="H47" s="290"/>
      <c r="I47" s="291"/>
      <c r="J47" s="148"/>
      <c r="K47" s="148"/>
      <c r="L47" s="148"/>
      <c r="M47" s="124">
        <f>SUM(M12:M46)</f>
        <v>92879.647499999992</v>
      </c>
      <c r="N47" s="146"/>
      <c r="Q47" s="1"/>
    </row>
    <row r="48" spans="1:17" ht="14.25" customHeight="1" x14ac:dyDescent="0.3">
      <c r="A48" s="45"/>
      <c r="B48" s="45"/>
      <c r="C48" s="292" t="s">
        <v>652</v>
      </c>
      <c r="D48" s="260"/>
      <c r="E48" s="260"/>
      <c r="F48" s="260"/>
      <c r="G48" s="260"/>
      <c r="H48" s="260"/>
      <c r="I48" s="256"/>
      <c r="J48" s="293" t="s">
        <v>653</v>
      </c>
      <c r="K48" s="260"/>
      <c r="L48" s="260"/>
      <c r="M48" s="260"/>
      <c r="N48" s="256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61" t="s">
        <v>711</v>
      </c>
      <c r="K49" s="260"/>
      <c r="L49" s="260"/>
      <c r="M49" s="260"/>
      <c r="N49" s="256"/>
      <c r="Q49" s="1"/>
    </row>
    <row r="50" spans="1:17" ht="16.5" customHeight="1" x14ac:dyDescent="0.3">
      <c r="A50" s="45"/>
      <c r="B50" s="45"/>
      <c r="C50" s="262" t="s">
        <v>654</v>
      </c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56"/>
      <c r="Q50" s="1"/>
    </row>
    <row r="51" spans="1:17" ht="60" customHeight="1" x14ac:dyDescent="0.3">
      <c r="A51" s="45"/>
      <c r="B51" s="45"/>
      <c r="C51" s="294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655</v>
      </c>
      <c r="E53" s="67" t="s">
        <v>656</v>
      </c>
      <c r="F53" s="67" t="s">
        <v>657</v>
      </c>
      <c r="G53" s="67" t="s">
        <v>658</v>
      </c>
      <c r="H53" s="67"/>
      <c r="I53" s="67" t="s">
        <v>659</v>
      </c>
      <c r="J53" s="255" t="s">
        <v>660</v>
      </c>
      <c r="K53" s="256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K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22.109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350</v>
      </c>
      <c r="B2" t="s">
        <v>433</v>
      </c>
      <c r="C2" t="s">
        <v>68</v>
      </c>
      <c r="D2">
        <v>5</v>
      </c>
      <c r="E2">
        <v>0</v>
      </c>
      <c r="F2">
        <v>0</v>
      </c>
      <c r="G2">
        <v>0</v>
      </c>
      <c r="H2">
        <v>5</v>
      </c>
      <c r="I2" s="155">
        <v>1.1319999999999999</v>
      </c>
      <c r="J2">
        <v>5</v>
      </c>
      <c r="K2" t="s">
        <v>211</v>
      </c>
    </row>
    <row r="3" spans="1:11" x14ac:dyDescent="0.3">
      <c r="A3" t="s">
        <v>350</v>
      </c>
      <c r="B3" t="s">
        <v>434</v>
      </c>
      <c r="C3" t="s">
        <v>68</v>
      </c>
      <c r="D3">
        <v>8</v>
      </c>
      <c r="E3">
        <v>0</v>
      </c>
      <c r="F3">
        <v>0</v>
      </c>
      <c r="G3">
        <v>1</v>
      </c>
      <c r="H3">
        <v>9</v>
      </c>
      <c r="I3" s="155">
        <v>1.0780000000000001</v>
      </c>
      <c r="J3">
        <v>9</v>
      </c>
      <c r="K3" t="s">
        <v>211</v>
      </c>
    </row>
    <row r="4" spans="1:11" x14ac:dyDescent="0.3">
      <c r="A4" t="s">
        <v>350</v>
      </c>
      <c r="B4" t="s">
        <v>435</v>
      </c>
      <c r="C4" t="s">
        <v>68</v>
      </c>
      <c r="D4">
        <v>20</v>
      </c>
      <c r="E4">
        <v>0</v>
      </c>
      <c r="F4">
        <v>0</v>
      </c>
      <c r="G4">
        <v>0</v>
      </c>
      <c r="H4">
        <v>20</v>
      </c>
      <c r="I4" s="155">
        <v>1.181</v>
      </c>
      <c r="J4">
        <v>20</v>
      </c>
      <c r="K4" t="s">
        <v>211</v>
      </c>
    </row>
    <row r="5" spans="1:11" x14ac:dyDescent="0.3">
      <c r="A5" t="s">
        <v>350</v>
      </c>
      <c r="B5" t="s">
        <v>436</v>
      </c>
      <c r="C5" t="s">
        <v>68</v>
      </c>
      <c r="D5">
        <v>11095</v>
      </c>
      <c r="E5">
        <v>0</v>
      </c>
      <c r="F5">
        <v>0</v>
      </c>
      <c r="G5">
        <v>25</v>
      </c>
      <c r="H5">
        <v>11120</v>
      </c>
      <c r="I5" s="155">
        <v>1.1339999999999999</v>
      </c>
      <c r="J5">
        <v>11120</v>
      </c>
      <c r="K5" t="s">
        <v>211</v>
      </c>
    </row>
    <row r="6" spans="1:11" x14ac:dyDescent="0.3">
      <c r="A6" t="s">
        <v>350</v>
      </c>
      <c r="B6" t="s">
        <v>437</v>
      </c>
      <c r="C6" t="s">
        <v>68</v>
      </c>
      <c r="D6">
        <v>2549</v>
      </c>
      <c r="E6">
        <v>0</v>
      </c>
      <c r="F6">
        <v>0</v>
      </c>
      <c r="G6">
        <v>12</v>
      </c>
      <c r="H6">
        <v>2561</v>
      </c>
      <c r="I6" s="155">
        <v>1.1419999999999999</v>
      </c>
      <c r="J6">
        <v>2561</v>
      </c>
      <c r="K6" t="s">
        <v>211</v>
      </c>
    </row>
    <row r="7" spans="1:11" x14ac:dyDescent="0.3">
      <c r="A7" t="s">
        <v>350</v>
      </c>
      <c r="B7" t="s">
        <v>438</v>
      </c>
      <c r="C7" t="s">
        <v>68</v>
      </c>
      <c r="D7">
        <v>88489</v>
      </c>
      <c r="E7">
        <v>0</v>
      </c>
      <c r="F7">
        <v>0</v>
      </c>
      <c r="G7">
        <v>1280</v>
      </c>
      <c r="H7">
        <v>89769</v>
      </c>
      <c r="I7" s="155">
        <v>1.2030000000000001</v>
      </c>
      <c r="J7">
        <v>89769</v>
      </c>
      <c r="K7" t="s">
        <v>211</v>
      </c>
    </row>
    <row r="8" spans="1:11" x14ac:dyDescent="0.3">
      <c r="A8" t="s">
        <v>350</v>
      </c>
      <c r="B8" t="s">
        <v>439</v>
      </c>
      <c r="C8" t="s">
        <v>68</v>
      </c>
      <c r="D8">
        <v>2</v>
      </c>
      <c r="E8">
        <v>0</v>
      </c>
      <c r="F8">
        <v>0</v>
      </c>
      <c r="G8">
        <v>0</v>
      </c>
      <c r="H8">
        <v>2</v>
      </c>
      <c r="I8" s="155">
        <v>1.2030000000000001</v>
      </c>
      <c r="J8">
        <v>2</v>
      </c>
      <c r="K8" t="s">
        <v>211</v>
      </c>
    </row>
    <row r="9" spans="1:11" x14ac:dyDescent="0.3">
      <c r="A9" t="s">
        <v>350</v>
      </c>
      <c r="B9" t="s">
        <v>440</v>
      </c>
      <c r="C9" t="s">
        <v>73</v>
      </c>
      <c r="D9">
        <v>0</v>
      </c>
      <c r="E9">
        <v>0</v>
      </c>
      <c r="F9">
        <v>0</v>
      </c>
      <c r="G9">
        <v>630</v>
      </c>
      <c r="H9">
        <v>630</v>
      </c>
      <c r="I9" s="155">
        <v>1</v>
      </c>
      <c r="J9">
        <v>630</v>
      </c>
      <c r="K9" t="s">
        <v>212</v>
      </c>
    </row>
    <row r="10" spans="1:11" x14ac:dyDescent="0.3">
      <c r="A10" t="s">
        <v>350</v>
      </c>
      <c r="B10" t="s">
        <v>441</v>
      </c>
      <c r="C10" t="s">
        <v>73</v>
      </c>
      <c r="D10">
        <v>0</v>
      </c>
      <c r="E10">
        <v>0</v>
      </c>
      <c r="F10">
        <v>0</v>
      </c>
      <c r="G10">
        <v>0</v>
      </c>
      <c r="H10">
        <v>0</v>
      </c>
      <c r="I10" s="155">
        <v>0.93014705882352944</v>
      </c>
      <c r="J10">
        <v>0</v>
      </c>
      <c r="K10" t="s">
        <v>212</v>
      </c>
    </row>
    <row r="11" spans="1:11" x14ac:dyDescent="0.3">
      <c r="A11" t="s">
        <v>350</v>
      </c>
      <c r="B11" t="s">
        <v>442</v>
      </c>
      <c r="C11" t="s">
        <v>76</v>
      </c>
      <c r="D11">
        <v>2</v>
      </c>
      <c r="E11">
        <v>0</v>
      </c>
      <c r="F11">
        <v>0</v>
      </c>
      <c r="G11">
        <v>1133</v>
      </c>
      <c r="H11">
        <v>1135</v>
      </c>
      <c r="I11" s="155">
        <v>0.24999411036523553</v>
      </c>
      <c r="J11">
        <v>1135</v>
      </c>
      <c r="K11" t="s">
        <v>213</v>
      </c>
    </row>
    <row r="12" spans="1:11" x14ac:dyDescent="0.3">
      <c r="A12" t="s">
        <v>350</v>
      </c>
      <c r="B12" t="s">
        <v>443</v>
      </c>
      <c r="C12" t="s">
        <v>76</v>
      </c>
      <c r="D12">
        <v>0</v>
      </c>
      <c r="E12">
        <v>0</v>
      </c>
      <c r="F12">
        <v>0</v>
      </c>
      <c r="G12">
        <v>996</v>
      </c>
      <c r="H12">
        <v>996</v>
      </c>
      <c r="I12" s="155">
        <v>0.99997644146094211</v>
      </c>
      <c r="J12">
        <v>996</v>
      </c>
      <c r="K12" t="s">
        <v>213</v>
      </c>
    </row>
    <row r="13" spans="1:11" x14ac:dyDescent="0.3">
      <c r="A13" t="s">
        <v>350</v>
      </c>
      <c r="B13" t="s">
        <v>444</v>
      </c>
      <c r="C13" t="s">
        <v>76</v>
      </c>
      <c r="D13">
        <v>0</v>
      </c>
      <c r="E13">
        <v>0</v>
      </c>
      <c r="F13">
        <v>0</v>
      </c>
      <c r="G13">
        <v>0</v>
      </c>
      <c r="H13">
        <v>0</v>
      </c>
      <c r="I13" s="155">
        <v>1.0249758524974657</v>
      </c>
      <c r="J13">
        <v>0</v>
      </c>
      <c r="K13" t="s">
        <v>213</v>
      </c>
    </row>
    <row r="14" spans="1:11" x14ac:dyDescent="0.3">
      <c r="A14" t="s">
        <v>350</v>
      </c>
      <c r="B14" t="s">
        <v>445</v>
      </c>
      <c r="C14" t="s">
        <v>76</v>
      </c>
      <c r="D14">
        <v>0</v>
      </c>
      <c r="E14">
        <v>0</v>
      </c>
      <c r="F14">
        <v>0</v>
      </c>
      <c r="G14">
        <v>0</v>
      </c>
      <c r="H14">
        <v>0</v>
      </c>
      <c r="I14" s="155">
        <v>1.0833078115826873</v>
      </c>
      <c r="J14">
        <v>0</v>
      </c>
      <c r="K14" t="s">
        <v>213</v>
      </c>
    </row>
    <row r="15" spans="1:11" x14ac:dyDescent="0.3">
      <c r="A15" t="s">
        <v>350</v>
      </c>
      <c r="B15" t="s">
        <v>737</v>
      </c>
      <c r="C15" t="s">
        <v>76</v>
      </c>
      <c r="D15">
        <v>0</v>
      </c>
      <c r="E15">
        <v>0</v>
      </c>
      <c r="F15">
        <v>0</v>
      </c>
      <c r="G15">
        <v>0</v>
      </c>
      <c r="H15">
        <v>0</v>
      </c>
      <c r="I15" s="155">
        <v>1.0499752635339892</v>
      </c>
      <c r="J15">
        <v>0</v>
      </c>
      <c r="K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28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350</v>
      </c>
      <c r="B2" t="s">
        <v>43</v>
      </c>
      <c r="C2" t="s">
        <v>105</v>
      </c>
      <c r="D2" t="s">
        <v>309</v>
      </c>
      <c r="E2" t="s">
        <v>1132</v>
      </c>
      <c r="F2" s="15">
        <v>46309.413865740738</v>
      </c>
      <c r="G2" t="s">
        <v>403</v>
      </c>
      <c r="H2">
        <v>1</v>
      </c>
      <c r="I2" t="s">
        <v>1133</v>
      </c>
      <c r="J2" s="15">
        <v>46315.603900462964</v>
      </c>
      <c r="K2" s="15">
        <v>46318.584722222222</v>
      </c>
      <c r="L2" s="15"/>
      <c r="M2">
        <v>1</v>
      </c>
      <c r="O2" t="s">
        <v>201</v>
      </c>
      <c r="P2" t="s">
        <v>927</v>
      </c>
      <c r="S2" t="s">
        <v>363</v>
      </c>
      <c r="T2" t="s">
        <v>352</v>
      </c>
      <c r="U2" t="s">
        <v>262</v>
      </c>
      <c r="V2" t="s">
        <v>350</v>
      </c>
      <c r="W2" t="s">
        <v>373</v>
      </c>
      <c r="X2" t="s">
        <v>262</v>
      </c>
      <c r="Y2">
        <v>0</v>
      </c>
      <c r="AA2" t="s">
        <v>67</v>
      </c>
      <c r="AB2" t="s">
        <v>394</v>
      </c>
      <c r="AC2">
        <v>2011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285</v>
      </c>
      <c r="C3" t="s">
        <v>95</v>
      </c>
      <c r="D3" t="s">
        <v>309</v>
      </c>
      <c r="E3" t="s">
        <v>1255</v>
      </c>
      <c r="F3" s="15">
        <v>46289.652800925927</v>
      </c>
      <c r="G3" t="s">
        <v>403</v>
      </c>
      <c r="H3">
        <v>1</v>
      </c>
      <c r="I3" t="s">
        <v>1256</v>
      </c>
      <c r="J3" s="15">
        <v>46289.696527777778</v>
      </c>
      <c r="K3" s="15">
        <v>46295.484027777777</v>
      </c>
      <c r="L3" s="15"/>
      <c r="M3">
        <v>1</v>
      </c>
      <c r="O3" t="s">
        <v>201</v>
      </c>
      <c r="P3" t="s">
        <v>927</v>
      </c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96</v>
      </c>
      <c r="AB3" t="s">
        <v>394</v>
      </c>
      <c r="AC3">
        <v>2011</v>
      </c>
      <c r="AD3" t="s">
        <v>220</v>
      </c>
      <c r="AE3">
        <v>1</v>
      </c>
      <c r="AF3">
        <v>1</v>
      </c>
    </row>
    <row r="4" spans="1:32" x14ac:dyDescent="0.3">
      <c r="A4" t="s">
        <v>350</v>
      </c>
      <c r="B4" t="s">
        <v>57</v>
      </c>
      <c r="C4" t="s">
        <v>117</v>
      </c>
      <c r="D4" t="s">
        <v>309</v>
      </c>
      <c r="E4" t="s">
        <v>1255</v>
      </c>
      <c r="F4" s="15">
        <v>46289.652800925927</v>
      </c>
      <c r="G4" t="s">
        <v>403</v>
      </c>
      <c r="H4">
        <v>1</v>
      </c>
      <c r="I4" t="s">
        <v>1256</v>
      </c>
      <c r="J4" s="15">
        <v>46289.696527777778</v>
      </c>
      <c r="K4" s="15">
        <v>46295.484027777777</v>
      </c>
      <c r="L4" s="15">
        <v>46295.484027777777</v>
      </c>
      <c r="M4">
        <v>1</v>
      </c>
      <c r="O4" t="s">
        <v>201</v>
      </c>
      <c r="P4" t="s">
        <v>979</v>
      </c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127</v>
      </c>
      <c r="AB4" t="s">
        <v>394</v>
      </c>
      <c r="AC4">
        <v>2011</v>
      </c>
      <c r="AD4" t="s">
        <v>233</v>
      </c>
      <c r="AE4">
        <v>1</v>
      </c>
      <c r="AF4">
        <v>1</v>
      </c>
    </row>
    <row r="5" spans="1:32" x14ac:dyDescent="0.3">
      <c r="A5" t="s">
        <v>350</v>
      </c>
      <c r="B5" t="s">
        <v>279</v>
      </c>
      <c r="C5" t="s">
        <v>192</v>
      </c>
      <c r="D5" t="s">
        <v>309</v>
      </c>
      <c r="E5" t="s">
        <v>1255</v>
      </c>
      <c r="F5" s="15">
        <v>46289.652800925927</v>
      </c>
      <c r="G5" t="s">
        <v>403</v>
      </c>
      <c r="H5">
        <v>14</v>
      </c>
      <c r="I5" t="s">
        <v>1256</v>
      </c>
      <c r="J5" s="15">
        <v>46289.696527777778</v>
      </c>
      <c r="K5" s="15">
        <v>46295.484027777777</v>
      </c>
      <c r="L5" s="15"/>
      <c r="M5">
        <v>14</v>
      </c>
      <c r="O5" t="s">
        <v>201</v>
      </c>
      <c r="P5" t="s">
        <v>927</v>
      </c>
      <c r="S5" t="s">
        <v>363</v>
      </c>
      <c r="T5" t="s">
        <v>352</v>
      </c>
      <c r="U5" t="s">
        <v>262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394</v>
      </c>
      <c r="AC5">
        <v>2011</v>
      </c>
      <c r="AD5" t="s">
        <v>232</v>
      </c>
      <c r="AE5">
        <v>14</v>
      </c>
      <c r="AF5">
        <v>4.7</v>
      </c>
    </row>
    <row r="6" spans="1:32" x14ac:dyDescent="0.3">
      <c r="A6" t="s">
        <v>350</v>
      </c>
      <c r="B6" t="s">
        <v>45</v>
      </c>
      <c r="C6" t="s">
        <v>68</v>
      </c>
      <c r="D6" t="s">
        <v>309</v>
      </c>
      <c r="E6" t="s">
        <v>1373</v>
      </c>
      <c r="F6" s="15">
        <v>46309.340717592589</v>
      </c>
      <c r="G6" t="s">
        <v>419</v>
      </c>
      <c r="H6">
        <v>9</v>
      </c>
      <c r="I6" t="s">
        <v>1374</v>
      </c>
      <c r="J6" s="15">
        <v>46309.621527777781</v>
      </c>
      <c r="K6" s="15">
        <v>46315.506944444445</v>
      </c>
      <c r="L6" s="15"/>
      <c r="M6">
        <v>9</v>
      </c>
      <c r="O6" t="s">
        <v>201</v>
      </c>
      <c r="P6" t="s">
        <v>927</v>
      </c>
      <c r="S6" t="s">
        <v>393</v>
      </c>
      <c r="T6" t="s">
        <v>374</v>
      </c>
      <c r="U6" t="s">
        <v>295</v>
      </c>
      <c r="V6" t="s">
        <v>350</v>
      </c>
      <c r="W6" t="s">
        <v>373</v>
      </c>
      <c r="X6" t="s">
        <v>262</v>
      </c>
      <c r="AA6" t="s">
        <v>67</v>
      </c>
      <c r="AB6" t="s">
        <v>393</v>
      </c>
      <c r="AD6" t="s">
        <v>217</v>
      </c>
      <c r="AE6">
        <v>1</v>
      </c>
      <c r="AF6">
        <v>1</v>
      </c>
    </row>
    <row r="7" spans="1:32" x14ac:dyDescent="0.3">
      <c r="A7" t="s">
        <v>350</v>
      </c>
      <c r="B7" t="s">
        <v>285</v>
      </c>
      <c r="C7" t="s">
        <v>95</v>
      </c>
      <c r="D7" t="s">
        <v>309</v>
      </c>
      <c r="E7" t="s">
        <v>1389</v>
      </c>
      <c r="F7" s="15">
        <v>46300.458182870374</v>
      </c>
      <c r="G7" t="s">
        <v>1390</v>
      </c>
      <c r="H7">
        <v>1</v>
      </c>
      <c r="I7" t="s">
        <v>1391</v>
      </c>
      <c r="J7" s="15">
        <v>46300.540185185186</v>
      </c>
      <c r="K7" s="15">
        <v>46302.4375</v>
      </c>
      <c r="L7" s="15"/>
      <c r="M7">
        <v>1</v>
      </c>
      <c r="O7" t="s">
        <v>201</v>
      </c>
      <c r="P7" t="s">
        <v>927</v>
      </c>
      <c r="S7" t="s">
        <v>1392</v>
      </c>
      <c r="T7" t="s">
        <v>1393</v>
      </c>
      <c r="U7" t="s">
        <v>266</v>
      </c>
      <c r="V7" t="s">
        <v>7</v>
      </c>
      <c r="W7" t="s">
        <v>7</v>
      </c>
      <c r="X7" t="s">
        <v>7</v>
      </c>
      <c r="AA7" t="s">
        <v>96</v>
      </c>
      <c r="AB7" t="s">
        <v>1392</v>
      </c>
      <c r="AC7">
        <v>1550</v>
      </c>
      <c r="AD7" t="s">
        <v>220</v>
      </c>
      <c r="AE7">
        <v>1</v>
      </c>
      <c r="AF7">
        <v>1</v>
      </c>
    </row>
    <row r="8" spans="1:32" x14ac:dyDescent="0.3">
      <c r="A8" t="s">
        <v>350</v>
      </c>
      <c r="B8" t="s">
        <v>57</v>
      </c>
      <c r="C8" t="s">
        <v>117</v>
      </c>
      <c r="D8" t="s">
        <v>309</v>
      </c>
      <c r="E8" t="s">
        <v>1389</v>
      </c>
      <c r="F8" s="15">
        <v>46300.458182870374</v>
      </c>
      <c r="G8" t="s">
        <v>1390</v>
      </c>
      <c r="H8">
        <v>1</v>
      </c>
      <c r="I8" t="s">
        <v>1391</v>
      </c>
      <c r="J8" s="15">
        <v>46300.540185185186</v>
      </c>
      <c r="K8" s="15">
        <v>46302.4375</v>
      </c>
      <c r="L8" s="15">
        <v>46302.4375</v>
      </c>
      <c r="M8">
        <v>1</v>
      </c>
      <c r="O8" t="s">
        <v>201</v>
      </c>
      <c r="P8" t="s">
        <v>979</v>
      </c>
      <c r="S8" t="s">
        <v>1392</v>
      </c>
      <c r="T8" t="s">
        <v>1393</v>
      </c>
      <c r="U8" t="s">
        <v>266</v>
      </c>
      <c r="V8" t="s">
        <v>7</v>
      </c>
      <c r="W8" t="s">
        <v>7</v>
      </c>
      <c r="X8" t="s">
        <v>7</v>
      </c>
      <c r="AA8" t="s">
        <v>127</v>
      </c>
      <c r="AB8" t="s">
        <v>1392</v>
      </c>
      <c r="AC8">
        <v>1550</v>
      </c>
      <c r="AD8" t="s">
        <v>233</v>
      </c>
      <c r="AE8">
        <v>1</v>
      </c>
      <c r="AF8">
        <v>1</v>
      </c>
    </row>
    <row r="9" spans="1:32" x14ac:dyDescent="0.3">
      <c r="A9" t="s">
        <v>350</v>
      </c>
      <c r="B9" t="s">
        <v>279</v>
      </c>
      <c r="C9" t="s">
        <v>192</v>
      </c>
      <c r="D9" t="s">
        <v>309</v>
      </c>
      <c r="E9" t="s">
        <v>1389</v>
      </c>
      <c r="F9" s="15">
        <v>46300.458182870374</v>
      </c>
      <c r="G9" t="s">
        <v>1390</v>
      </c>
      <c r="H9">
        <v>124</v>
      </c>
      <c r="I9" t="s">
        <v>1391</v>
      </c>
      <c r="J9" s="15">
        <v>46300.540185185186</v>
      </c>
      <c r="K9" s="15">
        <v>46302.4375</v>
      </c>
      <c r="L9" s="15"/>
      <c r="M9">
        <v>124</v>
      </c>
      <c r="O9" t="s">
        <v>201</v>
      </c>
      <c r="P9" t="s">
        <v>979</v>
      </c>
      <c r="S9" t="s">
        <v>1392</v>
      </c>
      <c r="T9" t="s">
        <v>1393</v>
      </c>
      <c r="U9" t="s">
        <v>266</v>
      </c>
      <c r="V9" t="s">
        <v>7</v>
      </c>
      <c r="W9" t="s">
        <v>7</v>
      </c>
      <c r="X9" t="s">
        <v>7</v>
      </c>
      <c r="Z9">
        <v>1</v>
      </c>
      <c r="AA9" t="s">
        <v>122</v>
      </c>
      <c r="AB9" t="s">
        <v>1392</v>
      </c>
      <c r="AC9">
        <v>1550</v>
      </c>
      <c r="AD9" t="s">
        <v>232</v>
      </c>
      <c r="AE9">
        <v>124</v>
      </c>
      <c r="AF9">
        <v>12.4</v>
      </c>
    </row>
    <row r="10" spans="1:32" x14ac:dyDescent="0.3">
      <c r="A10" t="s">
        <v>350</v>
      </c>
      <c r="B10" t="s">
        <v>285</v>
      </c>
      <c r="C10" t="s">
        <v>95</v>
      </c>
      <c r="D10" t="s">
        <v>309</v>
      </c>
      <c r="E10" t="s">
        <v>1389</v>
      </c>
      <c r="F10" s="15">
        <v>46300.458182870374</v>
      </c>
      <c r="G10" t="s">
        <v>1390</v>
      </c>
      <c r="H10">
        <v>1</v>
      </c>
      <c r="I10" t="s">
        <v>1394</v>
      </c>
      <c r="J10" s="15">
        <v>46308.390972222223</v>
      </c>
      <c r="K10" s="15">
        <v>46311.665972222225</v>
      </c>
      <c r="L10" s="15"/>
      <c r="M10">
        <v>1</v>
      </c>
      <c r="O10" t="s">
        <v>201</v>
      </c>
      <c r="P10" t="s">
        <v>927</v>
      </c>
      <c r="S10" t="s">
        <v>1392</v>
      </c>
      <c r="T10" t="s">
        <v>1393</v>
      </c>
      <c r="U10" t="s">
        <v>266</v>
      </c>
      <c r="V10" t="s">
        <v>7</v>
      </c>
      <c r="W10" t="s">
        <v>7</v>
      </c>
      <c r="X10" t="s">
        <v>7</v>
      </c>
      <c r="AA10" t="s">
        <v>96</v>
      </c>
      <c r="AB10" t="s">
        <v>1392</v>
      </c>
      <c r="AC10">
        <v>1550</v>
      </c>
      <c r="AD10" t="s">
        <v>220</v>
      </c>
      <c r="AE10">
        <v>1</v>
      </c>
      <c r="AF10">
        <v>1</v>
      </c>
    </row>
    <row r="11" spans="1:32" x14ac:dyDescent="0.3">
      <c r="A11" t="s">
        <v>350</v>
      </c>
      <c r="B11" t="s">
        <v>57</v>
      </c>
      <c r="C11" t="s">
        <v>117</v>
      </c>
      <c r="D11" t="s">
        <v>309</v>
      </c>
      <c r="E11" t="s">
        <v>1389</v>
      </c>
      <c r="F11" s="15">
        <v>46300.458182870374</v>
      </c>
      <c r="G11" t="s">
        <v>1390</v>
      </c>
      <c r="H11">
        <v>1</v>
      </c>
      <c r="I11" t="s">
        <v>1394</v>
      </c>
      <c r="J11" s="15">
        <v>46308.390972222223</v>
      </c>
      <c r="K11" s="15">
        <v>46311.665972222225</v>
      </c>
      <c r="L11" s="15">
        <v>46311.665972222225</v>
      </c>
      <c r="M11">
        <v>1</v>
      </c>
      <c r="O11" t="s">
        <v>201</v>
      </c>
      <c r="P11" t="s">
        <v>979</v>
      </c>
      <c r="S11" t="s">
        <v>1392</v>
      </c>
      <c r="T11" t="s">
        <v>1393</v>
      </c>
      <c r="U11" t="s">
        <v>266</v>
      </c>
      <c r="V11" t="s">
        <v>7</v>
      </c>
      <c r="W11" t="s">
        <v>7</v>
      </c>
      <c r="X11" t="s">
        <v>7</v>
      </c>
      <c r="AA11" t="s">
        <v>127</v>
      </c>
      <c r="AB11" t="s">
        <v>1392</v>
      </c>
      <c r="AC11">
        <v>1550</v>
      </c>
      <c r="AD11" t="s">
        <v>233</v>
      </c>
      <c r="AE11">
        <v>1</v>
      </c>
      <c r="AF11">
        <v>1</v>
      </c>
    </row>
    <row r="12" spans="1:32" x14ac:dyDescent="0.3">
      <c r="A12" t="s">
        <v>350</v>
      </c>
      <c r="B12" t="s">
        <v>279</v>
      </c>
      <c r="C12" t="s">
        <v>192</v>
      </c>
      <c r="D12" t="s">
        <v>309</v>
      </c>
      <c r="E12" t="s">
        <v>1389</v>
      </c>
      <c r="F12" s="15">
        <v>46300.458182870374</v>
      </c>
      <c r="G12" t="s">
        <v>1390</v>
      </c>
      <c r="H12">
        <v>299</v>
      </c>
      <c r="I12" t="s">
        <v>1394</v>
      </c>
      <c r="J12" s="15">
        <v>46308.390972222223</v>
      </c>
      <c r="K12" s="15">
        <v>46311.665972222225</v>
      </c>
      <c r="L12" s="15"/>
      <c r="M12">
        <v>299</v>
      </c>
      <c r="O12" t="s">
        <v>201</v>
      </c>
      <c r="P12" t="s">
        <v>927</v>
      </c>
      <c r="S12" t="s">
        <v>1392</v>
      </c>
      <c r="T12" t="s">
        <v>1393</v>
      </c>
      <c r="U12" t="s">
        <v>266</v>
      </c>
      <c r="V12" t="s">
        <v>7</v>
      </c>
      <c r="W12" t="s">
        <v>7</v>
      </c>
      <c r="X12" t="s">
        <v>7</v>
      </c>
      <c r="Z12">
        <v>1</v>
      </c>
      <c r="AA12" t="s">
        <v>122</v>
      </c>
      <c r="AB12" t="s">
        <v>1392</v>
      </c>
      <c r="AC12">
        <v>1550</v>
      </c>
      <c r="AD12" t="s">
        <v>232</v>
      </c>
      <c r="AE12">
        <v>299</v>
      </c>
      <c r="AF12">
        <v>29.9</v>
      </c>
    </row>
    <row r="13" spans="1:32" x14ac:dyDescent="0.3">
      <c r="A13" t="s">
        <v>350</v>
      </c>
      <c r="B13" t="s">
        <v>279</v>
      </c>
      <c r="C13" t="s">
        <v>192</v>
      </c>
      <c r="D13" t="s">
        <v>309</v>
      </c>
      <c r="E13" t="s">
        <v>1414</v>
      </c>
      <c r="F13" s="15">
        <v>46302.606249999997</v>
      </c>
      <c r="G13" t="s">
        <v>401</v>
      </c>
      <c r="H13">
        <v>2939</v>
      </c>
      <c r="I13" t="s">
        <v>1415</v>
      </c>
      <c r="J13" s="15">
        <v>46302.662499999999</v>
      </c>
      <c r="K13" s="15">
        <v>46304.631944444445</v>
      </c>
      <c r="L13" s="15"/>
      <c r="M13">
        <v>2939</v>
      </c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Z13">
        <v>1</v>
      </c>
      <c r="AA13" t="s">
        <v>122</v>
      </c>
      <c r="AB13" t="s">
        <v>394</v>
      </c>
      <c r="AC13">
        <v>2011</v>
      </c>
      <c r="AD13" t="s">
        <v>232</v>
      </c>
      <c r="AE13">
        <v>2939</v>
      </c>
      <c r="AF13">
        <v>933.6</v>
      </c>
    </row>
    <row r="14" spans="1:32" x14ac:dyDescent="0.3">
      <c r="A14" t="s">
        <v>350</v>
      </c>
      <c r="B14" t="s">
        <v>57</v>
      </c>
      <c r="C14" t="s">
        <v>117</v>
      </c>
      <c r="D14" t="s">
        <v>309</v>
      </c>
      <c r="E14" t="s">
        <v>1414</v>
      </c>
      <c r="F14" s="15">
        <v>46302.606249999997</v>
      </c>
      <c r="G14" t="s">
        <v>401</v>
      </c>
      <c r="H14">
        <v>36</v>
      </c>
      <c r="I14" t="s">
        <v>1415</v>
      </c>
      <c r="J14" s="15">
        <v>46302.662499999999</v>
      </c>
      <c r="K14" s="15">
        <v>46304.631944444445</v>
      </c>
      <c r="L14" s="15">
        <v>46294.506249999999</v>
      </c>
      <c r="M14">
        <v>36</v>
      </c>
      <c r="O14" t="s">
        <v>201</v>
      </c>
      <c r="P14" t="s">
        <v>927</v>
      </c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394</v>
      </c>
      <c r="AC14">
        <v>2011</v>
      </c>
      <c r="AD14" t="s">
        <v>233</v>
      </c>
      <c r="AE14">
        <v>3.6</v>
      </c>
      <c r="AF14">
        <v>1.64</v>
      </c>
    </row>
    <row r="15" spans="1:32" x14ac:dyDescent="0.3">
      <c r="A15" t="s">
        <v>350</v>
      </c>
      <c r="B15" t="s">
        <v>279</v>
      </c>
      <c r="C15" t="s">
        <v>192</v>
      </c>
      <c r="D15" t="s">
        <v>309</v>
      </c>
      <c r="E15" t="s">
        <v>1414</v>
      </c>
      <c r="F15" s="15">
        <v>46302.606249999997</v>
      </c>
      <c r="G15" t="s">
        <v>401</v>
      </c>
      <c r="H15">
        <v>292</v>
      </c>
      <c r="I15" t="s">
        <v>1415</v>
      </c>
      <c r="J15" s="15">
        <v>46302.662499999999</v>
      </c>
      <c r="K15" s="15">
        <v>46304.631944444445</v>
      </c>
      <c r="L15" s="15"/>
      <c r="M15">
        <v>292</v>
      </c>
      <c r="O15" t="s">
        <v>931</v>
      </c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394</v>
      </c>
      <c r="AC15">
        <v>2011</v>
      </c>
      <c r="AD15" t="s">
        <v>232</v>
      </c>
      <c r="AE15">
        <v>292</v>
      </c>
    </row>
    <row r="16" spans="1:32" x14ac:dyDescent="0.3">
      <c r="A16" t="s">
        <v>350</v>
      </c>
      <c r="B16" t="s">
        <v>57</v>
      </c>
      <c r="C16" t="s">
        <v>117</v>
      </c>
      <c r="D16" t="s">
        <v>309</v>
      </c>
      <c r="E16" t="s">
        <v>1414</v>
      </c>
      <c r="F16" s="15">
        <v>46302.606249999997</v>
      </c>
      <c r="G16" t="s">
        <v>401</v>
      </c>
      <c r="H16">
        <v>17</v>
      </c>
      <c r="I16" t="s">
        <v>1415</v>
      </c>
      <c r="J16" s="15">
        <v>46302.662499999999</v>
      </c>
      <c r="K16" s="15">
        <v>46304.631944444445</v>
      </c>
      <c r="L16" s="15">
        <v>46294.506249999999</v>
      </c>
      <c r="M16">
        <v>17</v>
      </c>
      <c r="O16" t="s">
        <v>931</v>
      </c>
      <c r="S16" t="s">
        <v>363</v>
      </c>
      <c r="T16" t="s">
        <v>352</v>
      </c>
      <c r="U16" t="s">
        <v>262</v>
      </c>
      <c r="V16" t="s">
        <v>7</v>
      </c>
      <c r="W16" t="s">
        <v>7</v>
      </c>
      <c r="X16" t="s">
        <v>7</v>
      </c>
      <c r="AA16" t="s">
        <v>127</v>
      </c>
      <c r="AB16" t="s">
        <v>394</v>
      </c>
      <c r="AC16">
        <v>2011</v>
      </c>
      <c r="AD16" t="s">
        <v>233</v>
      </c>
      <c r="AE16">
        <v>1.7</v>
      </c>
    </row>
    <row r="17" spans="1:32" x14ac:dyDescent="0.3">
      <c r="A17" t="s">
        <v>350</v>
      </c>
      <c r="B17" t="s">
        <v>279</v>
      </c>
      <c r="C17" t="s">
        <v>192</v>
      </c>
      <c r="D17" t="s">
        <v>309</v>
      </c>
      <c r="E17" t="s">
        <v>1414</v>
      </c>
      <c r="F17" s="15">
        <v>46302.606249999997</v>
      </c>
      <c r="G17" t="s">
        <v>401</v>
      </c>
      <c r="H17">
        <v>1224</v>
      </c>
      <c r="I17" t="s">
        <v>1415</v>
      </c>
      <c r="J17" s="15">
        <v>46302.662499999999</v>
      </c>
      <c r="K17" s="15">
        <v>46304.631944444445</v>
      </c>
      <c r="L17" s="15"/>
      <c r="M17">
        <v>1224</v>
      </c>
      <c r="O17" t="s">
        <v>931</v>
      </c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Z17">
        <v>1</v>
      </c>
      <c r="AA17" t="s">
        <v>122</v>
      </c>
      <c r="AB17" t="s">
        <v>394</v>
      </c>
      <c r="AC17">
        <v>2011</v>
      </c>
      <c r="AD17" t="s">
        <v>232</v>
      </c>
      <c r="AE17">
        <v>1224</v>
      </c>
    </row>
    <row r="18" spans="1:32" x14ac:dyDescent="0.3">
      <c r="A18" t="s">
        <v>350</v>
      </c>
      <c r="B18" t="s">
        <v>279</v>
      </c>
      <c r="C18" t="s">
        <v>194</v>
      </c>
      <c r="D18" t="s">
        <v>309</v>
      </c>
      <c r="E18" t="s">
        <v>1414</v>
      </c>
      <c r="F18" s="15">
        <v>46302.606249999997</v>
      </c>
      <c r="G18" t="s">
        <v>401</v>
      </c>
      <c r="H18">
        <v>37</v>
      </c>
      <c r="I18" t="s">
        <v>1415</v>
      </c>
      <c r="J18" s="15">
        <v>46302.662499999999</v>
      </c>
      <c r="K18" s="15">
        <v>46304.631944444445</v>
      </c>
      <c r="L18" s="15"/>
      <c r="M18">
        <v>37</v>
      </c>
      <c r="O18" t="s">
        <v>931</v>
      </c>
      <c r="S18" t="s">
        <v>363</v>
      </c>
      <c r="T18" t="s">
        <v>352</v>
      </c>
      <c r="U18" t="s">
        <v>262</v>
      </c>
      <c r="V18" t="s">
        <v>7</v>
      </c>
      <c r="W18" t="s">
        <v>7</v>
      </c>
      <c r="X18" t="s">
        <v>7</v>
      </c>
      <c r="Z18">
        <v>2</v>
      </c>
      <c r="AA18" t="s">
        <v>122</v>
      </c>
      <c r="AB18" t="s">
        <v>394</v>
      </c>
      <c r="AC18">
        <v>2011</v>
      </c>
      <c r="AD18" t="s">
        <v>232</v>
      </c>
      <c r="AE18">
        <v>74</v>
      </c>
    </row>
    <row r="19" spans="1:32" x14ac:dyDescent="0.3">
      <c r="A19" t="s">
        <v>350</v>
      </c>
      <c r="B19" t="s">
        <v>57</v>
      </c>
      <c r="C19" t="s">
        <v>117</v>
      </c>
      <c r="D19" t="s">
        <v>309</v>
      </c>
      <c r="E19" t="s">
        <v>1414</v>
      </c>
      <c r="F19" s="15">
        <v>46302.606249999997</v>
      </c>
      <c r="G19" t="s">
        <v>401</v>
      </c>
      <c r="H19">
        <v>1</v>
      </c>
      <c r="I19" t="s">
        <v>1415</v>
      </c>
      <c r="J19" s="15">
        <v>46302.662499999999</v>
      </c>
      <c r="K19" s="15">
        <v>46304.631944444445</v>
      </c>
      <c r="L19" s="15">
        <v>46294.506249999999</v>
      </c>
      <c r="M19">
        <v>1</v>
      </c>
      <c r="O19" t="s">
        <v>931</v>
      </c>
      <c r="S19" t="s">
        <v>363</v>
      </c>
      <c r="T19" t="s">
        <v>352</v>
      </c>
      <c r="U19" t="s">
        <v>262</v>
      </c>
      <c r="V19" t="s">
        <v>7</v>
      </c>
      <c r="W19" t="s">
        <v>7</v>
      </c>
      <c r="X19" t="s">
        <v>7</v>
      </c>
      <c r="AA19" t="s">
        <v>127</v>
      </c>
      <c r="AB19" t="s">
        <v>394</v>
      </c>
      <c r="AC19">
        <v>2011</v>
      </c>
      <c r="AD19" t="s">
        <v>233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309</v>
      </c>
      <c r="E20" t="s">
        <v>1414</v>
      </c>
      <c r="F20" s="15">
        <v>46302.606249999997</v>
      </c>
      <c r="G20" t="s">
        <v>401</v>
      </c>
      <c r="H20">
        <v>4</v>
      </c>
      <c r="I20" t="s">
        <v>1415</v>
      </c>
      <c r="J20" s="15">
        <v>46302.662499999999</v>
      </c>
      <c r="K20" s="15">
        <v>46304.631944444445</v>
      </c>
      <c r="L20" s="15"/>
      <c r="M20">
        <v>4</v>
      </c>
      <c r="O20" t="s">
        <v>931</v>
      </c>
      <c r="S20" t="s">
        <v>363</v>
      </c>
      <c r="T20" t="s">
        <v>352</v>
      </c>
      <c r="U20" t="s">
        <v>262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394</v>
      </c>
      <c r="AC20">
        <v>2011</v>
      </c>
      <c r="AD20" t="s">
        <v>232</v>
      </c>
      <c r="AE20">
        <v>4</v>
      </c>
    </row>
    <row r="21" spans="1:32" x14ac:dyDescent="0.3">
      <c r="A21" t="s">
        <v>350</v>
      </c>
      <c r="B21" t="s">
        <v>57</v>
      </c>
      <c r="C21" t="s">
        <v>117</v>
      </c>
      <c r="D21" t="s">
        <v>309</v>
      </c>
      <c r="E21" t="s">
        <v>1414</v>
      </c>
      <c r="F21" s="15">
        <v>46302.606249999997</v>
      </c>
      <c r="G21" t="s">
        <v>401</v>
      </c>
      <c r="H21">
        <v>1</v>
      </c>
      <c r="I21" t="s">
        <v>1415</v>
      </c>
      <c r="J21" s="15">
        <v>46302.662499999999</v>
      </c>
      <c r="K21" s="15">
        <v>46304.631944444445</v>
      </c>
      <c r="L21" s="15">
        <v>46294.506249999999</v>
      </c>
      <c r="M21">
        <v>1</v>
      </c>
      <c r="O21" t="s">
        <v>931</v>
      </c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394</v>
      </c>
      <c r="AC21">
        <v>2011</v>
      </c>
      <c r="AD21" t="s">
        <v>233</v>
      </c>
      <c r="AE21">
        <v>1</v>
      </c>
    </row>
    <row r="22" spans="1:32" x14ac:dyDescent="0.3">
      <c r="A22" t="s">
        <v>350</v>
      </c>
      <c r="B22" t="s">
        <v>279</v>
      </c>
      <c r="C22" t="s">
        <v>192</v>
      </c>
      <c r="D22" t="s">
        <v>309</v>
      </c>
      <c r="E22" t="s">
        <v>1414</v>
      </c>
      <c r="F22" s="15">
        <v>46302.606249999997</v>
      </c>
      <c r="G22" t="s">
        <v>401</v>
      </c>
      <c r="H22">
        <v>636</v>
      </c>
      <c r="I22" t="s">
        <v>1415</v>
      </c>
      <c r="J22" s="15">
        <v>46302.662499999999</v>
      </c>
      <c r="K22" s="15">
        <v>46304.631944444445</v>
      </c>
      <c r="L22" s="15"/>
      <c r="M22">
        <v>636</v>
      </c>
      <c r="O22" t="s">
        <v>931</v>
      </c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394</v>
      </c>
      <c r="AC22">
        <v>2011</v>
      </c>
      <c r="AD22" t="s">
        <v>232</v>
      </c>
      <c r="AE22">
        <v>636</v>
      </c>
    </row>
    <row r="23" spans="1:32" x14ac:dyDescent="0.3">
      <c r="A23" t="s">
        <v>350</v>
      </c>
      <c r="B23" t="s">
        <v>45</v>
      </c>
      <c r="C23" t="s">
        <v>68</v>
      </c>
      <c r="D23" t="s">
        <v>309</v>
      </c>
      <c r="E23" t="s">
        <v>1418</v>
      </c>
      <c r="F23" s="15">
        <v>46309.345833333333</v>
      </c>
      <c r="G23" t="s">
        <v>419</v>
      </c>
      <c r="H23">
        <v>13</v>
      </c>
      <c r="I23" t="s">
        <v>1417</v>
      </c>
      <c r="J23" s="15">
        <v>46309.48333333333</v>
      </c>
      <c r="K23" s="15">
        <v>46315.513194444444</v>
      </c>
      <c r="L23" s="15"/>
      <c r="M23">
        <v>13</v>
      </c>
      <c r="O23" t="s">
        <v>201</v>
      </c>
      <c r="P23" t="s">
        <v>927</v>
      </c>
      <c r="S23" t="s">
        <v>393</v>
      </c>
      <c r="T23" t="s">
        <v>374</v>
      </c>
      <c r="U23" t="s">
        <v>295</v>
      </c>
      <c r="V23" t="s">
        <v>350</v>
      </c>
      <c r="W23" t="s">
        <v>373</v>
      </c>
      <c r="X23" t="s">
        <v>262</v>
      </c>
      <c r="AA23" t="s">
        <v>67</v>
      </c>
      <c r="AB23" t="s">
        <v>393</v>
      </c>
      <c r="AD23" t="s">
        <v>217</v>
      </c>
      <c r="AE23">
        <v>1.3</v>
      </c>
    </row>
    <row r="24" spans="1:32" x14ac:dyDescent="0.3">
      <c r="A24" t="s">
        <v>350</v>
      </c>
      <c r="B24" t="s">
        <v>45</v>
      </c>
      <c r="C24" t="s">
        <v>68</v>
      </c>
      <c r="D24" t="s">
        <v>309</v>
      </c>
      <c r="E24" t="s">
        <v>1416</v>
      </c>
      <c r="F24" s="15">
        <v>46309.349305555559</v>
      </c>
      <c r="G24" t="s">
        <v>419</v>
      </c>
      <c r="H24">
        <v>9</v>
      </c>
      <c r="I24" t="s">
        <v>1417</v>
      </c>
      <c r="J24" s="15">
        <v>46309.48333333333</v>
      </c>
      <c r="K24" s="15">
        <v>46315.513194444444</v>
      </c>
      <c r="L24" s="15"/>
      <c r="M24">
        <v>9</v>
      </c>
      <c r="O24" t="s">
        <v>201</v>
      </c>
      <c r="P24" t="s">
        <v>927</v>
      </c>
      <c r="S24" t="s">
        <v>393</v>
      </c>
      <c r="T24" t="s">
        <v>374</v>
      </c>
      <c r="U24" t="s">
        <v>295</v>
      </c>
      <c r="V24" t="s">
        <v>350</v>
      </c>
      <c r="W24" t="s">
        <v>373</v>
      </c>
      <c r="X24" t="s">
        <v>262</v>
      </c>
      <c r="AA24" t="s">
        <v>67</v>
      </c>
      <c r="AB24" t="s">
        <v>393</v>
      </c>
      <c r="AD24" t="s">
        <v>217</v>
      </c>
      <c r="AE24">
        <v>1</v>
      </c>
    </row>
    <row r="25" spans="1:32" x14ac:dyDescent="0.3">
      <c r="A25" t="s">
        <v>350</v>
      </c>
      <c r="B25" t="s">
        <v>57</v>
      </c>
      <c r="C25" t="s">
        <v>117</v>
      </c>
      <c r="D25" t="s">
        <v>309</v>
      </c>
      <c r="E25" t="s">
        <v>1414</v>
      </c>
      <c r="F25" s="15">
        <v>46302.606249999997</v>
      </c>
      <c r="G25" t="s">
        <v>401</v>
      </c>
      <c r="H25">
        <v>9</v>
      </c>
      <c r="I25" t="s">
        <v>1415</v>
      </c>
      <c r="J25" s="15">
        <v>46302.662499999999</v>
      </c>
      <c r="K25" s="15">
        <v>46304.631944444445</v>
      </c>
      <c r="L25" s="15">
        <v>46294.506249999999</v>
      </c>
      <c r="M25">
        <v>9</v>
      </c>
      <c r="O25" t="s">
        <v>931</v>
      </c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127</v>
      </c>
      <c r="AB25" t="s">
        <v>394</v>
      </c>
      <c r="AC25">
        <v>2011</v>
      </c>
      <c r="AD25" t="s">
        <v>233</v>
      </c>
      <c r="AE25">
        <v>1</v>
      </c>
    </row>
    <row r="26" spans="1:32" x14ac:dyDescent="0.3">
      <c r="A26" t="s">
        <v>350</v>
      </c>
      <c r="B26" t="s">
        <v>279</v>
      </c>
      <c r="C26" t="s">
        <v>192</v>
      </c>
      <c r="D26" t="s">
        <v>309</v>
      </c>
      <c r="E26" t="s">
        <v>1419</v>
      </c>
      <c r="F26" s="15">
        <v>46316.630555555559</v>
      </c>
      <c r="G26" t="s">
        <v>399</v>
      </c>
      <c r="H26">
        <v>13</v>
      </c>
      <c r="I26" t="s">
        <v>1420</v>
      </c>
      <c r="J26" s="15">
        <v>46317.484027777777</v>
      </c>
      <c r="K26" s="15">
        <v>46317.603472222225</v>
      </c>
      <c r="L26" s="15"/>
      <c r="M26">
        <v>13</v>
      </c>
      <c r="O26" t="s">
        <v>201</v>
      </c>
      <c r="P26" t="s">
        <v>979</v>
      </c>
      <c r="S26" t="s">
        <v>363</v>
      </c>
      <c r="T26" t="s">
        <v>352</v>
      </c>
      <c r="U26" t="s">
        <v>262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394</v>
      </c>
      <c r="AC26">
        <v>2011</v>
      </c>
      <c r="AD26" t="s">
        <v>232</v>
      </c>
      <c r="AE26">
        <v>13</v>
      </c>
      <c r="AF26">
        <v>88.1</v>
      </c>
    </row>
    <row r="27" spans="1:32" x14ac:dyDescent="0.3">
      <c r="A27" t="s">
        <v>350</v>
      </c>
      <c r="B27" t="s">
        <v>57</v>
      </c>
      <c r="C27" t="s">
        <v>117</v>
      </c>
      <c r="D27" t="s">
        <v>309</v>
      </c>
      <c r="E27" t="s">
        <v>1419</v>
      </c>
      <c r="F27" s="15">
        <v>46316.630555555559</v>
      </c>
      <c r="G27" t="s">
        <v>399</v>
      </c>
      <c r="H27">
        <v>1</v>
      </c>
      <c r="I27" t="s">
        <v>1420</v>
      </c>
      <c r="J27" s="15">
        <v>46317.484027777777</v>
      </c>
      <c r="K27" s="15">
        <v>46317.603472222225</v>
      </c>
      <c r="L27" s="15">
        <v>46294.506249999999</v>
      </c>
      <c r="M27">
        <v>1</v>
      </c>
      <c r="O27" t="s">
        <v>201</v>
      </c>
      <c r="P27" t="s">
        <v>927</v>
      </c>
      <c r="S27" t="s">
        <v>363</v>
      </c>
      <c r="T27" t="s">
        <v>352</v>
      </c>
      <c r="U27" t="s">
        <v>262</v>
      </c>
      <c r="V27" t="s">
        <v>7</v>
      </c>
      <c r="W27" t="s">
        <v>7</v>
      </c>
      <c r="X27" t="s">
        <v>7</v>
      </c>
      <c r="AA27" t="s">
        <v>127</v>
      </c>
      <c r="AB27" t="s">
        <v>394</v>
      </c>
      <c r="AC27">
        <v>2011</v>
      </c>
      <c r="AD27" t="s">
        <v>233</v>
      </c>
      <c r="AE27">
        <v>1</v>
      </c>
      <c r="AF27">
        <v>1</v>
      </c>
    </row>
    <row r="28" spans="1:32" x14ac:dyDescent="0.3">
      <c r="A28" t="s">
        <v>350</v>
      </c>
      <c r="B28" t="s">
        <v>279</v>
      </c>
      <c r="C28" t="s">
        <v>192</v>
      </c>
      <c r="D28" t="s">
        <v>309</v>
      </c>
      <c r="E28" t="s">
        <v>1421</v>
      </c>
      <c r="F28" s="15">
        <v>46317.383333333331</v>
      </c>
      <c r="G28" t="s">
        <v>403</v>
      </c>
      <c r="H28">
        <v>214</v>
      </c>
      <c r="I28" t="s">
        <v>1422</v>
      </c>
      <c r="J28" s="15">
        <v>46317.488194444442</v>
      </c>
      <c r="K28" s="15">
        <v>46317.675000000003</v>
      </c>
      <c r="L28" s="15"/>
      <c r="M28">
        <v>214</v>
      </c>
      <c r="O28" t="s">
        <v>201</v>
      </c>
      <c r="P28" t="s">
        <v>979</v>
      </c>
      <c r="S28" t="s">
        <v>363</v>
      </c>
      <c r="T28" t="s">
        <v>352</v>
      </c>
      <c r="U28" t="s">
        <v>262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394</v>
      </c>
      <c r="AC28">
        <v>2011</v>
      </c>
      <c r="AD28" t="s">
        <v>232</v>
      </c>
      <c r="AE28">
        <v>214</v>
      </c>
    </row>
    <row r="29" spans="1:32" x14ac:dyDescent="0.3">
      <c r="A29" t="s">
        <v>350</v>
      </c>
      <c r="B29" t="s">
        <v>57</v>
      </c>
      <c r="C29" t="s">
        <v>117</v>
      </c>
      <c r="D29" t="s">
        <v>309</v>
      </c>
      <c r="E29" t="s">
        <v>1421</v>
      </c>
      <c r="F29" s="15">
        <v>46317.383333333331</v>
      </c>
      <c r="G29" t="s">
        <v>403</v>
      </c>
      <c r="H29">
        <v>3</v>
      </c>
      <c r="I29" t="s">
        <v>1422</v>
      </c>
      <c r="J29" s="15">
        <v>46317.488194444442</v>
      </c>
      <c r="K29" s="15">
        <v>46317.675000000003</v>
      </c>
      <c r="L29" s="15">
        <v>46294.506249999999</v>
      </c>
      <c r="M29">
        <v>3</v>
      </c>
      <c r="O29" t="s">
        <v>201</v>
      </c>
      <c r="P29" t="s">
        <v>927</v>
      </c>
      <c r="S29" t="s">
        <v>363</v>
      </c>
      <c r="T29" t="s">
        <v>352</v>
      </c>
      <c r="U29" t="s">
        <v>262</v>
      </c>
      <c r="V29" t="s">
        <v>7</v>
      </c>
      <c r="W29" t="s">
        <v>7</v>
      </c>
      <c r="X29" t="s">
        <v>7</v>
      </c>
      <c r="AA29" t="s">
        <v>127</v>
      </c>
      <c r="AB29" t="s">
        <v>394</v>
      </c>
      <c r="AC29">
        <v>2011</v>
      </c>
      <c r="AD29" t="s">
        <v>233</v>
      </c>
      <c r="AE29">
        <v>1</v>
      </c>
    </row>
    <row r="30" spans="1:32" x14ac:dyDescent="0.3">
      <c r="A30" t="s">
        <v>350</v>
      </c>
      <c r="B30" t="s">
        <v>57</v>
      </c>
      <c r="C30" t="s">
        <v>117</v>
      </c>
      <c r="D30" t="s">
        <v>309</v>
      </c>
      <c r="E30" t="s">
        <v>1414</v>
      </c>
      <c r="F30" s="15">
        <v>46302.606249999997</v>
      </c>
      <c r="G30" t="s">
        <v>401</v>
      </c>
      <c r="H30">
        <v>3</v>
      </c>
      <c r="I30" t="s">
        <v>1415</v>
      </c>
      <c r="J30" s="15">
        <v>46302.662499999999</v>
      </c>
      <c r="K30" s="15">
        <v>46304.631944444445</v>
      </c>
      <c r="L30" s="15">
        <v>46294.506249999999</v>
      </c>
      <c r="M30">
        <v>3</v>
      </c>
      <c r="O30" t="s">
        <v>931</v>
      </c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127</v>
      </c>
      <c r="AB30" t="s">
        <v>394</v>
      </c>
      <c r="AC30">
        <v>2011</v>
      </c>
      <c r="AD30" t="s">
        <v>233</v>
      </c>
      <c r="AE30">
        <v>1</v>
      </c>
    </row>
    <row r="31" spans="1:32" x14ac:dyDescent="0.3">
      <c r="A31" t="s">
        <v>350</v>
      </c>
      <c r="B31" t="s">
        <v>279</v>
      </c>
      <c r="C31" t="s">
        <v>192</v>
      </c>
      <c r="D31" t="s">
        <v>309</v>
      </c>
      <c r="E31" t="s">
        <v>1423</v>
      </c>
      <c r="F31" s="15">
        <v>46303.591666666667</v>
      </c>
      <c r="G31" t="s">
        <v>403</v>
      </c>
      <c r="H31">
        <v>777</v>
      </c>
      <c r="I31" t="s">
        <v>1424</v>
      </c>
      <c r="J31" s="15">
        <v>46303.674305555556</v>
      </c>
      <c r="K31" s="15">
        <v>46304.506944444445</v>
      </c>
      <c r="L31" s="15"/>
      <c r="M31">
        <v>777</v>
      </c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394</v>
      </c>
      <c r="AC31">
        <v>2011</v>
      </c>
      <c r="AD31" t="s">
        <v>232</v>
      </c>
      <c r="AE31">
        <v>777</v>
      </c>
    </row>
    <row r="32" spans="1:32" x14ac:dyDescent="0.3">
      <c r="A32" t="s">
        <v>350</v>
      </c>
      <c r="B32" t="s">
        <v>57</v>
      </c>
      <c r="C32" t="s">
        <v>117</v>
      </c>
      <c r="D32" t="s">
        <v>309</v>
      </c>
      <c r="E32" t="s">
        <v>1414</v>
      </c>
      <c r="F32" s="15">
        <v>46302.606249999997</v>
      </c>
      <c r="G32" t="s">
        <v>401</v>
      </c>
      <c r="H32">
        <v>5</v>
      </c>
      <c r="I32" t="s">
        <v>1415</v>
      </c>
      <c r="J32" s="15">
        <v>46302.662499999999</v>
      </c>
      <c r="K32" s="15">
        <v>46304.631944444445</v>
      </c>
      <c r="L32" s="15">
        <v>46294.506249999999</v>
      </c>
      <c r="M32">
        <v>5</v>
      </c>
      <c r="O32" t="s">
        <v>931</v>
      </c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394</v>
      </c>
      <c r="AC32">
        <v>2011</v>
      </c>
      <c r="AD32" t="s">
        <v>233</v>
      </c>
      <c r="AE32">
        <v>1</v>
      </c>
    </row>
    <row r="33" spans="1:32" x14ac:dyDescent="0.3">
      <c r="A33" t="s">
        <v>350</v>
      </c>
      <c r="B33" t="s">
        <v>279</v>
      </c>
      <c r="C33" t="s">
        <v>192</v>
      </c>
      <c r="D33" t="s">
        <v>309</v>
      </c>
      <c r="E33" t="s">
        <v>1414</v>
      </c>
      <c r="F33" s="15">
        <v>46302.606249999997</v>
      </c>
      <c r="G33" t="s">
        <v>401</v>
      </c>
      <c r="H33">
        <v>21</v>
      </c>
      <c r="I33" t="s">
        <v>1415</v>
      </c>
      <c r="J33" s="15">
        <v>46302.662499999999</v>
      </c>
      <c r="K33" s="15">
        <v>46304.631944444445</v>
      </c>
      <c r="L33" s="15"/>
      <c r="M33">
        <v>21</v>
      </c>
      <c r="O33" t="s">
        <v>931</v>
      </c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394</v>
      </c>
      <c r="AC33">
        <v>2011</v>
      </c>
      <c r="AD33" t="s">
        <v>232</v>
      </c>
      <c r="AE33">
        <v>21</v>
      </c>
    </row>
    <row r="34" spans="1:32" x14ac:dyDescent="0.3">
      <c r="A34" t="s">
        <v>350</v>
      </c>
      <c r="B34" t="s">
        <v>48</v>
      </c>
      <c r="C34" t="s">
        <v>68</v>
      </c>
      <c r="D34" t="s">
        <v>309</v>
      </c>
      <c r="E34" t="s">
        <v>1433</v>
      </c>
      <c r="F34" s="15">
        <v>46297.483865740738</v>
      </c>
      <c r="G34" t="s">
        <v>403</v>
      </c>
      <c r="H34">
        <v>1</v>
      </c>
      <c r="I34" t="s">
        <v>1133</v>
      </c>
      <c r="J34" s="15">
        <v>46297.557615740741</v>
      </c>
      <c r="K34" s="15">
        <v>46304.625694444447</v>
      </c>
      <c r="L34" s="15"/>
      <c r="M34">
        <v>1</v>
      </c>
      <c r="O34" t="s">
        <v>201</v>
      </c>
      <c r="P34" t="s">
        <v>927</v>
      </c>
      <c r="S34" t="s">
        <v>363</v>
      </c>
      <c r="T34" t="s">
        <v>352</v>
      </c>
      <c r="U34" t="s">
        <v>262</v>
      </c>
      <c r="V34" t="s">
        <v>350</v>
      </c>
      <c r="W34" t="s">
        <v>373</v>
      </c>
      <c r="X34" t="s">
        <v>262</v>
      </c>
      <c r="Y34">
        <v>0</v>
      </c>
      <c r="AA34" t="s">
        <v>90</v>
      </c>
      <c r="AB34" t="s">
        <v>394</v>
      </c>
      <c r="AC34">
        <v>2011</v>
      </c>
      <c r="AD34" t="s">
        <v>217</v>
      </c>
      <c r="AE34">
        <v>1</v>
      </c>
      <c r="AF34">
        <v>4.07</v>
      </c>
    </row>
    <row r="35" spans="1:32" x14ac:dyDescent="0.3">
      <c r="A35" t="s">
        <v>350</v>
      </c>
      <c r="B35" t="s">
        <v>279</v>
      </c>
      <c r="C35" t="s">
        <v>192</v>
      </c>
      <c r="D35" t="s">
        <v>309</v>
      </c>
      <c r="E35" t="s">
        <v>1431</v>
      </c>
      <c r="F35" s="15">
        <v>46316.431944444441</v>
      </c>
      <c r="G35" t="s">
        <v>397</v>
      </c>
      <c r="H35">
        <v>9</v>
      </c>
      <c r="I35" t="s">
        <v>1432</v>
      </c>
      <c r="J35" s="15">
        <v>46316.615972222222</v>
      </c>
      <c r="K35" s="15">
        <v>46316.643055555556</v>
      </c>
      <c r="L35" s="15"/>
      <c r="M35">
        <v>9</v>
      </c>
      <c r="O35" t="s">
        <v>201</v>
      </c>
      <c r="P35" t="s">
        <v>979</v>
      </c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394</v>
      </c>
      <c r="AC35">
        <v>2011</v>
      </c>
      <c r="AD35" t="s">
        <v>232</v>
      </c>
      <c r="AE35">
        <v>9</v>
      </c>
      <c r="AF35">
        <v>10.4</v>
      </c>
    </row>
    <row r="36" spans="1:32" x14ac:dyDescent="0.3">
      <c r="A36" t="s">
        <v>350</v>
      </c>
      <c r="B36" t="s">
        <v>57</v>
      </c>
      <c r="C36" t="s">
        <v>117</v>
      </c>
      <c r="D36" t="s">
        <v>309</v>
      </c>
      <c r="E36" t="s">
        <v>1431</v>
      </c>
      <c r="F36" s="15">
        <v>46316.431944444441</v>
      </c>
      <c r="G36" t="s">
        <v>397</v>
      </c>
      <c r="H36">
        <v>1</v>
      </c>
      <c r="I36" t="s">
        <v>1432</v>
      </c>
      <c r="J36" s="15">
        <v>46316.615972222222</v>
      </c>
      <c r="K36" s="15">
        <v>46316.643055555556</v>
      </c>
      <c r="L36" s="15">
        <v>46294.506249999999</v>
      </c>
      <c r="M36">
        <v>1</v>
      </c>
      <c r="O36" t="s">
        <v>201</v>
      </c>
      <c r="P36" t="s">
        <v>927</v>
      </c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394</v>
      </c>
      <c r="AC36">
        <v>2011</v>
      </c>
      <c r="AD36" t="s">
        <v>233</v>
      </c>
      <c r="AE36">
        <v>1</v>
      </c>
      <c r="AF36">
        <v>1</v>
      </c>
    </row>
    <row r="37" spans="1:32" x14ac:dyDescent="0.3">
      <c r="A37" t="s">
        <v>350</v>
      </c>
      <c r="B37" t="s">
        <v>57</v>
      </c>
      <c r="C37" t="s">
        <v>117</v>
      </c>
      <c r="D37" t="s">
        <v>309</v>
      </c>
      <c r="E37" t="s">
        <v>1429</v>
      </c>
      <c r="F37" s="15">
        <v>46295.416550925926</v>
      </c>
      <c r="G37" t="s">
        <v>401</v>
      </c>
      <c r="H37">
        <v>21</v>
      </c>
      <c r="I37" t="s">
        <v>1430</v>
      </c>
      <c r="J37" s="15">
        <v>46295.436909722222</v>
      </c>
      <c r="K37" s="15">
        <v>46296.3125</v>
      </c>
      <c r="L37" s="15">
        <v>46296.3125</v>
      </c>
      <c r="M37">
        <v>21</v>
      </c>
      <c r="O37" t="s">
        <v>201</v>
      </c>
      <c r="P37" t="s">
        <v>979</v>
      </c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394</v>
      </c>
      <c r="AC37">
        <v>2011</v>
      </c>
      <c r="AD37" t="s">
        <v>233</v>
      </c>
      <c r="AE37">
        <v>2.1</v>
      </c>
      <c r="AF37">
        <v>1</v>
      </c>
    </row>
    <row r="38" spans="1:32" x14ac:dyDescent="0.3">
      <c r="A38" t="s">
        <v>350</v>
      </c>
      <c r="B38" t="s">
        <v>279</v>
      </c>
      <c r="C38" t="s">
        <v>192</v>
      </c>
      <c r="D38" t="s">
        <v>309</v>
      </c>
      <c r="E38" t="s">
        <v>1431</v>
      </c>
      <c r="F38" s="15">
        <v>46316.431944444441</v>
      </c>
      <c r="G38" t="s">
        <v>397</v>
      </c>
      <c r="H38">
        <v>95</v>
      </c>
      <c r="I38" t="s">
        <v>1432</v>
      </c>
      <c r="J38" s="15">
        <v>46316.615972222222</v>
      </c>
      <c r="K38" s="15">
        <v>46316.643055555556</v>
      </c>
      <c r="L38" s="15"/>
      <c r="M38">
        <v>95</v>
      </c>
      <c r="O38" t="s">
        <v>931</v>
      </c>
      <c r="S38" t="s">
        <v>363</v>
      </c>
      <c r="T38" t="s">
        <v>352</v>
      </c>
      <c r="U38" t="s">
        <v>262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394</v>
      </c>
      <c r="AC38">
        <v>2011</v>
      </c>
      <c r="AD38" t="s">
        <v>232</v>
      </c>
      <c r="AE38">
        <v>95</v>
      </c>
    </row>
    <row r="39" spans="1:32" x14ac:dyDescent="0.3">
      <c r="A39" t="s">
        <v>350</v>
      </c>
      <c r="B39" t="s">
        <v>57</v>
      </c>
      <c r="C39" t="s">
        <v>117</v>
      </c>
      <c r="D39" t="s">
        <v>309</v>
      </c>
      <c r="E39" t="s">
        <v>1431</v>
      </c>
      <c r="F39" s="15">
        <v>46316.431944444441</v>
      </c>
      <c r="G39" t="s">
        <v>397</v>
      </c>
      <c r="H39">
        <v>1</v>
      </c>
      <c r="I39" t="s">
        <v>1432</v>
      </c>
      <c r="J39" s="15">
        <v>46316.615972222222</v>
      </c>
      <c r="K39" s="15">
        <v>46316.643055555556</v>
      </c>
      <c r="L39" s="15">
        <v>46294.506249999999</v>
      </c>
      <c r="M39">
        <v>1</v>
      </c>
      <c r="O39" t="s">
        <v>931</v>
      </c>
      <c r="S39" t="s">
        <v>363</v>
      </c>
      <c r="T39" t="s">
        <v>352</v>
      </c>
      <c r="U39" t="s">
        <v>262</v>
      </c>
      <c r="V39" t="s">
        <v>7</v>
      </c>
      <c r="W39" t="s">
        <v>7</v>
      </c>
      <c r="X39" t="s">
        <v>7</v>
      </c>
      <c r="AA39" t="s">
        <v>127</v>
      </c>
      <c r="AB39" t="s">
        <v>394</v>
      </c>
      <c r="AC39">
        <v>2011</v>
      </c>
      <c r="AD39" t="s">
        <v>233</v>
      </c>
      <c r="AE39">
        <v>1</v>
      </c>
    </row>
    <row r="40" spans="1:32" x14ac:dyDescent="0.3">
      <c r="A40" t="s">
        <v>350</v>
      </c>
      <c r="B40" t="s">
        <v>279</v>
      </c>
      <c r="C40" t="s">
        <v>192</v>
      </c>
      <c r="D40" t="s">
        <v>309</v>
      </c>
      <c r="E40" t="s">
        <v>1429</v>
      </c>
      <c r="F40" s="15">
        <v>46295.416550925926</v>
      </c>
      <c r="G40" t="s">
        <v>401</v>
      </c>
      <c r="H40">
        <v>8</v>
      </c>
      <c r="I40" t="s">
        <v>1430</v>
      </c>
      <c r="J40" s="15">
        <v>46295.436909722222</v>
      </c>
      <c r="K40" s="15">
        <v>46296.3125</v>
      </c>
      <c r="L40" s="15"/>
      <c r="M40">
        <v>8</v>
      </c>
      <c r="O40" t="s">
        <v>201</v>
      </c>
      <c r="P40" t="s">
        <v>979</v>
      </c>
      <c r="S40" t="s">
        <v>363</v>
      </c>
      <c r="T40" t="s">
        <v>352</v>
      </c>
      <c r="U40" t="s">
        <v>262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394</v>
      </c>
      <c r="AC40">
        <v>2011</v>
      </c>
      <c r="AD40" t="s">
        <v>232</v>
      </c>
      <c r="AE40">
        <v>8</v>
      </c>
      <c r="AF40">
        <v>173.9</v>
      </c>
    </row>
    <row r="41" spans="1:32" x14ac:dyDescent="0.3">
      <c r="A41" t="s">
        <v>350</v>
      </c>
      <c r="B41" t="s">
        <v>57</v>
      </c>
      <c r="C41" t="s">
        <v>117</v>
      </c>
      <c r="D41" t="s">
        <v>309</v>
      </c>
      <c r="E41" t="s">
        <v>1429</v>
      </c>
      <c r="F41" s="15">
        <v>46295.416550925926</v>
      </c>
      <c r="G41" t="s">
        <v>401</v>
      </c>
      <c r="H41">
        <v>1</v>
      </c>
      <c r="I41" t="s">
        <v>1430</v>
      </c>
      <c r="J41" s="15">
        <v>46295.436909722222</v>
      </c>
      <c r="K41" s="15">
        <v>46296.3125</v>
      </c>
      <c r="L41" s="15">
        <v>46296.3125</v>
      </c>
      <c r="M41">
        <v>1</v>
      </c>
      <c r="O41" t="s">
        <v>931</v>
      </c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127</v>
      </c>
      <c r="AB41" t="s">
        <v>394</v>
      </c>
      <c r="AC41">
        <v>2011</v>
      </c>
      <c r="AD41" t="s">
        <v>233</v>
      </c>
      <c r="AE41">
        <v>1</v>
      </c>
    </row>
    <row r="42" spans="1:32" x14ac:dyDescent="0.3">
      <c r="A42" t="s">
        <v>350</v>
      </c>
      <c r="B42" t="s">
        <v>279</v>
      </c>
      <c r="C42" t="s">
        <v>192</v>
      </c>
      <c r="D42" t="s">
        <v>309</v>
      </c>
      <c r="E42" t="s">
        <v>1429</v>
      </c>
      <c r="F42" s="15">
        <v>46295.416550925926</v>
      </c>
      <c r="G42" t="s">
        <v>401</v>
      </c>
      <c r="H42">
        <v>13</v>
      </c>
      <c r="I42" t="s">
        <v>1430</v>
      </c>
      <c r="J42" s="15">
        <v>46295.436909722222</v>
      </c>
      <c r="K42" s="15">
        <v>46296.3125</v>
      </c>
      <c r="L42" s="15"/>
      <c r="M42">
        <v>13</v>
      </c>
      <c r="O42" t="s">
        <v>931</v>
      </c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394</v>
      </c>
      <c r="AC42">
        <v>2011</v>
      </c>
      <c r="AD42" t="s">
        <v>232</v>
      </c>
      <c r="AE42">
        <v>13</v>
      </c>
    </row>
    <row r="43" spans="1:32" x14ac:dyDescent="0.3">
      <c r="A43" t="s">
        <v>350</v>
      </c>
      <c r="B43" t="s">
        <v>45</v>
      </c>
      <c r="C43" t="s">
        <v>68</v>
      </c>
      <c r="D43" t="s">
        <v>309</v>
      </c>
      <c r="E43" t="s">
        <v>1434</v>
      </c>
      <c r="F43" s="15">
        <v>46314.577777777777</v>
      </c>
      <c r="G43" t="s">
        <v>1435</v>
      </c>
      <c r="H43">
        <v>25</v>
      </c>
      <c r="I43" t="s">
        <v>1436</v>
      </c>
      <c r="J43" s="15">
        <v>46314.621527777781</v>
      </c>
      <c r="K43" s="15">
        <v>46318.4375</v>
      </c>
      <c r="L43" s="15"/>
      <c r="M43">
        <v>25</v>
      </c>
      <c r="O43" t="s">
        <v>201</v>
      </c>
      <c r="P43" t="s">
        <v>927</v>
      </c>
      <c r="S43" t="s">
        <v>1437</v>
      </c>
      <c r="T43" t="s">
        <v>1438</v>
      </c>
      <c r="U43" t="s">
        <v>262</v>
      </c>
      <c r="V43" t="s">
        <v>350</v>
      </c>
      <c r="W43" t="s">
        <v>373</v>
      </c>
      <c r="X43" t="s">
        <v>262</v>
      </c>
      <c r="Y43">
        <v>0</v>
      </c>
      <c r="AA43" t="s">
        <v>67</v>
      </c>
      <c r="AB43" t="s">
        <v>1439</v>
      </c>
      <c r="AC43">
        <v>1350</v>
      </c>
      <c r="AD43" t="s">
        <v>217</v>
      </c>
      <c r="AE43">
        <v>2.5</v>
      </c>
      <c r="AF43">
        <v>1</v>
      </c>
    </row>
    <row r="44" spans="1:32" x14ac:dyDescent="0.3">
      <c r="A44" t="s">
        <v>350</v>
      </c>
      <c r="B44" t="s">
        <v>57</v>
      </c>
      <c r="C44" t="s">
        <v>117</v>
      </c>
      <c r="D44" t="s">
        <v>309</v>
      </c>
      <c r="E44" t="s">
        <v>1429</v>
      </c>
      <c r="F44" s="15">
        <v>46295.416550925926</v>
      </c>
      <c r="G44" t="s">
        <v>401</v>
      </c>
      <c r="H44">
        <v>1</v>
      </c>
      <c r="I44" t="s">
        <v>1430</v>
      </c>
      <c r="J44" s="15">
        <v>46295.436909722222</v>
      </c>
      <c r="K44" s="15">
        <v>46296.3125</v>
      </c>
      <c r="L44" s="15">
        <v>46296.3125</v>
      </c>
      <c r="M44">
        <v>1</v>
      </c>
      <c r="O44" t="s">
        <v>931</v>
      </c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127</v>
      </c>
      <c r="AB44" t="s">
        <v>394</v>
      </c>
      <c r="AC44">
        <v>2011</v>
      </c>
      <c r="AD44" t="s">
        <v>233</v>
      </c>
      <c r="AE44">
        <v>1</v>
      </c>
    </row>
    <row r="45" spans="1:32" x14ac:dyDescent="0.3">
      <c r="A45" t="s">
        <v>350</v>
      </c>
      <c r="B45" t="s">
        <v>51</v>
      </c>
      <c r="C45" t="s">
        <v>258</v>
      </c>
      <c r="D45" t="s">
        <v>309</v>
      </c>
      <c r="E45" t="s">
        <v>1425</v>
      </c>
      <c r="F45" s="15">
        <v>46190.653333333335</v>
      </c>
      <c r="G45" t="s">
        <v>1426</v>
      </c>
      <c r="H45">
        <v>3</v>
      </c>
      <c r="I45" t="s">
        <v>1427</v>
      </c>
      <c r="J45" s="15">
        <v>46191.618923611109</v>
      </c>
      <c r="K45" s="15">
        <v>46290.541666666664</v>
      </c>
      <c r="L45" s="15"/>
      <c r="M45">
        <v>3</v>
      </c>
      <c r="O45" t="s">
        <v>201</v>
      </c>
      <c r="P45" t="s">
        <v>927</v>
      </c>
      <c r="S45" t="s">
        <v>1428</v>
      </c>
      <c r="T45" t="s">
        <v>2351</v>
      </c>
      <c r="U45" t="s">
        <v>264</v>
      </c>
      <c r="V45" t="s">
        <v>7</v>
      </c>
      <c r="W45" t="s">
        <v>7</v>
      </c>
      <c r="X45" t="s">
        <v>7</v>
      </c>
      <c r="AA45" t="s">
        <v>238</v>
      </c>
      <c r="AB45" t="s">
        <v>1428</v>
      </c>
      <c r="AD45" t="s">
        <v>7</v>
      </c>
      <c r="AF45">
        <v>0</v>
      </c>
    </row>
    <row r="46" spans="1:32" x14ac:dyDescent="0.3">
      <c r="A46" t="s">
        <v>350</v>
      </c>
      <c r="B46" t="s">
        <v>279</v>
      </c>
      <c r="C46" t="s">
        <v>192</v>
      </c>
      <c r="D46" t="s">
        <v>309</v>
      </c>
      <c r="E46" t="s">
        <v>1414</v>
      </c>
      <c r="F46" s="15">
        <v>46302.606249999997</v>
      </c>
      <c r="G46" t="s">
        <v>401</v>
      </c>
      <c r="H46">
        <v>2818</v>
      </c>
      <c r="I46" t="s">
        <v>1415</v>
      </c>
      <c r="J46" s="15">
        <v>46302.662499999999</v>
      </c>
      <c r="K46" s="15">
        <v>46304.631944444445</v>
      </c>
      <c r="L46" s="15"/>
      <c r="M46">
        <v>2818</v>
      </c>
      <c r="O46" t="s">
        <v>931</v>
      </c>
      <c r="S46" t="s">
        <v>363</v>
      </c>
      <c r="T46" t="s">
        <v>352</v>
      </c>
      <c r="U46" t="s">
        <v>262</v>
      </c>
      <c r="V46" t="s">
        <v>7</v>
      </c>
      <c r="W46" t="s">
        <v>7</v>
      </c>
      <c r="X46" t="s">
        <v>7</v>
      </c>
      <c r="Z46">
        <v>1</v>
      </c>
      <c r="AA46" t="s">
        <v>122</v>
      </c>
      <c r="AB46" t="s">
        <v>394</v>
      </c>
      <c r="AC46">
        <v>2011</v>
      </c>
      <c r="AD46" t="s">
        <v>232</v>
      </c>
      <c r="AE46">
        <v>2818</v>
      </c>
    </row>
    <row r="47" spans="1:32" x14ac:dyDescent="0.3">
      <c r="A47" t="s">
        <v>350</v>
      </c>
      <c r="B47" t="s">
        <v>57</v>
      </c>
      <c r="C47" t="s">
        <v>117</v>
      </c>
      <c r="D47" t="s">
        <v>309</v>
      </c>
      <c r="E47" t="s">
        <v>1414</v>
      </c>
      <c r="F47" s="15">
        <v>46302.606249999997</v>
      </c>
      <c r="G47" t="s">
        <v>401</v>
      </c>
      <c r="H47">
        <v>31</v>
      </c>
      <c r="I47" t="s">
        <v>1415</v>
      </c>
      <c r="J47" s="15">
        <v>46302.662499999999</v>
      </c>
      <c r="K47" s="15">
        <v>46304.631944444445</v>
      </c>
      <c r="L47" s="15">
        <v>46294.506249999999</v>
      </c>
      <c r="M47">
        <v>31</v>
      </c>
      <c r="O47" t="s">
        <v>931</v>
      </c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127</v>
      </c>
      <c r="AB47" t="s">
        <v>394</v>
      </c>
      <c r="AC47">
        <v>2011</v>
      </c>
      <c r="AD47" t="s">
        <v>233</v>
      </c>
      <c r="AE47">
        <v>3.1</v>
      </c>
    </row>
    <row r="48" spans="1:32" x14ac:dyDescent="0.3">
      <c r="A48" t="s">
        <v>350</v>
      </c>
      <c r="B48" t="s">
        <v>279</v>
      </c>
      <c r="C48" t="s">
        <v>192</v>
      </c>
      <c r="D48" t="s">
        <v>309</v>
      </c>
      <c r="E48" t="s">
        <v>1414</v>
      </c>
      <c r="F48" s="15">
        <v>46302.606249999997</v>
      </c>
      <c r="G48" t="s">
        <v>401</v>
      </c>
      <c r="H48">
        <v>274</v>
      </c>
      <c r="I48" t="s">
        <v>1415</v>
      </c>
      <c r="J48" s="15">
        <v>46302.662499999999</v>
      </c>
      <c r="K48" s="15">
        <v>46304.631944444445</v>
      </c>
      <c r="L48" s="15"/>
      <c r="M48">
        <v>274</v>
      </c>
      <c r="O48" t="s">
        <v>931</v>
      </c>
      <c r="S48" t="s">
        <v>363</v>
      </c>
      <c r="T48" t="s">
        <v>352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394</v>
      </c>
      <c r="AC48">
        <v>2011</v>
      </c>
      <c r="AD48" t="s">
        <v>232</v>
      </c>
      <c r="AE48">
        <v>274</v>
      </c>
    </row>
    <row r="49" spans="1:32" x14ac:dyDescent="0.3">
      <c r="A49" t="s">
        <v>350</v>
      </c>
      <c r="B49" t="s">
        <v>279</v>
      </c>
      <c r="C49" t="s">
        <v>192</v>
      </c>
      <c r="D49" t="s">
        <v>309</v>
      </c>
      <c r="E49" t="s">
        <v>1414</v>
      </c>
      <c r="F49" s="15">
        <v>46302.606249999997</v>
      </c>
      <c r="G49" t="s">
        <v>401</v>
      </c>
      <c r="H49">
        <v>268</v>
      </c>
      <c r="I49" t="s">
        <v>1415</v>
      </c>
      <c r="J49" s="15">
        <v>46302.662499999999</v>
      </c>
      <c r="K49" s="15">
        <v>46304.631944444445</v>
      </c>
      <c r="L49" s="15"/>
      <c r="M49">
        <v>268</v>
      </c>
      <c r="O49" t="s">
        <v>931</v>
      </c>
      <c r="S49" t="s">
        <v>363</v>
      </c>
      <c r="T49" t="s">
        <v>352</v>
      </c>
      <c r="U49" t="s">
        <v>262</v>
      </c>
      <c r="V49" t="s">
        <v>7</v>
      </c>
      <c r="W49" t="s">
        <v>7</v>
      </c>
      <c r="X49" t="s">
        <v>7</v>
      </c>
      <c r="Z49">
        <v>1</v>
      </c>
      <c r="AA49" t="s">
        <v>122</v>
      </c>
      <c r="AB49" t="s">
        <v>394</v>
      </c>
      <c r="AC49">
        <v>2011</v>
      </c>
      <c r="AD49" t="s">
        <v>232</v>
      </c>
      <c r="AE49">
        <v>268</v>
      </c>
    </row>
    <row r="50" spans="1:32" x14ac:dyDescent="0.3">
      <c r="A50" t="s">
        <v>350</v>
      </c>
      <c r="B50" t="s">
        <v>57</v>
      </c>
      <c r="C50" t="s">
        <v>117</v>
      </c>
      <c r="D50" t="s">
        <v>309</v>
      </c>
      <c r="E50" t="s">
        <v>1414</v>
      </c>
      <c r="F50" s="15">
        <v>46302.606249999997</v>
      </c>
      <c r="G50" t="s">
        <v>401</v>
      </c>
      <c r="H50">
        <v>3</v>
      </c>
      <c r="I50" t="s">
        <v>1415</v>
      </c>
      <c r="J50" s="15">
        <v>46302.662499999999</v>
      </c>
      <c r="K50" s="15">
        <v>46304.631944444445</v>
      </c>
      <c r="L50" s="15">
        <v>46294.506249999999</v>
      </c>
      <c r="M50">
        <v>3</v>
      </c>
      <c r="O50" t="s">
        <v>931</v>
      </c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AA50" t="s">
        <v>127</v>
      </c>
      <c r="AB50" t="s">
        <v>394</v>
      </c>
      <c r="AC50">
        <v>2011</v>
      </c>
      <c r="AD50" t="s">
        <v>233</v>
      </c>
      <c r="AE50">
        <v>1</v>
      </c>
    </row>
    <row r="51" spans="1:32" x14ac:dyDescent="0.3">
      <c r="A51" t="s">
        <v>350</v>
      </c>
      <c r="B51" t="s">
        <v>57</v>
      </c>
      <c r="C51" t="s">
        <v>117</v>
      </c>
      <c r="D51" t="s">
        <v>309</v>
      </c>
      <c r="E51" t="s">
        <v>1423</v>
      </c>
      <c r="F51" s="15">
        <v>46303.591666666667</v>
      </c>
      <c r="G51" t="s">
        <v>403</v>
      </c>
      <c r="H51">
        <v>10</v>
      </c>
      <c r="I51" t="s">
        <v>1424</v>
      </c>
      <c r="J51" s="15">
        <v>46303.674305555556</v>
      </c>
      <c r="K51" s="15">
        <v>46304.506944444445</v>
      </c>
      <c r="L51" s="15">
        <v>46294.506249999999</v>
      </c>
      <c r="M51">
        <v>10</v>
      </c>
      <c r="O51" t="s">
        <v>201</v>
      </c>
      <c r="P51" t="s">
        <v>927</v>
      </c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394</v>
      </c>
      <c r="AC51">
        <v>2011</v>
      </c>
      <c r="AD51" t="s">
        <v>233</v>
      </c>
      <c r="AE51">
        <v>1</v>
      </c>
    </row>
    <row r="52" spans="1:32" x14ac:dyDescent="0.3">
      <c r="A52" t="s">
        <v>350</v>
      </c>
      <c r="B52" t="s">
        <v>279</v>
      </c>
      <c r="C52" t="s">
        <v>192</v>
      </c>
      <c r="D52" t="s">
        <v>309</v>
      </c>
      <c r="E52" t="s">
        <v>1429</v>
      </c>
      <c r="F52" s="15">
        <v>46295.416550925926</v>
      </c>
      <c r="G52" t="s">
        <v>401</v>
      </c>
      <c r="H52">
        <v>1718</v>
      </c>
      <c r="I52" t="s">
        <v>1430</v>
      </c>
      <c r="J52" s="15">
        <v>46295.436909722222</v>
      </c>
      <c r="K52" s="15">
        <v>46296.3125</v>
      </c>
      <c r="L52" s="15"/>
      <c r="M52">
        <v>1718</v>
      </c>
      <c r="O52" t="s">
        <v>931</v>
      </c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394</v>
      </c>
      <c r="AC52">
        <v>2011</v>
      </c>
      <c r="AD52" t="s">
        <v>232</v>
      </c>
      <c r="AE52">
        <v>1718</v>
      </c>
    </row>
    <row r="53" spans="1:32" x14ac:dyDescent="0.3">
      <c r="A53" t="s">
        <v>350</v>
      </c>
      <c r="B53" t="s">
        <v>45</v>
      </c>
      <c r="C53" t="s">
        <v>68</v>
      </c>
      <c r="D53" t="s">
        <v>309</v>
      </c>
      <c r="E53" t="s">
        <v>1525</v>
      </c>
      <c r="F53" s="15">
        <v>46286.369849537034</v>
      </c>
      <c r="G53" t="s">
        <v>1441</v>
      </c>
      <c r="H53">
        <v>1</v>
      </c>
      <c r="I53" t="s">
        <v>1442</v>
      </c>
      <c r="J53" s="15">
        <v>46289.438194444447</v>
      </c>
      <c r="K53" s="15">
        <v>46304.431250000001</v>
      </c>
      <c r="L53" s="15"/>
      <c r="M53">
        <v>1</v>
      </c>
      <c r="O53" t="s">
        <v>201</v>
      </c>
      <c r="P53" t="s">
        <v>927</v>
      </c>
      <c r="S53" t="s">
        <v>363</v>
      </c>
      <c r="T53" t="s">
        <v>352</v>
      </c>
      <c r="U53" t="s">
        <v>262</v>
      </c>
      <c r="V53" t="s">
        <v>350</v>
      </c>
      <c r="W53" t="s">
        <v>373</v>
      </c>
      <c r="X53" t="s">
        <v>262</v>
      </c>
      <c r="Y53">
        <v>0</v>
      </c>
      <c r="AA53" t="s">
        <v>67</v>
      </c>
      <c r="AB53" t="s">
        <v>394</v>
      </c>
      <c r="AC53">
        <v>2011</v>
      </c>
      <c r="AD53" t="s">
        <v>217</v>
      </c>
      <c r="AE53">
        <v>1</v>
      </c>
    </row>
    <row r="54" spans="1:32" x14ac:dyDescent="0.3">
      <c r="A54" t="s">
        <v>350</v>
      </c>
      <c r="B54" t="s">
        <v>57</v>
      </c>
      <c r="C54" t="s">
        <v>117</v>
      </c>
      <c r="D54" t="s">
        <v>309</v>
      </c>
      <c r="E54" t="s">
        <v>1308</v>
      </c>
      <c r="F54" s="15">
        <v>46302.622199074074</v>
      </c>
      <c r="G54" t="s">
        <v>418</v>
      </c>
      <c r="H54">
        <v>2</v>
      </c>
      <c r="I54" t="s">
        <v>1443</v>
      </c>
      <c r="J54" s="15">
        <v>46302.689432870371</v>
      </c>
      <c r="K54" s="15">
        <v>46314.484027777777</v>
      </c>
      <c r="L54" s="15">
        <v>46314.484027777777</v>
      </c>
      <c r="M54">
        <v>2</v>
      </c>
      <c r="O54" t="s">
        <v>201</v>
      </c>
      <c r="P54" t="s">
        <v>979</v>
      </c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394</v>
      </c>
      <c r="AC54">
        <v>2011</v>
      </c>
      <c r="AD54" t="s">
        <v>233</v>
      </c>
      <c r="AE54">
        <v>1</v>
      </c>
      <c r="AF54">
        <v>1</v>
      </c>
    </row>
    <row r="55" spans="1:32" x14ac:dyDescent="0.3">
      <c r="A55" t="s">
        <v>350</v>
      </c>
      <c r="B55" t="s">
        <v>45</v>
      </c>
      <c r="C55" t="s">
        <v>68</v>
      </c>
      <c r="D55" t="s">
        <v>309</v>
      </c>
      <c r="E55" t="s">
        <v>1444</v>
      </c>
      <c r="F55" s="15">
        <v>46286.372476851851</v>
      </c>
      <c r="G55" t="s">
        <v>1441</v>
      </c>
      <c r="H55">
        <v>1</v>
      </c>
      <c r="I55" t="s">
        <v>1442</v>
      </c>
      <c r="J55" s="15">
        <v>46289.438194444447</v>
      </c>
      <c r="K55" s="15">
        <v>46304.431250000001</v>
      </c>
      <c r="L55" s="15"/>
      <c r="M55">
        <v>1</v>
      </c>
      <c r="O55" t="s">
        <v>201</v>
      </c>
      <c r="P55" t="s">
        <v>927</v>
      </c>
      <c r="S55" t="s">
        <v>363</v>
      </c>
      <c r="T55" t="s">
        <v>352</v>
      </c>
      <c r="U55" t="s">
        <v>262</v>
      </c>
      <c r="V55" t="s">
        <v>350</v>
      </c>
      <c r="W55" t="s">
        <v>373</v>
      </c>
      <c r="X55" t="s">
        <v>262</v>
      </c>
      <c r="AA55" t="s">
        <v>67</v>
      </c>
      <c r="AB55" t="s">
        <v>394</v>
      </c>
      <c r="AC55">
        <v>2011</v>
      </c>
      <c r="AD55" t="s">
        <v>217</v>
      </c>
      <c r="AE55">
        <v>1</v>
      </c>
    </row>
    <row r="56" spans="1:32" x14ac:dyDescent="0.3">
      <c r="A56" t="s">
        <v>350</v>
      </c>
      <c r="B56" t="s">
        <v>45</v>
      </c>
      <c r="C56" t="s">
        <v>68</v>
      </c>
      <c r="D56" t="s">
        <v>309</v>
      </c>
      <c r="E56" t="s">
        <v>1445</v>
      </c>
      <c r="F56" s="15">
        <v>46286.378831018519</v>
      </c>
      <c r="G56" t="s">
        <v>1441</v>
      </c>
      <c r="H56">
        <v>1</v>
      </c>
      <c r="I56" t="s">
        <v>1442</v>
      </c>
      <c r="J56" s="15">
        <v>46289.438194444447</v>
      </c>
      <c r="K56" s="15">
        <v>46304.431250000001</v>
      </c>
      <c r="L56" s="15"/>
      <c r="M56">
        <v>1</v>
      </c>
      <c r="O56" t="s">
        <v>201</v>
      </c>
      <c r="P56" t="s">
        <v>927</v>
      </c>
      <c r="S56" t="s">
        <v>363</v>
      </c>
      <c r="T56" t="s">
        <v>352</v>
      </c>
      <c r="U56" t="s">
        <v>262</v>
      </c>
      <c r="V56" t="s">
        <v>350</v>
      </c>
      <c r="W56" t="s">
        <v>373</v>
      </c>
      <c r="X56" t="s">
        <v>262</v>
      </c>
      <c r="AA56" t="s">
        <v>67</v>
      </c>
      <c r="AB56" t="s">
        <v>394</v>
      </c>
      <c r="AC56">
        <v>2011</v>
      </c>
      <c r="AD56" t="s">
        <v>217</v>
      </c>
      <c r="AE56">
        <v>1</v>
      </c>
    </row>
    <row r="57" spans="1:32" x14ac:dyDescent="0.3">
      <c r="A57" t="s">
        <v>350</v>
      </c>
      <c r="B57" t="s">
        <v>45</v>
      </c>
      <c r="C57" t="s">
        <v>68</v>
      </c>
      <c r="D57" t="s">
        <v>309</v>
      </c>
      <c r="E57" t="s">
        <v>1446</v>
      </c>
      <c r="F57" s="15">
        <v>46286.369247685187</v>
      </c>
      <c r="G57" t="s">
        <v>1441</v>
      </c>
      <c r="H57">
        <v>1</v>
      </c>
      <c r="I57" t="s">
        <v>1442</v>
      </c>
      <c r="J57" s="15">
        <v>46289.438194444447</v>
      </c>
      <c r="K57" s="15">
        <v>46304.431250000001</v>
      </c>
      <c r="L57" s="15"/>
      <c r="M57">
        <v>1</v>
      </c>
      <c r="O57" t="s">
        <v>201</v>
      </c>
      <c r="P57" t="s">
        <v>927</v>
      </c>
      <c r="S57" t="s">
        <v>363</v>
      </c>
      <c r="T57" t="s">
        <v>352</v>
      </c>
      <c r="U57" t="s">
        <v>262</v>
      </c>
      <c r="V57" t="s">
        <v>350</v>
      </c>
      <c r="W57" t="s">
        <v>373</v>
      </c>
      <c r="X57" t="s">
        <v>262</v>
      </c>
      <c r="AA57" t="s">
        <v>67</v>
      </c>
      <c r="AB57" t="s">
        <v>394</v>
      </c>
      <c r="AC57">
        <v>2011</v>
      </c>
      <c r="AD57" t="s">
        <v>217</v>
      </c>
      <c r="AE57">
        <v>1</v>
      </c>
    </row>
    <row r="58" spans="1:32" x14ac:dyDescent="0.3">
      <c r="A58" t="s">
        <v>350</v>
      </c>
      <c r="B58" t="s">
        <v>45</v>
      </c>
      <c r="C58" t="s">
        <v>68</v>
      </c>
      <c r="D58" t="s">
        <v>309</v>
      </c>
      <c r="E58" t="s">
        <v>1447</v>
      </c>
      <c r="F58" s="15">
        <v>46282.327233796299</v>
      </c>
      <c r="G58" t="s">
        <v>403</v>
      </c>
      <c r="H58">
        <v>15</v>
      </c>
      <c r="I58" t="s">
        <v>1448</v>
      </c>
      <c r="J58" s="15">
        <v>46282.396527777775</v>
      </c>
      <c r="K58" s="15">
        <v>46290.447916666664</v>
      </c>
      <c r="L58" s="15"/>
      <c r="M58">
        <v>15</v>
      </c>
      <c r="O58" t="s">
        <v>201</v>
      </c>
      <c r="P58" t="s">
        <v>927</v>
      </c>
      <c r="S58" t="s">
        <v>393</v>
      </c>
      <c r="T58" t="s">
        <v>374</v>
      </c>
      <c r="U58" t="s">
        <v>295</v>
      </c>
      <c r="V58" t="s">
        <v>350</v>
      </c>
      <c r="W58" t="s">
        <v>373</v>
      </c>
      <c r="X58" t="s">
        <v>262</v>
      </c>
      <c r="AA58" t="s">
        <v>67</v>
      </c>
      <c r="AB58" t="s">
        <v>393</v>
      </c>
      <c r="AD58" t="s">
        <v>217</v>
      </c>
      <c r="AE58">
        <v>1.5</v>
      </c>
      <c r="AF58">
        <v>1</v>
      </c>
    </row>
    <row r="59" spans="1:32" x14ac:dyDescent="0.3">
      <c r="A59" t="s">
        <v>350</v>
      </c>
      <c r="B59" t="s">
        <v>279</v>
      </c>
      <c r="C59" t="s">
        <v>192</v>
      </c>
      <c r="D59" t="s">
        <v>309</v>
      </c>
      <c r="E59" t="s">
        <v>1421</v>
      </c>
      <c r="F59" s="15">
        <v>46317.383333333331</v>
      </c>
      <c r="G59" t="s">
        <v>403</v>
      </c>
      <c r="H59">
        <v>654</v>
      </c>
      <c r="I59" t="s">
        <v>1422</v>
      </c>
      <c r="J59" s="15">
        <v>46317.488194444442</v>
      </c>
      <c r="K59" s="15">
        <v>46317.675000000003</v>
      </c>
      <c r="L59" s="15"/>
      <c r="M59">
        <v>654</v>
      </c>
      <c r="O59" t="s">
        <v>931</v>
      </c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Z59">
        <v>1</v>
      </c>
      <c r="AA59" t="s">
        <v>122</v>
      </c>
      <c r="AB59" t="s">
        <v>394</v>
      </c>
      <c r="AC59">
        <v>2011</v>
      </c>
      <c r="AD59" t="s">
        <v>232</v>
      </c>
      <c r="AE59">
        <v>654</v>
      </c>
    </row>
    <row r="60" spans="1:32" x14ac:dyDescent="0.3">
      <c r="A60" t="s">
        <v>350</v>
      </c>
      <c r="B60" t="s">
        <v>285</v>
      </c>
      <c r="C60" t="s">
        <v>95</v>
      </c>
      <c r="D60" t="s">
        <v>309</v>
      </c>
      <c r="E60" t="s">
        <v>1449</v>
      </c>
      <c r="F60" s="15">
        <v>46304.636805555558</v>
      </c>
      <c r="G60" t="s">
        <v>403</v>
      </c>
      <c r="H60">
        <v>8</v>
      </c>
      <c r="I60" t="s">
        <v>1450</v>
      </c>
      <c r="J60" s="15">
        <v>46304.644444444442</v>
      </c>
      <c r="K60" s="15">
        <v>46308.387499999997</v>
      </c>
      <c r="L60" s="15"/>
      <c r="M60">
        <v>8</v>
      </c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AA60" t="s">
        <v>96</v>
      </c>
      <c r="AB60" t="s">
        <v>394</v>
      </c>
      <c r="AC60">
        <v>2011</v>
      </c>
      <c r="AD60" t="s">
        <v>220</v>
      </c>
      <c r="AE60">
        <v>8</v>
      </c>
      <c r="AF60">
        <v>1</v>
      </c>
    </row>
    <row r="61" spans="1:32" x14ac:dyDescent="0.3">
      <c r="A61" t="s">
        <v>350</v>
      </c>
      <c r="B61" t="s">
        <v>57</v>
      </c>
      <c r="C61" t="s">
        <v>117</v>
      </c>
      <c r="D61" t="s">
        <v>309</v>
      </c>
      <c r="E61" t="s">
        <v>1449</v>
      </c>
      <c r="F61" s="15">
        <v>46304.636805555558</v>
      </c>
      <c r="G61" t="s">
        <v>403</v>
      </c>
      <c r="H61">
        <v>8</v>
      </c>
      <c r="I61" t="s">
        <v>1450</v>
      </c>
      <c r="J61" s="15">
        <v>46304.644444444442</v>
      </c>
      <c r="K61" s="15">
        <v>46308.387499999997</v>
      </c>
      <c r="L61" s="15">
        <v>46308.387499999997</v>
      </c>
      <c r="M61">
        <v>8</v>
      </c>
      <c r="O61" t="s">
        <v>201</v>
      </c>
      <c r="P61" t="s">
        <v>979</v>
      </c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127</v>
      </c>
      <c r="AB61" t="s">
        <v>394</v>
      </c>
      <c r="AC61">
        <v>2011</v>
      </c>
      <c r="AD61" t="s">
        <v>233</v>
      </c>
      <c r="AE61">
        <v>1</v>
      </c>
      <c r="AF61">
        <v>1</v>
      </c>
    </row>
    <row r="62" spans="1:32" x14ac:dyDescent="0.3">
      <c r="A62" t="s">
        <v>350</v>
      </c>
      <c r="B62" t="s">
        <v>279</v>
      </c>
      <c r="C62" t="s">
        <v>192</v>
      </c>
      <c r="D62" t="s">
        <v>309</v>
      </c>
      <c r="E62" t="s">
        <v>1449</v>
      </c>
      <c r="F62" s="15">
        <v>46304.636805555558</v>
      </c>
      <c r="G62" t="s">
        <v>403</v>
      </c>
      <c r="H62">
        <v>675</v>
      </c>
      <c r="I62" t="s">
        <v>1450</v>
      </c>
      <c r="J62" s="15">
        <v>46304.644444444442</v>
      </c>
      <c r="K62" s="15">
        <v>46308.387499999997</v>
      </c>
      <c r="L62" s="15"/>
      <c r="M62">
        <v>675</v>
      </c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Z62">
        <v>1</v>
      </c>
      <c r="AA62" t="s">
        <v>122</v>
      </c>
      <c r="AB62" t="s">
        <v>394</v>
      </c>
      <c r="AC62">
        <v>2011</v>
      </c>
      <c r="AD62" t="s">
        <v>232</v>
      </c>
      <c r="AE62">
        <v>675</v>
      </c>
      <c r="AF62">
        <v>107.8</v>
      </c>
    </row>
    <row r="63" spans="1:32" x14ac:dyDescent="0.3">
      <c r="A63" t="s">
        <v>350</v>
      </c>
      <c r="B63" t="s">
        <v>45</v>
      </c>
      <c r="C63" t="s">
        <v>68</v>
      </c>
      <c r="D63" t="s">
        <v>309</v>
      </c>
      <c r="E63" t="s">
        <v>1451</v>
      </c>
      <c r="F63" s="15">
        <v>46309.355034722219</v>
      </c>
      <c r="G63" t="s">
        <v>419</v>
      </c>
      <c r="H63">
        <v>9</v>
      </c>
      <c r="I63" t="s">
        <v>1452</v>
      </c>
      <c r="J63" s="15">
        <v>46309.457638888889</v>
      </c>
      <c r="K63" s="15">
        <v>46315.506944444445</v>
      </c>
      <c r="L63" s="15"/>
      <c r="M63">
        <v>9</v>
      </c>
      <c r="O63" t="s">
        <v>201</v>
      </c>
      <c r="P63" t="s">
        <v>927</v>
      </c>
      <c r="S63" t="s">
        <v>393</v>
      </c>
      <c r="T63" t="s">
        <v>374</v>
      </c>
      <c r="U63" t="s">
        <v>295</v>
      </c>
      <c r="V63" t="s">
        <v>350</v>
      </c>
      <c r="W63" t="s">
        <v>373</v>
      </c>
      <c r="X63" t="s">
        <v>262</v>
      </c>
      <c r="AA63" t="s">
        <v>67</v>
      </c>
      <c r="AB63" t="s">
        <v>393</v>
      </c>
      <c r="AD63" t="s">
        <v>217</v>
      </c>
      <c r="AE63">
        <v>1</v>
      </c>
    </row>
    <row r="64" spans="1:32" x14ac:dyDescent="0.3">
      <c r="A64" t="s">
        <v>350</v>
      </c>
      <c r="B64" t="s">
        <v>57</v>
      </c>
      <c r="C64" t="s">
        <v>117</v>
      </c>
      <c r="D64" t="s">
        <v>309</v>
      </c>
      <c r="E64" t="s">
        <v>1453</v>
      </c>
      <c r="F64" s="15">
        <v>46302.519976851851</v>
      </c>
      <c r="G64" t="s">
        <v>929</v>
      </c>
      <c r="H64">
        <v>6</v>
      </c>
      <c r="I64" t="s">
        <v>1454</v>
      </c>
      <c r="J64" s="15">
        <v>46308.410416666666</v>
      </c>
      <c r="K64" s="15">
        <v>46308.497916666667</v>
      </c>
      <c r="L64" s="15">
        <v>46308.497916666667</v>
      </c>
      <c r="M64">
        <v>6</v>
      </c>
      <c r="O64" t="s">
        <v>201</v>
      </c>
      <c r="P64" t="s">
        <v>979</v>
      </c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127</v>
      </c>
      <c r="AB64" t="s">
        <v>394</v>
      </c>
      <c r="AC64">
        <v>2011</v>
      </c>
      <c r="AD64" t="s">
        <v>233</v>
      </c>
      <c r="AE64">
        <v>1</v>
      </c>
    </row>
    <row r="65" spans="1:32" x14ac:dyDescent="0.3">
      <c r="A65" t="s">
        <v>350</v>
      </c>
      <c r="B65" t="s">
        <v>279</v>
      </c>
      <c r="C65" t="s">
        <v>192</v>
      </c>
      <c r="D65" t="s">
        <v>309</v>
      </c>
      <c r="E65" t="s">
        <v>1453</v>
      </c>
      <c r="F65" s="15">
        <v>46302.519976851851</v>
      </c>
      <c r="G65" t="s">
        <v>929</v>
      </c>
      <c r="H65">
        <v>403</v>
      </c>
      <c r="I65" t="s">
        <v>1454</v>
      </c>
      <c r="J65" s="15">
        <v>46308.410416666666</v>
      </c>
      <c r="K65" s="15">
        <v>46308.497916666667</v>
      </c>
      <c r="L65" s="15"/>
      <c r="M65">
        <v>403</v>
      </c>
      <c r="O65" t="s">
        <v>201</v>
      </c>
      <c r="P65" t="s">
        <v>979</v>
      </c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Z65">
        <v>1</v>
      </c>
      <c r="AA65" t="s">
        <v>122</v>
      </c>
      <c r="AB65" t="s">
        <v>394</v>
      </c>
      <c r="AC65">
        <v>2011</v>
      </c>
      <c r="AD65" t="s">
        <v>232</v>
      </c>
      <c r="AE65">
        <v>403</v>
      </c>
    </row>
    <row r="66" spans="1:32" x14ac:dyDescent="0.3">
      <c r="A66" t="s">
        <v>350</v>
      </c>
      <c r="B66" t="s">
        <v>51</v>
      </c>
      <c r="C66" t="s">
        <v>258</v>
      </c>
      <c r="D66" t="s">
        <v>309</v>
      </c>
      <c r="E66" t="s">
        <v>1455</v>
      </c>
      <c r="F66" s="15">
        <v>46290.34443287037</v>
      </c>
      <c r="G66" t="s">
        <v>400</v>
      </c>
      <c r="H66">
        <v>400</v>
      </c>
      <c r="I66" t="s">
        <v>1456</v>
      </c>
      <c r="J66" s="15">
        <v>46290.488888888889</v>
      </c>
      <c r="K66" s="15">
        <v>46311.575694444444</v>
      </c>
      <c r="L66" s="15"/>
      <c r="M66">
        <v>400</v>
      </c>
      <c r="O66" t="s">
        <v>201</v>
      </c>
      <c r="P66" t="s">
        <v>927</v>
      </c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238</v>
      </c>
      <c r="AB66" t="s">
        <v>394</v>
      </c>
      <c r="AC66">
        <v>2011</v>
      </c>
      <c r="AD66" t="s">
        <v>7</v>
      </c>
      <c r="AF66">
        <v>0</v>
      </c>
    </row>
    <row r="67" spans="1:32" x14ac:dyDescent="0.3">
      <c r="A67" t="s">
        <v>350</v>
      </c>
      <c r="B67" t="s">
        <v>45</v>
      </c>
      <c r="C67" t="s">
        <v>68</v>
      </c>
      <c r="D67" t="s">
        <v>309</v>
      </c>
      <c r="E67" t="s">
        <v>1457</v>
      </c>
      <c r="F67" s="15">
        <v>46300.606319444443</v>
      </c>
      <c r="G67" t="s">
        <v>1458</v>
      </c>
      <c r="H67">
        <v>3</v>
      </c>
      <c r="I67" t="s">
        <v>1459</v>
      </c>
      <c r="J67" s="15">
        <v>46301.49722222222</v>
      </c>
      <c r="K67" s="15">
        <v>46304.615277777775</v>
      </c>
      <c r="L67" s="15"/>
      <c r="M67">
        <v>3</v>
      </c>
      <c r="O67" t="s">
        <v>201</v>
      </c>
      <c r="P67" t="s">
        <v>927</v>
      </c>
      <c r="S67" t="s">
        <v>363</v>
      </c>
      <c r="T67" t="s">
        <v>352</v>
      </c>
      <c r="U67" t="s">
        <v>262</v>
      </c>
      <c r="V67" t="s">
        <v>350</v>
      </c>
      <c r="W67" t="s">
        <v>373</v>
      </c>
      <c r="X67" t="s">
        <v>262</v>
      </c>
      <c r="Y67">
        <v>0</v>
      </c>
      <c r="AA67" t="s">
        <v>67</v>
      </c>
      <c r="AB67" t="s">
        <v>394</v>
      </c>
      <c r="AC67">
        <v>2011</v>
      </c>
      <c r="AD67" t="s">
        <v>217</v>
      </c>
      <c r="AE67">
        <v>1</v>
      </c>
    </row>
    <row r="68" spans="1:32" x14ac:dyDescent="0.3">
      <c r="A68" t="s">
        <v>350</v>
      </c>
      <c r="B68" t="s">
        <v>45</v>
      </c>
      <c r="C68" t="s">
        <v>68</v>
      </c>
      <c r="D68" t="s">
        <v>309</v>
      </c>
      <c r="E68" t="s">
        <v>1460</v>
      </c>
      <c r="F68" s="15">
        <v>46300.606863425928</v>
      </c>
      <c r="G68" t="s">
        <v>1458</v>
      </c>
      <c r="H68">
        <v>3</v>
      </c>
      <c r="I68" t="s">
        <v>1459</v>
      </c>
      <c r="J68" s="15">
        <v>46301.49722222222</v>
      </c>
      <c r="K68" s="15">
        <v>46304.615277777775</v>
      </c>
      <c r="L68" s="15"/>
      <c r="M68">
        <v>3</v>
      </c>
      <c r="O68" t="s">
        <v>201</v>
      </c>
      <c r="P68" t="s">
        <v>927</v>
      </c>
      <c r="S68" t="s">
        <v>363</v>
      </c>
      <c r="T68" t="s">
        <v>352</v>
      </c>
      <c r="U68" t="s">
        <v>262</v>
      </c>
      <c r="V68" t="s">
        <v>350</v>
      </c>
      <c r="W68" t="s">
        <v>373</v>
      </c>
      <c r="X68" t="s">
        <v>262</v>
      </c>
      <c r="AA68" t="s">
        <v>67</v>
      </c>
      <c r="AB68" t="s">
        <v>394</v>
      </c>
      <c r="AC68">
        <v>2011</v>
      </c>
      <c r="AD68" t="s">
        <v>217</v>
      </c>
      <c r="AE68">
        <v>1</v>
      </c>
    </row>
    <row r="69" spans="1:32" x14ac:dyDescent="0.3">
      <c r="A69" t="s">
        <v>350</v>
      </c>
      <c r="B69" t="s">
        <v>45</v>
      </c>
      <c r="C69" t="s">
        <v>68</v>
      </c>
      <c r="D69" t="s">
        <v>309</v>
      </c>
      <c r="E69" t="s">
        <v>1461</v>
      </c>
      <c r="F69" s="15">
        <v>46300.607349537036</v>
      </c>
      <c r="G69" t="s">
        <v>1458</v>
      </c>
      <c r="H69">
        <v>2</v>
      </c>
      <c r="I69" t="s">
        <v>1459</v>
      </c>
      <c r="J69" s="15">
        <v>46301.49722222222</v>
      </c>
      <c r="K69" s="15">
        <v>46304.615277777775</v>
      </c>
      <c r="L69" s="15"/>
      <c r="M69">
        <v>2</v>
      </c>
      <c r="O69" t="s">
        <v>201</v>
      </c>
      <c r="P69" t="s">
        <v>927</v>
      </c>
      <c r="S69" t="s">
        <v>363</v>
      </c>
      <c r="T69" t="s">
        <v>352</v>
      </c>
      <c r="U69" t="s">
        <v>262</v>
      </c>
      <c r="V69" t="s">
        <v>350</v>
      </c>
      <c r="W69" t="s">
        <v>373</v>
      </c>
      <c r="X69" t="s">
        <v>262</v>
      </c>
      <c r="AA69" t="s">
        <v>67</v>
      </c>
      <c r="AB69" t="s">
        <v>394</v>
      </c>
      <c r="AC69">
        <v>2011</v>
      </c>
      <c r="AD69" t="s">
        <v>217</v>
      </c>
      <c r="AE69">
        <v>1</v>
      </c>
    </row>
    <row r="70" spans="1:32" x14ac:dyDescent="0.3">
      <c r="A70" t="s">
        <v>350</v>
      </c>
      <c r="B70" t="s">
        <v>45</v>
      </c>
      <c r="C70" t="s">
        <v>68</v>
      </c>
      <c r="D70" t="s">
        <v>309</v>
      </c>
      <c r="E70" t="s">
        <v>1462</v>
      </c>
      <c r="F70" s="15">
        <v>46286.372893518521</v>
      </c>
      <c r="G70" t="s">
        <v>1441</v>
      </c>
      <c r="H70">
        <v>1</v>
      </c>
      <c r="I70" t="s">
        <v>1442</v>
      </c>
      <c r="J70" s="15">
        <v>46289.438194444447</v>
      </c>
      <c r="K70" s="15">
        <v>46304.431250000001</v>
      </c>
      <c r="L70" s="15"/>
      <c r="M70">
        <v>1</v>
      </c>
      <c r="O70" t="s">
        <v>201</v>
      </c>
      <c r="P70" t="s">
        <v>927</v>
      </c>
      <c r="S70" t="s">
        <v>363</v>
      </c>
      <c r="T70" t="s">
        <v>352</v>
      </c>
      <c r="U70" t="s">
        <v>262</v>
      </c>
      <c r="V70" t="s">
        <v>350</v>
      </c>
      <c r="W70" t="s">
        <v>373</v>
      </c>
      <c r="X70" t="s">
        <v>262</v>
      </c>
      <c r="AA70" t="s">
        <v>67</v>
      </c>
      <c r="AB70" t="s">
        <v>394</v>
      </c>
      <c r="AC70">
        <v>2011</v>
      </c>
      <c r="AD70" t="s">
        <v>217</v>
      </c>
      <c r="AE70">
        <v>1</v>
      </c>
    </row>
    <row r="71" spans="1:32" x14ac:dyDescent="0.3">
      <c r="A71" t="s">
        <v>350</v>
      </c>
      <c r="B71" t="s">
        <v>45</v>
      </c>
      <c r="C71" t="s">
        <v>68</v>
      </c>
      <c r="D71" t="s">
        <v>309</v>
      </c>
      <c r="E71" t="s">
        <v>1463</v>
      </c>
      <c r="F71" s="15">
        <v>46300.607824074075</v>
      </c>
      <c r="G71" t="s">
        <v>1458</v>
      </c>
      <c r="H71">
        <v>2</v>
      </c>
      <c r="I71" t="s">
        <v>1459</v>
      </c>
      <c r="J71" s="15">
        <v>46301.49722222222</v>
      </c>
      <c r="K71" s="15">
        <v>46304.615277777775</v>
      </c>
      <c r="L71" s="15"/>
      <c r="M71">
        <v>2</v>
      </c>
      <c r="O71" t="s">
        <v>201</v>
      </c>
      <c r="P71" t="s">
        <v>927</v>
      </c>
      <c r="S71" t="s">
        <v>363</v>
      </c>
      <c r="T71" t="s">
        <v>352</v>
      </c>
      <c r="U71" t="s">
        <v>262</v>
      </c>
      <c r="V71" t="s">
        <v>350</v>
      </c>
      <c r="W71" t="s">
        <v>373</v>
      </c>
      <c r="X71" t="s">
        <v>262</v>
      </c>
      <c r="AA71" t="s">
        <v>67</v>
      </c>
      <c r="AB71" t="s">
        <v>394</v>
      </c>
      <c r="AC71">
        <v>2011</v>
      </c>
      <c r="AD71" t="s">
        <v>217</v>
      </c>
      <c r="AE71">
        <v>1</v>
      </c>
    </row>
    <row r="72" spans="1:32" x14ac:dyDescent="0.3">
      <c r="A72" t="s">
        <v>350</v>
      </c>
      <c r="B72" t="s">
        <v>45</v>
      </c>
      <c r="C72" t="s">
        <v>68</v>
      </c>
      <c r="D72" t="s">
        <v>309</v>
      </c>
      <c r="E72" t="s">
        <v>1464</v>
      </c>
      <c r="F72" s="15">
        <v>46286.367372685185</v>
      </c>
      <c r="G72" t="s">
        <v>1441</v>
      </c>
      <c r="H72">
        <v>1</v>
      </c>
      <c r="I72" t="s">
        <v>1442</v>
      </c>
      <c r="J72" s="15">
        <v>46289.438194444447</v>
      </c>
      <c r="K72" s="15">
        <v>46304.431250000001</v>
      </c>
      <c r="L72" s="15"/>
      <c r="M72">
        <v>1</v>
      </c>
      <c r="O72" t="s">
        <v>201</v>
      </c>
      <c r="P72" t="s">
        <v>927</v>
      </c>
      <c r="S72" t="s">
        <v>363</v>
      </c>
      <c r="T72" t="s">
        <v>352</v>
      </c>
      <c r="U72" t="s">
        <v>262</v>
      </c>
      <c r="V72" t="s">
        <v>350</v>
      </c>
      <c r="W72" t="s">
        <v>373</v>
      </c>
      <c r="X72" t="s">
        <v>262</v>
      </c>
      <c r="AA72" t="s">
        <v>67</v>
      </c>
      <c r="AB72" t="s">
        <v>394</v>
      </c>
      <c r="AC72">
        <v>2011</v>
      </c>
      <c r="AD72" t="s">
        <v>217</v>
      </c>
      <c r="AE72">
        <v>1</v>
      </c>
    </row>
    <row r="73" spans="1:32" x14ac:dyDescent="0.3">
      <c r="A73" t="s">
        <v>350</v>
      </c>
      <c r="B73" t="s">
        <v>45</v>
      </c>
      <c r="C73" t="s">
        <v>68</v>
      </c>
      <c r="D73" t="s">
        <v>309</v>
      </c>
      <c r="E73" t="s">
        <v>1465</v>
      </c>
      <c r="F73" s="15">
        <v>46286.370520833334</v>
      </c>
      <c r="G73" t="s">
        <v>1441</v>
      </c>
      <c r="H73">
        <v>1</v>
      </c>
      <c r="I73" t="s">
        <v>1442</v>
      </c>
      <c r="J73" s="15">
        <v>46289.438194444447</v>
      </c>
      <c r="K73" s="15">
        <v>46304.431250000001</v>
      </c>
      <c r="L73" s="15"/>
      <c r="M73">
        <v>1</v>
      </c>
      <c r="O73" t="s">
        <v>201</v>
      </c>
      <c r="P73" t="s">
        <v>927</v>
      </c>
      <c r="S73" t="s">
        <v>363</v>
      </c>
      <c r="T73" t="s">
        <v>352</v>
      </c>
      <c r="U73" t="s">
        <v>262</v>
      </c>
      <c r="V73" t="s">
        <v>350</v>
      </c>
      <c r="W73" t="s">
        <v>373</v>
      </c>
      <c r="X73" t="s">
        <v>262</v>
      </c>
      <c r="AA73" t="s">
        <v>67</v>
      </c>
      <c r="AB73" t="s">
        <v>394</v>
      </c>
      <c r="AC73">
        <v>2011</v>
      </c>
      <c r="AD73" t="s">
        <v>217</v>
      </c>
      <c r="AE73">
        <v>1</v>
      </c>
    </row>
    <row r="74" spans="1:32" x14ac:dyDescent="0.3">
      <c r="A74" t="s">
        <v>350</v>
      </c>
      <c r="B74" t="s">
        <v>45</v>
      </c>
      <c r="C74" t="s">
        <v>68</v>
      </c>
      <c r="D74" t="s">
        <v>309</v>
      </c>
      <c r="E74" t="s">
        <v>1440</v>
      </c>
      <c r="F74" s="15">
        <v>46286.374189814815</v>
      </c>
      <c r="G74" t="s">
        <v>1441</v>
      </c>
      <c r="H74">
        <v>1</v>
      </c>
      <c r="I74" t="s">
        <v>1442</v>
      </c>
      <c r="J74" s="15">
        <v>46289.438194444447</v>
      </c>
      <c r="K74" s="15">
        <v>46304.431250000001</v>
      </c>
      <c r="L74" s="15"/>
      <c r="M74">
        <v>1</v>
      </c>
      <c r="O74" t="s">
        <v>201</v>
      </c>
      <c r="P74" t="s">
        <v>927</v>
      </c>
      <c r="S74" t="s">
        <v>363</v>
      </c>
      <c r="T74" t="s">
        <v>352</v>
      </c>
      <c r="U74" t="s">
        <v>262</v>
      </c>
      <c r="V74" t="s">
        <v>350</v>
      </c>
      <c r="W74" t="s">
        <v>373</v>
      </c>
      <c r="X74" t="s">
        <v>262</v>
      </c>
      <c r="AA74" t="s">
        <v>67</v>
      </c>
      <c r="AB74" t="s">
        <v>394</v>
      </c>
      <c r="AC74">
        <v>2011</v>
      </c>
      <c r="AD74" t="s">
        <v>217</v>
      </c>
      <c r="AE74">
        <v>1</v>
      </c>
    </row>
    <row r="75" spans="1:32" x14ac:dyDescent="0.3">
      <c r="A75" t="s">
        <v>350</v>
      </c>
      <c r="B75" t="s">
        <v>45</v>
      </c>
      <c r="C75" t="s">
        <v>68</v>
      </c>
      <c r="D75" t="s">
        <v>309</v>
      </c>
      <c r="E75" t="s">
        <v>1466</v>
      </c>
      <c r="F75" s="15">
        <v>46286.371249999997</v>
      </c>
      <c r="G75" t="s">
        <v>1441</v>
      </c>
      <c r="H75">
        <v>1</v>
      </c>
      <c r="I75" t="s">
        <v>1442</v>
      </c>
      <c r="J75" s="15">
        <v>46289.438194444447</v>
      </c>
      <c r="K75" s="15">
        <v>46304.431250000001</v>
      </c>
      <c r="L75" s="15"/>
      <c r="M75">
        <v>1</v>
      </c>
      <c r="O75" t="s">
        <v>201</v>
      </c>
      <c r="P75" t="s">
        <v>927</v>
      </c>
      <c r="S75" t="s">
        <v>363</v>
      </c>
      <c r="T75" t="s">
        <v>352</v>
      </c>
      <c r="U75" t="s">
        <v>262</v>
      </c>
      <c r="V75" t="s">
        <v>350</v>
      </c>
      <c r="W75" t="s">
        <v>373</v>
      </c>
      <c r="X75" t="s">
        <v>262</v>
      </c>
      <c r="AA75" t="s">
        <v>67</v>
      </c>
      <c r="AB75" t="s">
        <v>394</v>
      </c>
      <c r="AC75">
        <v>2011</v>
      </c>
      <c r="AD75" t="s">
        <v>217</v>
      </c>
      <c r="AE75">
        <v>1</v>
      </c>
    </row>
    <row r="76" spans="1:32" x14ac:dyDescent="0.3">
      <c r="A76" t="s">
        <v>350</v>
      </c>
      <c r="B76" t="s">
        <v>45</v>
      </c>
      <c r="C76" t="s">
        <v>68</v>
      </c>
      <c r="D76" t="s">
        <v>309</v>
      </c>
      <c r="E76" t="s">
        <v>1467</v>
      </c>
      <c r="F76" s="15">
        <v>46286.372118055559</v>
      </c>
      <c r="G76" t="s">
        <v>1441</v>
      </c>
      <c r="H76">
        <v>1</v>
      </c>
      <c r="I76" t="s">
        <v>1442</v>
      </c>
      <c r="J76" s="15">
        <v>46289.438194444447</v>
      </c>
      <c r="K76" s="15">
        <v>46304.431250000001</v>
      </c>
      <c r="L76" s="15"/>
      <c r="M76">
        <v>1</v>
      </c>
      <c r="O76" t="s">
        <v>201</v>
      </c>
      <c r="P76" t="s">
        <v>927</v>
      </c>
      <c r="S76" t="s">
        <v>363</v>
      </c>
      <c r="T76" t="s">
        <v>352</v>
      </c>
      <c r="U76" t="s">
        <v>262</v>
      </c>
      <c r="V76" t="s">
        <v>350</v>
      </c>
      <c r="W76" t="s">
        <v>373</v>
      </c>
      <c r="X76" t="s">
        <v>262</v>
      </c>
      <c r="AA76" t="s">
        <v>67</v>
      </c>
      <c r="AB76" t="s">
        <v>394</v>
      </c>
      <c r="AC76">
        <v>2011</v>
      </c>
      <c r="AD76" t="s">
        <v>217</v>
      </c>
      <c r="AE76">
        <v>1</v>
      </c>
    </row>
    <row r="77" spans="1:32" x14ac:dyDescent="0.3">
      <c r="A77" t="s">
        <v>350</v>
      </c>
      <c r="B77" t="s">
        <v>45</v>
      </c>
      <c r="C77" t="s">
        <v>68</v>
      </c>
      <c r="D77" t="s">
        <v>309</v>
      </c>
      <c r="E77" t="s">
        <v>1468</v>
      </c>
      <c r="F77" s="15">
        <v>46286.374641203707</v>
      </c>
      <c r="G77" t="s">
        <v>1441</v>
      </c>
      <c r="H77">
        <v>1</v>
      </c>
      <c r="I77" t="s">
        <v>1442</v>
      </c>
      <c r="J77" s="15">
        <v>46289.438194444447</v>
      </c>
      <c r="K77" s="15">
        <v>46304.431250000001</v>
      </c>
      <c r="L77" s="15"/>
      <c r="M77">
        <v>1</v>
      </c>
      <c r="O77" t="s">
        <v>201</v>
      </c>
      <c r="P77" t="s">
        <v>927</v>
      </c>
      <c r="S77" t="s">
        <v>363</v>
      </c>
      <c r="T77" t="s">
        <v>352</v>
      </c>
      <c r="U77" t="s">
        <v>262</v>
      </c>
      <c r="V77" t="s">
        <v>350</v>
      </c>
      <c r="W77" t="s">
        <v>373</v>
      </c>
      <c r="X77" t="s">
        <v>262</v>
      </c>
      <c r="AA77" t="s">
        <v>67</v>
      </c>
      <c r="AB77" t="s">
        <v>394</v>
      </c>
      <c r="AC77">
        <v>2011</v>
      </c>
      <c r="AD77" t="s">
        <v>217</v>
      </c>
      <c r="AE77">
        <v>1</v>
      </c>
    </row>
    <row r="78" spans="1:32" x14ac:dyDescent="0.3">
      <c r="A78" t="s">
        <v>350</v>
      </c>
      <c r="B78" t="s">
        <v>45</v>
      </c>
      <c r="C78" t="s">
        <v>68</v>
      </c>
      <c r="D78" t="s">
        <v>309</v>
      </c>
      <c r="E78" t="s">
        <v>1469</v>
      </c>
      <c r="F78" s="15">
        <v>46286.376273148147</v>
      </c>
      <c r="G78" t="s">
        <v>1441</v>
      </c>
      <c r="H78">
        <v>1</v>
      </c>
      <c r="I78" t="s">
        <v>1442</v>
      </c>
      <c r="J78" s="15">
        <v>46289.438194444447</v>
      </c>
      <c r="K78" s="15">
        <v>46304.431250000001</v>
      </c>
      <c r="L78" s="15"/>
      <c r="M78">
        <v>1</v>
      </c>
      <c r="O78" t="s">
        <v>201</v>
      </c>
      <c r="P78" t="s">
        <v>927</v>
      </c>
      <c r="S78" t="s">
        <v>363</v>
      </c>
      <c r="T78" t="s">
        <v>352</v>
      </c>
      <c r="U78" t="s">
        <v>262</v>
      </c>
      <c r="V78" t="s">
        <v>350</v>
      </c>
      <c r="W78" t="s">
        <v>373</v>
      </c>
      <c r="X78" t="s">
        <v>262</v>
      </c>
      <c r="AA78" t="s">
        <v>67</v>
      </c>
      <c r="AB78" t="s">
        <v>394</v>
      </c>
      <c r="AC78">
        <v>2011</v>
      </c>
      <c r="AD78" t="s">
        <v>217</v>
      </c>
      <c r="AE78">
        <v>1</v>
      </c>
    </row>
    <row r="79" spans="1:32" x14ac:dyDescent="0.3">
      <c r="A79" t="s">
        <v>350</v>
      </c>
      <c r="B79" t="s">
        <v>45</v>
      </c>
      <c r="C79" t="s">
        <v>68</v>
      </c>
      <c r="D79" t="s">
        <v>309</v>
      </c>
      <c r="E79" t="s">
        <v>1470</v>
      </c>
      <c r="F79" s="15">
        <v>46286.371759259258</v>
      </c>
      <c r="G79" t="s">
        <v>1441</v>
      </c>
      <c r="H79">
        <v>1</v>
      </c>
      <c r="I79" t="s">
        <v>1442</v>
      </c>
      <c r="J79" s="15">
        <v>46289.438194444447</v>
      </c>
      <c r="K79" s="15">
        <v>46304.431250000001</v>
      </c>
      <c r="L79" s="15"/>
      <c r="M79">
        <v>1</v>
      </c>
      <c r="O79" t="s">
        <v>201</v>
      </c>
      <c r="P79" t="s">
        <v>927</v>
      </c>
      <c r="S79" t="s">
        <v>363</v>
      </c>
      <c r="T79" t="s">
        <v>352</v>
      </c>
      <c r="U79" t="s">
        <v>262</v>
      </c>
      <c r="V79" t="s">
        <v>350</v>
      </c>
      <c r="W79" t="s">
        <v>373</v>
      </c>
      <c r="X79" t="s">
        <v>262</v>
      </c>
      <c r="AA79" t="s">
        <v>67</v>
      </c>
      <c r="AB79" t="s">
        <v>394</v>
      </c>
      <c r="AC79">
        <v>2011</v>
      </c>
      <c r="AD79" t="s">
        <v>217</v>
      </c>
      <c r="AE79">
        <v>1</v>
      </c>
    </row>
    <row r="80" spans="1:32" x14ac:dyDescent="0.3">
      <c r="A80" t="s">
        <v>350</v>
      </c>
      <c r="B80" t="s">
        <v>45</v>
      </c>
      <c r="C80" t="s">
        <v>68</v>
      </c>
      <c r="D80" t="s">
        <v>309</v>
      </c>
      <c r="E80" t="s">
        <v>1471</v>
      </c>
      <c r="F80" s="15">
        <v>46286.375694444447</v>
      </c>
      <c r="G80" t="s">
        <v>1441</v>
      </c>
      <c r="H80">
        <v>1</v>
      </c>
      <c r="I80" t="s">
        <v>1442</v>
      </c>
      <c r="J80" s="15">
        <v>46289.438194444447</v>
      </c>
      <c r="K80" s="15">
        <v>46304.431250000001</v>
      </c>
      <c r="L80" s="15"/>
      <c r="M80">
        <v>1</v>
      </c>
      <c r="O80" t="s">
        <v>201</v>
      </c>
      <c r="P80" t="s">
        <v>927</v>
      </c>
      <c r="S80" t="s">
        <v>363</v>
      </c>
      <c r="T80" t="s">
        <v>352</v>
      </c>
      <c r="U80" t="s">
        <v>262</v>
      </c>
      <c r="V80" t="s">
        <v>350</v>
      </c>
      <c r="W80" t="s">
        <v>373</v>
      </c>
      <c r="X80" t="s">
        <v>262</v>
      </c>
      <c r="AA80" t="s">
        <v>67</v>
      </c>
      <c r="AB80" t="s">
        <v>394</v>
      </c>
      <c r="AC80">
        <v>2011</v>
      </c>
      <c r="AD80" t="s">
        <v>217</v>
      </c>
      <c r="AE80">
        <v>1</v>
      </c>
    </row>
    <row r="81" spans="1:32" x14ac:dyDescent="0.3">
      <c r="A81" t="s">
        <v>350</v>
      </c>
      <c r="B81" t="s">
        <v>45</v>
      </c>
      <c r="C81" t="s">
        <v>68</v>
      </c>
      <c r="D81" t="s">
        <v>309</v>
      </c>
      <c r="E81" t="s">
        <v>1472</v>
      </c>
      <c r="F81" s="15">
        <v>46286.370925925927</v>
      </c>
      <c r="G81" t="s">
        <v>1441</v>
      </c>
      <c r="H81">
        <v>1</v>
      </c>
      <c r="I81" t="s">
        <v>1442</v>
      </c>
      <c r="J81" s="15">
        <v>46289.438194444447</v>
      </c>
      <c r="K81" s="15">
        <v>46304.431250000001</v>
      </c>
      <c r="L81" s="15"/>
      <c r="M81">
        <v>1</v>
      </c>
      <c r="O81" t="s">
        <v>201</v>
      </c>
      <c r="P81" t="s">
        <v>927</v>
      </c>
      <c r="S81" t="s">
        <v>363</v>
      </c>
      <c r="T81" t="s">
        <v>352</v>
      </c>
      <c r="U81" t="s">
        <v>262</v>
      </c>
      <c r="V81" t="s">
        <v>350</v>
      </c>
      <c r="W81" t="s">
        <v>373</v>
      </c>
      <c r="X81" t="s">
        <v>262</v>
      </c>
      <c r="AA81" t="s">
        <v>67</v>
      </c>
      <c r="AB81" t="s">
        <v>394</v>
      </c>
      <c r="AC81">
        <v>2011</v>
      </c>
      <c r="AD81" t="s">
        <v>217</v>
      </c>
      <c r="AE81">
        <v>1</v>
      </c>
    </row>
    <row r="82" spans="1:32" x14ac:dyDescent="0.3">
      <c r="A82" t="s">
        <v>350</v>
      </c>
      <c r="B82" t="s">
        <v>45</v>
      </c>
      <c r="C82" t="s">
        <v>68</v>
      </c>
      <c r="D82" t="s">
        <v>309</v>
      </c>
      <c r="E82" t="s">
        <v>1473</v>
      </c>
      <c r="F82" s="15">
        <v>46286.394085648149</v>
      </c>
      <c r="G82" t="s">
        <v>1441</v>
      </c>
      <c r="H82">
        <v>1</v>
      </c>
      <c r="I82" t="s">
        <v>1442</v>
      </c>
      <c r="J82" s="15">
        <v>46289.438194444447</v>
      </c>
      <c r="K82" s="15">
        <v>46304.431250000001</v>
      </c>
      <c r="L82" s="15"/>
      <c r="M82">
        <v>1</v>
      </c>
      <c r="O82" t="s">
        <v>201</v>
      </c>
      <c r="P82" t="s">
        <v>927</v>
      </c>
      <c r="S82" t="s">
        <v>363</v>
      </c>
      <c r="T82" t="s">
        <v>352</v>
      </c>
      <c r="U82" t="s">
        <v>262</v>
      </c>
      <c r="V82" t="s">
        <v>350</v>
      </c>
      <c r="W82" t="s">
        <v>373</v>
      </c>
      <c r="X82" t="s">
        <v>262</v>
      </c>
      <c r="AA82" t="s">
        <v>67</v>
      </c>
      <c r="AB82" t="s">
        <v>394</v>
      </c>
      <c r="AC82">
        <v>2011</v>
      </c>
      <c r="AD82" t="s">
        <v>217</v>
      </c>
      <c r="AE82">
        <v>1</v>
      </c>
    </row>
    <row r="83" spans="1:32" x14ac:dyDescent="0.3">
      <c r="A83" t="s">
        <v>350</v>
      </c>
      <c r="B83" t="s">
        <v>45</v>
      </c>
      <c r="C83" t="s">
        <v>68</v>
      </c>
      <c r="D83" t="s">
        <v>309</v>
      </c>
      <c r="E83" t="s">
        <v>1475</v>
      </c>
      <c r="F83" s="15">
        <v>46286.373263888891</v>
      </c>
      <c r="G83" t="s">
        <v>1441</v>
      </c>
      <c r="H83">
        <v>1</v>
      </c>
      <c r="I83" t="s">
        <v>1442</v>
      </c>
      <c r="J83" s="15">
        <v>46289.438194444447</v>
      </c>
      <c r="K83" s="15">
        <v>46304.431250000001</v>
      </c>
      <c r="L83" s="15"/>
      <c r="M83">
        <v>1</v>
      </c>
      <c r="O83" t="s">
        <v>201</v>
      </c>
      <c r="P83" t="s">
        <v>927</v>
      </c>
      <c r="S83" t="s">
        <v>363</v>
      </c>
      <c r="T83" t="s">
        <v>352</v>
      </c>
      <c r="U83" t="s">
        <v>262</v>
      </c>
      <c r="V83" t="s">
        <v>350</v>
      </c>
      <c r="W83" t="s">
        <v>373</v>
      </c>
      <c r="X83" t="s">
        <v>262</v>
      </c>
      <c r="AA83" t="s">
        <v>67</v>
      </c>
      <c r="AB83" t="s">
        <v>394</v>
      </c>
      <c r="AC83">
        <v>2011</v>
      </c>
      <c r="AD83" t="s">
        <v>217</v>
      </c>
      <c r="AE83">
        <v>1</v>
      </c>
    </row>
    <row r="84" spans="1:32" x14ac:dyDescent="0.3">
      <c r="A84" t="s">
        <v>350</v>
      </c>
      <c r="B84" t="s">
        <v>45</v>
      </c>
      <c r="C84" t="s">
        <v>68</v>
      </c>
      <c r="D84" t="s">
        <v>309</v>
      </c>
      <c r="E84" t="s">
        <v>1476</v>
      </c>
      <c r="F84" s="15">
        <v>46286.368171296293</v>
      </c>
      <c r="G84" t="s">
        <v>1441</v>
      </c>
      <c r="H84">
        <v>1</v>
      </c>
      <c r="I84" t="s">
        <v>1442</v>
      </c>
      <c r="J84" s="15">
        <v>46289.438194444447</v>
      </c>
      <c r="K84" s="15">
        <v>46304.431250000001</v>
      </c>
      <c r="L84" s="15"/>
      <c r="M84">
        <v>1</v>
      </c>
      <c r="O84" t="s">
        <v>201</v>
      </c>
      <c r="P84" t="s">
        <v>927</v>
      </c>
      <c r="S84" t="s">
        <v>363</v>
      </c>
      <c r="T84" t="s">
        <v>352</v>
      </c>
      <c r="U84" t="s">
        <v>262</v>
      </c>
      <c r="V84" t="s">
        <v>350</v>
      </c>
      <c r="W84" t="s">
        <v>373</v>
      </c>
      <c r="X84" t="s">
        <v>262</v>
      </c>
      <c r="AA84" t="s">
        <v>67</v>
      </c>
      <c r="AB84" t="s">
        <v>394</v>
      </c>
      <c r="AC84">
        <v>2011</v>
      </c>
      <c r="AD84" t="s">
        <v>217</v>
      </c>
      <c r="AE84">
        <v>1</v>
      </c>
    </row>
    <row r="85" spans="1:32" x14ac:dyDescent="0.3">
      <c r="A85" t="s">
        <v>350</v>
      </c>
      <c r="B85" t="s">
        <v>45</v>
      </c>
      <c r="C85" t="s">
        <v>68</v>
      </c>
      <c r="D85" t="s">
        <v>309</v>
      </c>
      <c r="E85" t="s">
        <v>1477</v>
      </c>
      <c r="F85" s="15">
        <v>46286.375092592592</v>
      </c>
      <c r="G85" t="s">
        <v>1441</v>
      </c>
      <c r="H85">
        <v>1</v>
      </c>
      <c r="I85" t="s">
        <v>1442</v>
      </c>
      <c r="J85" s="15">
        <v>46289.438194444447</v>
      </c>
      <c r="K85" s="15">
        <v>46304.431250000001</v>
      </c>
      <c r="L85" s="15"/>
      <c r="M85">
        <v>1</v>
      </c>
      <c r="O85" t="s">
        <v>201</v>
      </c>
      <c r="P85" t="s">
        <v>927</v>
      </c>
      <c r="S85" t="s">
        <v>363</v>
      </c>
      <c r="T85" t="s">
        <v>352</v>
      </c>
      <c r="U85" t="s">
        <v>262</v>
      </c>
      <c r="V85" t="s">
        <v>350</v>
      </c>
      <c r="W85" t="s">
        <v>373</v>
      </c>
      <c r="X85" t="s">
        <v>262</v>
      </c>
      <c r="AA85" t="s">
        <v>67</v>
      </c>
      <c r="AB85" t="s">
        <v>394</v>
      </c>
      <c r="AC85">
        <v>2011</v>
      </c>
      <c r="AD85" t="s">
        <v>217</v>
      </c>
      <c r="AE85">
        <v>1</v>
      </c>
    </row>
    <row r="86" spans="1:32" x14ac:dyDescent="0.3">
      <c r="A86" t="s">
        <v>350</v>
      </c>
      <c r="B86" t="s">
        <v>45</v>
      </c>
      <c r="C86" t="s">
        <v>68</v>
      </c>
      <c r="D86" t="s">
        <v>309</v>
      </c>
      <c r="E86" t="s">
        <v>1478</v>
      </c>
      <c r="F86" s="15">
        <v>46286.368506944447</v>
      </c>
      <c r="G86" t="s">
        <v>1441</v>
      </c>
      <c r="H86">
        <v>1</v>
      </c>
      <c r="I86" t="s">
        <v>1442</v>
      </c>
      <c r="J86" s="15">
        <v>46289.438194444447</v>
      </c>
      <c r="K86" s="15">
        <v>46304.431250000001</v>
      </c>
      <c r="L86" s="15"/>
      <c r="M86">
        <v>1</v>
      </c>
      <c r="O86" t="s">
        <v>201</v>
      </c>
      <c r="P86" t="s">
        <v>927</v>
      </c>
      <c r="S86" t="s">
        <v>363</v>
      </c>
      <c r="T86" t="s">
        <v>352</v>
      </c>
      <c r="U86" t="s">
        <v>262</v>
      </c>
      <c r="V86" t="s">
        <v>350</v>
      </c>
      <c r="W86" t="s">
        <v>373</v>
      </c>
      <c r="X86" t="s">
        <v>262</v>
      </c>
      <c r="AA86" t="s">
        <v>67</v>
      </c>
      <c r="AB86" t="s">
        <v>394</v>
      </c>
      <c r="AC86">
        <v>2011</v>
      </c>
      <c r="AD86" t="s">
        <v>217</v>
      </c>
      <c r="AE86">
        <v>1</v>
      </c>
    </row>
    <row r="87" spans="1:32" x14ac:dyDescent="0.3">
      <c r="A87" t="s">
        <v>350</v>
      </c>
      <c r="B87" t="s">
        <v>45</v>
      </c>
      <c r="C87" t="s">
        <v>68</v>
      </c>
      <c r="D87" t="s">
        <v>309</v>
      </c>
      <c r="E87" t="s">
        <v>1479</v>
      </c>
      <c r="F87" s="15">
        <v>46286.36959490741</v>
      </c>
      <c r="G87" t="s">
        <v>1441</v>
      </c>
      <c r="H87">
        <v>1</v>
      </c>
      <c r="I87" t="s">
        <v>1442</v>
      </c>
      <c r="J87" s="15">
        <v>46289.438194444447</v>
      </c>
      <c r="K87" s="15">
        <v>46304.431250000001</v>
      </c>
      <c r="L87" s="15"/>
      <c r="M87">
        <v>1</v>
      </c>
      <c r="O87" t="s">
        <v>201</v>
      </c>
      <c r="P87" t="s">
        <v>927</v>
      </c>
      <c r="S87" t="s">
        <v>363</v>
      </c>
      <c r="T87" t="s">
        <v>352</v>
      </c>
      <c r="U87" t="s">
        <v>262</v>
      </c>
      <c r="V87" t="s">
        <v>350</v>
      </c>
      <c r="W87" t="s">
        <v>373</v>
      </c>
      <c r="X87" t="s">
        <v>262</v>
      </c>
      <c r="AA87" t="s">
        <v>67</v>
      </c>
      <c r="AB87" t="s">
        <v>394</v>
      </c>
      <c r="AC87">
        <v>2011</v>
      </c>
      <c r="AD87" t="s">
        <v>217</v>
      </c>
      <c r="AE87">
        <v>1</v>
      </c>
    </row>
    <row r="88" spans="1:32" x14ac:dyDescent="0.3">
      <c r="A88" t="s">
        <v>350</v>
      </c>
      <c r="B88" t="s">
        <v>45</v>
      </c>
      <c r="C88" t="s">
        <v>68</v>
      </c>
      <c r="D88" t="s">
        <v>309</v>
      </c>
      <c r="E88" t="s">
        <v>1480</v>
      </c>
      <c r="F88" s="15">
        <v>46286.368900462963</v>
      </c>
      <c r="G88" t="s">
        <v>1441</v>
      </c>
      <c r="H88">
        <v>1</v>
      </c>
      <c r="I88" t="s">
        <v>1442</v>
      </c>
      <c r="J88" s="15">
        <v>46289.438194444447</v>
      </c>
      <c r="K88" s="15">
        <v>46304.431250000001</v>
      </c>
      <c r="L88" s="15"/>
      <c r="M88">
        <v>1</v>
      </c>
      <c r="O88" t="s">
        <v>201</v>
      </c>
      <c r="P88" t="s">
        <v>927</v>
      </c>
      <c r="S88" t="s">
        <v>363</v>
      </c>
      <c r="T88" t="s">
        <v>352</v>
      </c>
      <c r="U88" t="s">
        <v>262</v>
      </c>
      <c r="V88" t="s">
        <v>350</v>
      </c>
      <c r="W88" t="s">
        <v>373</v>
      </c>
      <c r="X88" t="s">
        <v>262</v>
      </c>
      <c r="AA88" t="s">
        <v>67</v>
      </c>
      <c r="AB88" t="s">
        <v>394</v>
      </c>
      <c r="AC88">
        <v>2011</v>
      </c>
      <c r="AD88" t="s">
        <v>217</v>
      </c>
      <c r="AE88">
        <v>1</v>
      </c>
    </row>
    <row r="89" spans="1:32" x14ac:dyDescent="0.3">
      <c r="A89" t="s">
        <v>350</v>
      </c>
      <c r="B89" t="s">
        <v>45</v>
      </c>
      <c r="C89" t="s">
        <v>68</v>
      </c>
      <c r="D89" t="s">
        <v>309</v>
      </c>
      <c r="E89" t="s">
        <v>1481</v>
      </c>
      <c r="F89" s="15">
        <v>46286.367893518516</v>
      </c>
      <c r="G89" t="s">
        <v>1441</v>
      </c>
      <c r="H89">
        <v>1</v>
      </c>
      <c r="I89" t="s">
        <v>1442</v>
      </c>
      <c r="J89" s="15">
        <v>46289.438194444447</v>
      </c>
      <c r="K89" s="15">
        <v>46304.431250000001</v>
      </c>
      <c r="L89" s="15"/>
      <c r="M89">
        <v>1</v>
      </c>
      <c r="O89" t="s">
        <v>201</v>
      </c>
      <c r="P89" t="s">
        <v>927</v>
      </c>
      <c r="S89" t="s">
        <v>363</v>
      </c>
      <c r="T89" t="s">
        <v>352</v>
      </c>
      <c r="U89" t="s">
        <v>262</v>
      </c>
      <c r="V89" t="s">
        <v>350</v>
      </c>
      <c r="W89" t="s">
        <v>373</v>
      </c>
      <c r="X89" t="s">
        <v>262</v>
      </c>
      <c r="AA89" t="s">
        <v>67</v>
      </c>
      <c r="AB89" t="s">
        <v>394</v>
      </c>
      <c r="AC89">
        <v>2011</v>
      </c>
      <c r="AD89" t="s">
        <v>217</v>
      </c>
      <c r="AE89">
        <v>1</v>
      </c>
    </row>
    <row r="90" spans="1:32" x14ac:dyDescent="0.3">
      <c r="A90" t="s">
        <v>350</v>
      </c>
      <c r="B90" t="s">
        <v>279</v>
      </c>
      <c r="C90" t="s">
        <v>192</v>
      </c>
      <c r="D90" t="s">
        <v>309</v>
      </c>
      <c r="E90" t="s">
        <v>1308</v>
      </c>
      <c r="F90" s="15">
        <v>46302.622199074074</v>
      </c>
      <c r="G90" t="s">
        <v>418</v>
      </c>
      <c r="H90">
        <v>26</v>
      </c>
      <c r="I90" t="s">
        <v>1443</v>
      </c>
      <c r="J90" s="15">
        <v>46302.689432870371</v>
      </c>
      <c r="K90" s="15">
        <v>46314.484027777777</v>
      </c>
      <c r="L90" s="15"/>
      <c r="M90">
        <v>26</v>
      </c>
      <c r="S90" t="s">
        <v>363</v>
      </c>
      <c r="T90" t="s">
        <v>352</v>
      </c>
      <c r="U90" t="s">
        <v>262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394</v>
      </c>
      <c r="AC90">
        <v>2011</v>
      </c>
      <c r="AD90" t="s">
        <v>232</v>
      </c>
      <c r="AE90">
        <v>26</v>
      </c>
      <c r="AF90">
        <v>2.6</v>
      </c>
    </row>
    <row r="91" spans="1:32" x14ac:dyDescent="0.3">
      <c r="A91" t="s">
        <v>350</v>
      </c>
      <c r="B91" t="s">
        <v>45</v>
      </c>
      <c r="C91" t="s">
        <v>68</v>
      </c>
      <c r="D91" t="s">
        <v>309</v>
      </c>
      <c r="E91" t="s">
        <v>1482</v>
      </c>
      <c r="F91" s="15">
        <v>46300.608287037037</v>
      </c>
      <c r="G91" t="s">
        <v>1458</v>
      </c>
      <c r="H91">
        <v>2</v>
      </c>
      <c r="I91" t="s">
        <v>1459</v>
      </c>
      <c r="J91" s="15">
        <v>46301.49722222222</v>
      </c>
      <c r="K91" s="15">
        <v>46304.615277777775</v>
      </c>
      <c r="L91" s="15"/>
      <c r="M91">
        <v>2</v>
      </c>
      <c r="O91" t="s">
        <v>201</v>
      </c>
      <c r="P91" t="s">
        <v>927</v>
      </c>
      <c r="S91" t="s">
        <v>363</v>
      </c>
      <c r="T91" t="s">
        <v>352</v>
      </c>
      <c r="U91" t="s">
        <v>262</v>
      </c>
      <c r="V91" t="s">
        <v>350</v>
      </c>
      <c r="W91" t="s">
        <v>373</v>
      </c>
      <c r="X91" t="s">
        <v>262</v>
      </c>
      <c r="AA91" t="s">
        <v>67</v>
      </c>
      <c r="AB91" t="s">
        <v>394</v>
      </c>
      <c r="AC91">
        <v>2011</v>
      </c>
      <c r="AD91" t="s">
        <v>217</v>
      </c>
      <c r="AE91">
        <v>1</v>
      </c>
    </row>
    <row r="92" spans="1:32" x14ac:dyDescent="0.3">
      <c r="A92" t="s">
        <v>350</v>
      </c>
      <c r="B92" t="s">
        <v>45</v>
      </c>
      <c r="C92" t="s">
        <v>68</v>
      </c>
      <c r="D92" t="s">
        <v>309</v>
      </c>
      <c r="E92" t="s">
        <v>1483</v>
      </c>
      <c r="F92" s="15">
        <v>46300.6090625</v>
      </c>
      <c r="G92" t="s">
        <v>1458</v>
      </c>
      <c r="H92">
        <v>3</v>
      </c>
      <c r="I92" t="s">
        <v>1459</v>
      </c>
      <c r="J92" s="15">
        <v>46301.49722222222</v>
      </c>
      <c r="K92" s="15">
        <v>46304.615277777775</v>
      </c>
      <c r="L92" s="15"/>
      <c r="M92">
        <v>3</v>
      </c>
      <c r="O92" t="s">
        <v>201</v>
      </c>
      <c r="P92" t="s">
        <v>927</v>
      </c>
      <c r="S92" t="s">
        <v>363</v>
      </c>
      <c r="T92" t="s">
        <v>352</v>
      </c>
      <c r="U92" t="s">
        <v>262</v>
      </c>
      <c r="V92" t="s">
        <v>350</v>
      </c>
      <c r="W92" t="s">
        <v>373</v>
      </c>
      <c r="X92" t="s">
        <v>262</v>
      </c>
      <c r="AA92" t="s">
        <v>67</v>
      </c>
      <c r="AB92" t="s">
        <v>394</v>
      </c>
      <c r="AC92">
        <v>2011</v>
      </c>
      <c r="AD92" t="s">
        <v>217</v>
      </c>
      <c r="AE92">
        <v>1</v>
      </c>
    </row>
    <row r="93" spans="1:32" x14ac:dyDescent="0.3">
      <c r="A93" t="s">
        <v>350</v>
      </c>
      <c r="B93" t="s">
        <v>57</v>
      </c>
      <c r="C93" t="s">
        <v>117</v>
      </c>
      <c r="D93" t="s">
        <v>309</v>
      </c>
      <c r="E93" t="s">
        <v>1484</v>
      </c>
      <c r="F93" s="15">
        <v>46316.590937499997</v>
      </c>
      <c r="G93" t="s">
        <v>1485</v>
      </c>
      <c r="H93">
        <v>1</v>
      </c>
      <c r="I93" t="s">
        <v>1486</v>
      </c>
      <c r="J93" s="15">
        <v>46316.636296296296</v>
      </c>
      <c r="K93" s="15">
        <v>46316.69027777778</v>
      </c>
      <c r="L93" s="15">
        <v>46316.69027777778</v>
      </c>
      <c r="M93">
        <v>1</v>
      </c>
      <c r="O93" t="s">
        <v>201</v>
      </c>
      <c r="P93" t="s">
        <v>979</v>
      </c>
      <c r="S93" t="s">
        <v>364</v>
      </c>
      <c r="T93" t="s">
        <v>375</v>
      </c>
      <c r="U93" t="s">
        <v>293</v>
      </c>
      <c r="V93" t="s">
        <v>7</v>
      </c>
      <c r="W93" t="s">
        <v>7</v>
      </c>
      <c r="X93" t="s">
        <v>7</v>
      </c>
      <c r="AA93" t="s">
        <v>127</v>
      </c>
      <c r="AB93" t="s">
        <v>395</v>
      </c>
      <c r="AC93">
        <v>2940</v>
      </c>
      <c r="AD93" t="s">
        <v>233</v>
      </c>
      <c r="AE93">
        <v>1</v>
      </c>
      <c r="AF93">
        <v>1</v>
      </c>
    </row>
    <row r="94" spans="1:32" x14ac:dyDescent="0.3">
      <c r="A94" t="s">
        <v>350</v>
      </c>
      <c r="B94" t="s">
        <v>279</v>
      </c>
      <c r="C94" t="s">
        <v>192</v>
      </c>
      <c r="D94" t="s">
        <v>309</v>
      </c>
      <c r="E94" t="s">
        <v>1484</v>
      </c>
      <c r="F94" s="15">
        <v>46316.590937499997</v>
      </c>
      <c r="G94" t="s">
        <v>1485</v>
      </c>
      <c r="H94">
        <v>1</v>
      </c>
      <c r="I94" t="s">
        <v>1486</v>
      </c>
      <c r="J94" s="15">
        <v>46316.636296296296</v>
      </c>
      <c r="K94" s="15">
        <v>46316.69027777778</v>
      </c>
      <c r="L94" s="15"/>
      <c r="M94">
        <v>1</v>
      </c>
      <c r="O94" t="s">
        <v>201</v>
      </c>
      <c r="P94" t="s">
        <v>979</v>
      </c>
      <c r="S94" t="s">
        <v>364</v>
      </c>
      <c r="T94" t="s">
        <v>375</v>
      </c>
      <c r="U94" t="s">
        <v>293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395</v>
      </c>
      <c r="AC94">
        <v>2940</v>
      </c>
      <c r="AD94" t="s">
        <v>232</v>
      </c>
      <c r="AE94">
        <v>1</v>
      </c>
      <c r="AF94">
        <v>70.099999999999994</v>
      </c>
    </row>
    <row r="95" spans="1:32" x14ac:dyDescent="0.3">
      <c r="A95" t="s">
        <v>350</v>
      </c>
      <c r="B95" t="s">
        <v>57</v>
      </c>
      <c r="C95" t="s">
        <v>117</v>
      </c>
      <c r="D95" t="s">
        <v>309</v>
      </c>
      <c r="E95" t="s">
        <v>1484</v>
      </c>
      <c r="F95" s="15">
        <v>46316.590937499997</v>
      </c>
      <c r="G95" t="s">
        <v>1485</v>
      </c>
      <c r="H95">
        <v>7</v>
      </c>
      <c r="I95" t="s">
        <v>1486</v>
      </c>
      <c r="J95" s="15">
        <v>46316.636296296296</v>
      </c>
      <c r="K95" s="15">
        <v>46316.69027777778</v>
      </c>
      <c r="L95" s="15">
        <v>46316.69027777778</v>
      </c>
      <c r="M95">
        <v>7</v>
      </c>
      <c r="O95" t="s">
        <v>931</v>
      </c>
      <c r="S95" t="s">
        <v>364</v>
      </c>
      <c r="T95" t="s">
        <v>375</v>
      </c>
      <c r="U95" t="s">
        <v>293</v>
      </c>
      <c r="V95" t="s">
        <v>7</v>
      </c>
      <c r="W95" t="s">
        <v>7</v>
      </c>
      <c r="X95" t="s">
        <v>7</v>
      </c>
      <c r="AA95" t="s">
        <v>127</v>
      </c>
      <c r="AB95" t="s">
        <v>395</v>
      </c>
      <c r="AC95">
        <v>2940</v>
      </c>
      <c r="AD95" t="s">
        <v>233</v>
      </c>
      <c r="AE95">
        <v>1</v>
      </c>
    </row>
    <row r="96" spans="1:32" x14ac:dyDescent="0.3">
      <c r="A96" t="s">
        <v>350</v>
      </c>
      <c r="B96" t="s">
        <v>279</v>
      </c>
      <c r="C96" t="s">
        <v>192</v>
      </c>
      <c r="D96" t="s">
        <v>309</v>
      </c>
      <c r="E96" t="s">
        <v>1484</v>
      </c>
      <c r="F96" s="15">
        <v>46316.590937499997</v>
      </c>
      <c r="G96" t="s">
        <v>1485</v>
      </c>
      <c r="H96">
        <v>700</v>
      </c>
      <c r="I96" t="s">
        <v>1486</v>
      </c>
      <c r="J96" s="15">
        <v>46316.636296296296</v>
      </c>
      <c r="K96" s="15">
        <v>46316.69027777778</v>
      </c>
      <c r="L96" s="15"/>
      <c r="M96">
        <v>700</v>
      </c>
      <c r="O96" t="s">
        <v>931</v>
      </c>
      <c r="S96" t="s">
        <v>364</v>
      </c>
      <c r="T96" t="s">
        <v>375</v>
      </c>
      <c r="U96" t="s">
        <v>293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395</v>
      </c>
      <c r="AC96">
        <v>2940</v>
      </c>
      <c r="AD96" t="s">
        <v>232</v>
      </c>
      <c r="AE96">
        <v>700</v>
      </c>
    </row>
    <row r="97" spans="1:32" x14ac:dyDescent="0.3">
      <c r="A97" t="s">
        <v>350</v>
      </c>
      <c r="B97" t="s">
        <v>45</v>
      </c>
      <c r="C97" t="s">
        <v>68</v>
      </c>
      <c r="D97" t="s">
        <v>309</v>
      </c>
      <c r="E97" t="s">
        <v>1487</v>
      </c>
      <c r="F97" s="15">
        <v>46309.339108796295</v>
      </c>
      <c r="G97" t="s">
        <v>1488</v>
      </c>
      <c r="H97">
        <v>15</v>
      </c>
      <c r="I97" t="s">
        <v>1489</v>
      </c>
      <c r="J97" s="15">
        <v>46309.364583333336</v>
      </c>
      <c r="K97" s="15">
        <v>46315.506944444445</v>
      </c>
      <c r="L97" s="15">
        <v>46315.506944444445</v>
      </c>
      <c r="M97">
        <v>15</v>
      </c>
      <c r="O97" t="s">
        <v>201</v>
      </c>
      <c r="P97" t="s">
        <v>927</v>
      </c>
      <c r="S97" t="s">
        <v>393</v>
      </c>
      <c r="T97" t="s">
        <v>374</v>
      </c>
      <c r="U97" t="s">
        <v>295</v>
      </c>
      <c r="V97" t="s">
        <v>350</v>
      </c>
      <c r="W97" t="s">
        <v>373</v>
      </c>
      <c r="X97" t="s">
        <v>262</v>
      </c>
      <c r="AA97" t="s">
        <v>67</v>
      </c>
      <c r="AB97" t="s">
        <v>393</v>
      </c>
      <c r="AD97" t="s">
        <v>217</v>
      </c>
      <c r="AE97">
        <v>1.5</v>
      </c>
    </row>
    <row r="98" spans="1:32" x14ac:dyDescent="0.3">
      <c r="A98" t="s">
        <v>350</v>
      </c>
      <c r="B98" t="s">
        <v>45</v>
      </c>
      <c r="C98" t="s">
        <v>68</v>
      </c>
      <c r="D98" t="s">
        <v>309</v>
      </c>
      <c r="E98" t="s">
        <v>1490</v>
      </c>
      <c r="F98" s="15">
        <v>46309.338148148148</v>
      </c>
      <c r="G98" t="s">
        <v>1488</v>
      </c>
      <c r="H98">
        <v>20</v>
      </c>
      <c r="I98" t="s">
        <v>1489</v>
      </c>
      <c r="J98" s="15">
        <v>46309.364583333336</v>
      </c>
      <c r="K98" s="15">
        <v>46315.506944444445</v>
      </c>
      <c r="L98" s="15">
        <v>46315.506944444445</v>
      </c>
      <c r="M98">
        <v>20</v>
      </c>
      <c r="O98" t="s">
        <v>201</v>
      </c>
      <c r="P98" t="s">
        <v>927</v>
      </c>
      <c r="S98" t="s">
        <v>393</v>
      </c>
      <c r="T98" t="s">
        <v>374</v>
      </c>
      <c r="U98" t="s">
        <v>295</v>
      </c>
      <c r="V98" t="s">
        <v>350</v>
      </c>
      <c r="W98" t="s">
        <v>373</v>
      </c>
      <c r="X98" t="s">
        <v>262</v>
      </c>
      <c r="AA98" t="s">
        <v>67</v>
      </c>
      <c r="AB98" t="s">
        <v>393</v>
      </c>
      <c r="AD98" t="s">
        <v>217</v>
      </c>
      <c r="AE98">
        <v>2</v>
      </c>
    </row>
    <row r="99" spans="1:32" x14ac:dyDescent="0.3">
      <c r="A99" t="s">
        <v>350</v>
      </c>
      <c r="B99" t="s">
        <v>57</v>
      </c>
      <c r="C99" t="s">
        <v>117</v>
      </c>
      <c r="D99" t="s">
        <v>309</v>
      </c>
      <c r="E99" t="s">
        <v>1491</v>
      </c>
      <c r="F99" s="15">
        <v>46303.633750000001</v>
      </c>
      <c r="G99" t="s">
        <v>403</v>
      </c>
      <c r="H99">
        <v>9</v>
      </c>
      <c r="I99" t="s">
        <v>1492</v>
      </c>
      <c r="J99" s="15">
        <v>46303.68372685185</v>
      </c>
      <c r="K99" s="15">
        <v>46304.552083333336</v>
      </c>
      <c r="L99" s="15">
        <v>46304.552083333336</v>
      </c>
      <c r="M99">
        <v>9</v>
      </c>
      <c r="O99" t="s">
        <v>201</v>
      </c>
      <c r="P99" t="s">
        <v>979</v>
      </c>
      <c r="S99" t="s">
        <v>363</v>
      </c>
      <c r="T99" t="s">
        <v>352</v>
      </c>
      <c r="U99" t="s">
        <v>262</v>
      </c>
      <c r="V99" t="s">
        <v>7</v>
      </c>
      <c r="W99" t="s">
        <v>7</v>
      </c>
      <c r="X99" t="s">
        <v>7</v>
      </c>
      <c r="AA99" t="s">
        <v>127</v>
      </c>
      <c r="AB99" t="s">
        <v>394</v>
      </c>
      <c r="AC99">
        <v>2011</v>
      </c>
      <c r="AD99" t="s">
        <v>233</v>
      </c>
      <c r="AE99">
        <v>1</v>
      </c>
    </row>
    <row r="100" spans="1:32" x14ac:dyDescent="0.3">
      <c r="A100" t="s">
        <v>350</v>
      </c>
      <c r="B100" t="s">
        <v>279</v>
      </c>
      <c r="C100" t="s">
        <v>192</v>
      </c>
      <c r="D100" t="s">
        <v>309</v>
      </c>
      <c r="E100" t="s">
        <v>1491</v>
      </c>
      <c r="F100" s="15">
        <v>46303.633750000001</v>
      </c>
      <c r="G100" t="s">
        <v>403</v>
      </c>
      <c r="H100">
        <v>9</v>
      </c>
      <c r="I100" t="s">
        <v>1492</v>
      </c>
      <c r="J100" s="15">
        <v>46303.68372685185</v>
      </c>
      <c r="K100" s="15">
        <v>46304.552083333336</v>
      </c>
      <c r="L100" s="15"/>
      <c r="M100">
        <v>9</v>
      </c>
      <c r="S100" t="s">
        <v>363</v>
      </c>
      <c r="T100" t="s">
        <v>352</v>
      </c>
      <c r="U100" t="s">
        <v>262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394</v>
      </c>
      <c r="AC100">
        <v>2011</v>
      </c>
      <c r="AD100" t="s">
        <v>232</v>
      </c>
      <c r="AE100">
        <v>9</v>
      </c>
    </row>
    <row r="101" spans="1:32" x14ac:dyDescent="0.3">
      <c r="A101" t="s">
        <v>350</v>
      </c>
      <c r="B101" t="s">
        <v>45</v>
      </c>
      <c r="C101" t="s">
        <v>68</v>
      </c>
      <c r="D101" t="s">
        <v>309</v>
      </c>
      <c r="E101" t="s">
        <v>1493</v>
      </c>
      <c r="F101" s="15">
        <v>46303.532418981478</v>
      </c>
      <c r="G101" t="s">
        <v>400</v>
      </c>
      <c r="H101">
        <v>47</v>
      </c>
      <c r="I101" t="s">
        <v>1494</v>
      </c>
      <c r="J101" s="15">
        <v>46303.589583333334</v>
      </c>
      <c r="K101" s="15">
        <v>46304.589583333334</v>
      </c>
      <c r="L101" s="15"/>
      <c r="M101">
        <v>47</v>
      </c>
      <c r="S101" t="s">
        <v>363</v>
      </c>
      <c r="T101" t="s">
        <v>352</v>
      </c>
      <c r="U101" t="s">
        <v>262</v>
      </c>
      <c r="V101" t="s">
        <v>350</v>
      </c>
      <c r="W101" t="s">
        <v>373</v>
      </c>
      <c r="X101" t="s">
        <v>262</v>
      </c>
      <c r="Y101">
        <v>0</v>
      </c>
      <c r="AA101" t="s">
        <v>67</v>
      </c>
      <c r="AB101" t="s">
        <v>394</v>
      </c>
      <c r="AC101">
        <v>2011</v>
      </c>
      <c r="AD101" t="s">
        <v>217</v>
      </c>
      <c r="AE101">
        <v>4.7</v>
      </c>
    </row>
    <row r="102" spans="1:32" x14ac:dyDescent="0.3">
      <c r="A102" t="s">
        <v>350</v>
      </c>
      <c r="B102" t="s">
        <v>45</v>
      </c>
      <c r="C102" t="s">
        <v>68</v>
      </c>
      <c r="D102" t="s">
        <v>309</v>
      </c>
      <c r="E102" t="s">
        <v>1495</v>
      </c>
      <c r="F102" s="15">
        <v>46303.529490740744</v>
      </c>
      <c r="G102" t="s">
        <v>400</v>
      </c>
      <c r="H102">
        <v>3</v>
      </c>
      <c r="I102" t="s">
        <v>1494</v>
      </c>
      <c r="J102" s="15">
        <v>46303.589583333334</v>
      </c>
      <c r="K102" s="15">
        <v>46304.589583333334</v>
      </c>
      <c r="L102" s="15"/>
      <c r="M102">
        <v>3</v>
      </c>
      <c r="S102" t="s">
        <v>363</v>
      </c>
      <c r="T102" t="s">
        <v>352</v>
      </c>
      <c r="U102" t="s">
        <v>262</v>
      </c>
      <c r="V102" t="s">
        <v>350</v>
      </c>
      <c r="W102" t="s">
        <v>373</v>
      </c>
      <c r="X102" t="s">
        <v>262</v>
      </c>
      <c r="AA102" t="s">
        <v>67</v>
      </c>
      <c r="AB102" t="s">
        <v>394</v>
      </c>
      <c r="AC102">
        <v>2011</v>
      </c>
      <c r="AD102" t="s">
        <v>217</v>
      </c>
      <c r="AE102">
        <v>1</v>
      </c>
    </row>
    <row r="103" spans="1:32" x14ac:dyDescent="0.3">
      <c r="A103" t="s">
        <v>350</v>
      </c>
      <c r="B103" t="s">
        <v>45</v>
      </c>
      <c r="C103" t="s">
        <v>68</v>
      </c>
      <c r="D103" t="s">
        <v>309</v>
      </c>
      <c r="E103" t="s">
        <v>1496</v>
      </c>
      <c r="F103" s="15">
        <v>46303.514363425929</v>
      </c>
      <c r="G103" t="s">
        <v>400</v>
      </c>
      <c r="H103">
        <v>2</v>
      </c>
      <c r="I103" t="s">
        <v>1497</v>
      </c>
      <c r="J103" s="15">
        <v>46303.59097222222</v>
      </c>
      <c r="K103" s="15">
        <v>46304.590277777781</v>
      </c>
      <c r="L103" s="15"/>
      <c r="M103">
        <v>2</v>
      </c>
      <c r="S103" t="s">
        <v>363</v>
      </c>
      <c r="T103" t="s">
        <v>352</v>
      </c>
      <c r="U103" t="s">
        <v>262</v>
      </c>
      <c r="V103" t="s">
        <v>350</v>
      </c>
      <c r="W103" t="s">
        <v>373</v>
      </c>
      <c r="X103" t="s">
        <v>262</v>
      </c>
      <c r="AA103" t="s">
        <v>67</v>
      </c>
      <c r="AB103" t="s">
        <v>394</v>
      </c>
      <c r="AC103">
        <v>2011</v>
      </c>
      <c r="AD103" t="s">
        <v>217</v>
      </c>
      <c r="AE103">
        <v>1</v>
      </c>
    </row>
    <row r="104" spans="1:32" x14ac:dyDescent="0.3">
      <c r="A104" t="s">
        <v>350</v>
      </c>
      <c r="B104" t="s">
        <v>279</v>
      </c>
      <c r="C104" t="s">
        <v>192</v>
      </c>
      <c r="D104" t="s">
        <v>309</v>
      </c>
      <c r="E104" t="s">
        <v>1498</v>
      </c>
      <c r="F104" s="15">
        <v>46297.613888888889</v>
      </c>
      <c r="G104" t="s">
        <v>1485</v>
      </c>
      <c r="H104">
        <v>623</v>
      </c>
      <c r="I104" t="s">
        <v>1499</v>
      </c>
      <c r="J104" s="15">
        <v>46300.581250000003</v>
      </c>
      <c r="K104" s="15">
        <v>46300.673611111109</v>
      </c>
      <c r="L104" s="15"/>
      <c r="M104">
        <v>623</v>
      </c>
      <c r="O104" t="s">
        <v>201</v>
      </c>
      <c r="P104" t="s">
        <v>979</v>
      </c>
      <c r="S104" t="s">
        <v>364</v>
      </c>
      <c r="T104" t="s">
        <v>375</v>
      </c>
      <c r="U104" t="s">
        <v>293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395</v>
      </c>
      <c r="AC104">
        <v>2940</v>
      </c>
      <c r="AD104" t="s">
        <v>232</v>
      </c>
      <c r="AE104">
        <v>623</v>
      </c>
      <c r="AF104">
        <v>90.4</v>
      </c>
    </row>
    <row r="105" spans="1:32" x14ac:dyDescent="0.3">
      <c r="A105" t="s">
        <v>350</v>
      </c>
      <c r="B105" t="s">
        <v>57</v>
      </c>
      <c r="C105" t="s">
        <v>117</v>
      </c>
      <c r="D105" t="s">
        <v>309</v>
      </c>
      <c r="E105" t="s">
        <v>1498</v>
      </c>
      <c r="F105" s="15">
        <v>46297.613888888889</v>
      </c>
      <c r="G105" t="s">
        <v>1485</v>
      </c>
      <c r="H105">
        <v>7</v>
      </c>
      <c r="I105" t="s">
        <v>1499</v>
      </c>
      <c r="J105" s="15">
        <v>46300.581250000003</v>
      </c>
      <c r="K105" s="15">
        <v>46300.673611111109</v>
      </c>
      <c r="L105" s="15">
        <v>46294.506249999999</v>
      </c>
      <c r="M105">
        <v>7</v>
      </c>
      <c r="O105" t="s">
        <v>201</v>
      </c>
      <c r="P105" t="s">
        <v>927</v>
      </c>
      <c r="S105" t="s">
        <v>364</v>
      </c>
      <c r="T105" t="s">
        <v>375</v>
      </c>
      <c r="U105" t="s">
        <v>293</v>
      </c>
      <c r="V105" t="s">
        <v>7</v>
      </c>
      <c r="W105" t="s">
        <v>7</v>
      </c>
      <c r="X105" t="s">
        <v>7</v>
      </c>
      <c r="AA105" t="s">
        <v>127</v>
      </c>
      <c r="AB105" t="s">
        <v>395</v>
      </c>
      <c r="AC105">
        <v>2940</v>
      </c>
      <c r="AD105" t="s">
        <v>233</v>
      </c>
      <c r="AE105">
        <v>1</v>
      </c>
      <c r="AF105">
        <v>1</v>
      </c>
    </row>
    <row r="106" spans="1:32" x14ac:dyDescent="0.3">
      <c r="A106" t="s">
        <v>350</v>
      </c>
      <c r="B106" t="s">
        <v>279</v>
      </c>
      <c r="C106" t="s">
        <v>192</v>
      </c>
      <c r="D106" t="s">
        <v>309</v>
      </c>
      <c r="E106" t="s">
        <v>1498</v>
      </c>
      <c r="F106" s="15">
        <v>46297.613888888889</v>
      </c>
      <c r="G106" t="s">
        <v>1485</v>
      </c>
      <c r="H106">
        <v>3</v>
      </c>
      <c r="I106" t="s">
        <v>1499</v>
      </c>
      <c r="J106" s="15">
        <v>46300.581250000003</v>
      </c>
      <c r="K106" s="15">
        <v>46300.673611111109</v>
      </c>
      <c r="L106" s="15"/>
      <c r="M106">
        <v>3</v>
      </c>
      <c r="O106" t="s">
        <v>931</v>
      </c>
      <c r="S106" t="s">
        <v>364</v>
      </c>
      <c r="T106" t="s">
        <v>375</v>
      </c>
      <c r="U106" t="s">
        <v>293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395</v>
      </c>
      <c r="AC106">
        <v>2940</v>
      </c>
      <c r="AD106" t="s">
        <v>232</v>
      </c>
      <c r="AE106">
        <v>3</v>
      </c>
    </row>
    <row r="107" spans="1:32" x14ac:dyDescent="0.3">
      <c r="A107" t="s">
        <v>350</v>
      </c>
      <c r="B107" t="s">
        <v>57</v>
      </c>
      <c r="C107" t="s">
        <v>117</v>
      </c>
      <c r="D107" t="s">
        <v>309</v>
      </c>
      <c r="E107" t="s">
        <v>1498</v>
      </c>
      <c r="F107" s="15">
        <v>46297.613888888889</v>
      </c>
      <c r="G107" t="s">
        <v>1485</v>
      </c>
      <c r="H107">
        <v>1</v>
      </c>
      <c r="I107" t="s">
        <v>1499</v>
      </c>
      <c r="J107" s="15">
        <v>46300.581250000003</v>
      </c>
      <c r="K107" s="15">
        <v>46300.673611111109</v>
      </c>
      <c r="L107" s="15">
        <v>46294.506249999999</v>
      </c>
      <c r="M107">
        <v>1</v>
      </c>
      <c r="O107" t="s">
        <v>931</v>
      </c>
      <c r="S107" t="s">
        <v>364</v>
      </c>
      <c r="T107" t="s">
        <v>375</v>
      </c>
      <c r="U107" t="s">
        <v>293</v>
      </c>
      <c r="V107" t="s">
        <v>7</v>
      </c>
      <c r="W107" t="s">
        <v>7</v>
      </c>
      <c r="X107" t="s">
        <v>7</v>
      </c>
      <c r="AA107" t="s">
        <v>127</v>
      </c>
      <c r="AB107" t="s">
        <v>395</v>
      </c>
      <c r="AC107">
        <v>2940</v>
      </c>
      <c r="AD107" t="s">
        <v>233</v>
      </c>
      <c r="AE107">
        <v>1</v>
      </c>
    </row>
    <row r="108" spans="1:32" x14ac:dyDescent="0.3">
      <c r="A108" t="s">
        <v>350</v>
      </c>
      <c r="B108" t="s">
        <v>57</v>
      </c>
      <c r="C108" t="s">
        <v>117</v>
      </c>
      <c r="D108" t="s">
        <v>309</v>
      </c>
      <c r="E108" t="s">
        <v>1500</v>
      </c>
      <c r="F108" s="15">
        <v>46290.661111111112</v>
      </c>
      <c r="G108" t="s">
        <v>403</v>
      </c>
      <c r="H108">
        <v>1</v>
      </c>
      <c r="I108" t="s">
        <v>1501</v>
      </c>
      <c r="J108" s="15">
        <v>46290.713888888888</v>
      </c>
      <c r="K108" s="15">
        <v>46295.45</v>
      </c>
      <c r="L108" s="15">
        <v>46294.506249999999</v>
      </c>
      <c r="M108">
        <v>1</v>
      </c>
      <c r="O108" t="s">
        <v>201</v>
      </c>
      <c r="P108" t="s">
        <v>927</v>
      </c>
      <c r="S108" t="s">
        <v>363</v>
      </c>
      <c r="T108" t="s">
        <v>352</v>
      </c>
      <c r="U108" t="s">
        <v>262</v>
      </c>
      <c r="V108" t="s">
        <v>7</v>
      </c>
      <c r="W108" t="s">
        <v>7</v>
      </c>
      <c r="X108" t="s">
        <v>7</v>
      </c>
      <c r="AA108" t="s">
        <v>127</v>
      </c>
      <c r="AB108" t="s">
        <v>394</v>
      </c>
      <c r="AC108">
        <v>2011</v>
      </c>
      <c r="AD108" t="s">
        <v>233</v>
      </c>
      <c r="AE108">
        <v>1</v>
      </c>
    </row>
    <row r="109" spans="1:32" x14ac:dyDescent="0.3">
      <c r="A109" t="s">
        <v>350</v>
      </c>
      <c r="B109" t="s">
        <v>45</v>
      </c>
      <c r="C109" t="s">
        <v>68</v>
      </c>
      <c r="D109" t="s">
        <v>309</v>
      </c>
      <c r="E109" t="s">
        <v>1502</v>
      </c>
      <c r="F109" s="15">
        <v>46300.608703703707</v>
      </c>
      <c r="G109" t="s">
        <v>1458</v>
      </c>
      <c r="H109">
        <v>2</v>
      </c>
      <c r="I109" t="s">
        <v>1459</v>
      </c>
      <c r="J109" s="15">
        <v>46301.49722222222</v>
      </c>
      <c r="K109" s="15">
        <v>46304.615277777775</v>
      </c>
      <c r="L109" s="15"/>
      <c r="M109">
        <v>2</v>
      </c>
      <c r="O109" t="s">
        <v>201</v>
      </c>
      <c r="P109" t="s">
        <v>927</v>
      </c>
      <c r="S109" t="s">
        <v>363</v>
      </c>
      <c r="T109" t="s">
        <v>352</v>
      </c>
      <c r="U109" t="s">
        <v>262</v>
      </c>
      <c r="V109" t="s">
        <v>350</v>
      </c>
      <c r="W109" t="s">
        <v>373</v>
      </c>
      <c r="X109" t="s">
        <v>262</v>
      </c>
      <c r="AA109" t="s">
        <v>67</v>
      </c>
      <c r="AB109" t="s">
        <v>394</v>
      </c>
      <c r="AC109">
        <v>2011</v>
      </c>
      <c r="AD109" t="s">
        <v>217</v>
      </c>
      <c r="AE109">
        <v>1</v>
      </c>
    </row>
    <row r="110" spans="1:32" x14ac:dyDescent="0.3">
      <c r="A110" t="s">
        <v>350</v>
      </c>
      <c r="B110" t="s">
        <v>279</v>
      </c>
      <c r="C110" t="s">
        <v>192</v>
      </c>
      <c r="D110" t="s">
        <v>309</v>
      </c>
      <c r="E110" t="s">
        <v>1500</v>
      </c>
      <c r="F110" s="15">
        <v>46290.661111111112</v>
      </c>
      <c r="G110" t="s">
        <v>403</v>
      </c>
      <c r="H110">
        <v>33</v>
      </c>
      <c r="I110" t="s">
        <v>1501</v>
      </c>
      <c r="J110" s="15">
        <v>46290.713888888888</v>
      </c>
      <c r="K110" s="15">
        <v>46295.45</v>
      </c>
      <c r="L110" s="15"/>
      <c r="M110">
        <v>33</v>
      </c>
      <c r="O110" t="s">
        <v>201</v>
      </c>
      <c r="P110" t="s">
        <v>979</v>
      </c>
      <c r="S110" t="s">
        <v>363</v>
      </c>
      <c r="T110" t="s">
        <v>352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394</v>
      </c>
      <c r="AC110">
        <v>2011</v>
      </c>
      <c r="AD110" t="s">
        <v>232</v>
      </c>
      <c r="AE110">
        <v>33</v>
      </c>
    </row>
    <row r="111" spans="1:32" x14ac:dyDescent="0.3">
      <c r="A111" t="s">
        <v>350</v>
      </c>
      <c r="B111" t="s">
        <v>279</v>
      </c>
      <c r="C111" t="s">
        <v>192</v>
      </c>
      <c r="D111" t="s">
        <v>309</v>
      </c>
      <c r="E111" t="s">
        <v>1503</v>
      </c>
      <c r="F111" s="15">
        <v>46289.433333333334</v>
      </c>
      <c r="G111" t="s">
        <v>400</v>
      </c>
      <c r="H111">
        <v>6</v>
      </c>
      <c r="I111" t="s">
        <v>1504</v>
      </c>
      <c r="J111" s="15">
        <v>46290.397916666669</v>
      </c>
      <c r="K111" s="15">
        <v>46301.655555555553</v>
      </c>
      <c r="L111" s="15">
        <v>46304.631944444445</v>
      </c>
      <c r="M111">
        <v>1</v>
      </c>
      <c r="O111" t="s">
        <v>201</v>
      </c>
      <c r="P111" t="s">
        <v>927</v>
      </c>
      <c r="S111" t="s">
        <v>363</v>
      </c>
      <c r="T111" t="s">
        <v>352</v>
      </c>
      <c r="U111" t="s">
        <v>262</v>
      </c>
      <c r="V111" t="s">
        <v>7</v>
      </c>
      <c r="W111" t="s">
        <v>7</v>
      </c>
      <c r="X111" t="s">
        <v>7</v>
      </c>
      <c r="Z111">
        <v>1</v>
      </c>
      <c r="AA111" t="s">
        <v>122</v>
      </c>
      <c r="AB111" t="s">
        <v>394</v>
      </c>
      <c r="AC111">
        <v>2011</v>
      </c>
      <c r="AD111" t="s">
        <v>232</v>
      </c>
      <c r="AE111">
        <v>1</v>
      </c>
      <c r="AF111">
        <v>1</v>
      </c>
    </row>
    <row r="112" spans="1:32" x14ac:dyDescent="0.3">
      <c r="A112" t="s">
        <v>350</v>
      </c>
      <c r="B112" t="s">
        <v>45</v>
      </c>
      <c r="C112" t="s">
        <v>68</v>
      </c>
      <c r="D112" t="s">
        <v>309</v>
      </c>
      <c r="E112" t="s">
        <v>1505</v>
      </c>
      <c r="F112" s="15">
        <v>46300.609444444446</v>
      </c>
      <c r="G112" t="s">
        <v>1458</v>
      </c>
      <c r="H112">
        <v>3</v>
      </c>
      <c r="I112" t="s">
        <v>1459</v>
      </c>
      <c r="J112" s="15">
        <v>46301.49722222222</v>
      </c>
      <c r="K112" s="15">
        <v>46304.615277777775</v>
      </c>
      <c r="L112" s="15"/>
      <c r="M112">
        <v>3</v>
      </c>
      <c r="O112" t="s">
        <v>201</v>
      </c>
      <c r="P112" t="s">
        <v>927</v>
      </c>
      <c r="S112" t="s">
        <v>363</v>
      </c>
      <c r="T112" t="s">
        <v>352</v>
      </c>
      <c r="U112" t="s">
        <v>262</v>
      </c>
      <c r="V112" t="s">
        <v>350</v>
      </c>
      <c r="W112" t="s">
        <v>373</v>
      </c>
      <c r="X112" t="s">
        <v>262</v>
      </c>
      <c r="AA112" t="s">
        <v>67</v>
      </c>
      <c r="AB112" t="s">
        <v>394</v>
      </c>
      <c r="AC112">
        <v>2011</v>
      </c>
      <c r="AD112" t="s">
        <v>217</v>
      </c>
      <c r="AE112">
        <v>1</v>
      </c>
    </row>
    <row r="113" spans="1:32" x14ac:dyDescent="0.3">
      <c r="A113" t="s">
        <v>350</v>
      </c>
      <c r="B113" t="s">
        <v>45</v>
      </c>
      <c r="C113" t="s">
        <v>68</v>
      </c>
      <c r="D113" t="s">
        <v>309</v>
      </c>
      <c r="E113" t="s">
        <v>1506</v>
      </c>
      <c r="F113" s="15">
        <v>46300.609849537039</v>
      </c>
      <c r="G113" t="s">
        <v>1458</v>
      </c>
      <c r="H113">
        <v>3</v>
      </c>
      <c r="I113" t="s">
        <v>1459</v>
      </c>
      <c r="J113" s="15">
        <v>46301.49722222222</v>
      </c>
      <c r="K113" s="15">
        <v>46304.615277777775</v>
      </c>
      <c r="L113" s="15"/>
      <c r="M113">
        <v>3</v>
      </c>
      <c r="O113" t="s">
        <v>201</v>
      </c>
      <c r="P113" t="s">
        <v>927</v>
      </c>
      <c r="S113" t="s">
        <v>363</v>
      </c>
      <c r="T113" t="s">
        <v>352</v>
      </c>
      <c r="U113" t="s">
        <v>262</v>
      </c>
      <c r="V113" t="s">
        <v>350</v>
      </c>
      <c r="W113" t="s">
        <v>373</v>
      </c>
      <c r="X113" t="s">
        <v>262</v>
      </c>
      <c r="AA113" t="s">
        <v>67</v>
      </c>
      <c r="AB113" t="s">
        <v>394</v>
      </c>
      <c r="AC113">
        <v>2011</v>
      </c>
      <c r="AD113" t="s">
        <v>217</v>
      </c>
      <c r="AE113">
        <v>1</v>
      </c>
    </row>
    <row r="114" spans="1:32" x14ac:dyDescent="0.3">
      <c r="A114" t="s">
        <v>350</v>
      </c>
      <c r="B114" t="s">
        <v>51</v>
      </c>
      <c r="C114" t="s">
        <v>258</v>
      </c>
      <c r="D114" t="s">
        <v>309</v>
      </c>
      <c r="E114" t="s">
        <v>1507</v>
      </c>
      <c r="F114" s="15">
        <v>46302.597407407404</v>
      </c>
      <c r="G114" t="s">
        <v>1435</v>
      </c>
      <c r="H114">
        <v>50</v>
      </c>
      <c r="I114" t="s">
        <v>1508</v>
      </c>
      <c r="J114" s="15">
        <v>46302.668055555558</v>
      </c>
      <c r="K114" s="15">
        <v>46311.431944444441</v>
      </c>
      <c r="L114" s="15"/>
      <c r="M114">
        <v>50</v>
      </c>
      <c r="O114" t="s">
        <v>201</v>
      </c>
      <c r="P114" t="s">
        <v>927</v>
      </c>
      <c r="S114" t="s">
        <v>1437</v>
      </c>
      <c r="T114" t="s">
        <v>1438</v>
      </c>
      <c r="U114" t="s">
        <v>262</v>
      </c>
      <c r="V114" t="s">
        <v>7</v>
      </c>
      <c r="W114" t="s">
        <v>7</v>
      </c>
      <c r="X114" t="s">
        <v>7</v>
      </c>
      <c r="AA114" t="s">
        <v>238</v>
      </c>
      <c r="AB114" t="s">
        <v>1439</v>
      </c>
      <c r="AC114">
        <v>1350</v>
      </c>
      <c r="AD114" t="s">
        <v>7</v>
      </c>
      <c r="AF114">
        <v>0</v>
      </c>
    </row>
    <row r="115" spans="1:32" x14ac:dyDescent="0.3">
      <c r="A115" t="s">
        <v>350</v>
      </c>
      <c r="B115" t="s">
        <v>51</v>
      </c>
      <c r="C115" t="s">
        <v>258</v>
      </c>
      <c r="D115" t="s">
        <v>309</v>
      </c>
      <c r="E115" t="s">
        <v>1509</v>
      </c>
      <c r="F115" s="15">
        <v>46302.599849537037</v>
      </c>
      <c r="G115" t="s">
        <v>1435</v>
      </c>
      <c r="H115">
        <v>50</v>
      </c>
      <c r="I115" t="s">
        <v>1508</v>
      </c>
      <c r="J115" s="15">
        <v>46302.668055555558</v>
      </c>
      <c r="K115" s="15">
        <v>46311.431944444441</v>
      </c>
      <c r="L115" s="15"/>
      <c r="M115">
        <v>50</v>
      </c>
      <c r="O115" t="s">
        <v>201</v>
      </c>
      <c r="P115" t="s">
        <v>927</v>
      </c>
      <c r="S115" t="s">
        <v>1437</v>
      </c>
      <c r="T115" t="s">
        <v>1438</v>
      </c>
      <c r="U115" t="s">
        <v>262</v>
      </c>
      <c r="V115" t="s">
        <v>7</v>
      </c>
      <c r="W115" t="s">
        <v>7</v>
      </c>
      <c r="X115" t="s">
        <v>7</v>
      </c>
      <c r="AA115" t="s">
        <v>238</v>
      </c>
      <c r="AB115" t="s">
        <v>1439</v>
      </c>
      <c r="AC115">
        <v>1350</v>
      </c>
      <c r="AD115" t="s">
        <v>7</v>
      </c>
    </row>
    <row r="116" spans="1:32" x14ac:dyDescent="0.3">
      <c r="A116" t="s">
        <v>350</v>
      </c>
      <c r="B116" t="s">
        <v>45</v>
      </c>
      <c r="C116" t="s">
        <v>68</v>
      </c>
      <c r="D116" t="s">
        <v>309</v>
      </c>
      <c r="E116" t="s">
        <v>1510</v>
      </c>
      <c r="F116" s="15">
        <v>46304.448437500003</v>
      </c>
      <c r="G116" t="s">
        <v>416</v>
      </c>
      <c r="H116">
        <v>7</v>
      </c>
      <c r="I116" t="s">
        <v>1511</v>
      </c>
      <c r="J116" s="15">
        <v>46308.632638888892</v>
      </c>
      <c r="K116" s="15">
        <v>46311.591666666667</v>
      </c>
      <c r="L116" s="15"/>
      <c r="M116">
        <v>7</v>
      </c>
      <c r="O116" t="s">
        <v>201</v>
      </c>
      <c r="P116" t="s">
        <v>927</v>
      </c>
      <c r="S116" t="s">
        <v>363</v>
      </c>
      <c r="T116" t="s">
        <v>352</v>
      </c>
      <c r="U116" t="s">
        <v>262</v>
      </c>
      <c r="V116" t="s">
        <v>350</v>
      </c>
      <c r="W116" t="s">
        <v>373</v>
      </c>
      <c r="X116" t="s">
        <v>262</v>
      </c>
      <c r="Y116">
        <v>0</v>
      </c>
      <c r="AA116" t="s">
        <v>67</v>
      </c>
      <c r="AB116" t="s">
        <v>394</v>
      </c>
      <c r="AC116">
        <v>2011</v>
      </c>
      <c r="AD116" t="s">
        <v>217</v>
      </c>
      <c r="AE116">
        <v>1</v>
      </c>
      <c r="AF116">
        <v>1</v>
      </c>
    </row>
    <row r="117" spans="1:32" x14ac:dyDescent="0.3">
      <c r="A117" t="s">
        <v>350</v>
      </c>
      <c r="B117" t="s">
        <v>45</v>
      </c>
      <c r="C117" t="s">
        <v>68</v>
      </c>
      <c r="D117" t="s">
        <v>309</v>
      </c>
      <c r="E117" t="s">
        <v>1512</v>
      </c>
      <c r="F117" s="15">
        <v>46304.450439814813</v>
      </c>
      <c r="G117" t="s">
        <v>416</v>
      </c>
      <c r="H117">
        <v>3</v>
      </c>
      <c r="I117" t="s">
        <v>1511</v>
      </c>
      <c r="J117" s="15">
        <v>46308.632638888892</v>
      </c>
      <c r="K117" s="15">
        <v>46311.591666666667</v>
      </c>
      <c r="L117" s="15"/>
      <c r="M117">
        <v>3</v>
      </c>
      <c r="O117" t="s">
        <v>201</v>
      </c>
      <c r="P117" t="s">
        <v>927</v>
      </c>
      <c r="S117" t="s">
        <v>363</v>
      </c>
      <c r="T117" t="s">
        <v>352</v>
      </c>
      <c r="U117" t="s">
        <v>262</v>
      </c>
      <c r="V117" t="s">
        <v>350</v>
      </c>
      <c r="W117" t="s">
        <v>373</v>
      </c>
      <c r="X117" t="s">
        <v>262</v>
      </c>
      <c r="AA117" t="s">
        <v>67</v>
      </c>
      <c r="AB117" t="s">
        <v>394</v>
      </c>
      <c r="AC117">
        <v>2011</v>
      </c>
      <c r="AD117" t="s">
        <v>217</v>
      </c>
      <c r="AE117">
        <v>1</v>
      </c>
    </row>
    <row r="118" spans="1:32" x14ac:dyDescent="0.3">
      <c r="A118" t="s">
        <v>350</v>
      </c>
      <c r="B118" t="s">
        <v>51</v>
      </c>
      <c r="C118" t="s">
        <v>258</v>
      </c>
      <c r="D118" t="s">
        <v>309</v>
      </c>
      <c r="E118" t="s">
        <v>1513</v>
      </c>
      <c r="F118" s="15">
        <v>46310.391215277778</v>
      </c>
      <c r="G118" t="s">
        <v>1435</v>
      </c>
      <c r="H118">
        <v>100</v>
      </c>
      <c r="I118" t="s">
        <v>1514</v>
      </c>
      <c r="J118" s="15">
        <v>46310.586805555555</v>
      </c>
      <c r="K118" s="15">
        <v>46311.432638888888</v>
      </c>
      <c r="L118" s="15"/>
      <c r="M118">
        <v>100</v>
      </c>
      <c r="O118" t="s">
        <v>201</v>
      </c>
      <c r="P118" t="s">
        <v>979</v>
      </c>
      <c r="S118" t="s">
        <v>1437</v>
      </c>
      <c r="T118" t="s">
        <v>1438</v>
      </c>
      <c r="U118" t="s">
        <v>262</v>
      </c>
      <c r="V118" t="s">
        <v>7</v>
      </c>
      <c r="W118" t="s">
        <v>7</v>
      </c>
      <c r="X118" t="s">
        <v>7</v>
      </c>
      <c r="AA118" t="s">
        <v>238</v>
      </c>
      <c r="AB118" t="s">
        <v>1439</v>
      </c>
      <c r="AC118">
        <v>1350</v>
      </c>
      <c r="AD118" t="s">
        <v>7</v>
      </c>
    </row>
    <row r="119" spans="1:32" x14ac:dyDescent="0.3">
      <c r="A119" t="s">
        <v>350</v>
      </c>
      <c r="B119" t="s">
        <v>51</v>
      </c>
      <c r="C119" t="s">
        <v>258</v>
      </c>
      <c r="D119" t="s">
        <v>309</v>
      </c>
      <c r="E119" t="s">
        <v>1515</v>
      </c>
      <c r="F119" s="15">
        <v>46310.393148148149</v>
      </c>
      <c r="G119" t="s">
        <v>1435</v>
      </c>
      <c r="H119">
        <v>180</v>
      </c>
      <c r="I119" t="s">
        <v>1514</v>
      </c>
      <c r="J119" s="15">
        <v>46310.586805555555</v>
      </c>
      <c r="K119" s="15">
        <v>46311.432638888888</v>
      </c>
      <c r="L119" s="15"/>
      <c r="M119">
        <v>180</v>
      </c>
      <c r="O119" t="s">
        <v>201</v>
      </c>
      <c r="P119" t="s">
        <v>979</v>
      </c>
      <c r="S119" t="s">
        <v>1437</v>
      </c>
      <c r="T119" t="s">
        <v>1438</v>
      </c>
      <c r="U119" t="s">
        <v>262</v>
      </c>
      <c r="V119" t="s">
        <v>7</v>
      </c>
      <c r="W119" t="s">
        <v>7</v>
      </c>
      <c r="X119" t="s">
        <v>7</v>
      </c>
      <c r="AA119" t="s">
        <v>238</v>
      </c>
      <c r="AB119" t="s">
        <v>1439</v>
      </c>
      <c r="AC119">
        <v>1350</v>
      </c>
      <c r="AD119" t="s">
        <v>7</v>
      </c>
    </row>
    <row r="120" spans="1:32" x14ac:dyDescent="0.3">
      <c r="A120" t="s">
        <v>350</v>
      </c>
      <c r="B120" t="s">
        <v>51</v>
      </c>
      <c r="C120" t="s">
        <v>258</v>
      </c>
      <c r="D120" t="s">
        <v>309</v>
      </c>
      <c r="E120" t="s">
        <v>1516</v>
      </c>
      <c r="F120" s="15">
        <v>46310.39366898148</v>
      </c>
      <c r="G120" t="s">
        <v>1435</v>
      </c>
      <c r="H120">
        <v>100</v>
      </c>
      <c r="I120" t="s">
        <v>1514</v>
      </c>
      <c r="J120" s="15">
        <v>46310.586805555555</v>
      </c>
      <c r="K120" s="15">
        <v>46311.432638888888</v>
      </c>
      <c r="L120" s="15"/>
      <c r="M120">
        <v>100</v>
      </c>
      <c r="O120" t="s">
        <v>201</v>
      </c>
      <c r="P120" t="s">
        <v>979</v>
      </c>
      <c r="S120" t="s">
        <v>1437</v>
      </c>
      <c r="T120" t="s">
        <v>1438</v>
      </c>
      <c r="U120" t="s">
        <v>262</v>
      </c>
      <c r="V120" t="s">
        <v>7</v>
      </c>
      <c r="W120" t="s">
        <v>7</v>
      </c>
      <c r="X120" t="s">
        <v>7</v>
      </c>
      <c r="AA120" t="s">
        <v>238</v>
      </c>
      <c r="AB120" t="s">
        <v>1439</v>
      </c>
      <c r="AC120">
        <v>1350</v>
      </c>
      <c r="AD120" t="s">
        <v>7</v>
      </c>
    </row>
    <row r="121" spans="1:32" x14ac:dyDescent="0.3">
      <c r="A121" t="s">
        <v>350</v>
      </c>
      <c r="B121" t="s">
        <v>51</v>
      </c>
      <c r="C121" t="s">
        <v>258</v>
      </c>
      <c r="D121" t="s">
        <v>309</v>
      </c>
      <c r="E121" t="s">
        <v>1517</v>
      </c>
      <c r="F121" s="15">
        <v>46310.394490740742</v>
      </c>
      <c r="G121" t="s">
        <v>1435</v>
      </c>
      <c r="H121">
        <v>100</v>
      </c>
      <c r="I121" t="s">
        <v>1514</v>
      </c>
      <c r="J121" s="15">
        <v>46310.586805555555</v>
      </c>
      <c r="K121" s="15">
        <v>46311.432638888888</v>
      </c>
      <c r="L121" s="15"/>
      <c r="M121">
        <v>100</v>
      </c>
      <c r="O121" t="s">
        <v>201</v>
      </c>
      <c r="P121" t="s">
        <v>979</v>
      </c>
      <c r="S121" t="s">
        <v>1437</v>
      </c>
      <c r="T121" t="s">
        <v>1438</v>
      </c>
      <c r="U121" t="s">
        <v>262</v>
      </c>
      <c r="V121" t="s">
        <v>7</v>
      </c>
      <c r="W121" t="s">
        <v>7</v>
      </c>
      <c r="X121" t="s">
        <v>7</v>
      </c>
      <c r="AA121" t="s">
        <v>238</v>
      </c>
      <c r="AB121" t="s">
        <v>1439</v>
      </c>
      <c r="AC121">
        <v>1350</v>
      </c>
      <c r="AD121" t="s">
        <v>7</v>
      </c>
    </row>
    <row r="122" spans="1:32" x14ac:dyDescent="0.3">
      <c r="A122" t="s">
        <v>350</v>
      </c>
      <c r="B122" t="s">
        <v>45</v>
      </c>
      <c r="C122" t="s">
        <v>68</v>
      </c>
      <c r="D122" t="s">
        <v>309</v>
      </c>
      <c r="E122" t="s">
        <v>1518</v>
      </c>
      <c r="F122" s="15">
        <v>46314.559479166666</v>
      </c>
      <c r="G122" t="s">
        <v>1435</v>
      </c>
      <c r="H122">
        <v>33</v>
      </c>
      <c r="I122" t="s">
        <v>1519</v>
      </c>
      <c r="J122" s="15">
        <v>46314.672222222223</v>
      </c>
      <c r="K122" s="15">
        <v>46318.445138888892</v>
      </c>
      <c r="L122" s="15"/>
      <c r="M122">
        <v>33</v>
      </c>
      <c r="O122" t="s">
        <v>201</v>
      </c>
      <c r="P122" t="s">
        <v>927</v>
      </c>
      <c r="S122" t="s">
        <v>363</v>
      </c>
      <c r="T122" t="s">
        <v>352</v>
      </c>
      <c r="U122" t="s">
        <v>262</v>
      </c>
      <c r="V122" t="s">
        <v>350</v>
      </c>
      <c r="W122" t="s">
        <v>373</v>
      </c>
      <c r="X122" t="s">
        <v>262</v>
      </c>
      <c r="Y122">
        <v>0</v>
      </c>
      <c r="AA122" t="s">
        <v>67</v>
      </c>
      <c r="AB122" t="s">
        <v>394</v>
      </c>
      <c r="AC122">
        <v>2011</v>
      </c>
      <c r="AD122" t="s">
        <v>217</v>
      </c>
      <c r="AE122">
        <v>3.3</v>
      </c>
    </row>
    <row r="123" spans="1:32" x14ac:dyDescent="0.3">
      <c r="A123" t="s">
        <v>350</v>
      </c>
      <c r="B123" t="s">
        <v>57</v>
      </c>
      <c r="C123" t="s">
        <v>117</v>
      </c>
      <c r="D123" t="s">
        <v>309</v>
      </c>
      <c r="E123" t="s">
        <v>1520</v>
      </c>
      <c r="F123" s="15">
        <v>46297.727719907409</v>
      </c>
      <c r="G123" t="s">
        <v>1521</v>
      </c>
      <c r="H123">
        <v>3</v>
      </c>
      <c r="I123" t="s">
        <v>1522</v>
      </c>
      <c r="J123" s="15">
        <v>46300.390972222223</v>
      </c>
      <c r="K123" s="15">
        <v>46300.563888888886</v>
      </c>
      <c r="L123" s="15">
        <v>46300.563888888886</v>
      </c>
      <c r="M123">
        <v>3</v>
      </c>
      <c r="O123" t="s">
        <v>201</v>
      </c>
      <c r="P123" t="s">
        <v>979</v>
      </c>
      <c r="S123" t="s">
        <v>364</v>
      </c>
      <c r="T123" t="s">
        <v>375</v>
      </c>
      <c r="U123" t="s">
        <v>293</v>
      </c>
      <c r="V123" t="s">
        <v>7</v>
      </c>
      <c r="W123" t="s">
        <v>7</v>
      </c>
      <c r="X123" t="s">
        <v>7</v>
      </c>
      <c r="AA123" t="s">
        <v>127</v>
      </c>
      <c r="AB123" t="s">
        <v>395</v>
      </c>
      <c r="AC123">
        <v>2940</v>
      </c>
      <c r="AD123" t="s">
        <v>233</v>
      </c>
      <c r="AE123">
        <v>1</v>
      </c>
    </row>
    <row r="124" spans="1:32" x14ac:dyDescent="0.3">
      <c r="A124" t="s">
        <v>350</v>
      </c>
      <c r="B124" t="s">
        <v>279</v>
      </c>
      <c r="C124" t="s">
        <v>192</v>
      </c>
      <c r="D124" t="s">
        <v>309</v>
      </c>
      <c r="E124" t="s">
        <v>1520</v>
      </c>
      <c r="F124" s="15">
        <v>46297.727719907409</v>
      </c>
      <c r="G124" t="s">
        <v>1521</v>
      </c>
      <c r="H124">
        <v>278</v>
      </c>
      <c r="I124" t="s">
        <v>1522</v>
      </c>
      <c r="J124" s="15">
        <v>46300.390972222223</v>
      </c>
      <c r="K124" s="15">
        <v>46300.563888888886</v>
      </c>
      <c r="L124" s="15"/>
      <c r="M124">
        <v>278</v>
      </c>
      <c r="O124" t="s">
        <v>201</v>
      </c>
      <c r="P124" t="s">
        <v>979</v>
      </c>
      <c r="S124" t="s">
        <v>364</v>
      </c>
      <c r="T124" t="s">
        <v>375</v>
      </c>
      <c r="U124" t="s">
        <v>293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395</v>
      </c>
      <c r="AC124">
        <v>2940</v>
      </c>
      <c r="AD124" t="s">
        <v>232</v>
      </c>
      <c r="AE124">
        <v>278</v>
      </c>
    </row>
    <row r="125" spans="1:32" x14ac:dyDescent="0.3">
      <c r="A125" t="s">
        <v>350</v>
      </c>
      <c r="B125" t="s">
        <v>45</v>
      </c>
      <c r="C125" t="s">
        <v>68</v>
      </c>
      <c r="D125" t="s">
        <v>309</v>
      </c>
      <c r="E125" t="s">
        <v>1523</v>
      </c>
      <c r="F125" s="15">
        <v>46315.466273148151</v>
      </c>
      <c r="G125" t="s">
        <v>400</v>
      </c>
      <c r="H125">
        <v>3</v>
      </c>
      <c r="I125" t="s">
        <v>1524</v>
      </c>
      <c r="J125" s="15">
        <v>46315.511805555558</v>
      </c>
      <c r="K125" s="15">
        <v>46318.577777777777</v>
      </c>
      <c r="L125" s="15"/>
      <c r="M125">
        <v>3</v>
      </c>
      <c r="O125" t="s">
        <v>201</v>
      </c>
      <c r="P125" t="s">
        <v>927</v>
      </c>
      <c r="S125" t="s">
        <v>363</v>
      </c>
      <c r="T125" t="s">
        <v>352</v>
      </c>
      <c r="U125" t="s">
        <v>262</v>
      </c>
      <c r="V125" t="s">
        <v>350</v>
      </c>
      <c r="W125" t="s">
        <v>373</v>
      </c>
      <c r="X125" t="s">
        <v>262</v>
      </c>
      <c r="AA125" t="s">
        <v>67</v>
      </c>
      <c r="AB125" t="s">
        <v>394</v>
      </c>
      <c r="AC125">
        <v>2011</v>
      </c>
      <c r="AD125" t="s">
        <v>217</v>
      </c>
      <c r="AE125">
        <v>1</v>
      </c>
    </row>
    <row r="126" spans="1:32" x14ac:dyDescent="0.3">
      <c r="A126" t="s">
        <v>350</v>
      </c>
      <c r="B126" t="s">
        <v>45</v>
      </c>
      <c r="C126" t="s">
        <v>68</v>
      </c>
      <c r="D126" t="s">
        <v>309</v>
      </c>
      <c r="E126" t="s">
        <v>1474</v>
      </c>
      <c r="F126" s="15">
        <v>46286.370173611111</v>
      </c>
      <c r="G126" t="s">
        <v>1441</v>
      </c>
      <c r="H126">
        <v>1</v>
      </c>
      <c r="I126" t="s">
        <v>1442</v>
      </c>
      <c r="J126" s="15">
        <v>46289.438194444447</v>
      </c>
      <c r="K126" s="15">
        <v>46304.431250000001</v>
      </c>
      <c r="L126" s="15"/>
      <c r="M126">
        <v>1</v>
      </c>
      <c r="O126" t="s">
        <v>201</v>
      </c>
      <c r="P126" t="s">
        <v>927</v>
      </c>
      <c r="S126" t="s">
        <v>363</v>
      </c>
      <c r="T126" t="s">
        <v>352</v>
      </c>
      <c r="U126" t="s">
        <v>262</v>
      </c>
      <c r="V126" t="s">
        <v>350</v>
      </c>
      <c r="W126" t="s">
        <v>373</v>
      </c>
      <c r="X126" t="s">
        <v>262</v>
      </c>
      <c r="AA126" t="s">
        <v>67</v>
      </c>
      <c r="AB126" t="s">
        <v>394</v>
      </c>
      <c r="AC126">
        <v>2011</v>
      </c>
      <c r="AD126" t="s">
        <v>217</v>
      </c>
      <c r="AE126">
        <v>1</v>
      </c>
    </row>
    <row r="127" spans="1:32" x14ac:dyDescent="0.3">
      <c r="A127" t="s">
        <v>350</v>
      </c>
      <c r="B127" t="s">
        <v>57</v>
      </c>
      <c r="C127" t="s">
        <v>117</v>
      </c>
      <c r="D127" t="s">
        <v>309</v>
      </c>
      <c r="E127" t="s">
        <v>1503</v>
      </c>
      <c r="F127" s="15">
        <v>46289.433333333334</v>
      </c>
      <c r="G127" t="s">
        <v>400</v>
      </c>
      <c r="H127">
        <v>1</v>
      </c>
      <c r="I127" t="s">
        <v>1504</v>
      </c>
      <c r="J127" s="15">
        <v>46290.397916666669</v>
      </c>
      <c r="K127" s="15">
        <v>46301.655555555553</v>
      </c>
      <c r="L127" s="15">
        <v>46304.631944444445</v>
      </c>
      <c r="M127">
        <v>1</v>
      </c>
      <c r="O127" t="s">
        <v>201</v>
      </c>
      <c r="P127" t="s">
        <v>979</v>
      </c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AA127" t="s">
        <v>127</v>
      </c>
      <c r="AB127" t="s">
        <v>394</v>
      </c>
      <c r="AC127">
        <v>2011</v>
      </c>
      <c r="AD127" t="s">
        <v>233</v>
      </c>
      <c r="AE127">
        <v>1</v>
      </c>
      <c r="AF127">
        <v>1</v>
      </c>
    </row>
    <row r="128" spans="1:32" x14ac:dyDescent="0.3">
      <c r="A128" t="s">
        <v>350</v>
      </c>
      <c r="B128" t="s">
        <v>57</v>
      </c>
      <c r="C128" t="s">
        <v>117</v>
      </c>
      <c r="D128" t="s">
        <v>309</v>
      </c>
      <c r="E128" t="s">
        <v>1421</v>
      </c>
      <c r="F128" s="15">
        <v>46317.383333333331</v>
      </c>
      <c r="G128" t="s">
        <v>403</v>
      </c>
      <c r="H128">
        <v>8</v>
      </c>
      <c r="I128" t="s">
        <v>1422</v>
      </c>
      <c r="J128" s="15">
        <v>46317.488194444442</v>
      </c>
      <c r="K128" s="15">
        <v>46317.675000000003</v>
      </c>
      <c r="L128" s="15">
        <v>46294.506249999999</v>
      </c>
      <c r="M128">
        <v>8</v>
      </c>
      <c r="O128" t="s">
        <v>931</v>
      </c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394</v>
      </c>
      <c r="AC128">
        <v>2011</v>
      </c>
      <c r="AD128" t="s">
        <v>233</v>
      </c>
      <c r="AE128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1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350</v>
      </c>
      <c r="B2" t="s">
        <v>43</v>
      </c>
      <c r="C2" t="s">
        <v>105</v>
      </c>
      <c r="D2" s="15">
        <v>46309.413865740738</v>
      </c>
      <c r="E2" t="s">
        <v>403</v>
      </c>
      <c r="F2">
        <v>1</v>
      </c>
      <c r="G2" s="15">
        <v>46318.584722222222</v>
      </c>
      <c r="H2" t="s">
        <v>363</v>
      </c>
      <c r="I2" t="s">
        <v>352</v>
      </c>
      <c r="J2" t="s">
        <v>262</v>
      </c>
      <c r="K2" t="s">
        <v>350</v>
      </c>
      <c r="L2" t="s">
        <v>373</v>
      </c>
      <c r="M2" t="s">
        <v>262</v>
      </c>
      <c r="N2">
        <v>0</v>
      </c>
      <c r="O2" t="s">
        <v>67</v>
      </c>
      <c r="P2" t="s">
        <v>394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46309.340717592589</v>
      </c>
      <c r="E3" t="s">
        <v>419</v>
      </c>
      <c r="F3">
        <v>9</v>
      </c>
      <c r="G3" s="15">
        <v>46315.506944444445</v>
      </c>
      <c r="H3" t="s">
        <v>393</v>
      </c>
      <c r="I3" t="s">
        <v>374</v>
      </c>
      <c r="J3" t="s">
        <v>295</v>
      </c>
      <c r="K3" t="s">
        <v>350</v>
      </c>
      <c r="L3" t="s">
        <v>373</v>
      </c>
      <c r="M3" t="s">
        <v>262</v>
      </c>
      <c r="O3" t="s">
        <v>67</v>
      </c>
      <c r="P3" t="s">
        <v>393</v>
      </c>
      <c r="Q3" t="s">
        <v>217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46309.345833333333</v>
      </c>
      <c r="E4" t="s">
        <v>419</v>
      </c>
      <c r="F4">
        <v>13</v>
      </c>
      <c r="G4" s="15">
        <v>46315.513194444444</v>
      </c>
      <c r="H4" t="s">
        <v>393</v>
      </c>
      <c r="I4" t="s">
        <v>374</v>
      </c>
      <c r="J4" t="s">
        <v>295</v>
      </c>
      <c r="K4" t="s">
        <v>350</v>
      </c>
      <c r="L4" t="s">
        <v>373</v>
      </c>
      <c r="M4" t="s">
        <v>262</v>
      </c>
      <c r="O4" t="s">
        <v>67</v>
      </c>
      <c r="P4" t="s">
        <v>393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46309.349305555559</v>
      </c>
      <c r="E5" t="s">
        <v>419</v>
      </c>
      <c r="F5">
        <v>9</v>
      </c>
      <c r="G5" s="15">
        <v>46315.513194444444</v>
      </c>
      <c r="H5" t="s">
        <v>393</v>
      </c>
      <c r="I5" t="s">
        <v>374</v>
      </c>
      <c r="J5" t="s">
        <v>295</v>
      </c>
      <c r="K5" t="s">
        <v>350</v>
      </c>
      <c r="L5" t="s">
        <v>373</v>
      </c>
      <c r="M5" t="s">
        <v>262</v>
      </c>
      <c r="O5" t="s">
        <v>67</v>
      </c>
      <c r="P5" t="s">
        <v>393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46297.483865740738</v>
      </c>
      <c r="E6" t="s">
        <v>403</v>
      </c>
      <c r="F6">
        <v>1</v>
      </c>
      <c r="G6" s="15">
        <v>46304.625694444447</v>
      </c>
      <c r="H6" t="s">
        <v>363</v>
      </c>
      <c r="I6" t="s">
        <v>352</v>
      </c>
      <c r="J6" t="s">
        <v>262</v>
      </c>
      <c r="K6" t="s">
        <v>350</v>
      </c>
      <c r="L6" t="s">
        <v>373</v>
      </c>
      <c r="M6" t="s">
        <v>262</v>
      </c>
      <c r="N6">
        <v>0</v>
      </c>
      <c r="O6" t="s">
        <v>90</v>
      </c>
      <c r="P6" t="s">
        <v>394</v>
      </c>
      <c r="Q6" t="s">
        <v>217</v>
      </c>
      <c r="R6">
        <v>4.07</v>
      </c>
    </row>
    <row r="7" spans="1:18" x14ac:dyDescent="0.3">
      <c r="A7" t="s">
        <v>350</v>
      </c>
      <c r="B7" t="s">
        <v>45</v>
      </c>
      <c r="C7" t="s">
        <v>68</v>
      </c>
      <c r="D7" s="15">
        <v>46314.577777777777</v>
      </c>
      <c r="E7" t="s">
        <v>1435</v>
      </c>
      <c r="F7">
        <v>25</v>
      </c>
      <c r="G7" s="15">
        <v>46318.4375</v>
      </c>
      <c r="H7" t="s">
        <v>1437</v>
      </c>
      <c r="I7" t="s">
        <v>1438</v>
      </c>
      <c r="J7" t="s">
        <v>262</v>
      </c>
      <c r="K7" t="s">
        <v>350</v>
      </c>
      <c r="L7" t="s">
        <v>373</v>
      </c>
      <c r="M7" t="s">
        <v>262</v>
      </c>
      <c r="N7">
        <v>0</v>
      </c>
      <c r="O7" t="s">
        <v>67</v>
      </c>
      <c r="P7" t="s">
        <v>1439</v>
      </c>
      <c r="Q7" t="s">
        <v>217</v>
      </c>
      <c r="R7">
        <v>1</v>
      </c>
    </row>
    <row r="8" spans="1:18" x14ac:dyDescent="0.3">
      <c r="A8" t="s">
        <v>350</v>
      </c>
      <c r="B8" t="s">
        <v>45</v>
      </c>
      <c r="C8" t="s">
        <v>68</v>
      </c>
      <c r="D8" s="15">
        <v>46286.369849537034</v>
      </c>
      <c r="E8" t="s">
        <v>1441</v>
      </c>
      <c r="F8">
        <v>1</v>
      </c>
      <c r="G8" s="15">
        <v>46304.431250000001</v>
      </c>
      <c r="H8" t="s">
        <v>363</v>
      </c>
      <c r="I8" t="s">
        <v>352</v>
      </c>
      <c r="J8" t="s">
        <v>262</v>
      </c>
      <c r="K8" t="s">
        <v>350</v>
      </c>
      <c r="L8" t="s">
        <v>373</v>
      </c>
      <c r="M8" t="s">
        <v>262</v>
      </c>
      <c r="N8">
        <v>0</v>
      </c>
      <c r="O8" t="s">
        <v>67</v>
      </c>
      <c r="P8" t="s">
        <v>394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46286.372476851851</v>
      </c>
      <c r="E9" t="s">
        <v>1441</v>
      </c>
      <c r="F9">
        <v>1</v>
      </c>
      <c r="G9" s="15">
        <v>46304.431250000001</v>
      </c>
      <c r="H9" t="s">
        <v>363</v>
      </c>
      <c r="I9" t="s">
        <v>352</v>
      </c>
      <c r="J9" t="s">
        <v>262</v>
      </c>
      <c r="K9" t="s">
        <v>350</v>
      </c>
      <c r="L9" t="s">
        <v>373</v>
      </c>
      <c r="M9" t="s">
        <v>262</v>
      </c>
      <c r="O9" t="s">
        <v>67</v>
      </c>
      <c r="P9" t="s">
        <v>394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46286.378831018519</v>
      </c>
      <c r="E10" t="s">
        <v>1441</v>
      </c>
      <c r="F10">
        <v>1</v>
      </c>
      <c r="G10" s="15">
        <v>46304.431250000001</v>
      </c>
      <c r="H10" t="s">
        <v>363</v>
      </c>
      <c r="I10" t="s">
        <v>352</v>
      </c>
      <c r="J10" t="s">
        <v>262</v>
      </c>
      <c r="K10" t="s">
        <v>350</v>
      </c>
      <c r="L10" t="s">
        <v>373</v>
      </c>
      <c r="M10" t="s">
        <v>262</v>
      </c>
      <c r="O10" t="s">
        <v>67</v>
      </c>
      <c r="P10" t="s">
        <v>394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46286.369247685187</v>
      </c>
      <c r="E11" t="s">
        <v>1441</v>
      </c>
      <c r="F11">
        <v>1</v>
      </c>
      <c r="G11" s="15">
        <v>46304.431250000001</v>
      </c>
      <c r="H11" t="s">
        <v>363</v>
      </c>
      <c r="I11" t="s">
        <v>352</v>
      </c>
      <c r="J11" t="s">
        <v>262</v>
      </c>
      <c r="K11" t="s">
        <v>350</v>
      </c>
      <c r="L11" t="s">
        <v>373</v>
      </c>
      <c r="M11" t="s">
        <v>262</v>
      </c>
      <c r="O11" t="s">
        <v>67</v>
      </c>
      <c r="P11" t="s">
        <v>394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46282.327233796299</v>
      </c>
      <c r="E12" t="s">
        <v>403</v>
      </c>
      <c r="F12">
        <v>15</v>
      </c>
      <c r="G12" s="15">
        <v>46290.447916666664</v>
      </c>
      <c r="H12" t="s">
        <v>393</v>
      </c>
      <c r="I12" t="s">
        <v>374</v>
      </c>
      <c r="J12" t="s">
        <v>295</v>
      </c>
      <c r="K12" t="s">
        <v>350</v>
      </c>
      <c r="L12" t="s">
        <v>373</v>
      </c>
      <c r="M12" t="s">
        <v>262</v>
      </c>
      <c r="O12" t="s">
        <v>67</v>
      </c>
      <c r="P12" t="s">
        <v>393</v>
      </c>
      <c r="Q12" t="s">
        <v>217</v>
      </c>
      <c r="R12">
        <v>1</v>
      </c>
    </row>
    <row r="13" spans="1:18" x14ac:dyDescent="0.3">
      <c r="A13" t="s">
        <v>350</v>
      </c>
      <c r="B13" t="s">
        <v>45</v>
      </c>
      <c r="C13" t="s">
        <v>68</v>
      </c>
      <c r="D13" s="15">
        <v>46309.355034722219</v>
      </c>
      <c r="E13" t="s">
        <v>419</v>
      </c>
      <c r="F13">
        <v>9</v>
      </c>
      <c r="G13" s="15">
        <v>46315.506944444445</v>
      </c>
      <c r="H13" t="s">
        <v>393</v>
      </c>
      <c r="I13" t="s">
        <v>374</v>
      </c>
      <c r="J13" t="s">
        <v>295</v>
      </c>
      <c r="K13" t="s">
        <v>350</v>
      </c>
      <c r="L13" t="s">
        <v>373</v>
      </c>
      <c r="M13" t="s">
        <v>262</v>
      </c>
      <c r="O13" t="s">
        <v>67</v>
      </c>
      <c r="P13" t="s">
        <v>393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46300.606319444443</v>
      </c>
      <c r="E14" t="s">
        <v>1458</v>
      </c>
      <c r="F14">
        <v>3</v>
      </c>
      <c r="G14" s="15">
        <v>46304.615277777775</v>
      </c>
      <c r="H14" t="s">
        <v>363</v>
      </c>
      <c r="I14" t="s">
        <v>352</v>
      </c>
      <c r="J14" t="s">
        <v>262</v>
      </c>
      <c r="K14" t="s">
        <v>350</v>
      </c>
      <c r="L14" t="s">
        <v>373</v>
      </c>
      <c r="M14" t="s">
        <v>262</v>
      </c>
      <c r="N14">
        <v>0</v>
      </c>
      <c r="O14" t="s">
        <v>67</v>
      </c>
      <c r="P14" t="s">
        <v>394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46300.606863425928</v>
      </c>
      <c r="E15" t="s">
        <v>1458</v>
      </c>
      <c r="F15">
        <v>3</v>
      </c>
      <c r="G15" s="15">
        <v>46304.615277777775</v>
      </c>
      <c r="H15" t="s">
        <v>363</v>
      </c>
      <c r="I15" t="s">
        <v>352</v>
      </c>
      <c r="J15" t="s">
        <v>262</v>
      </c>
      <c r="K15" t="s">
        <v>350</v>
      </c>
      <c r="L15" t="s">
        <v>373</v>
      </c>
      <c r="M15" t="s">
        <v>262</v>
      </c>
      <c r="O15" t="s">
        <v>67</v>
      </c>
      <c r="P15" t="s">
        <v>394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46300.607349537036</v>
      </c>
      <c r="E16" t="s">
        <v>1458</v>
      </c>
      <c r="F16">
        <v>2</v>
      </c>
      <c r="G16" s="15">
        <v>46304.615277777775</v>
      </c>
      <c r="H16" t="s">
        <v>363</v>
      </c>
      <c r="I16" t="s">
        <v>352</v>
      </c>
      <c r="J16" t="s">
        <v>262</v>
      </c>
      <c r="K16" t="s">
        <v>350</v>
      </c>
      <c r="L16" t="s">
        <v>373</v>
      </c>
      <c r="M16" t="s">
        <v>262</v>
      </c>
      <c r="O16" t="s">
        <v>67</v>
      </c>
      <c r="P16" t="s">
        <v>394</v>
      </c>
      <c r="Q16" t="s">
        <v>217</v>
      </c>
    </row>
    <row r="17" spans="1:17" x14ac:dyDescent="0.3">
      <c r="A17" t="s">
        <v>350</v>
      </c>
      <c r="B17" t="s">
        <v>45</v>
      </c>
      <c r="C17" t="s">
        <v>68</v>
      </c>
      <c r="D17" s="15">
        <v>46286.372893518521</v>
      </c>
      <c r="E17" t="s">
        <v>1441</v>
      </c>
      <c r="F17">
        <v>1</v>
      </c>
      <c r="G17" s="15">
        <v>46304.431250000001</v>
      </c>
      <c r="H17" t="s">
        <v>363</v>
      </c>
      <c r="I17" t="s">
        <v>352</v>
      </c>
      <c r="J17" t="s">
        <v>262</v>
      </c>
      <c r="K17" t="s">
        <v>350</v>
      </c>
      <c r="L17" t="s">
        <v>373</v>
      </c>
      <c r="M17" t="s">
        <v>262</v>
      </c>
      <c r="O17" t="s">
        <v>67</v>
      </c>
      <c r="P17" t="s">
        <v>394</v>
      </c>
      <c r="Q17" t="s">
        <v>217</v>
      </c>
    </row>
    <row r="18" spans="1:17" x14ac:dyDescent="0.3">
      <c r="A18" t="s">
        <v>350</v>
      </c>
      <c r="B18" t="s">
        <v>45</v>
      </c>
      <c r="C18" t="s">
        <v>68</v>
      </c>
      <c r="D18" s="15">
        <v>46300.607824074075</v>
      </c>
      <c r="E18" t="s">
        <v>1458</v>
      </c>
      <c r="F18">
        <v>2</v>
      </c>
      <c r="G18" s="15">
        <v>46304.615277777775</v>
      </c>
      <c r="H18" t="s">
        <v>363</v>
      </c>
      <c r="I18" t="s">
        <v>352</v>
      </c>
      <c r="J18" t="s">
        <v>262</v>
      </c>
      <c r="K18" t="s">
        <v>350</v>
      </c>
      <c r="L18" t="s">
        <v>373</v>
      </c>
      <c r="M18" t="s">
        <v>262</v>
      </c>
      <c r="O18" t="s">
        <v>67</v>
      </c>
      <c r="P18" t="s">
        <v>394</v>
      </c>
      <c r="Q18" t="s">
        <v>217</v>
      </c>
    </row>
    <row r="19" spans="1:17" x14ac:dyDescent="0.3">
      <c r="A19" t="s">
        <v>350</v>
      </c>
      <c r="B19" t="s">
        <v>45</v>
      </c>
      <c r="C19" t="s">
        <v>68</v>
      </c>
      <c r="D19" s="15">
        <v>46286.367372685185</v>
      </c>
      <c r="E19" t="s">
        <v>1441</v>
      </c>
      <c r="F19">
        <v>1</v>
      </c>
      <c r="G19" s="15">
        <v>46304.431250000001</v>
      </c>
      <c r="H19" t="s">
        <v>363</v>
      </c>
      <c r="I19" t="s">
        <v>352</v>
      </c>
      <c r="J19" t="s">
        <v>262</v>
      </c>
      <c r="K19" t="s">
        <v>350</v>
      </c>
      <c r="L19" t="s">
        <v>373</v>
      </c>
      <c r="M19" t="s">
        <v>262</v>
      </c>
      <c r="O19" t="s">
        <v>67</v>
      </c>
      <c r="P19" t="s">
        <v>394</v>
      </c>
      <c r="Q19" t="s">
        <v>217</v>
      </c>
    </row>
    <row r="20" spans="1:17" x14ac:dyDescent="0.3">
      <c r="A20" t="s">
        <v>350</v>
      </c>
      <c r="B20" t="s">
        <v>45</v>
      </c>
      <c r="C20" t="s">
        <v>68</v>
      </c>
      <c r="D20" s="15">
        <v>46286.370520833334</v>
      </c>
      <c r="E20" t="s">
        <v>1441</v>
      </c>
      <c r="F20">
        <v>1</v>
      </c>
      <c r="G20" s="15">
        <v>46304.431250000001</v>
      </c>
      <c r="H20" t="s">
        <v>363</v>
      </c>
      <c r="I20" t="s">
        <v>352</v>
      </c>
      <c r="J20" t="s">
        <v>262</v>
      </c>
      <c r="K20" t="s">
        <v>350</v>
      </c>
      <c r="L20" t="s">
        <v>373</v>
      </c>
      <c r="M20" t="s">
        <v>262</v>
      </c>
      <c r="O20" t="s">
        <v>67</v>
      </c>
      <c r="P20" t="s">
        <v>394</v>
      </c>
      <c r="Q20" t="s">
        <v>217</v>
      </c>
    </row>
    <row r="21" spans="1:17" x14ac:dyDescent="0.3">
      <c r="A21" t="s">
        <v>350</v>
      </c>
      <c r="B21" t="s">
        <v>45</v>
      </c>
      <c r="C21" t="s">
        <v>68</v>
      </c>
      <c r="D21" s="15">
        <v>46286.374189814815</v>
      </c>
      <c r="E21" t="s">
        <v>1441</v>
      </c>
      <c r="F21">
        <v>1</v>
      </c>
      <c r="G21" s="15">
        <v>46304.431250000001</v>
      </c>
      <c r="H21" t="s">
        <v>363</v>
      </c>
      <c r="I21" t="s">
        <v>352</v>
      </c>
      <c r="J21" t="s">
        <v>262</v>
      </c>
      <c r="K21" t="s">
        <v>350</v>
      </c>
      <c r="L21" t="s">
        <v>373</v>
      </c>
      <c r="M21" t="s">
        <v>262</v>
      </c>
      <c r="O21" t="s">
        <v>67</v>
      </c>
      <c r="P21" t="s">
        <v>394</v>
      </c>
      <c r="Q21" t="s">
        <v>217</v>
      </c>
    </row>
    <row r="22" spans="1:17" x14ac:dyDescent="0.3">
      <c r="A22" t="s">
        <v>350</v>
      </c>
      <c r="B22" t="s">
        <v>45</v>
      </c>
      <c r="C22" t="s">
        <v>68</v>
      </c>
      <c r="D22" s="15">
        <v>46286.371249999997</v>
      </c>
      <c r="E22" t="s">
        <v>1441</v>
      </c>
      <c r="F22">
        <v>1</v>
      </c>
      <c r="G22" s="15">
        <v>46304.431250000001</v>
      </c>
      <c r="H22" t="s">
        <v>363</v>
      </c>
      <c r="I22" t="s">
        <v>352</v>
      </c>
      <c r="J22" t="s">
        <v>262</v>
      </c>
      <c r="K22" t="s">
        <v>350</v>
      </c>
      <c r="L22" t="s">
        <v>373</v>
      </c>
      <c r="M22" t="s">
        <v>262</v>
      </c>
      <c r="O22" t="s">
        <v>67</v>
      </c>
      <c r="P22" t="s">
        <v>394</v>
      </c>
      <c r="Q22" t="s">
        <v>217</v>
      </c>
    </row>
    <row r="23" spans="1:17" x14ac:dyDescent="0.3">
      <c r="A23" t="s">
        <v>350</v>
      </c>
      <c r="B23" t="s">
        <v>45</v>
      </c>
      <c r="C23" t="s">
        <v>68</v>
      </c>
      <c r="D23" s="15">
        <v>46286.372118055559</v>
      </c>
      <c r="E23" t="s">
        <v>1441</v>
      </c>
      <c r="F23">
        <v>1</v>
      </c>
      <c r="G23" s="15">
        <v>46304.431250000001</v>
      </c>
      <c r="H23" t="s">
        <v>363</v>
      </c>
      <c r="I23" t="s">
        <v>352</v>
      </c>
      <c r="J23" t="s">
        <v>262</v>
      </c>
      <c r="K23" t="s">
        <v>350</v>
      </c>
      <c r="L23" t="s">
        <v>373</v>
      </c>
      <c r="M23" t="s">
        <v>262</v>
      </c>
      <c r="O23" t="s">
        <v>67</v>
      </c>
      <c r="P23" t="s">
        <v>394</v>
      </c>
      <c r="Q23" t="s">
        <v>217</v>
      </c>
    </row>
    <row r="24" spans="1:17" x14ac:dyDescent="0.3">
      <c r="A24" t="s">
        <v>350</v>
      </c>
      <c r="B24" t="s">
        <v>45</v>
      </c>
      <c r="C24" t="s">
        <v>68</v>
      </c>
      <c r="D24" s="15">
        <v>46286.374641203707</v>
      </c>
      <c r="E24" t="s">
        <v>1441</v>
      </c>
      <c r="F24">
        <v>1</v>
      </c>
      <c r="G24" s="15">
        <v>46304.431250000001</v>
      </c>
      <c r="H24" t="s">
        <v>363</v>
      </c>
      <c r="I24" t="s">
        <v>352</v>
      </c>
      <c r="J24" t="s">
        <v>262</v>
      </c>
      <c r="K24" t="s">
        <v>350</v>
      </c>
      <c r="L24" t="s">
        <v>373</v>
      </c>
      <c r="M24" t="s">
        <v>262</v>
      </c>
      <c r="O24" t="s">
        <v>67</v>
      </c>
      <c r="P24" t="s">
        <v>394</v>
      </c>
      <c r="Q24" t="s">
        <v>217</v>
      </c>
    </row>
    <row r="25" spans="1:17" x14ac:dyDescent="0.3">
      <c r="A25" t="s">
        <v>350</v>
      </c>
      <c r="B25" t="s">
        <v>45</v>
      </c>
      <c r="C25" t="s">
        <v>68</v>
      </c>
      <c r="D25" s="15">
        <v>46286.376273148147</v>
      </c>
      <c r="E25" t="s">
        <v>1441</v>
      </c>
      <c r="F25">
        <v>1</v>
      </c>
      <c r="G25" s="15">
        <v>46304.431250000001</v>
      </c>
      <c r="H25" t="s">
        <v>363</v>
      </c>
      <c r="I25" t="s">
        <v>352</v>
      </c>
      <c r="J25" t="s">
        <v>262</v>
      </c>
      <c r="K25" t="s">
        <v>350</v>
      </c>
      <c r="L25" t="s">
        <v>373</v>
      </c>
      <c r="M25" t="s">
        <v>262</v>
      </c>
      <c r="O25" t="s">
        <v>67</v>
      </c>
      <c r="P25" t="s">
        <v>394</v>
      </c>
      <c r="Q25" t="s">
        <v>217</v>
      </c>
    </row>
    <row r="26" spans="1:17" x14ac:dyDescent="0.3">
      <c r="A26" t="s">
        <v>350</v>
      </c>
      <c r="B26" t="s">
        <v>45</v>
      </c>
      <c r="C26" t="s">
        <v>68</v>
      </c>
      <c r="D26" s="15">
        <v>46286.371759259258</v>
      </c>
      <c r="E26" t="s">
        <v>1441</v>
      </c>
      <c r="F26">
        <v>1</v>
      </c>
      <c r="G26" s="15">
        <v>46304.431250000001</v>
      </c>
      <c r="H26" t="s">
        <v>363</v>
      </c>
      <c r="I26" t="s">
        <v>352</v>
      </c>
      <c r="J26" t="s">
        <v>262</v>
      </c>
      <c r="K26" t="s">
        <v>350</v>
      </c>
      <c r="L26" t="s">
        <v>373</v>
      </c>
      <c r="M26" t="s">
        <v>262</v>
      </c>
      <c r="O26" t="s">
        <v>67</v>
      </c>
      <c r="P26" t="s">
        <v>394</v>
      </c>
      <c r="Q26" t="s">
        <v>217</v>
      </c>
    </row>
    <row r="27" spans="1:17" x14ac:dyDescent="0.3">
      <c r="A27" t="s">
        <v>350</v>
      </c>
      <c r="B27" t="s">
        <v>45</v>
      </c>
      <c r="C27" t="s">
        <v>68</v>
      </c>
      <c r="D27" s="15">
        <v>46286.375694444447</v>
      </c>
      <c r="E27" t="s">
        <v>1441</v>
      </c>
      <c r="F27">
        <v>1</v>
      </c>
      <c r="G27" s="15">
        <v>46304.431250000001</v>
      </c>
      <c r="H27" t="s">
        <v>363</v>
      </c>
      <c r="I27" t="s">
        <v>352</v>
      </c>
      <c r="J27" t="s">
        <v>262</v>
      </c>
      <c r="K27" t="s">
        <v>350</v>
      </c>
      <c r="L27" t="s">
        <v>373</v>
      </c>
      <c r="M27" t="s">
        <v>262</v>
      </c>
      <c r="O27" t="s">
        <v>67</v>
      </c>
      <c r="P27" t="s">
        <v>394</v>
      </c>
      <c r="Q27" t="s">
        <v>217</v>
      </c>
    </row>
    <row r="28" spans="1:17" x14ac:dyDescent="0.3">
      <c r="A28" t="s">
        <v>350</v>
      </c>
      <c r="B28" t="s">
        <v>45</v>
      </c>
      <c r="C28" t="s">
        <v>68</v>
      </c>
      <c r="D28" s="15">
        <v>46286.370925925927</v>
      </c>
      <c r="E28" t="s">
        <v>1441</v>
      </c>
      <c r="F28">
        <v>1</v>
      </c>
      <c r="G28" s="15">
        <v>46304.431250000001</v>
      </c>
      <c r="H28" t="s">
        <v>363</v>
      </c>
      <c r="I28" t="s">
        <v>352</v>
      </c>
      <c r="J28" t="s">
        <v>262</v>
      </c>
      <c r="K28" t="s">
        <v>350</v>
      </c>
      <c r="L28" t="s">
        <v>373</v>
      </c>
      <c r="M28" t="s">
        <v>262</v>
      </c>
      <c r="O28" t="s">
        <v>67</v>
      </c>
      <c r="P28" t="s">
        <v>394</v>
      </c>
      <c r="Q28" t="s">
        <v>217</v>
      </c>
    </row>
    <row r="29" spans="1:17" x14ac:dyDescent="0.3">
      <c r="A29" t="s">
        <v>350</v>
      </c>
      <c r="B29" t="s">
        <v>45</v>
      </c>
      <c r="C29" t="s">
        <v>68</v>
      </c>
      <c r="D29" s="15">
        <v>46286.394085648149</v>
      </c>
      <c r="E29" t="s">
        <v>1441</v>
      </c>
      <c r="F29">
        <v>1</v>
      </c>
      <c r="G29" s="15">
        <v>46304.431250000001</v>
      </c>
      <c r="H29" t="s">
        <v>363</v>
      </c>
      <c r="I29" t="s">
        <v>352</v>
      </c>
      <c r="J29" t="s">
        <v>262</v>
      </c>
      <c r="K29" t="s">
        <v>350</v>
      </c>
      <c r="L29" t="s">
        <v>373</v>
      </c>
      <c r="M29" t="s">
        <v>262</v>
      </c>
      <c r="O29" t="s">
        <v>67</v>
      </c>
      <c r="P29" t="s">
        <v>394</v>
      </c>
      <c r="Q29" t="s">
        <v>217</v>
      </c>
    </row>
    <row r="30" spans="1:17" x14ac:dyDescent="0.3">
      <c r="A30" t="s">
        <v>350</v>
      </c>
      <c r="B30" t="s">
        <v>45</v>
      </c>
      <c r="C30" t="s">
        <v>68</v>
      </c>
      <c r="D30" s="15">
        <v>46286.373263888891</v>
      </c>
      <c r="E30" t="s">
        <v>1441</v>
      </c>
      <c r="F30">
        <v>1</v>
      </c>
      <c r="G30" s="15">
        <v>46304.431250000001</v>
      </c>
      <c r="H30" t="s">
        <v>363</v>
      </c>
      <c r="I30" t="s">
        <v>352</v>
      </c>
      <c r="J30" t="s">
        <v>262</v>
      </c>
      <c r="K30" t="s">
        <v>350</v>
      </c>
      <c r="L30" t="s">
        <v>373</v>
      </c>
      <c r="M30" t="s">
        <v>262</v>
      </c>
      <c r="O30" t="s">
        <v>67</v>
      </c>
      <c r="P30" t="s">
        <v>394</v>
      </c>
      <c r="Q30" t="s">
        <v>217</v>
      </c>
    </row>
    <row r="31" spans="1:17" x14ac:dyDescent="0.3">
      <c r="A31" t="s">
        <v>350</v>
      </c>
      <c r="B31" t="s">
        <v>45</v>
      </c>
      <c r="C31" t="s">
        <v>68</v>
      </c>
      <c r="D31" s="15">
        <v>46286.368171296293</v>
      </c>
      <c r="E31" t="s">
        <v>1441</v>
      </c>
      <c r="F31">
        <v>1</v>
      </c>
      <c r="G31" s="15">
        <v>46304.431250000001</v>
      </c>
      <c r="H31" t="s">
        <v>363</v>
      </c>
      <c r="I31" t="s">
        <v>352</v>
      </c>
      <c r="J31" t="s">
        <v>262</v>
      </c>
      <c r="K31" t="s">
        <v>350</v>
      </c>
      <c r="L31" t="s">
        <v>373</v>
      </c>
      <c r="M31" t="s">
        <v>262</v>
      </c>
      <c r="O31" t="s">
        <v>67</v>
      </c>
      <c r="P31" t="s">
        <v>394</v>
      </c>
      <c r="Q31" t="s">
        <v>217</v>
      </c>
    </row>
    <row r="32" spans="1:17" x14ac:dyDescent="0.3">
      <c r="A32" t="s">
        <v>350</v>
      </c>
      <c r="B32" t="s">
        <v>45</v>
      </c>
      <c r="C32" t="s">
        <v>68</v>
      </c>
      <c r="D32" s="15">
        <v>46286.375092592592</v>
      </c>
      <c r="E32" t="s">
        <v>1441</v>
      </c>
      <c r="F32">
        <v>1</v>
      </c>
      <c r="G32" s="15">
        <v>46304.431250000001</v>
      </c>
      <c r="H32" t="s">
        <v>363</v>
      </c>
      <c r="I32" t="s">
        <v>352</v>
      </c>
      <c r="J32" t="s">
        <v>262</v>
      </c>
      <c r="K32" t="s">
        <v>350</v>
      </c>
      <c r="L32" t="s">
        <v>373</v>
      </c>
      <c r="M32" t="s">
        <v>262</v>
      </c>
      <c r="O32" t="s">
        <v>67</v>
      </c>
      <c r="P32" t="s">
        <v>394</v>
      </c>
      <c r="Q32" t="s">
        <v>217</v>
      </c>
    </row>
    <row r="33" spans="1:18" x14ac:dyDescent="0.3">
      <c r="A33" t="s">
        <v>350</v>
      </c>
      <c r="B33" t="s">
        <v>45</v>
      </c>
      <c r="C33" t="s">
        <v>68</v>
      </c>
      <c r="D33" s="15">
        <v>46286.368506944447</v>
      </c>
      <c r="E33" t="s">
        <v>1441</v>
      </c>
      <c r="F33">
        <v>1</v>
      </c>
      <c r="G33" s="15">
        <v>46304.431250000001</v>
      </c>
      <c r="H33" t="s">
        <v>363</v>
      </c>
      <c r="I33" t="s">
        <v>352</v>
      </c>
      <c r="J33" t="s">
        <v>262</v>
      </c>
      <c r="K33" t="s">
        <v>350</v>
      </c>
      <c r="L33" t="s">
        <v>373</v>
      </c>
      <c r="M33" t="s">
        <v>262</v>
      </c>
      <c r="O33" t="s">
        <v>67</v>
      </c>
      <c r="P33" t="s">
        <v>394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46286.36959490741</v>
      </c>
      <c r="E34" t="s">
        <v>1441</v>
      </c>
      <c r="F34">
        <v>1</v>
      </c>
      <c r="G34" s="15">
        <v>46304.431250000001</v>
      </c>
      <c r="H34" t="s">
        <v>363</v>
      </c>
      <c r="I34" t="s">
        <v>352</v>
      </c>
      <c r="J34" t="s">
        <v>262</v>
      </c>
      <c r="K34" t="s">
        <v>350</v>
      </c>
      <c r="L34" t="s">
        <v>373</v>
      </c>
      <c r="M34" t="s">
        <v>262</v>
      </c>
      <c r="O34" t="s">
        <v>67</v>
      </c>
      <c r="P34" t="s">
        <v>394</v>
      </c>
      <c r="Q34" t="s">
        <v>217</v>
      </c>
    </row>
    <row r="35" spans="1:18" x14ac:dyDescent="0.3">
      <c r="A35" t="s">
        <v>350</v>
      </c>
      <c r="B35" t="s">
        <v>45</v>
      </c>
      <c r="C35" t="s">
        <v>68</v>
      </c>
      <c r="D35" s="15">
        <v>46286.368900462963</v>
      </c>
      <c r="E35" t="s">
        <v>1441</v>
      </c>
      <c r="F35">
        <v>1</v>
      </c>
      <c r="G35" s="15">
        <v>46304.431250000001</v>
      </c>
      <c r="H35" t="s">
        <v>363</v>
      </c>
      <c r="I35" t="s">
        <v>352</v>
      </c>
      <c r="J35" t="s">
        <v>262</v>
      </c>
      <c r="K35" t="s">
        <v>350</v>
      </c>
      <c r="L35" t="s">
        <v>373</v>
      </c>
      <c r="M35" t="s">
        <v>262</v>
      </c>
      <c r="O35" t="s">
        <v>67</v>
      </c>
      <c r="P35" t="s">
        <v>394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46286.367893518516</v>
      </c>
      <c r="E36" t="s">
        <v>1441</v>
      </c>
      <c r="F36">
        <v>1</v>
      </c>
      <c r="G36" s="15">
        <v>46304.431250000001</v>
      </c>
      <c r="H36" t="s">
        <v>363</v>
      </c>
      <c r="I36" t="s">
        <v>352</v>
      </c>
      <c r="J36" t="s">
        <v>262</v>
      </c>
      <c r="K36" t="s">
        <v>350</v>
      </c>
      <c r="L36" t="s">
        <v>373</v>
      </c>
      <c r="M36" t="s">
        <v>262</v>
      </c>
      <c r="O36" t="s">
        <v>67</v>
      </c>
      <c r="P36" t="s">
        <v>394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46300.608287037037</v>
      </c>
      <c r="E37" t="s">
        <v>1458</v>
      </c>
      <c r="F37">
        <v>2</v>
      </c>
      <c r="G37" s="15">
        <v>46304.615277777775</v>
      </c>
      <c r="H37" t="s">
        <v>363</v>
      </c>
      <c r="I37" t="s">
        <v>352</v>
      </c>
      <c r="J37" t="s">
        <v>262</v>
      </c>
      <c r="K37" t="s">
        <v>350</v>
      </c>
      <c r="L37" t="s">
        <v>373</v>
      </c>
      <c r="M37" t="s">
        <v>262</v>
      </c>
      <c r="O37" t="s">
        <v>67</v>
      </c>
      <c r="P37" t="s">
        <v>394</v>
      </c>
      <c r="Q37" t="s">
        <v>217</v>
      </c>
    </row>
    <row r="38" spans="1:18" x14ac:dyDescent="0.3">
      <c r="A38" t="s">
        <v>350</v>
      </c>
      <c r="B38" t="s">
        <v>45</v>
      </c>
      <c r="C38" t="s">
        <v>68</v>
      </c>
      <c r="D38" s="15">
        <v>46300.6090625</v>
      </c>
      <c r="E38" t="s">
        <v>1458</v>
      </c>
      <c r="F38">
        <v>3</v>
      </c>
      <c r="G38" s="15">
        <v>46304.615277777775</v>
      </c>
      <c r="H38" t="s">
        <v>363</v>
      </c>
      <c r="I38" t="s">
        <v>352</v>
      </c>
      <c r="J38" t="s">
        <v>262</v>
      </c>
      <c r="K38" t="s">
        <v>350</v>
      </c>
      <c r="L38" t="s">
        <v>373</v>
      </c>
      <c r="M38" t="s">
        <v>262</v>
      </c>
      <c r="O38" t="s">
        <v>67</v>
      </c>
      <c r="P38" t="s">
        <v>394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46309.339108796295</v>
      </c>
      <c r="E39" t="s">
        <v>1488</v>
      </c>
      <c r="F39">
        <v>15</v>
      </c>
      <c r="G39" s="15">
        <v>46315.506944444445</v>
      </c>
      <c r="H39" t="s">
        <v>393</v>
      </c>
      <c r="I39" t="s">
        <v>374</v>
      </c>
      <c r="J39" t="s">
        <v>295</v>
      </c>
      <c r="K39" t="s">
        <v>350</v>
      </c>
      <c r="L39" t="s">
        <v>373</v>
      </c>
      <c r="M39" t="s">
        <v>262</v>
      </c>
      <c r="O39" t="s">
        <v>67</v>
      </c>
      <c r="P39" t="s">
        <v>393</v>
      </c>
      <c r="Q39" t="s">
        <v>217</v>
      </c>
    </row>
    <row r="40" spans="1:18" x14ac:dyDescent="0.3">
      <c r="A40" t="s">
        <v>350</v>
      </c>
      <c r="B40" t="s">
        <v>45</v>
      </c>
      <c r="C40" t="s">
        <v>68</v>
      </c>
      <c r="D40" s="15">
        <v>46309.338148148148</v>
      </c>
      <c r="E40" t="s">
        <v>1488</v>
      </c>
      <c r="F40">
        <v>20</v>
      </c>
      <c r="G40" s="15">
        <v>46315.506944444445</v>
      </c>
      <c r="H40" t="s">
        <v>393</v>
      </c>
      <c r="I40" t="s">
        <v>374</v>
      </c>
      <c r="J40" t="s">
        <v>295</v>
      </c>
      <c r="K40" t="s">
        <v>350</v>
      </c>
      <c r="L40" t="s">
        <v>373</v>
      </c>
      <c r="M40" t="s">
        <v>262</v>
      </c>
      <c r="O40" t="s">
        <v>67</v>
      </c>
      <c r="P40" t="s">
        <v>393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46303.532418981478</v>
      </c>
      <c r="E41" t="s">
        <v>400</v>
      </c>
      <c r="F41">
        <v>47</v>
      </c>
      <c r="G41" s="15">
        <v>46304.589583333334</v>
      </c>
      <c r="H41" t="s">
        <v>363</v>
      </c>
      <c r="I41" t="s">
        <v>352</v>
      </c>
      <c r="J41" t="s">
        <v>262</v>
      </c>
      <c r="K41" t="s">
        <v>350</v>
      </c>
      <c r="L41" t="s">
        <v>373</v>
      </c>
      <c r="M41" t="s">
        <v>262</v>
      </c>
      <c r="N41">
        <v>0</v>
      </c>
      <c r="O41" t="s">
        <v>67</v>
      </c>
      <c r="P41" t="s">
        <v>394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46303.529490740744</v>
      </c>
      <c r="E42" t="s">
        <v>400</v>
      </c>
      <c r="F42">
        <v>3</v>
      </c>
      <c r="G42" s="15">
        <v>46304.589583333334</v>
      </c>
      <c r="H42" t="s">
        <v>363</v>
      </c>
      <c r="I42" t="s">
        <v>352</v>
      </c>
      <c r="J42" t="s">
        <v>262</v>
      </c>
      <c r="K42" t="s">
        <v>350</v>
      </c>
      <c r="L42" t="s">
        <v>373</v>
      </c>
      <c r="M42" t="s">
        <v>262</v>
      </c>
      <c r="O42" t="s">
        <v>67</v>
      </c>
      <c r="P42" t="s">
        <v>394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46303.514363425929</v>
      </c>
      <c r="E43" t="s">
        <v>400</v>
      </c>
      <c r="F43">
        <v>2</v>
      </c>
      <c r="G43" s="15">
        <v>46304.590277777781</v>
      </c>
      <c r="H43" t="s">
        <v>363</v>
      </c>
      <c r="I43" t="s">
        <v>352</v>
      </c>
      <c r="J43" t="s">
        <v>262</v>
      </c>
      <c r="K43" t="s">
        <v>350</v>
      </c>
      <c r="L43" t="s">
        <v>373</v>
      </c>
      <c r="M43" t="s">
        <v>262</v>
      </c>
      <c r="O43" t="s">
        <v>67</v>
      </c>
      <c r="P43" t="s">
        <v>394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46300.608703703707</v>
      </c>
      <c r="E44" t="s">
        <v>1458</v>
      </c>
      <c r="F44">
        <v>2</v>
      </c>
      <c r="G44" s="15">
        <v>46304.615277777775</v>
      </c>
      <c r="H44" t="s">
        <v>363</v>
      </c>
      <c r="I44" t="s">
        <v>352</v>
      </c>
      <c r="J44" t="s">
        <v>262</v>
      </c>
      <c r="K44" t="s">
        <v>350</v>
      </c>
      <c r="L44" t="s">
        <v>373</v>
      </c>
      <c r="M44" t="s">
        <v>262</v>
      </c>
      <c r="O44" t="s">
        <v>67</v>
      </c>
      <c r="P44" t="s">
        <v>394</v>
      </c>
      <c r="Q44" t="s">
        <v>217</v>
      </c>
    </row>
    <row r="45" spans="1:18" x14ac:dyDescent="0.3">
      <c r="A45" t="s">
        <v>350</v>
      </c>
      <c r="B45" t="s">
        <v>45</v>
      </c>
      <c r="C45" t="s">
        <v>68</v>
      </c>
      <c r="D45" s="15">
        <v>46300.609444444446</v>
      </c>
      <c r="E45" t="s">
        <v>1458</v>
      </c>
      <c r="F45">
        <v>3</v>
      </c>
      <c r="G45" s="15">
        <v>46304.615277777775</v>
      </c>
      <c r="H45" t="s">
        <v>363</v>
      </c>
      <c r="I45" t="s">
        <v>352</v>
      </c>
      <c r="J45" t="s">
        <v>262</v>
      </c>
      <c r="K45" t="s">
        <v>350</v>
      </c>
      <c r="L45" t="s">
        <v>373</v>
      </c>
      <c r="M45" t="s">
        <v>262</v>
      </c>
      <c r="O45" t="s">
        <v>67</v>
      </c>
      <c r="P45" t="s">
        <v>394</v>
      </c>
      <c r="Q45" t="s">
        <v>217</v>
      </c>
    </row>
    <row r="46" spans="1:18" x14ac:dyDescent="0.3">
      <c r="A46" t="s">
        <v>350</v>
      </c>
      <c r="B46" t="s">
        <v>45</v>
      </c>
      <c r="C46" t="s">
        <v>68</v>
      </c>
      <c r="D46" s="15">
        <v>46300.609849537039</v>
      </c>
      <c r="E46" t="s">
        <v>1458</v>
      </c>
      <c r="F46">
        <v>3</v>
      </c>
      <c r="G46" s="15">
        <v>46304.615277777775</v>
      </c>
      <c r="H46" t="s">
        <v>363</v>
      </c>
      <c r="I46" t="s">
        <v>352</v>
      </c>
      <c r="J46" t="s">
        <v>262</v>
      </c>
      <c r="K46" t="s">
        <v>350</v>
      </c>
      <c r="L46" t="s">
        <v>373</v>
      </c>
      <c r="M46" t="s">
        <v>262</v>
      </c>
      <c r="O46" t="s">
        <v>67</v>
      </c>
      <c r="P46" t="s">
        <v>394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46304.448437500003</v>
      </c>
      <c r="E47" t="s">
        <v>416</v>
      </c>
      <c r="F47">
        <v>7</v>
      </c>
      <c r="G47" s="15">
        <v>46311.591666666667</v>
      </c>
      <c r="H47" t="s">
        <v>363</v>
      </c>
      <c r="I47" t="s">
        <v>352</v>
      </c>
      <c r="J47" t="s">
        <v>262</v>
      </c>
      <c r="K47" t="s">
        <v>350</v>
      </c>
      <c r="L47" t="s">
        <v>373</v>
      </c>
      <c r="M47" t="s">
        <v>262</v>
      </c>
      <c r="N47">
        <v>0</v>
      </c>
      <c r="O47" t="s">
        <v>67</v>
      </c>
      <c r="P47" t="s">
        <v>394</v>
      </c>
      <c r="Q47" t="s">
        <v>217</v>
      </c>
      <c r="R47">
        <v>1</v>
      </c>
    </row>
    <row r="48" spans="1:18" x14ac:dyDescent="0.3">
      <c r="A48" t="s">
        <v>350</v>
      </c>
      <c r="B48" t="s">
        <v>45</v>
      </c>
      <c r="C48" t="s">
        <v>68</v>
      </c>
      <c r="D48" s="15">
        <v>46304.450439814813</v>
      </c>
      <c r="E48" t="s">
        <v>416</v>
      </c>
      <c r="F48">
        <v>3</v>
      </c>
      <c r="G48" s="15">
        <v>46311.591666666667</v>
      </c>
      <c r="H48" t="s">
        <v>363</v>
      </c>
      <c r="I48" t="s">
        <v>352</v>
      </c>
      <c r="J48" t="s">
        <v>262</v>
      </c>
      <c r="K48" t="s">
        <v>350</v>
      </c>
      <c r="L48" t="s">
        <v>373</v>
      </c>
      <c r="M48" t="s">
        <v>262</v>
      </c>
      <c r="O48" t="s">
        <v>67</v>
      </c>
      <c r="P48" t="s">
        <v>394</v>
      </c>
      <c r="Q48" t="s">
        <v>217</v>
      </c>
    </row>
    <row r="49" spans="1:17" x14ac:dyDescent="0.3">
      <c r="A49" t="s">
        <v>350</v>
      </c>
      <c r="B49" t="s">
        <v>45</v>
      </c>
      <c r="C49" t="s">
        <v>68</v>
      </c>
      <c r="D49" s="15">
        <v>46314.559479166666</v>
      </c>
      <c r="E49" t="s">
        <v>1435</v>
      </c>
      <c r="F49">
        <v>33</v>
      </c>
      <c r="G49" s="15">
        <v>46318.445138888892</v>
      </c>
      <c r="H49" t="s">
        <v>363</v>
      </c>
      <c r="I49" t="s">
        <v>352</v>
      </c>
      <c r="J49" t="s">
        <v>262</v>
      </c>
      <c r="K49" t="s">
        <v>350</v>
      </c>
      <c r="L49" t="s">
        <v>373</v>
      </c>
      <c r="M49" t="s">
        <v>262</v>
      </c>
      <c r="N49">
        <v>0</v>
      </c>
      <c r="O49" t="s">
        <v>67</v>
      </c>
      <c r="P49" t="s">
        <v>394</v>
      </c>
      <c r="Q49" t="s">
        <v>217</v>
      </c>
    </row>
    <row r="50" spans="1:17" x14ac:dyDescent="0.3">
      <c r="A50" t="s">
        <v>350</v>
      </c>
      <c r="B50" t="s">
        <v>45</v>
      </c>
      <c r="C50" t="s">
        <v>68</v>
      </c>
      <c r="D50" s="15">
        <v>46315.466273148151</v>
      </c>
      <c r="E50" t="s">
        <v>400</v>
      </c>
      <c r="F50">
        <v>3</v>
      </c>
      <c r="G50" s="15">
        <v>46318.577777777777</v>
      </c>
      <c r="H50" t="s">
        <v>363</v>
      </c>
      <c r="I50" t="s">
        <v>352</v>
      </c>
      <c r="J50" t="s">
        <v>262</v>
      </c>
      <c r="K50" t="s">
        <v>350</v>
      </c>
      <c r="L50" t="s">
        <v>373</v>
      </c>
      <c r="M50" t="s">
        <v>262</v>
      </c>
      <c r="O50" t="s">
        <v>67</v>
      </c>
      <c r="P50" t="s">
        <v>394</v>
      </c>
      <c r="Q50" t="s">
        <v>217</v>
      </c>
    </row>
    <row r="51" spans="1:17" x14ac:dyDescent="0.3">
      <c r="A51" t="s">
        <v>350</v>
      </c>
      <c r="B51" t="s">
        <v>45</v>
      </c>
      <c r="C51" t="s">
        <v>68</v>
      </c>
      <c r="D51" s="15">
        <v>46286.370173611111</v>
      </c>
      <c r="E51" t="s">
        <v>1441</v>
      </c>
      <c r="F51">
        <v>1</v>
      </c>
      <c r="G51" s="15">
        <v>46304.431250000001</v>
      </c>
      <c r="H51" t="s">
        <v>363</v>
      </c>
      <c r="I51" t="s">
        <v>352</v>
      </c>
      <c r="J51" t="s">
        <v>262</v>
      </c>
      <c r="K51" t="s">
        <v>350</v>
      </c>
      <c r="L51" t="s">
        <v>373</v>
      </c>
      <c r="M51" t="s">
        <v>262</v>
      </c>
      <c r="O51" t="s">
        <v>67</v>
      </c>
      <c r="P51" t="s">
        <v>394</v>
      </c>
      <c r="Q5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500</v>
      </c>
      <c r="I2" s="14"/>
      <c r="J2" s="14"/>
      <c r="K2" s="29"/>
      <c r="L2" s="14"/>
      <c r="M2" s="14"/>
      <c r="N2" s="29"/>
      <c r="O2" s="14"/>
      <c r="Q2" s="1"/>
      <c r="R2" s="30" t="s">
        <v>494</v>
      </c>
      <c r="S2" s="14"/>
      <c r="T2" s="29"/>
      <c r="U2" s="14"/>
      <c r="V2" s="14"/>
      <c r="Y2" s="30" t="s">
        <v>495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496</v>
      </c>
      <c r="AK2" s="14"/>
      <c r="AL2" s="29"/>
      <c r="AM2" s="14"/>
      <c r="AN2" s="14"/>
      <c r="AO2" s="29"/>
      <c r="AR2" s="31" t="s">
        <v>497</v>
      </c>
      <c r="AS2" s="14"/>
      <c r="AT2" s="14"/>
      <c r="AU2" s="29"/>
      <c r="AV2" s="14"/>
      <c r="AW2" s="14"/>
      <c r="AX2" s="1"/>
      <c r="AZ2" s="30" t="s">
        <v>498</v>
      </c>
      <c r="BA2" s="29"/>
      <c r="BB2" s="14"/>
      <c r="BC2" s="14"/>
      <c r="BD2" s="29"/>
      <c r="BE2" s="14"/>
      <c r="BG2" s="1"/>
      <c r="BH2" s="30" t="s">
        <v>499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376</v>
      </c>
      <c r="BT3" t="s">
        <v>458</v>
      </c>
      <c r="BU3" t="s">
        <v>286</v>
      </c>
      <c r="BW3" t="s">
        <v>465</v>
      </c>
      <c r="BX3" t="s">
        <v>466</v>
      </c>
      <c r="BY3" t="s">
        <v>467</v>
      </c>
      <c r="BZ3" t="s">
        <v>468</v>
      </c>
      <c r="CA3" t="s">
        <v>469</v>
      </c>
      <c r="CB3" t="s">
        <v>470</v>
      </c>
      <c r="CD3" s="2" t="s">
        <v>286</v>
      </c>
      <c r="CE3" s="2" t="s">
        <v>282</v>
      </c>
      <c r="CG3" t="s">
        <v>474</v>
      </c>
      <c r="CI3" s="1" t="s">
        <v>475</v>
      </c>
      <c r="CK3" s="33" t="s">
        <v>136</v>
      </c>
      <c r="CL3" s="33" t="s">
        <v>623</v>
      </c>
      <c r="CM3" s="33" t="s">
        <v>2</v>
      </c>
      <c r="CN3" s="33" t="s">
        <v>160</v>
      </c>
      <c r="CO3" s="34" t="s">
        <v>524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453</v>
      </c>
      <c r="BS4" s="9" t="s">
        <v>420</v>
      </c>
      <c r="BT4" s="2" t="s">
        <v>373</v>
      </c>
      <c r="BU4" t="s">
        <v>262</v>
      </c>
      <c r="BW4" t="s">
        <v>471</v>
      </c>
      <c r="BX4" t="s">
        <v>381</v>
      </c>
      <c r="BY4" t="s">
        <v>385</v>
      </c>
      <c r="BZ4" t="s">
        <v>390</v>
      </c>
      <c r="CA4" t="s">
        <v>392</v>
      </c>
      <c r="CB4" t="s">
        <v>263</v>
      </c>
      <c r="CD4" s="1" t="s">
        <v>263</v>
      </c>
      <c r="CE4" s="1" t="s">
        <v>471</v>
      </c>
      <c r="CG4" t="s">
        <v>476</v>
      </c>
      <c r="CI4" s="1">
        <v>2025</v>
      </c>
      <c r="CK4" s="34" t="s">
        <v>348</v>
      </c>
      <c r="CL4" s="34" t="s">
        <v>529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454</v>
      </c>
      <c r="BS5" s="9" t="s">
        <v>459</v>
      </c>
      <c r="BT5" s="9" t="s">
        <v>460</v>
      </c>
      <c r="BU5" t="s">
        <v>263</v>
      </c>
      <c r="BW5" t="s">
        <v>349</v>
      </c>
      <c r="BX5" t="s">
        <v>377</v>
      </c>
      <c r="BY5" t="s">
        <v>382</v>
      </c>
      <c r="BZ5" t="s">
        <v>386</v>
      </c>
      <c r="CA5" t="s">
        <v>391</v>
      </c>
      <c r="CB5" t="s">
        <v>261</v>
      </c>
      <c r="CD5" s="1" t="s">
        <v>260</v>
      </c>
      <c r="CE5" s="1" t="s">
        <v>471</v>
      </c>
      <c r="CG5" t="s">
        <v>477</v>
      </c>
      <c r="CI5" s="1">
        <v>2026</v>
      </c>
      <c r="CK5" s="34" t="s">
        <v>348</v>
      </c>
      <c r="CL5" s="34" t="s">
        <v>530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455</v>
      </c>
      <c r="BS6" s="9" t="s">
        <v>461</v>
      </c>
      <c r="BT6" s="2" t="s">
        <v>391</v>
      </c>
      <c r="BU6" t="s">
        <v>261</v>
      </c>
      <c r="BW6" t="s">
        <v>348</v>
      </c>
      <c r="BX6" t="s">
        <v>378</v>
      </c>
      <c r="BY6" t="s">
        <v>365</v>
      </c>
      <c r="BZ6" t="s">
        <v>387</v>
      </c>
      <c r="CA6" t="s">
        <v>368</v>
      </c>
      <c r="CB6" t="s">
        <v>239</v>
      </c>
      <c r="CD6" s="1" t="s">
        <v>288</v>
      </c>
      <c r="CE6" s="1" t="s">
        <v>471</v>
      </c>
      <c r="CG6" t="s">
        <v>478</v>
      </c>
      <c r="CI6" s="1">
        <v>2027</v>
      </c>
      <c r="CK6" s="34" t="s">
        <v>348</v>
      </c>
      <c r="CL6" s="34" t="s">
        <v>531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456</v>
      </c>
      <c r="BS7" s="9" t="s">
        <v>407</v>
      </c>
      <c r="BT7" s="9" t="s">
        <v>368</v>
      </c>
      <c r="BU7" t="s">
        <v>239</v>
      </c>
      <c r="BW7" t="s">
        <v>347</v>
      </c>
      <c r="BX7" t="s">
        <v>379</v>
      </c>
      <c r="BY7" t="s">
        <v>383</v>
      </c>
      <c r="BZ7" t="s">
        <v>388</v>
      </c>
      <c r="CA7" t="s">
        <v>351</v>
      </c>
      <c r="CB7" t="s">
        <v>240</v>
      </c>
      <c r="CD7" s="1" t="s">
        <v>289</v>
      </c>
      <c r="CE7" s="1" t="s">
        <v>471</v>
      </c>
      <c r="CG7" t="s">
        <v>479</v>
      </c>
      <c r="CI7" s="1">
        <v>2028</v>
      </c>
      <c r="CK7" s="34" t="s">
        <v>348</v>
      </c>
      <c r="CL7" s="34" t="s">
        <v>532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413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457</v>
      </c>
      <c r="BS8" s="9" t="s">
        <v>408</v>
      </c>
      <c r="BT8" s="2" t="s">
        <v>351</v>
      </c>
      <c r="BU8" t="s">
        <v>240</v>
      </c>
      <c r="BW8" t="s">
        <v>350</v>
      </c>
      <c r="BX8" t="s">
        <v>380</v>
      </c>
      <c r="BY8" t="s">
        <v>384</v>
      </c>
      <c r="BZ8" t="s">
        <v>389</v>
      </c>
      <c r="CA8" t="s">
        <v>373</v>
      </c>
      <c r="CB8" t="s">
        <v>262</v>
      </c>
      <c r="CD8" s="1" t="s">
        <v>290</v>
      </c>
      <c r="CE8" s="1" t="s">
        <v>347</v>
      </c>
      <c r="CG8" t="s">
        <v>480</v>
      </c>
      <c r="CI8" s="1">
        <v>2029</v>
      </c>
      <c r="CK8" s="34" t="s">
        <v>348</v>
      </c>
      <c r="CL8" s="34" t="s">
        <v>533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481</v>
      </c>
      <c r="CI9" s="1">
        <v>2030</v>
      </c>
      <c r="CK9" s="34" t="s">
        <v>348</v>
      </c>
      <c r="CL9" s="34" t="s">
        <v>534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482</v>
      </c>
      <c r="CI10" s="1">
        <v>2031</v>
      </c>
      <c r="CK10" s="34" t="s">
        <v>348</v>
      </c>
      <c r="CL10" s="34" t="s">
        <v>535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483</v>
      </c>
      <c r="CI11" s="1">
        <v>2032</v>
      </c>
      <c r="CK11" s="34" t="s">
        <v>349</v>
      </c>
      <c r="CL11" s="34" t="s">
        <v>423</v>
      </c>
      <c r="CM11" s="34" t="s">
        <v>413</v>
      </c>
      <c r="CN11" s="35" t="s">
        <v>526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484</v>
      </c>
      <c r="CI12" s="1">
        <v>2033</v>
      </c>
      <c r="CK12" s="34" t="s">
        <v>348</v>
      </c>
      <c r="CL12" s="36" t="s">
        <v>423</v>
      </c>
      <c r="CM12" s="37" t="s">
        <v>413</v>
      </c>
      <c r="CN12" s="35" t="s">
        <v>526</v>
      </c>
      <c r="CO12" s="34" t="str">
        <f t="shared" si="0"/>
        <v>A 30,0 X L 19,0 X P 39,0 &amp; Caixa 10 Kg - Jumbo</v>
      </c>
    </row>
    <row r="13" spans="1:93" x14ac:dyDescent="0.3">
      <c r="B13" s="1" t="s">
        <v>452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485</v>
      </c>
      <c r="CI13" s="1">
        <v>2034</v>
      </c>
      <c r="CK13" s="34" t="s">
        <v>347</v>
      </c>
      <c r="CL13" s="37" t="s">
        <v>423</v>
      </c>
      <c r="CM13" s="34" t="s">
        <v>413</v>
      </c>
      <c r="CN13" s="35" t="s">
        <v>526</v>
      </c>
      <c r="CO13" s="34" t="str">
        <f t="shared" si="0"/>
        <v>A 30,0 X L 19,0 X P 39,0 &amp; Caixa 10 Kg - Jumbo</v>
      </c>
    </row>
    <row r="14" spans="1:93" x14ac:dyDescent="0.3">
      <c r="B14" s="2" t="s">
        <v>451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486</v>
      </c>
      <c r="CI14" s="1">
        <v>2035</v>
      </c>
      <c r="CK14" s="34" t="s">
        <v>350</v>
      </c>
      <c r="CL14" s="34" t="s">
        <v>423</v>
      </c>
      <c r="CM14" s="34" t="s">
        <v>413</v>
      </c>
      <c r="CN14" s="35" t="s">
        <v>526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487</v>
      </c>
      <c r="CI15" s="1">
        <v>2036</v>
      </c>
      <c r="CK15" s="34" t="s">
        <v>349</v>
      </c>
      <c r="CL15" s="34" t="s">
        <v>434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527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525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432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439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536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537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538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539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540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541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433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542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543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413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544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434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435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545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546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547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548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436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549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550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551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527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525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438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413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552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504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553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439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554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555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589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540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434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590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547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591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525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553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592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430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433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434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435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436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437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438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439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528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528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528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431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528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430</v>
      </c>
      <c r="CM71" s="34" t="s">
        <v>506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430</v>
      </c>
      <c r="CM72" s="34" t="s">
        <v>506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430</v>
      </c>
      <c r="CM73" s="34" t="s">
        <v>506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430</v>
      </c>
      <c r="CM74" s="34" t="s">
        <v>506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593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594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595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413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596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429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556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557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505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597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558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413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559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560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561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441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562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563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434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557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598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561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590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421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441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440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413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422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564</v>
      </c>
      <c r="CM100" s="34" t="s">
        <v>565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566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425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425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425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425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567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599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600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507</v>
      </c>
      <c r="CM109" s="34" t="s">
        <v>601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427</v>
      </c>
      <c r="CM110" s="34" t="s">
        <v>601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507</v>
      </c>
      <c r="CM111" s="34" t="s">
        <v>601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426</v>
      </c>
      <c r="CM112" s="34" t="s">
        <v>602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507</v>
      </c>
      <c r="CM113" s="34" t="s">
        <v>602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426</v>
      </c>
      <c r="CM114" s="34" t="s">
        <v>602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568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569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570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568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603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426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571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572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573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574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604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605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606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503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607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427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427</v>
      </c>
      <c r="CM131" s="34" t="s">
        <v>414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575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576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577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578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579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580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581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582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583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584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585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586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587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588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608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609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610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611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612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613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614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615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616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617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618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619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575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620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621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622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424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443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444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445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446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442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428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413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413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415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414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412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Painel T2M</vt:lpstr>
      <vt:lpstr>ARM</vt:lpstr>
      <vt:lpstr>DADOS</vt:lpstr>
      <vt:lpstr>Frete</vt:lpstr>
      <vt:lpstr>TabelaFDMPorContrato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tabelaA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Sym</cp:lastModifiedBy>
  <dcterms:created xsi:type="dcterms:W3CDTF">2015-06-05T18:19:34Z</dcterms:created>
  <dcterms:modified xsi:type="dcterms:W3CDTF">2026-10-28T18:27:25Z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