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eoA\Documents\MIT\JUNJAUNT\6.205 FPGA\Bespoke\Bespoke\"/>
    </mc:Choice>
  </mc:AlternateContent>
  <xr:revisionPtr revIDLastSave="0" documentId="13_ncr:1_{8315925A-F967-4229-A345-6CAF02666332}" xr6:coauthVersionLast="47" xr6:coauthVersionMax="47" xr10:uidLastSave="{00000000-0000-0000-0000-000000000000}"/>
  <bookViews>
    <workbookView xWindow="25490" yWindow="862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J8" i="1"/>
  <c r="H8" i="1"/>
  <c r="F8" i="1"/>
  <c r="D8" i="1"/>
  <c r="D2" i="1"/>
  <c r="D3" i="1"/>
  <c r="D4" i="1"/>
  <c r="D5" i="1"/>
  <c r="D6" i="1"/>
  <c r="L2" i="1"/>
  <c r="L3" i="1"/>
  <c r="L4" i="1"/>
  <c r="L5" i="1"/>
  <c r="L6" i="1"/>
  <c r="J2" i="1"/>
  <c r="J3" i="1"/>
  <c r="J4" i="1"/>
  <c r="J5" i="1"/>
  <c r="J6" i="1"/>
  <c r="H2" i="1"/>
  <c r="H3" i="1"/>
  <c r="H4" i="1"/>
  <c r="H5" i="1"/>
  <c r="H6" i="1"/>
  <c r="F2" i="1"/>
  <c r="F3" i="1"/>
  <c r="F4" i="1"/>
  <c r="F5" i="1"/>
  <c r="F6" i="1"/>
  <c r="L7" i="1"/>
  <c r="J7" i="1"/>
  <c r="H7" i="1"/>
  <c r="F7" i="1"/>
  <c r="D7" i="1"/>
</calcChain>
</file>

<file path=xl/sharedStrings.xml><?xml version="1.0" encoding="utf-8"?>
<sst xmlns="http://schemas.openxmlformats.org/spreadsheetml/2006/main" count="19" uniqueCount="14">
  <si>
    <t>Depth</t>
  </si>
  <si>
    <t>Width</t>
  </si>
  <si>
    <t>Params</t>
  </si>
  <si>
    <t>Spartan-7</t>
  </si>
  <si>
    <t>Slice LUT Util</t>
  </si>
  <si>
    <t>Slice Reg Util</t>
  </si>
  <si>
    <t>Slice LUT Used</t>
  </si>
  <si>
    <t>Slice Reg Used</t>
  </si>
  <si>
    <t>36k BRAM used</t>
  </si>
  <si>
    <t>BRAM Util</t>
  </si>
  <si>
    <t>DSP48 Used</t>
  </si>
  <si>
    <t>DSP Util</t>
  </si>
  <si>
    <t>Spartan-8</t>
  </si>
  <si>
    <t>FPGA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</si>
</sst>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M9" sqref="M9"/>
    </sheetView>
  </sheetViews>
  <sheetFormatPr defaultRowHeight="15" x14ac:dyDescent="0.25"/>
  <cols>
    <col min="1" max="1" width="14.7109375" customWidth="1"/>
    <col min="5" max="5" width="15.5703125" customWidth="1"/>
    <col min="6" max="6" width="13.28515625" customWidth="1"/>
    <col min="7" max="7" width="13.42578125" customWidth="1"/>
    <col min="8" max="8" width="12.7109375" customWidth="1"/>
    <col min="9" max="9" width="15.28515625" customWidth="1"/>
    <col min="10" max="10" width="11.42578125" customWidth="1"/>
    <col min="11" max="11" width="12.5703125" customWidth="1"/>
    <col min="14" max="14" width="18.7109375" customWidth="1"/>
    <col min="15" max="15" width="14.140625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t="s">
        <v>7</v>
      </c>
      <c r="H1" t="s">
        <v>5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</v>
      </c>
      <c r="B2">
        <v>3</v>
      </c>
      <c r="C2">
        <v>5</v>
      </c>
      <c r="D2">
        <f>B2*(C2*C2) +B2*C2</f>
        <v>90</v>
      </c>
      <c r="E2">
        <v>758</v>
      </c>
      <c r="F2">
        <f t="shared" ref="F2:F8" si="0">100*E2/32600</f>
        <v>2.3251533742331287</v>
      </c>
      <c r="G2">
        <v>779</v>
      </c>
      <c r="H2">
        <f t="shared" ref="H2:H6" si="1">100*G2/65200</f>
        <v>1.1947852760736197</v>
      </c>
      <c r="I2">
        <v>0</v>
      </c>
      <c r="J2">
        <f t="shared" ref="J2:J6" si="2">100*I2/75</f>
        <v>0</v>
      </c>
      <c r="K2">
        <v>18</v>
      </c>
      <c r="L2">
        <f t="shared" ref="L2:L6" si="3">100*K2/120</f>
        <v>15</v>
      </c>
    </row>
    <row r="3" spans="1:12" x14ac:dyDescent="0.25">
      <c r="A3" t="s">
        <v>3</v>
      </c>
      <c r="B3">
        <v>3</v>
      </c>
      <c r="C3">
        <v>10</v>
      </c>
      <c r="D3">
        <f>B3*(C3*C3) +B3*C3</f>
        <v>330</v>
      </c>
      <c r="E3">
        <v>1734</v>
      </c>
      <c r="F3">
        <f t="shared" si="0"/>
        <v>5.3190184049079754</v>
      </c>
      <c r="G3">
        <v>1235</v>
      </c>
      <c r="H3">
        <f t="shared" si="1"/>
        <v>1.8941717791411044</v>
      </c>
      <c r="I3">
        <v>4.5</v>
      </c>
      <c r="J3">
        <f t="shared" si="2"/>
        <v>6</v>
      </c>
      <c r="K3">
        <v>30</v>
      </c>
      <c r="L3">
        <f t="shared" si="3"/>
        <v>25</v>
      </c>
    </row>
    <row r="4" spans="1:12" x14ac:dyDescent="0.25">
      <c r="A4" t="s">
        <v>3</v>
      </c>
      <c r="B4">
        <v>3</v>
      </c>
      <c r="C4">
        <v>20</v>
      </c>
      <c r="D4">
        <f>B4*(C4*C4) +B4*C4</f>
        <v>1260</v>
      </c>
      <c r="E4">
        <v>2277</v>
      </c>
      <c r="F4">
        <f t="shared" si="0"/>
        <v>6.9846625766871169</v>
      </c>
      <c r="G4">
        <v>2324</v>
      </c>
      <c r="H4">
        <f t="shared" si="1"/>
        <v>3.5644171779141103</v>
      </c>
      <c r="I4">
        <v>7.5</v>
      </c>
      <c r="J4">
        <f t="shared" si="2"/>
        <v>10</v>
      </c>
      <c r="K4">
        <v>60</v>
      </c>
      <c r="L4">
        <f t="shared" si="3"/>
        <v>50</v>
      </c>
    </row>
    <row r="5" spans="1:12" x14ac:dyDescent="0.25">
      <c r="A5" t="s">
        <v>3</v>
      </c>
      <c r="B5">
        <v>3</v>
      </c>
      <c r="C5">
        <v>40</v>
      </c>
      <c r="D5">
        <f>B5*(C5*C5) +B5*C5</f>
        <v>4920</v>
      </c>
      <c r="E5">
        <v>4140</v>
      </c>
      <c r="F5">
        <f t="shared" si="0"/>
        <v>12.699386503067485</v>
      </c>
      <c r="G5">
        <v>5334</v>
      </c>
      <c r="H5">
        <f t="shared" si="1"/>
        <v>8.1809815950920246</v>
      </c>
      <c r="I5">
        <v>13.5</v>
      </c>
      <c r="J5">
        <f t="shared" si="2"/>
        <v>18</v>
      </c>
      <c r="K5">
        <v>120</v>
      </c>
      <c r="L5">
        <f t="shared" si="3"/>
        <v>100</v>
      </c>
    </row>
    <row r="6" spans="1:12" x14ac:dyDescent="0.25">
      <c r="A6" t="s">
        <v>3</v>
      </c>
      <c r="B6">
        <v>3</v>
      </c>
      <c r="C6">
        <v>50</v>
      </c>
      <c r="D6">
        <f>B6*(C6*C6) +B6*C6</f>
        <v>7650</v>
      </c>
      <c r="E6">
        <v>11366</v>
      </c>
      <c r="F6">
        <f t="shared" si="0"/>
        <v>34.865030674846629</v>
      </c>
      <c r="G6">
        <v>6745</v>
      </c>
      <c r="H6">
        <f t="shared" si="1"/>
        <v>10.345092024539877</v>
      </c>
      <c r="I6">
        <v>9</v>
      </c>
      <c r="J6">
        <f t="shared" si="2"/>
        <v>12</v>
      </c>
      <c r="K6">
        <v>75</v>
      </c>
      <c r="L6">
        <f t="shared" si="3"/>
        <v>62.5</v>
      </c>
    </row>
    <row r="7" spans="1:12" x14ac:dyDescent="0.25">
      <c r="A7" t="s">
        <v>3</v>
      </c>
      <c r="B7">
        <v>3</v>
      </c>
      <c r="C7">
        <v>75</v>
      </c>
      <c r="D7">
        <f>B7*(C7*C7) +B7*C7</f>
        <v>17100</v>
      </c>
      <c r="E7">
        <v>16451</v>
      </c>
      <c r="F7">
        <f t="shared" si="0"/>
        <v>50.463190184049083</v>
      </c>
      <c r="G7">
        <v>8986</v>
      </c>
      <c r="H7">
        <f>100*G7/65200</f>
        <v>13.782208588957054</v>
      </c>
      <c r="I7">
        <v>10.5</v>
      </c>
      <c r="J7">
        <f>100*I7/75</f>
        <v>14</v>
      </c>
      <c r="K7">
        <v>75</v>
      </c>
      <c r="L7">
        <f>100*K7/120</f>
        <v>62.5</v>
      </c>
    </row>
    <row r="8" spans="1:12" x14ac:dyDescent="0.25">
      <c r="A8" t="s">
        <v>12</v>
      </c>
      <c r="B8">
        <v>3</v>
      </c>
      <c r="C8">
        <v>80</v>
      </c>
      <c r="D8">
        <f>B8*(C8*C8) +B8*C8</f>
        <v>19440</v>
      </c>
      <c r="E8">
        <v>12510</v>
      </c>
      <c r="F8">
        <f t="shared" si="0"/>
        <v>38.374233128834355</v>
      </c>
      <c r="G8">
        <v>10537</v>
      </c>
      <c r="H8">
        <f>100*G8/65200</f>
        <v>16.161042944785276</v>
      </c>
      <c r="I8">
        <v>15</v>
      </c>
      <c r="J8">
        <f>100*I8/75</f>
        <v>20</v>
      </c>
      <c r="K8">
        <v>120</v>
      </c>
      <c r="L8">
        <f>100*K8/120</f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Thelonious Cooper</dc:creator>
  <cp:lastModifiedBy>Thelonious Cooper</cp:lastModifiedBy>
  <dcterms:created xsi:type="dcterms:W3CDTF">2015-06-05T18:17:20Z</dcterms:created>
  <dcterms:modified xsi:type="dcterms:W3CDTF">2023-12-14T00:21:45Z</dcterms:modified>
</cp:coreProperties>
</file>