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620" activeTab="2"/>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<sst xmlns="http://schemas.openxmlformats.org/spreadsheetml/2006/main" count="16268" uniqueCount="51">
  <si>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</si>
  <si>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</si>
  <si>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</si>
  <si>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</si>
  <si>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</si>
  <si>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</si>
  <si>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</si>
  <si>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</si>
  <si>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</si>
  <si>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</si>
  <si>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</si>
  <si>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</si>
  <si>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</si>
  <si>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</si>
  <si>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</si>
  <si>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</si>
  <si>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</si>
  <si>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</si>
  <si>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</si>
  <si>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</si>
  <si>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</si>
  <si>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</si>
  <si>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</si>
  <si>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</si>
  <si>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</si>
  <si>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</si>
  <si>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</si>
  <si>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</si>
  <si>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</si>
  <si>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</si>
  <si>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</si>
  <si>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</si>
  <si>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</si>
  <si>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</si>
  <si>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</si>
  <si>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</si>
  <si>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</si>
  <si>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</si>
  <si>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</si>
  <si>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</si>
  <si>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then 10 Miles</t>
  </si>
  <si>
    <t>Age Brackets</t>
  </si>
  <si>
    <t>Row Labels</t>
  </si>
  <si>
    <t>(blank)</t>
  </si>
  <si>
    <t>Grand Total</t>
  </si>
  <si>
    <t>Average of Income</t>
  </si>
  <si>
    <t>Column Labels</t>
  </si>
  <si>
    <t>Count of Purchased Bike</t>
  </si>
  <si>
    <t>Adolescent</t>
  </si>
  <si>
    <t>MiddleAge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</si>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</sst>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quot;₹&quot;\ * #,##0.00_ ;_ &quot;₹&quot;\ * \-#,##0.00_ ;_ &quot;₹&quot;\ * &quot;-&quot;??_ ;_ @_ "/>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167" formatCode="0.000"/>
    </dxf>
    <dxf>
      <numFmt numFmtId="166" formatCode="0.0000"/>
    </dxf>
    <dxf>
      <numFmt numFmtId="2" formatCode="0.00"/>
    </dxf>
    <dxf>
      <numFmt numFmtId="167" formatCode="0.000"/>
    </dxf>
    <dxf>
      <numFmt numFmtId="166" formatCode="0.0000"/>
    </dxf>
    <dxf>
      <numFmt numFmtId="2" formatCode="0.00"/>
    </dxf>
    <dxf>
      <numFmt numFmtId="168" formatCode="0.0"/>
    </dxf>
    <dxf>
      <numFmt numFmtId="2" formatCode="0.00"/>
    </dxf>
    <dxf>
      <numFmt numFmtId="167" formatCode="0.000"/>
    </dxf>
    <dxf>
      <numFmt numFmtId="2" formatCode="0.00"/>
    </dxf>
    <dxf>
      <numFmt numFmtId="167" formatCode="0.000"/>
    </dxf>
    <dxf>
      <numFmt numFmtId="166" formatCode="0.0000"/>
    </dxf>
    <dxf>
      <numFmt numFmtId="2" formatCode="0.00"/>
    </dxf>
    <dxf>
      <numFmt numFmtId="168" formatCode="0.0"/>
    </dxf>
    <dxf>
      <numFmt numFmtId="2" formatCode="0.00"/>
    </dxf>
    <dxf>
      <numFmt numFmtId="167" formatCode="0.000"/>
    </dxf>
    <dxf>
      <numFmt numFmtId="166" formatCode="0.00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8395669291338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Female</c:v>
                </c:pt>
                <c:pt idx="1">
                  <c:v>Male</c:v>
                </c:pt>
                <c:pt idx="2">
                  <c:v>(blank)</c:v>
                </c:pt>
              </c:strCache>
            </c:strRef>
          </c:cat>
          <c:val>
            <c:numRef>
              <c:f>'Pivot Table'!$B$5:$B$8</c:f>
              <c:numCache>
                <c:formatCode>0.00</c:formatCode>
                <c:ptCount val="3"/>
                <c:pt idx="0">
                  <c:v>53440</c:v>
                </c:pt>
                <c:pt idx="1">
                  <c:v>56208.178438661707</c:v>
                </c:pt>
              </c:numCache>
            </c:numRef>
          </c:val>
          <c:extLst>
            <c:ext xmlns:c16="http://schemas.microsoft.com/office/drawing/2014/chart" uri="{C3380CC4-5D6E-409C-BE32-E72D297353CC}">
              <c16:uniqueId val="{00000000-B7FD-48AB-8276-2D8EDEED0B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Female</c:v>
                </c:pt>
                <c:pt idx="1">
                  <c:v>Male</c:v>
                </c:pt>
                <c:pt idx="2">
                  <c:v>(blank)</c:v>
                </c:pt>
              </c:strCache>
            </c:strRef>
          </c:cat>
          <c:val>
            <c:numRef>
              <c:f>'Pivot Table'!$C$5:$C$8</c:f>
              <c:numCache>
                <c:formatCode>0.00</c:formatCode>
                <c:ptCount val="3"/>
                <c:pt idx="0">
                  <c:v>55774.058577405856</c:v>
                </c:pt>
                <c:pt idx="1">
                  <c:v>60123.966942148763</c:v>
                </c:pt>
              </c:numCache>
            </c:numRef>
          </c:val>
          <c:extLst>
            <c:ext xmlns:c16="http://schemas.microsoft.com/office/drawing/2014/chart" uri="{C3380CC4-5D6E-409C-BE32-E72D297353CC}">
              <c16:uniqueId val="{00000001-B7FD-48AB-8276-2D8EDEED0B57}"/>
            </c:ext>
          </c:extLst>
        </c:ser>
        <c:ser>
          <c:idx val="2"/>
          <c:order val="2"/>
          <c:tx>
            <c:strRef>
              <c:f>'Pivot Table'!$D$3:$D$4</c:f>
              <c:strCache>
                <c:ptCount val="1"/>
                <c:pt idx="0">
                  <c:v>(blank)</c:v>
                </c:pt>
              </c:strCache>
            </c:strRef>
          </c:tx>
          <c:spPr>
            <a:solidFill>
              <a:schemeClr val="accent3"/>
            </a:solidFill>
            <a:ln>
              <a:noFill/>
            </a:ln>
            <a:effectLst/>
          </c:spPr>
          <c:invertIfNegative val="0"/>
          <c:cat>
            <c:strRef>
              <c:f>'Pivot Table'!$A$5:$A$8</c:f>
              <c:strCache>
                <c:ptCount val="3"/>
                <c:pt idx="0">
                  <c:v>Female</c:v>
                </c:pt>
                <c:pt idx="1">
                  <c:v>Male</c:v>
                </c:pt>
                <c:pt idx="2">
                  <c:v>(blank)</c:v>
                </c:pt>
              </c:strCache>
            </c:strRef>
          </c:cat>
          <c:val>
            <c:numRef>
              <c:f>'Pivot Table'!$D$5:$D$8</c:f>
              <c:numCache>
                <c:formatCode>0.00</c:formatCode>
                <c:ptCount val="3"/>
              </c:numCache>
            </c:numRef>
          </c:val>
          <c:extLst>
            <c:ext xmlns:c16="http://schemas.microsoft.com/office/drawing/2014/chart" uri="{C3380CC4-5D6E-409C-BE32-E72D297353CC}">
              <c16:uniqueId val="{00000005-B7FD-48AB-8276-2D8EDEED0B57}"/>
            </c:ext>
          </c:extLst>
        </c:ser>
        <c:dLbls>
          <c:showLegendKey val="0"/>
          <c:showVal val="0"/>
          <c:showCatName val="0"/>
          <c:showSerName val="0"/>
          <c:showPercent val="0"/>
          <c:showBubbleSize val="0"/>
        </c:dLbls>
        <c:gapWidth val="219"/>
        <c:overlap val="-27"/>
        <c:axId val="995942591"/>
        <c:axId val="995944255"/>
      </c:barChart>
      <c:catAx>
        <c:axId val="99594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44255"/>
        <c:crosses val="autoZero"/>
        <c:auto val="1"/>
        <c:lblAlgn val="ctr"/>
        <c:lblOffset val="100"/>
        <c:noMultiLvlLbl val="0"/>
      </c:catAx>
      <c:valAx>
        <c:axId val="99594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42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6173447069116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55-4C7F-A0EB-528697FDDA0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55-4C7F-A0EB-528697FDDA08}"/>
            </c:ext>
          </c:extLst>
        </c:ser>
        <c:dLbls>
          <c:showLegendKey val="0"/>
          <c:showVal val="0"/>
          <c:showCatName val="0"/>
          <c:showSerName val="0"/>
          <c:showPercent val="0"/>
          <c:showBubbleSize val="0"/>
        </c:dLbls>
        <c:smooth val="0"/>
        <c:axId val="888748847"/>
        <c:axId val="888750095"/>
      </c:lineChart>
      <c:catAx>
        <c:axId val="8887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937556867891513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750095"/>
        <c:crosses val="autoZero"/>
        <c:auto val="1"/>
        <c:lblAlgn val="ctr"/>
        <c:lblOffset val="100"/>
        <c:noMultiLvlLbl val="0"/>
      </c:catAx>
      <c:valAx>
        <c:axId val="88875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748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1349566031040765"/>
          <c:y val="0.13694304148236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C865-4445-AEFB-5613A7C1CACD}"/>
            </c:ext>
          </c:extLst>
        </c:ser>
        <c:ser>
          <c:idx val="1"/>
          <c:order val="1"/>
          <c:tx>
            <c:strRef>
              <c:f>'Pivot Table'!$C$36:$C$37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C865-4445-AEFB-5613A7C1CACD}"/>
            </c:ext>
          </c:extLst>
        </c:ser>
        <c:dLbls>
          <c:dLblPos val="outEnd"/>
          <c:showLegendKey val="0"/>
          <c:showVal val="1"/>
          <c:showCatName val="0"/>
          <c:showSerName val="0"/>
          <c:showPercent val="0"/>
          <c:showBubbleSize val="0"/>
        </c:dLbls>
        <c:gapWidth val="182"/>
        <c:axId val="993638063"/>
        <c:axId val="1055376927"/>
      </c:barChart>
      <c:catAx>
        <c:axId val="99363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76927"/>
        <c:crosses val="autoZero"/>
        <c:auto val="1"/>
        <c:lblAlgn val="ctr"/>
        <c:lblOffset val="100"/>
        <c:noMultiLvlLbl val="0"/>
      </c:catAx>
      <c:valAx>
        <c:axId val="1055376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38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8395669291338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Female</c:v>
                </c:pt>
                <c:pt idx="1">
                  <c:v>Male</c:v>
                </c:pt>
                <c:pt idx="2">
                  <c:v>(blank)</c:v>
                </c:pt>
              </c:strCache>
            </c:strRef>
          </c:cat>
          <c:val>
            <c:numRef>
              <c:f>'Pivot Table'!$B$5:$B$8</c:f>
              <c:numCache>
                <c:formatCode>0.00</c:formatCode>
                <c:ptCount val="3"/>
                <c:pt idx="0">
                  <c:v>53440</c:v>
                </c:pt>
                <c:pt idx="1">
                  <c:v>56208.178438661707</c:v>
                </c:pt>
              </c:numCache>
            </c:numRef>
          </c:val>
          <c:extLst>
            <c:ext xmlns:c16="http://schemas.microsoft.com/office/drawing/2014/chart" uri="{C3380CC4-5D6E-409C-BE32-E72D297353CC}">
              <c16:uniqueId val="{00000000-309F-4F78-94AA-7746543B16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Female</c:v>
                </c:pt>
                <c:pt idx="1">
                  <c:v>Male</c:v>
                </c:pt>
                <c:pt idx="2">
                  <c:v>(blank)</c:v>
                </c:pt>
              </c:strCache>
            </c:strRef>
          </c:cat>
          <c:val>
            <c:numRef>
              <c:f>'Pivot Table'!$C$5:$C$8</c:f>
              <c:numCache>
                <c:formatCode>0.00</c:formatCode>
                <c:ptCount val="3"/>
                <c:pt idx="0">
                  <c:v>55774.058577405856</c:v>
                </c:pt>
                <c:pt idx="1">
                  <c:v>60123.966942148763</c:v>
                </c:pt>
              </c:numCache>
            </c:numRef>
          </c:val>
          <c:extLst>
            <c:ext xmlns:c16="http://schemas.microsoft.com/office/drawing/2014/chart" uri="{C3380CC4-5D6E-409C-BE32-E72D297353CC}">
              <c16:uniqueId val="{00000001-309F-4F78-94AA-7746543B162E}"/>
            </c:ext>
          </c:extLst>
        </c:ser>
        <c:ser>
          <c:idx val="2"/>
          <c:order val="2"/>
          <c:tx>
            <c:strRef>
              <c:f>'Pivot Table'!$D$3:$D$4</c:f>
              <c:strCache>
                <c:ptCount val="1"/>
                <c:pt idx="0">
                  <c:v>(blank)</c:v>
                </c:pt>
              </c:strCache>
            </c:strRef>
          </c:tx>
          <c:spPr>
            <a:solidFill>
              <a:schemeClr val="accent3"/>
            </a:solidFill>
            <a:ln>
              <a:noFill/>
            </a:ln>
            <a:effectLst/>
          </c:spPr>
          <c:invertIfNegative val="0"/>
          <c:cat>
            <c:strRef>
              <c:f>'Pivot Table'!$A$5:$A$8</c:f>
              <c:strCache>
                <c:ptCount val="3"/>
                <c:pt idx="0">
                  <c:v>Female</c:v>
                </c:pt>
                <c:pt idx="1">
                  <c:v>Male</c:v>
                </c:pt>
                <c:pt idx="2">
                  <c:v>(blank)</c:v>
                </c:pt>
              </c:strCache>
            </c:strRef>
          </c:cat>
          <c:val>
            <c:numRef>
              <c:f>'Pivot Table'!$D$5:$D$8</c:f>
              <c:numCache>
                <c:formatCode>0.00</c:formatCode>
                <c:ptCount val="3"/>
              </c:numCache>
            </c:numRef>
          </c:val>
          <c:extLst>
            <c:ext xmlns:c16="http://schemas.microsoft.com/office/drawing/2014/chart" uri="{C3380CC4-5D6E-409C-BE32-E72D297353CC}">
              <c16:uniqueId val="{00000005-309F-4F78-94AA-7746543B162E}"/>
            </c:ext>
          </c:extLst>
        </c:ser>
        <c:dLbls>
          <c:showLegendKey val="0"/>
          <c:showVal val="0"/>
          <c:showCatName val="0"/>
          <c:showSerName val="0"/>
          <c:showPercent val="0"/>
          <c:showBubbleSize val="0"/>
        </c:dLbls>
        <c:gapWidth val="219"/>
        <c:overlap val="-27"/>
        <c:axId val="995942591"/>
        <c:axId val="995944255"/>
      </c:barChart>
      <c:catAx>
        <c:axId val="99594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44255"/>
        <c:crosses val="autoZero"/>
        <c:auto val="1"/>
        <c:lblAlgn val="ctr"/>
        <c:lblOffset val="100"/>
        <c:noMultiLvlLbl val="0"/>
      </c:catAx>
      <c:valAx>
        <c:axId val="99594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42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6173447069116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DF-4ECA-BFD9-F15D282C7FD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DF-4ECA-BFD9-F15D282C7FD1}"/>
            </c:ext>
          </c:extLst>
        </c:ser>
        <c:dLbls>
          <c:showLegendKey val="0"/>
          <c:showVal val="0"/>
          <c:showCatName val="0"/>
          <c:showSerName val="0"/>
          <c:showPercent val="0"/>
          <c:showBubbleSize val="0"/>
        </c:dLbls>
        <c:smooth val="0"/>
        <c:axId val="888748847"/>
        <c:axId val="888750095"/>
      </c:lineChart>
      <c:catAx>
        <c:axId val="8887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937556867891513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750095"/>
        <c:crosses val="autoZero"/>
        <c:auto val="1"/>
        <c:lblAlgn val="ctr"/>
        <c:lblOffset val="100"/>
        <c:noMultiLvlLbl val="0"/>
      </c:catAx>
      <c:valAx>
        <c:axId val="88875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748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1349566031040765"/>
          <c:y val="0.13694304148236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080A-43D4-91FA-B61280AAE89E}"/>
            </c:ext>
          </c:extLst>
        </c:ser>
        <c:ser>
          <c:idx val="1"/>
          <c:order val="1"/>
          <c:tx>
            <c:strRef>
              <c:f>'Pivot Table'!$C$36:$C$37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080A-43D4-91FA-B61280AAE89E}"/>
            </c:ext>
          </c:extLst>
        </c:ser>
        <c:dLbls>
          <c:dLblPos val="outEnd"/>
          <c:showLegendKey val="0"/>
          <c:showVal val="1"/>
          <c:showCatName val="0"/>
          <c:showSerName val="0"/>
          <c:showPercent val="0"/>
          <c:showBubbleSize val="0"/>
        </c:dLbls>
        <c:gapWidth val="182"/>
        <c:axId val="993638063"/>
        <c:axId val="1055376927"/>
      </c:barChart>
      <c:catAx>
        <c:axId val="99363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76927"/>
        <c:crosses val="autoZero"/>
        <c:auto val="1"/>
        <c:lblAlgn val="ctr"/>
        <c:lblOffset val="100"/>
        <c:noMultiLvlLbl val="0"/>
      </c:catAx>
      <c:valAx>
        <c:axId val="1055376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38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261936</xdr:colOff>
      <xdr:row>1</xdr:row>
      <xdr:rowOff>9524</xdr:rowOff>
    </xdr:from>
    <xdr:to>
      <xdr:col>12</xdr:col>
      <xdr:colOff>581024</xdr:colOff>
      <xdr:row>12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16</xdr:row>
      <xdr:rowOff>95250</xdr:rowOff>
    </xdr:from>
    <xdr:to>
      <xdr:col>11</xdr:col>
      <xdr:colOff>490537</xdr:colOff>
      <xdr:row>29</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395287</xdr:colOff>
      <xdr:row>33</xdr:row>
      <xdr:rowOff>0</xdr:rowOff>
    </xdr:from>
    <xdr:to>
      <xdr:col>11</xdr:col>
      <xdr:colOff>285750</xdr:colOff>
      <xdr:row>45</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9525</xdr:colOff>
      <xdr:row>2</xdr:row>
      <xdr:rowOff>152400</xdr:rowOff>
    </xdr:to>
    <xdr:sp macro="" textlink="">
      <xdr:nvSpPr>
        <xdr:cNvPr id="2" name="Rectangle 1"/>
        <xdr:cNvSpPr/>
      </xdr:nvSpPr>
      <xdr:spPr>
        <a:xfrm>
          <a:off x="0" y="0"/>
          <a:ext cx="7324725" cy="5334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bg1"/>
              </a:solidFill>
            </a:rPr>
            <a:t>                          Bike</a:t>
          </a:r>
          <a:r>
            <a:rPr lang="en-IN" sz="2800" b="1" baseline="0">
              <a:solidFill>
                <a:schemeClr val="bg1"/>
              </a:solidFill>
            </a:rPr>
            <a:t> Sales Dashboard</a:t>
          </a:r>
          <a:endParaRPr lang="en-IN" sz="2800" b="1">
            <a:solidFill>
              <a:schemeClr val="bg1"/>
            </a:solidFill>
          </a:endParaRPr>
        </a:p>
      </xdr:txBody>
    </xdr:sp>
    <xdr:clientData/>
  </xdr:twoCellAnchor>
  <xdr:twoCellAnchor>
    <xdr:from>
      <xdr:col>0</xdr:col>
      <xdr:colOff>76199</xdr:colOff>
      <xdr:row>3</xdr:row>
      <xdr:rowOff>180975</xdr:rowOff>
    </xdr:from>
    <xdr:to>
      <xdr:col>5</xdr:col>
      <xdr:colOff>409574</xdr:colOff>
      <xdr:row>16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57149</xdr:colOff>
      <xdr:row>17</xdr:row>
      <xdr:rowOff>9525</xdr:rowOff>
    </xdr:from>
    <xdr:to>
      <xdr:col>11</xdr:col>
      <xdr:colOff>590550</xdr:colOff>
      <xdr:row>30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xdr:row>
      <xdr:rowOff>180975</xdr:rowOff>
    </xdr:from>
    <xdr:to>
      <xdr:col>12</xdr:col>
      <xdr:colOff>9524</xdr:colOff>
      <xdr:row>16</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219075</xdr:colOff>
      <xdr:row>0</xdr:row>
      <xdr:rowOff>104776</xdr:rowOff>
    </xdr:from>
    <xdr:to>
      <xdr:col>14</xdr:col>
      <xdr:colOff>542925</xdr:colOff>
      <xdr:row>5</xdr:row>
      <xdr:rowOff>95250</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534275" y="104776"/>
              <a:ext cx="1543050"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18</xdr:row>
      <xdr:rowOff>152400</xdr:rowOff>
    </xdr:from>
    <xdr:to>
      <xdr:col>14</xdr:col>
      <xdr:colOff>571500</xdr:colOff>
      <xdr:row>23</xdr:row>
      <xdr:rowOff>95250</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43800" y="3581400"/>
              <a:ext cx="15621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238126</xdr:colOff>
      <xdr:row>12</xdr:row>
      <xdr:rowOff>57151</xdr:rowOff>
    </xdr:from>
    <xdr:to>
      <xdr:col>14</xdr:col>
      <xdr:colOff>561975</xdr:colOff>
      <xdr:row>18</xdr:row>
      <xdr:rowOff>19051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553326" y="2343151"/>
              <a:ext cx="1543049"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6</xdr:row>
      <xdr:rowOff>1</xdr:rowOff>
    </xdr:from>
    <xdr:to>
      <xdr:col>14</xdr:col>
      <xdr:colOff>571500</xdr:colOff>
      <xdr:row>11</xdr:row>
      <xdr:rowOff>133351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43800" y="1143001"/>
              <a:ext cx="15621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32.527959490741" createdVersion="6" refreshedVersion="6"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e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r>
    <m/>
    <x v="2"/>
    <x v="2"/>
    <x v="16"/>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items count="7">
        <item x="0"/>
        <item x="4"/>
        <item x="2"/>
        <item x="1"/>
        <item x="3"/>
        <item x="5"/>
        <item t="default"/>
      </items>
    </pivotField>
    <pivotField showAll="0"/>
    <pivotField showAll="0"/>
    <pivotField showAll="0"/>
    <pivotField axis="axisRow" showAll="0">
      <items count="7">
        <item x="0"/>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2"/>
  </dataFields>
  <formats count="22">
    <format dxfId="21">
      <pivotArea collapsedLevelsAreSubtotals="1" fieldPosition="0">
        <references count="2">
          <reference field="2" count="1">
            <x v="1"/>
          </reference>
          <reference field="13" count="1" selected="0">
            <x v="0"/>
          </reference>
        </references>
      </pivotArea>
    </format>
    <format dxfId="20">
      <pivotArea collapsedLevelsAreSubtotals="1" fieldPosition="0">
        <references count="2">
          <reference field="2" count="1">
            <x v="1"/>
          </reference>
          <reference field="13" count="1" selected="0">
            <x v="0"/>
          </reference>
        </references>
      </pivotArea>
    </format>
    <format dxfId="19">
      <pivotArea collapsedLevelsAreSubtotals="1" fieldPosition="0">
        <references count="2">
          <reference field="2" count="1">
            <x v="1"/>
          </reference>
          <reference field="13" count="1" selected="0">
            <x v="0"/>
          </reference>
        </references>
      </pivotArea>
    </format>
    <format dxfId="18">
      <pivotArea collapsedLevelsAreSubtotals="1" fieldPosition="0">
        <references count="2">
          <reference field="2" count="1">
            <x v="1"/>
          </reference>
          <reference field="13" count="1" selected="0">
            <x v="1"/>
          </reference>
        </references>
      </pivotArea>
    </format>
    <format dxfId="17">
      <pivotArea collapsedLevelsAreSubtotals="1" fieldPosition="0">
        <references count="2">
          <reference field="2" count="1">
            <x v="1"/>
          </reference>
          <reference field="13" count="1" selected="0">
            <x v="1"/>
          </reference>
        </references>
      </pivotArea>
    </format>
    <format dxfId="16">
      <pivotArea collapsedLevelsAreSubtotals="1" fieldPosition="0">
        <references count="2">
          <reference field="2" count="1">
            <x v="1"/>
          </reference>
          <reference field="13" count="1" selected="0">
            <x v="1"/>
          </reference>
        </references>
      </pivotArea>
    </format>
    <format dxfId="15">
      <pivotArea collapsedLevelsAreSubtotals="1" fieldPosition="0">
        <references count="2">
          <reference field="2" count="1">
            <x v="1"/>
          </reference>
          <reference field="13" count="1" selected="0">
            <x v="1"/>
          </reference>
        </references>
      </pivotArea>
    </format>
    <format dxfId="14">
      <pivotArea collapsedLevelsAreSubtotals="1" fieldPosition="0">
        <references count="2">
          <reference field="2" count="1">
            <x v="1"/>
          </reference>
          <reference field="13" count="1" selected="0">
            <x v="1"/>
          </reference>
        </references>
      </pivotArea>
    </format>
    <format dxfId="13">
      <pivotArea collapsedLevelsAreSubtotals="1" fieldPosition="0">
        <references count="2">
          <reference field="2" count="1">
            <x v="0"/>
          </reference>
          <reference field="13" count="1" selected="0">
            <x v="1"/>
          </reference>
        </references>
      </pivotArea>
    </format>
    <format dxfId="12">
      <pivotArea collapsedLevelsAreSubtotals="1" fieldPosition="0">
        <references count="2">
          <reference field="2" count="1">
            <x v="0"/>
          </reference>
          <reference field="13" count="1" selected="0">
            <x v="1"/>
          </reference>
        </references>
      </pivotArea>
    </format>
    <format dxfId="11">
      <pivotArea collapsedLevelsAreSubtotals="1" fieldPosition="0">
        <references count="2">
          <reference field="2" count="1">
            <x v="0"/>
          </reference>
          <reference field="13" count="1" selected="0">
            <x v="1"/>
          </reference>
        </references>
      </pivotArea>
    </format>
    <format dxfId="10">
      <pivotArea field="2" grandCol="1" collapsedLevelsAreSubtotals="1" axis="axisRow" fieldPosition="0">
        <references count="1">
          <reference field="2" count="1">
            <x v="0"/>
          </reference>
        </references>
      </pivotArea>
    </format>
    <format dxfId="9">
      <pivotArea field="2" grandCol="1" collapsedLevelsAreSubtotals="1" axis="axisRow" fieldPosition="0">
        <references count="1">
          <reference field="2" count="1">
            <x v="0"/>
          </reference>
        </references>
      </pivotArea>
    </format>
    <format dxfId="8">
      <pivotArea field="2" grandCol="1" collapsedLevelsAreSubtotals="1" axis="axisRow" fieldPosition="0">
        <references count="1">
          <reference field="2" count="1">
            <x v="0"/>
          </reference>
        </references>
      </pivotArea>
    </format>
    <format dxfId="7">
      <pivotArea field="2" grandCol="1" collapsedLevelsAreSubtotals="1" axis="axisRow" fieldPosition="0">
        <references count="1">
          <reference field="2" count="1">
            <x v="0"/>
          </reference>
        </references>
      </pivotArea>
    </format>
    <format dxfId="6">
      <pivotArea field="2" grandCol="1" collapsedLevelsAreSubtotals="1" axis="axisRow" fieldPosition="0">
        <references count="1">
          <reference field="2" count="1">
            <x v="1"/>
          </reference>
        </references>
      </pivotArea>
    </format>
    <format dxfId="5">
      <pivotArea field="2" grandCol="1" collapsedLevelsAreSubtotals="1" axis="axisRow" fieldPosition="0">
        <references count="1">
          <reference field="2" count="1">
            <x v="1"/>
          </reference>
        </references>
      </pivotArea>
    </format>
    <format dxfId="4">
      <pivotArea field="2" grandCol="1" collapsedLevelsAreSubtotals="1" axis="axisRow" fieldPosition="0">
        <references count="1">
          <reference field="2" count="1">
            <x v="1"/>
          </reference>
        </references>
      </pivotArea>
    </format>
    <format dxfId="3">
      <pivotArea field="13" grandRow="1" outline="0" collapsedLevelsAreSubtotals="1" axis="axisCol" fieldPosition="0">
        <references count="1">
          <reference field="13" count="2" selected="0">
            <x v="0"/>
            <x v="1"/>
          </reference>
        </references>
      </pivotArea>
    </format>
    <format dxfId="2">
      <pivotArea field="13" grandRow="1" outline="0" collapsedLevelsAreSubtotals="1" axis="axisCol" fieldPosition="0">
        <references count="1">
          <reference field="13" count="2" selected="0">
            <x v="0"/>
            <x v="1"/>
          </reference>
        </references>
      </pivotArea>
    </format>
    <format dxfId="1">
      <pivotArea field="13" grandRow="1" outline="0" collapsedLevelsAreSubtotals="1" axis="axisCol" fieldPosition="0">
        <references count="1">
          <reference field="13" count="2" selected="0">
            <x v="0"/>
            <x v="1"/>
          </reference>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6">
        <i x="0" s="1"/>
        <i x="4" s="1"/>
        <i x="2" s="1"/>
        <i x="1"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8" sqref="N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2" sqref="B2"/>
    </sheetView>
  </sheetViews>
  <sheetFormatPr defaultColWidth="11.85546875" defaultRowHeight="15" x14ac:dyDescent="0.25"/>
  <cols>
    <col min="2" max="2" width="15.5703125" bestFit="1" customWidth="1"/>
    <col min="4" max="4" width="13.28515625" style="3"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 &gt; 54, "Old", IF(L2 &gt;= 31, "MiddleAge", IF(L2 &lt; 31,"Adolescent","Invalid")))</f>
        <v>MiddleAge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 IF(L3 &gt;= 31, "MiddleAge", IF(L3 &lt; 31,"Adolescent","Invalid")))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40</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40</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40</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40</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40</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 IF(L67 &gt;= 31, "MiddleAge", IF(L67 &lt; 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40</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40</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"MiddleAge", IF(L131 &lt; 31,"Adolescent","Invalid")))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40</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40</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40</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40</v>
      </c>
      <c r="K195" t="s">
        <v>24</v>
      </c>
      <c r="L195">
        <v>41</v>
      </c>
      <c r="M195" t="str">
        <f t="shared" ref="M195:M258" si="3">IF(L195 &gt; 54, "Old", IF(L195 &gt;= 31, "MiddleAge", IF(L195 &lt; 31,"Adolescent","Invalid")))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40</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40</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40</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40</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40</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40</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"MiddleAge", IF(L259 &lt; 31,"Adolescent","Invalid")))</f>
        <v>MiddleAge</v>
      </c>
      <c r="N259" t="s">
        <v>15</v>
      </c>
    </row>
    <row r="260" spans="1:14" x14ac:dyDescent="0.25">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40</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40</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40</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40</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"MiddleAge", IF(L323 &lt; 31,"Adolescent","Invalid")))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40</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40</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40</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40</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"MiddleAge", IF(L387 &lt; 31,"Adolescent","Invalid")))</f>
        <v>MiddleAge</v>
      </c>
      <c r="N387" t="s">
        <v>18</v>
      </c>
    </row>
    <row r="388" spans="1:14" x14ac:dyDescent="0.25">
      <c r="A388">
        <v>28957</v>
      </c>
      <c r="B388" t="s">
        <v>37</v>
      </c>
      <c r="C388" t="s">
        <v>39</v>
      </c>
      <c r="D388" s="3">
        <v>120000</v>
      </c>
      <c r="E388">
        <v>0</v>
      </c>
      <c r="F388" t="s">
        <v>29</v>
      </c>
      <c r="G388" t="s">
        <v>21</v>
      </c>
      <c r="H388" t="s">
        <v>15</v>
      </c>
      <c r="I388">
        <v>4</v>
      </c>
      <c r="J388" t="s">
        <v>40</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40</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40</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40</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40</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40</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"MiddleAge", IF(L451 &lt; 31,"Adolescent","Invalid")))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40</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40</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40</v>
      </c>
      <c r="K515" t="s">
        <v>32</v>
      </c>
      <c r="L515">
        <v>61</v>
      </c>
      <c r="M515" t="str">
        <f t="shared" ref="M515:M578" si="8">IF(L515 &gt; 54, "Old", IF(L515 &gt;= 31, "MiddleAge", IF(L515 &lt; 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40</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40</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"MiddleAge", IF(L579 &lt; 31,"Adolescent","Invalid")))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40</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40</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40</v>
      </c>
      <c r="K643" t="s">
        <v>32</v>
      </c>
      <c r="L643">
        <v>64</v>
      </c>
      <c r="M643" t="str">
        <f t="shared" ref="M643:M706" si="10">IF(L643 &gt; 54, "Old", IF(L643 &gt;= 31, "MiddleAge", IF(L643 &lt; 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40</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40</v>
      </c>
      <c r="K707" t="s">
        <v>32</v>
      </c>
      <c r="L707">
        <v>59</v>
      </c>
      <c r="M707" t="str">
        <f t="shared" ref="M707:M770" si="11">IF(L707 &gt; 54, "Old", IF(L707 &gt;= 31, "MiddleAge", IF(L707 &lt; 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40</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"MiddleAge", IF(L771 &lt; 31,"Adolescent","Invalid")))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40</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40</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"MiddleAge", IF(L835 &lt; 31,"Adolescent","Invalid")))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40</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"MiddleAge", IF(L899 &lt; 31,"Adolescent","Invalid")))</f>
        <v>Adolescent</v>
      </c>
      <c r="N899" t="s">
        <v>18</v>
      </c>
    </row>
    <row r="900" spans="1:14" x14ac:dyDescent="0.25">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40</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40</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40</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 &gt; 54, "Old", IF(L963 &gt;= 31, "MiddleAge", IF(L963 &lt; 31,"Adolescent","Invalid")))</f>
        <v>Old</v>
      </c>
      <c r="N963" t="s">
        <v>18</v>
      </c>
    </row>
    <row r="964" spans="1:14" x14ac:dyDescent="0.25">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40</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40</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40</v>
      </c>
      <c r="K1001" t="s">
        <v>32</v>
      </c>
      <c r="L1001">
        <v>53</v>
      </c>
      <c r="M1001" t="str">
        <f t="shared" si="15"/>
        <v>MiddleAge</v>
      </c>
      <c r="N1001" t="s">
        <v>15</v>
      </c>
    </row>
    <row r="1002" spans="1:14" x14ac:dyDescent="0.25">
      <c r="M1002" t="str">
        <f t="shared" si="15"/>
        <v>Adolescent</v>
      </c>
    </row>
    <row r="1003" spans="1:14" x14ac:dyDescent="0.25">
      <c r="M1003" t="str">
        <f t="shared" si="15"/>
        <v>Adolescent</v>
      </c>
    </row>
    <row r="1004" spans="1:14" x14ac:dyDescent="0.25">
      <c r="M1004" t="str">
        <f t="shared" si="15"/>
        <v>Adolescent</v>
      </c>
    </row>
    <row r="1005" spans="1:14" x14ac:dyDescent="0.25">
      <c r="M1005" t="str">
        <f t="shared" si="15"/>
        <v>Adolescent</v>
      </c>
    </row>
    <row r="1006" spans="1:14" x14ac:dyDescent="0.25">
      <c r="M1006" t="str">
        <f t="shared" si="15"/>
        <v>Adolescent</v>
      </c>
    </row>
    <row r="1007" spans="1:14" x14ac:dyDescent="0.25">
      <c r="M1007" t="str">
        <f t="shared" si="15"/>
        <v>Adolescent</v>
      </c>
    </row>
    <row r="1008" spans="1:14" x14ac:dyDescent="0.25">
      <c r="M1008" t="str">
        <f t="shared" si="15"/>
        <v>Adolescent</v>
      </c>
    </row>
    <row r="1009" spans="13:13" x14ac:dyDescent="0.25">
      <c r="M1009" t="str">
        <f t="shared" si="15"/>
        <v>Adolescent</v>
      </c>
    </row>
    <row r="1010" spans="13:13" x14ac:dyDescent="0.25">
      <c r="M1010" t="str">
        <f t="shared" si="15"/>
        <v>Adolescent</v>
      </c>
    </row>
    <row r="1011" spans="13:13" x14ac:dyDescent="0.25">
      <c r="M1011" t="str">
        <f t="shared" si="15"/>
        <v>Adolescent</v>
      </c>
    </row>
    <row r="1012" spans="13:13" x14ac:dyDescent="0.25">
      <c r="M1012" t="str">
        <f t="shared" si="15"/>
        <v>Adolescent</v>
      </c>
    </row>
    <row r="1013" spans="13:13" x14ac:dyDescent="0.25">
      <c r="M1013" t="str">
        <f t="shared" si="15"/>
        <v>Adolescent</v>
      </c>
    </row>
    <row r="1014" spans="13:13" x14ac:dyDescent="0.25">
      <c r="M1014" t="str">
        <f t="shared" si="15"/>
        <v>Adolescent</v>
      </c>
    </row>
    <row r="1015" spans="13:13" x14ac:dyDescent="0.25">
      <c r="M1015" t="str">
        <f t="shared" si="15"/>
        <v>Adolescent</v>
      </c>
    </row>
    <row r="1016" spans="13:13" x14ac:dyDescent="0.25">
      <c r="M1016" t="str">
        <f t="shared" si="15"/>
        <v>Adolescent</v>
      </c>
    </row>
    <row r="1017" spans="13:13" x14ac:dyDescent="0.25">
      <c r="M1017" t="str">
        <f t="shared" si="15"/>
        <v>Adolescent</v>
      </c>
    </row>
    <row r="1018" spans="13:13" x14ac:dyDescent="0.25">
      <c r="M1018" t="str">
        <f t="shared" si="15"/>
        <v>Adolescent</v>
      </c>
    </row>
    <row r="1019" spans="13:13" x14ac:dyDescent="0.25">
      <c r="M1019" t="str">
        <f t="shared" si="15"/>
        <v>Adolescent</v>
      </c>
    </row>
    <row r="1020" spans="13:13" x14ac:dyDescent="0.25">
      <c r="M1020" t="str">
        <f t="shared" si="15"/>
        <v>Adolescent</v>
      </c>
    </row>
    <row r="1021" spans="13:13" x14ac:dyDescent="0.25">
      <c r="M1021" t="str">
        <f t="shared" si="15"/>
        <v>Adolescent</v>
      </c>
    </row>
    <row r="1022" spans="13:13" x14ac:dyDescent="0.25">
      <c r="M1022" t="str">
        <f t="shared" si="15"/>
        <v>Adolescent</v>
      </c>
    </row>
    <row r="1023" spans="13:13" x14ac:dyDescent="0.25">
      <c r="M1023" t="str">
        <f t="shared" si="15"/>
        <v>Adolescent</v>
      </c>
    </row>
    <row r="1024" spans="13:13" x14ac:dyDescent="0.25">
      <c r="M1024" t="str">
        <f t="shared" si="15"/>
        <v>Adolescent</v>
      </c>
    </row>
    <row r="1025" spans="13:13" x14ac:dyDescent="0.25">
      <c r="M1025" t="str">
        <f t="shared" si="15"/>
        <v>Adolescent</v>
      </c>
    </row>
    <row r="1026" spans="13:13" x14ac:dyDescent="0.25">
      <c r="M1026" t="str">
        <f t="shared" si="15"/>
        <v>Adolescent</v>
      </c>
    </row>
    <row r="1027" spans="13:13" x14ac:dyDescent="0.25">
      <c r="M1027" t="str">
        <f t="shared" ref="M1027" si="16">IF(L1027 &gt; 54, "Old", IF(L1027 &gt;= 31, "MiddleAge", IF(L1027 &lt; 31,"Adolescent","Invalid")))</f>
        <v>Adolescent</v>
      </c>
    </row>
  </sheetData>
  <autoFilter ref="A1:N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abSelected="1" workbookViewId="0">
      <selection activeCell="B13" sqref="B13"/>
    </sheetView>
  </sheetViews>
  <sheetFormatPr defaultRowHeight="15" x14ac:dyDescent="0.25"/>
  <cols>
    <col min="1" max="1" width="22.85546875" customWidth="1"/>
    <col min="2" max="2" width="16.28515625" customWidth="1"/>
    <col min="3" max="3" width="4.140625" customWidth="1"/>
    <col min="4" max="5" width="11.28515625" customWidth="1"/>
  </cols>
  <sheetData>
    <row r="3" spans="1:5" x14ac:dyDescent="0.25">
      <c r="A3" s="5" t="s">
        <v>45</v>
      </c>
      <c r="B3" s="5" t="s">
        <v>46</v>
      </c>
    </row>
    <row r="4" spans="1:5" x14ac:dyDescent="0.25">
      <c r="A4" s="5" t="s">
        <v>42</v>
      </c>
      <c r="B4" t="s">
        <v>18</v>
      </c>
      <c r="C4" t="s">
        <v>15</v>
      </c>
      <c r="D4" t="s">
        <v>43</v>
      </c>
      <c r="E4" t="s">
        <v>44</v>
      </c>
    </row>
    <row r="5" spans="1:5" x14ac:dyDescent="0.25">
      <c r="A5" s="6" t="s">
        <v>39</v>
      </c>
      <c r="B5" s="7">
        <v>53440</v>
      </c>
      <c r="C5" s="7">
        <v>55774.058577405856</v>
      </c>
      <c r="D5" s="7"/>
      <c r="E5" s="7">
        <v>54580.777096114522</v>
      </c>
    </row>
    <row r="6" spans="1:5" x14ac:dyDescent="0.25">
      <c r="A6" s="6" t="s">
        <v>38</v>
      </c>
      <c r="B6" s="7">
        <v>56208.178438661707</v>
      </c>
      <c r="C6" s="7">
        <v>60123.966942148763</v>
      </c>
      <c r="D6" s="7"/>
      <c r="E6" s="7">
        <v>58062.62230919765</v>
      </c>
    </row>
    <row r="7" spans="1:5" x14ac:dyDescent="0.25">
      <c r="A7" s="6" t="s">
        <v>43</v>
      </c>
      <c r="B7" s="7"/>
      <c r="C7" s="7"/>
      <c r="D7" s="7"/>
      <c r="E7" s="7"/>
    </row>
    <row r="8" spans="1:5" x14ac:dyDescent="0.25">
      <c r="A8" s="6" t="s">
        <v>44</v>
      </c>
      <c r="B8" s="7">
        <v>54874.759152215796</v>
      </c>
      <c r="C8" s="7">
        <v>57962.577962577961</v>
      </c>
      <c r="D8" s="7"/>
      <c r="E8" s="7">
        <v>56360</v>
      </c>
    </row>
    <row r="19" spans="1:4" x14ac:dyDescent="0.25">
      <c r="A19" s="5" t="s">
        <v>47</v>
      </c>
      <c r="B19" s="5" t="s">
        <v>46</v>
      </c>
    </row>
    <row r="20" spans="1:4" x14ac:dyDescent="0.25">
      <c r="A20" s="5" t="s">
        <v>42</v>
      </c>
      <c r="B20" t="s">
        <v>18</v>
      </c>
      <c r="C20" t="s">
        <v>15</v>
      </c>
      <c r="D20" t="s">
        <v>44</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40</v>
      </c>
      <c r="B25" s="4">
        <v>78</v>
      </c>
      <c r="C25" s="4">
        <v>33</v>
      </c>
      <c r="D25" s="4">
        <v>111</v>
      </c>
    </row>
    <row r="26" spans="1:4" x14ac:dyDescent="0.25">
      <c r="A26" s="6" t="s">
        <v>44</v>
      </c>
      <c r="B26" s="4">
        <v>519</v>
      </c>
      <c r="C26" s="4">
        <v>481</v>
      </c>
      <c r="D26" s="4">
        <v>1000</v>
      </c>
    </row>
    <row r="36" spans="1:4" x14ac:dyDescent="0.25">
      <c r="A36" s="5" t="s">
        <v>47</v>
      </c>
      <c r="B36" s="5" t="s">
        <v>46</v>
      </c>
    </row>
    <row r="37" spans="1:4" x14ac:dyDescent="0.25">
      <c r="A37" s="5" t="s">
        <v>42</v>
      </c>
      <c r="B37" t="s">
        <v>18</v>
      </c>
      <c r="C37" t="s">
        <v>15</v>
      </c>
      <c r="D37" t="s">
        <v>44</v>
      </c>
    </row>
    <row r="38" spans="1:4" x14ac:dyDescent="0.25">
      <c r="A38" s="6" t="s">
        <v>48</v>
      </c>
      <c r="B38" s="4">
        <v>71</v>
      </c>
      <c r="C38" s="4">
        <v>39</v>
      </c>
      <c r="D38" s="4">
        <v>110</v>
      </c>
    </row>
    <row r="39" spans="1:4" x14ac:dyDescent="0.25">
      <c r="A39" s="6" t="s">
        <v>49</v>
      </c>
      <c r="B39" s="4">
        <v>318</v>
      </c>
      <c r="C39" s="4">
        <v>383</v>
      </c>
      <c r="D39" s="4">
        <v>701</v>
      </c>
    </row>
    <row r="40" spans="1:4" x14ac:dyDescent="0.25">
      <c r="A40" s="6" t="s">
        <v>50</v>
      </c>
      <c r="B40" s="4">
        <v>130</v>
      </c>
      <c r="C40" s="4">
        <v>59</v>
      </c>
      <c r="D40" s="4">
        <v>189</v>
      </c>
    </row>
    <row r="41" spans="1:4" x14ac:dyDescent="0.25">
      <c r="A41" s="6" t="s">
        <v>44</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
  <sheetViews>
    <sheetView showGridLines="0" workbookViewId="0">
      <selection activeCell="N25" sqref="N25"/>
    </sheetView>
  </sheetViews>
  <sheetFormatPr defaultRowHeight="15" x14ac:dyDescent="0.25"/>
  <cols>
    <col min="1" max="16384" width="9.140625" style="9"/>
  </cols>
  <sheetData>
    <row r="5" spans="6:6" x14ac:dyDescent="0.25">
      <c r="F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2023-01-19T06:27:46Z</dcterms:modified>
</cp:coreProperties>
</file>