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32220" yWindow="0" windowWidth="28940" windowHeight="22060" tabRatio="311"/>
  </bookViews>
  <sheets>
    <sheet name="Stages v7.0" sheetId="7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7" l="1"/>
  <c r="K48" i="7"/>
  <c r="K46" i="7"/>
  <c r="K44" i="7"/>
  <c r="K42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4" i="7"/>
  <c r="D11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<sst xmlns="http://schemas.openxmlformats.org/spreadsheetml/2006/main" count="271" uniqueCount="214">
  <si>
    <t>Index</t>
  </si>
  <si>
    <t>Qty</t>
  </si>
  <si>
    <t>Description</t>
  </si>
  <si>
    <t>Specs</t>
  </si>
  <si>
    <t>Value</t>
  </si>
  <si>
    <t>Package</t>
  </si>
  <si>
    <t>Ref. Mouser</t>
  </si>
  <si>
    <t>S. MI</t>
  </si>
  <si>
    <t>References</t>
  </si>
  <si>
    <t>SMT parts</t>
  </si>
  <si>
    <t>100k</t>
  </si>
  <si>
    <t>Capacitor, ceramic</t>
  </si>
  <si>
    <t>100n</t>
  </si>
  <si>
    <t>PTH parts, top side</t>
  </si>
  <si>
    <t>Vertical jack connector</t>
  </si>
  <si>
    <t>PTH parts, bottom side</t>
  </si>
  <si>
    <t>PCB</t>
  </si>
  <si>
    <t>TSSOP14</t>
  </si>
  <si>
    <t>10k</t>
  </si>
  <si>
    <t>EMI Filter Bead</t>
  </si>
  <si>
    <t>&gt;= 1k ohm, 300mA</t>
  </si>
  <si>
    <t>710-742792664</t>
  </si>
  <si>
    <t>667-ERJ-2RKF1002X</t>
  </si>
  <si>
    <t>81-GRM155R61E104KA7D</t>
  </si>
  <si>
    <t>Murata GRM155R61E104KA87D</t>
  </si>
  <si>
    <t>81-GRM155C81E105ME1D</t>
  </si>
  <si>
    <t>667-ERJ-2RKF1003X</t>
  </si>
  <si>
    <t>20k</t>
  </si>
  <si>
    <t>667-ERJ-2RKF2002X</t>
  </si>
  <si>
    <t>22u</t>
  </si>
  <si>
    <t>81-GRM31CR61E226ME5L</t>
  </si>
  <si>
    <t>Murata GRM31CR61E226ME15L</t>
  </si>
  <si>
    <t>D1, D2</t>
  </si>
  <si>
    <t>IC1</t>
  </si>
  <si>
    <t>SOT23</t>
  </si>
  <si>
    <t>20p</t>
  </si>
  <si>
    <t>81-GRM1555C1E200JA1D</t>
  </si>
  <si>
    <t>Murata GRM1555C1E200JA01D</t>
  </si>
  <si>
    <t>100p</t>
  </si>
  <si>
    <t>81-GRM1555C1H101JA1D</t>
  </si>
  <si>
    <t>Murata GRM1555C1H101JA01D</t>
  </si>
  <si>
    <t>1N5819HW diode</t>
  </si>
  <si>
    <t>SOD123</t>
  </si>
  <si>
    <t>621-1N5819HW-F</t>
  </si>
  <si>
    <t>Diodes Inc 1N5819HW-7-F</t>
  </si>
  <si>
    <t>3.3V</t>
  </si>
  <si>
    <t>IC2</t>
  </si>
  <si>
    <t>TSSOP24</t>
  </si>
  <si>
    <t>TLC59281DBQ 16ch LED driver</t>
  </si>
  <si>
    <t>Texas Instruments TLC59281DBQR</t>
  </si>
  <si>
    <t>IC4</t>
  </si>
  <si>
    <t>SOT89-3</t>
  </si>
  <si>
    <t>IC5</t>
  </si>
  <si>
    <t>LM4040 Shunt Vref</t>
  </si>
  <si>
    <t>Inductor</t>
  </si>
  <si>
    <t>LED 3mm red/green common anode</t>
  </si>
  <si>
    <t>Lumex SSL-LX3059IGW-CA</t>
  </si>
  <si>
    <t>Q1</t>
  </si>
  <si>
    <t>10k linear pot, 25mm shaft with marker</t>
  </si>
  <si>
    <t>Switch, 6mm</t>
  </si>
  <si>
    <t>612-TL1105SP-250</t>
  </si>
  <si>
    <t>E-switch TL1105SPF250Q</t>
  </si>
  <si>
    <t>Cap for switch</t>
  </si>
  <si>
    <t>612-1R-BK</t>
  </si>
  <si>
    <t>E-switch 1RBLK</t>
  </si>
  <si>
    <t>1.0k</t>
  </si>
  <si>
    <t>667-ERJ-2RKF1000X</t>
  </si>
  <si>
    <t>LED holder, 0.3in</t>
  </si>
  <si>
    <t>-</t>
  </si>
  <si>
    <t>Bivar ERM 1-300</t>
  </si>
  <si>
    <t>749-ERM1-300</t>
  </si>
  <si>
    <t>595-TLC59281DBQR</t>
  </si>
  <si>
    <t>Würth Electronics 742792664</t>
  </si>
  <si>
    <t>&gt;= 25V, X5R</t>
  </si>
  <si>
    <t>Murata GRM155C81E105ME11D</t>
  </si>
  <si>
    <t>1u</t>
  </si>
  <si>
    <t>&gt;=25V, C0G, &lt;= 5%</t>
  </si>
  <si>
    <t>&gt;= 25V, C0G, &lt;= 5%</t>
  </si>
  <si>
    <t>BAT54S diode</t>
  </si>
  <si>
    <t>512-BAT54S</t>
  </si>
  <si>
    <t>810-MLZ2012M330WT000</t>
  </si>
  <si>
    <t>33u</t>
  </si>
  <si>
    <t>TDK MLZ2012M330WT000</t>
  </si>
  <si>
    <t>Crystal</t>
  </si>
  <si>
    <t>8MHz</t>
  </si>
  <si>
    <t>815-ABMM2-8-E2T</t>
  </si>
  <si>
    <t>6mm x 3.6mm</t>
  </si>
  <si>
    <t>Abracon ABMM2-8.000MHZ-E2-T</t>
  </si>
  <si>
    <t>Fairchild BAT54S</t>
  </si>
  <si>
    <t>&lt;= 1%, &gt;= 200mW</t>
  </si>
  <si>
    <t>Resistor</t>
  </si>
  <si>
    <t>&lt;= 20ppm</t>
  </si>
  <si>
    <t>696-SSLLX3059IGWCA</t>
  </si>
  <si>
    <t>C1, C2, C5, C6, C9, C10, C17, C19, C20, C21, C22, C23, C25</t>
  </si>
  <si>
    <t>C3, C4</t>
  </si>
  <si>
    <t>C7, C8, C11, C13, C14, C15, C16, C24, C30, C33, C34, C50, C51, C52, C53, C54, C55</t>
  </si>
  <si>
    <t>C12, C18, C26, C41, C43</t>
  </si>
  <si>
    <t>C27, C29, C31, C32, C35</t>
  </si>
  <si>
    <t>2.2n</t>
  </si>
  <si>
    <t>81-GRM155R71H222JA1J</t>
  </si>
  <si>
    <t>&gt;= 25V, X7R, &lt;= 5%</t>
  </si>
  <si>
    <t>Murata GRM155R71H222JA01J</t>
  </si>
  <si>
    <t>C28</t>
  </si>
  <si>
    <t>470p</t>
  </si>
  <si>
    <t>81-GRM1555C1E471JA1D</t>
  </si>
  <si>
    <t>Murata GRM1555C1E471JA01D</t>
  </si>
  <si>
    <t>C36, C37, C38, C39, C40, C42</t>
  </si>
  <si>
    <t>C44, C45, C46, C47, C48, C49</t>
  </si>
  <si>
    <t>D3, D4, D5, D6, D7, D8</t>
  </si>
  <si>
    <t>1N4148 silicon diode</t>
  </si>
  <si>
    <t>512-1N4148WT</t>
  </si>
  <si>
    <t>Fairchild Semi 1N4148WT</t>
  </si>
  <si>
    <t>D9</t>
  </si>
  <si>
    <t>ROF-78E3.3-0.5SMD-R 3.3V DC/DC converter</t>
  </si>
  <si>
    <t>919-ROF78E3.3-.5SMDR</t>
  </si>
  <si>
    <t>IC3, IC6</t>
  </si>
  <si>
    <t>CD4051 8-1 multiplexer</t>
  </si>
  <si>
    <t>TSSOP16</t>
  </si>
  <si>
    <t>595-CD4051BPWR</t>
  </si>
  <si>
    <t>DAC8168 octal DAC 14-bit</t>
  </si>
  <si>
    <t>595-DAC8168IAPW</t>
  </si>
  <si>
    <t>Texas Instruments DAC8168IAPW</t>
  </si>
  <si>
    <t>STM32F373RBT6, Cortex M4 128k flash</t>
  </si>
  <si>
    <t>LQFP64</t>
  </si>
  <si>
    <t>ST STM32F373RBT6</t>
  </si>
  <si>
    <t>511-STM32F373RBT6</t>
  </si>
  <si>
    <t>IC7</t>
  </si>
  <si>
    <t>IC8, IC9, IC10</t>
  </si>
  <si>
    <t>MCP6002 dual op-amp R2R IO</t>
  </si>
  <si>
    <t>MSOP8</t>
  </si>
  <si>
    <t>579-MCP6002T-I/MS</t>
  </si>
  <si>
    <t>Microchip MCP6002T-I/MS</t>
  </si>
  <si>
    <t>IC11</t>
  </si>
  <si>
    <t>C Grade</t>
  </si>
  <si>
    <t>2.5V</t>
  </si>
  <si>
    <t>595-LM4040C25IDBZR</t>
  </si>
  <si>
    <t>Texas Instruments LM4040C25IDBZ</t>
  </si>
  <si>
    <t>IC12, IC13, IC14</t>
  </si>
  <si>
    <t>TL074 Quad op-amp</t>
  </si>
  <si>
    <t>595-TL074CPWR</t>
  </si>
  <si>
    <t>J1, J2, J3, J4, J5, J6, J7, J8, J9, J10, J11, J12, J13, J14, J15, J16, J17, J18</t>
  </si>
  <si>
    <t>JP3, JP4</t>
  </si>
  <si>
    <t>JP5</t>
  </si>
  <si>
    <t>2x5 Header, 2.54 pitch</t>
  </si>
  <si>
    <t>571-5-146135-4</t>
  </si>
  <si>
    <t>SMT parts (hand-soldered)</t>
  </si>
  <si>
    <t>1x3 male header, 2.54mm pitch</t>
  </si>
  <si>
    <t>649-77311-118-03LF</t>
  </si>
  <si>
    <t>L1, L2, L4, L5</t>
  </si>
  <si>
    <t>L3</t>
  </si>
  <si>
    <t>LED1, LED2, LED3, LED4, LED5, LED6</t>
  </si>
  <si>
    <t>LED, Red/Green, 2 terminals</t>
  </si>
  <si>
    <t>2 terminals</t>
  </si>
  <si>
    <t>604-WP937EGW</t>
  </si>
  <si>
    <t>LED7, LED8, LED9, LED10, LED11, LED12</t>
  </si>
  <si>
    <t>69.2 x 106.7</t>
  </si>
  <si>
    <t>LED holder, 10mm</t>
  </si>
  <si>
    <t>Multicomp LED3-10</t>
  </si>
  <si>
    <t>Q2, Q3, Q4, Q5, Q6, Q7</t>
  </si>
  <si>
    <t>NPN transistor MMBT3904</t>
  </si>
  <si>
    <t>863-MMBT3904LT1G</t>
  </si>
  <si>
    <t>On Semi MMBT3904LT1G</t>
  </si>
  <si>
    <t>R78, R79, R80, R81, R82, R83</t>
  </si>
  <si>
    <t>R84, R85, R86, R87, R88, R89</t>
  </si>
  <si>
    <t>20k linear slide pot, green LED</t>
  </si>
  <si>
    <t>SW1, SW2, SW3, SW4, SW5, SW6</t>
  </si>
  <si>
    <t>R1, R2, R3, R4, R17, R18</t>
  </si>
  <si>
    <t>R5, R7, R8, R9, R10, R11</t>
  </si>
  <si>
    <t>R6, R12, R33, R60, R61, R62, R63, R64, R65</t>
  </si>
  <si>
    <t>R13, R14, R15, R16, R19, R20, R47, R49, R50, R51, R52, R53</t>
  </si>
  <si>
    <t>R21, R22, R23, R24, R26, R29</t>
  </si>
  <si>
    <t>R25, R27, R28, R30, R31, R32, R48, R66, R67, R68, R69, R70, R71, R72, R73, R74, R75, R76, R77</t>
  </si>
  <si>
    <t>R40, R41, R42, R43, R44, R45, R46</t>
  </si>
  <si>
    <t>15k</t>
  </si>
  <si>
    <t>30k</t>
  </si>
  <si>
    <t>130k</t>
  </si>
  <si>
    <t>667-ERJ-2RKF3002X</t>
  </si>
  <si>
    <t>667-ERJ-3EKF1001V</t>
  </si>
  <si>
    <t>667-ERJ-2RKF1303X</t>
  </si>
  <si>
    <t>667-ERJ-2RKF1502X</t>
  </si>
  <si>
    <t>12.5mm x 13.5mm</t>
  </si>
  <si>
    <t>Ceradiode</t>
  </si>
  <si>
    <t>871-B72500D160H60</t>
  </si>
  <si>
    <t>Epcos / TDK B72500D160H60</t>
  </si>
  <si>
    <t>LD2981ABU33 LDO regulator</t>
  </si>
  <si>
    <t>511-LD2981ABU33</t>
  </si>
  <si>
    <t>ST LD2981ABU33TR</t>
  </si>
  <si>
    <t>&gt;= 25V, X6S</t>
  </si>
  <si>
    <t>https://www.thonk.co.uk/shop/thonkiconn/</t>
  </si>
  <si>
    <t>652-PTL20-15G1-203B2</t>
  </si>
  <si>
    <t>Bourns PTL20-15G1-203B2</t>
  </si>
  <si>
    <t>https://www.thonk.co.uk/shop/ttpots/</t>
  </si>
  <si>
    <t>New Mouser</t>
  </si>
  <si>
    <t>603-RC0805FR-0715KL</t>
  </si>
  <si>
    <t>603-RC0805FR-07100RL</t>
  </si>
  <si>
    <t>603-RC0805FR-0710KL</t>
  </si>
  <si>
    <t>603-RC0805FR-0720KL</t>
  </si>
  <si>
    <t>603-RC0805FR-0730KL</t>
  </si>
  <si>
    <t>603-RC0805FR-07100KL</t>
  </si>
  <si>
    <t>603-RC0805FR-071KL</t>
  </si>
  <si>
    <t>603-RC0805FR-07130KL</t>
  </si>
  <si>
    <t>R34, R35, R36, R37, R38, R39, R54, R55, R56, R57, R58, R59</t>
  </si>
  <si>
    <t>810-MMZ2012S102A</t>
  </si>
  <si>
    <t>603-CC805JRNPO9BN200</t>
  </si>
  <si>
    <t>581-08053D104KAT2A</t>
  </si>
  <si>
    <t>603-CC805JRX7R9BB222</t>
  </si>
  <si>
    <t>81-GRM219C8YA105KA3D</t>
  </si>
  <si>
    <t>80-C0805C471J1GAUTO</t>
  </si>
  <si>
    <t>810-AVR-M2012C220K</t>
  </si>
  <si>
    <t>963-TMK316BBJ226ML-T</t>
  </si>
  <si>
    <t>810-CGJ4C2C0G2A101J</t>
  </si>
  <si>
    <t>1N4148WQ-7-F</t>
  </si>
  <si>
    <t>0805</t>
  </si>
  <si>
    <t>Stages,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</si>
</sst>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00"/>
    <numFmt numFmtId="165" formatCode="#,##0.###############"/>
  </numFmts>
  <fonts count="13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  <font>
      <sz val="9"/>
      <color rgb="FF222222"/>
      <name val="Arial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9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>
      <alignment vertical="center"/>
    </xf>
    <xf numFmtId="0" fontId="1" fillId="0" borderId="0" xfId="0" applyFont="1" applyAlignment="1">
      <alignment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>
      <alignment vertical="center"/>
    </xf>
    <xf numFmtId="0" fontId="2" fillId="0" borderId="1" xfId="0" applyNumberFormat="1" applyFont="1" applyBorder="1" applyAlignment="1">
      <alignment horizontal="left" wrapText="1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5" fillId="0" borderId="0" xfId="0" applyFont="1" applyAlignment="1"/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1" fillId="0" borderId="0" xfId="0" applyFont="1" applyAlignment="1"/>
    <xf numFmtId="49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4" fillId="2" borderId="0" xfId="0" applyFont="1" applyFill="1" applyAlignment="1">
      <alignment wrapText="1"/>
    </xf>
    <xf numFmtId="0" fontId="11" fillId="0" borderId="0" xfId="0" applyFont="1" applyAlignment="1"/>
    <xf numFmtId="0" fontId="5" fillId="0" borderId="0" xfId="0" quotePrefix="1" applyNumberFormat="1" applyFont="1" applyFill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</cellXfs>
  <cellStyles count="8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0"/>
  <sheetViews>
    <sheetView tabSelected="1" zoomScale="150" zoomScaleNormal="150" zoomScalePageLayoutView="150" workbookViewId="0">
      <selection activeCell="G29" sqref="G29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33.33203125" style="1" customWidth="1"/>
    <col min="4" max="4" width="17.1640625" style="1" customWidth="1"/>
    <col min="5" max="5" width="5.1640625" style="38" bestFit="1" customWidth="1"/>
    <col min="6" max="6" width="16.83203125" style="42" bestFit="1" customWidth="1"/>
    <col min="7" max="7" width="26.6640625" style="42" customWidth="1"/>
    <col min="8" max="8" width="21.1640625" style="1" hidden="1" customWidth="1"/>
    <col min="9" max="9" width="4.83203125" style="1" hidden="1" customWidth="1"/>
    <col min="10" max="10" width="30.83203125" style="1" customWidth="1"/>
    <col min="11" max="16384" width="8.83203125" style="1"/>
  </cols>
  <sheetData>
    <row r="1" spans="1:11" ht="34" customHeight="1">
      <c r="A1" s="61" t="s">
        <v>213</v>
      </c>
      <c r="B1" s="61"/>
      <c r="C1" s="61"/>
      <c r="D1" s="61"/>
      <c r="E1" s="61"/>
      <c r="F1" s="61"/>
      <c r="G1" s="61"/>
      <c r="H1" s="61"/>
      <c r="I1" s="61"/>
      <c r="J1" s="61"/>
    </row>
    <row r="2" spans="1:11" ht="12" thickBot="1">
      <c r="A2" s="2" t="s">
        <v>0</v>
      </c>
      <c r="B2" s="2" t="s">
        <v>1</v>
      </c>
      <c r="C2" s="2" t="s">
        <v>2</v>
      </c>
      <c r="D2" s="2" t="s">
        <v>3</v>
      </c>
      <c r="E2" s="43" t="s">
        <v>4</v>
      </c>
      <c r="F2" s="35" t="s">
        <v>5</v>
      </c>
      <c r="G2" s="35" t="s">
        <v>192</v>
      </c>
      <c r="H2" s="3" t="s">
        <v>6</v>
      </c>
      <c r="I2" s="2" t="s">
        <v>7</v>
      </c>
      <c r="J2" s="4" t="s">
        <v>8</v>
      </c>
    </row>
    <row r="3" spans="1:11" ht="12" customHeight="1">
      <c r="A3" s="62" t="s">
        <v>9</v>
      </c>
      <c r="B3" s="62"/>
      <c r="C3" s="62"/>
      <c r="D3" s="62"/>
      <c r="E3" s="62"/>
      <c r="F3" s="62"/>
      <c r="G3" s="62"/>
      <c r="H3" s="62"/>
      <c r="I3" s="12"/>
      <c r="J3" s="5"/>
    </row>
    <row r="4" spans="1:11" s="15" customFormat="1" ht="12">
      <c r="A4" s="24" t="s">
        <v>166</v>
      </c>
      <c r="B4" s="30">
        <v>6</v>
      </c>
      <c r="C4" s="17" t="s">
        <v>90</v>
      </c>
      <c r="D4" s="17" t="str">
        <f>"&lt;=1%, 100mW"</f>
        <v>&lt;=1%, 100mW</v>
      </c>
      <c r="E4" s="24" t="s">
        <v>173</v>
      </c>
      <c r="F4" s="60" t="s">
        <v>212</v>
      </c>
      <c r="G4" t="s">
        <v>193</v>
      </c>
      <c r="H4" s="24" t="s">
        <v>179</v>
      </c>
      <c r="J4" s="19"/>
      <c r="K4" s="15" t="str">
        <f>+G4&amp;"|"&amp;B4</f>
        <v>603-RC0805FR-0715KL|6</v>
      </c>
    </row>
    <row r="5" spans="1:11" s="15" customFormat="1">
      <c r="A5" s="24" t="s">
        <v>167</v>
      </c>
      <c r="B5" s="30">
        <v>6</v>
      </c>
      <c r="C5" s="17" t="s">
        <v>90</v>
      </c>
      <c r="D5" s="17" t="str">
        <f t="shared" ref="D5:D11" si="0">"&lt;=1%, 100mW"</f>
        <v>&lt;=1%, 100mW</v>
      </c>
      <c r="E5" s="24">
        <v>100</v>
      </c>
      <c r="F5" s="60" t="s">
        <v>212</v>
      </c>
      <c r="G5" s="36" t="s">
        <v>194</v>
      </c>
      <c r="H5" s="24" t="s">
        <v>66</v>
      </c>
      <c r="J5" s="19"/>
      <c r="K5" s="15" t="str">
        <f t="shared" ref="K5:K35" si="1">+G5&amp;"|"&amp;B5</f>
        <v>603-RC0805FR-07100RL|6</v>
      </c>
    </row>
    <row r="6" spans="1:11" s="15" customFormat="1" ht="12">
      <c r="A6" s="24" t="s">
        <v>168</v>
      </c>
      <c r="B6" s="30">
        <v>9</v>
      </c>
      <c r="C6" s="17" t="s">
        <v>90</v>
      </c>
      <c r="D6" s="17" t="str">
        <f t="shared" si="0"/>
        <v>&lt;=1%, 100mW</v>
      </c>
      <c r="E6" s="24" t="s">
        <v>18</v>
      </c>
      <c r="F6" s="60" t="s">
        <v>212</v>
      </c>
      <c r="G6" t="s">
        <v>195</v>
      </c>
      <c r="H6" s="24" t="s">
        <v>22</v>
      </c>
      <c r="J6" s="19"/>
      <c r="K6" s="15" t="str">
        <f t="shared" si="1"/>
        <v>603-RC0805FR-0710KL|9</v>
      </c>
    </row>
    <row r="7" spans="1:11" s="15" customFormat="1" ht="12">
      <c r="A7" s="24" t="s">
        <v>169</v>
      </c>
      <c r="B7" s="30">
        <v>12</v>
      </c>
      <c r="C7" s="17" t="s">
        <v>90</v>
      </c>
      <c r="D7" s="17" t="str">
        <f t="shared" si="0"/>
        <v>&lt;=1%, 100mW</v>
      </c>
      <c r="E7" s="24" t="s">
        <v>27</v>
      </c>
      <c r="F7" s="60" t="s">
        <v>212</v>
      </c>
      <c r="G7" t="s">
        <v>196</v>
      </c>
      <c r="H7" s="24" t="s">
        <v>28</v>
      </c>
      <c r="J7" s="19"/>
      <c r="K7" s="15" t="str">
        <f t="shared" si="1"/>
        <v>603-RC0805FR-0720KL|12</v>
      </c>
    </row>
    <row r="8" spans="1:11" s="15" customFormat="1">
      <c r="A8" s="24" t="s">
        <v>170</v>
      </c>
      <c r="B8" s="30">
        <v>6</v>
      </c>
      <c r="C8" s="17" t="s">
        <v>90</v>
      </c>
      <c r="D8" s="17" t="str">
        <f t="shared" si="0"/>
        <v>&lt;=1%, 100mW</v>
      </c>
      <c r="E8" s="24" t="s">
        <v>174</v>
      </c>
      <c r="F8" s="60" t="s">
        <v>212</v>
      </c>
      <c r="G8" s="36" t="s">
        <v>197</v>
      </c>
      <c r="H8" s="24" t="s">
        <v>176</v>
      </c>
      <c r="K8" s="15" t="str">
        <f t="shared" si="1"/>
        <v>603-RC0805FR-0730KL|6</v>
      </c>
    </row>
    <row r="9" spans="1:11" s="15" customFormat="1" ht="22">
      <c r="A9" s="24" t="s">
        <v>171</v>
      </c>
      <c r="B9" s="30">
        <v>19</v>
      </c>
      <c r="C9" s="17" t="s">
        <v>90</v>
      </c>
      <c r="D9" s="17" t="str">
        <f t="shared" si="0"/>
        <v>&lt;=1%, 100mW</v>
      </c>
      <c r="E9" s="24" t="s">
        <v>10</v>
      </c>
      <c r="F9" s="60" t="s">
        <v>212</v>
      </c>
      <c r="G9" s="36" t="s">
        <v>198</v>
      </c>
      <c r="H9" s="24" t="s">
        <v>26</v>
      </c>
      <c r="K9" s="15" t="str">
        <f t="shared" si="1"/>
        <v>603-RC0805FR-07100KL|19</v>
      </c>
    </row>
    <row r="10" spans="1:11" s="15" customFormat="1">
      <c r="A10" s="24" t="s">
        <v>201</v>
      </c>
      <c r="B10" s="30">
        <v>12</v>
      </c>
      <c r="C10" s="17" t="s">
        <v>90</v>
      </c>
      <c r="D10" s="10" t="s">
        <v>89</v>
      </c>
      <c r="E10" s="24" t="s">
        <v>65</v>
      </c>
      <c r="F10" s="60" t="s">
        <v>212</v>
      </c>
      <c r="G10" s="36" t="s">
        <v>199</v>
      </c>
      <c r="H10" s="24" t="s">
        <v>177</v>
      </c>
      <c r="K10" s="15" t="str">
        <f t="shared" si="1"/>
        <v>603-RC0805FR-071KL|12</v>
      </c>
    </row>
    <row r="11" spans="1:11" s="15" customFormat="1">
      <c r="A11" s="24" t="s">
        <v>172</v>
      </c>
      <c r="B11" s="30">
        <v>7</v>
      </c>
      <c r="C11" s="17" t="s">
        <v>90</v>
      </c>
      <c r="D11" s="17" t="str">
        <f t="shared" si="0"/>
        <v>&lt;=1%, 100mW</v>
      </c>
      <c r="E11" s="24" t="s">
        <v>175</v>
      </c>
      <c r="F11" s="60" t="s">
        <v>212</v>
      </c>
      <c r="G11" s="36" t="s">
        <v>200</v>
      </c>
      <c r="H11" s="24" t="s">
        <v>178</v>
      </c>
      <c r="K11" s="15" t="str">
        <f t="shared" si="1"/>
        <v>603-RC0805FR-07130KL|7</v>
      </c>
    </row>
    <row r="12" spans="1:11" s="15" customFormat="1">
      <c r="A12" s="24" t="s">
        <v>148</v>
      </c>
      <c r="B12" s="17">
        <v>4</v>
      </c>
      <c r="C12" s="24" t="s">
        <v>19</v>
      </c>
      <c r="D12" s="24" t="s">
        <v>20</v>
      </c>
      <c r="E12" s="24"/>
      <c r="F12" s="60" t="s">
        <v>212</v>
      </c>
      <c r="G12" s="31" t="s">
        <v>202</v>
      </c>
      <c r="H12" s="32" t="s">
        <v>21</v>
      </c>
      <c r="I12" s="24"/>
      <c r="J12" s="31" t="s">
        <v>72</v>
      </c>
      <c r="K12" s="15" t="str">
        <f t="shared" si="1"/>
        <v>810-MMZ2012S102A|4</v>
      </c>
    </row>
    <row r="13" spans="1:11" s="15" customFormat="1">
      <c r="A13" s="24" t="s">
        <v>149</v>
      </c>
      <c r="B13" s="17">
        <v>1</v>
      </c>
      <c r="C13" s="17" t="s">
        <v>54</v>
      </c>
      <c r="D13" s="17"/>
      <c r="E13" s="18" t="s">
        <v>81</v>
      </c>
      <c r="F13" s="60" t="s">
        <v>212</v>
      </c>
      <c r="G13" s="24" t="s">
        <v>80</v>
      </c>
      <c r="H13" s="24" t="s">
        <v>80</v>
      </c>
      <c r="J13" s="10" t="s">
        <v>82</v>
      </c>
      <c r="K13" s="15" t="str">
        <f t="shared" si="1"/>
        <v>810-MLZ2012M330WT000|1</v>
      </c>
    </row>
    <row r="14" spans="1:11" s="15" customFormat="1">
      <c r="A14" s="24" t="s">
        <v>93</v>
      </c>
      <c r="B14" s="30">
        <v>13</v>
      </c>
      <c r="C14" s="10" t="s">
        <v>11</v>
      </c>
      <c r="D14" s="17" t="s">
        <v>73</v>
      </c>
      <c r="E14" s="18" t="s">
        <v>29</v>
      </c>
      <c r="F14" s="36">
        <v>1206</v>
      </c>
      <c r="G14" s="24" t="s">
        <v>209</v>
      </c>
      <c r="H14" s="24" t="s">
        <v>30</v>
      </c>
      <c r="J14" s="17" t="s">
        <v>31</v>
      </c>
      <c r="K14" s="15" t="str">
        <f t="shared" si="1"/>
        <v>963-TMK316BBJ226ML-T|13</v>
      </c>
    </row>
    <row r="15" spans="1:11" s="15" customFormat="1">
      <c r="A15" s="24" t="s">
        <v>94</v>
      </c>
      <c r="B15" s="17">
        <v>2</v>
      </c>
      <c r="C15" s="10" t="s">
        <v>11</v>
      </c>
      <c r="D15" s="10" t="s">
        <v>76</v>
      </c>
      <c r="E15" s="28" t="s">
        <v>35</v>
      </c>
      <c r="F15" s="60" t="s">
        <v>212</v>
      </c>
      <c r="G15" s="48" t="s">
        <v>203</v>
      </c>
      <c r="H15" s="24" t="s">
        <v>36</v>
      </c>
      <c r="I15" s="1"/>
      <c r="J15" s="10" t="s">
        <v>37</v>
      </c>
      <c r="K15" s="15" t="str">
        <f t="shared" si="1"/>
        <v>603-CC805JRNPO9BN200|2</v>
      </c>
    </row>
    <row r="16" spans="1:11" s="15" customFormat="1" ht="22">
      <c r="A16" s="24" t="s">
        <v>95</v>
      </c>
      <c r="B16" s="17">
        <v>17</v>
      </c>
      <c r="C16" s="10" t="s">
        <v>11</v>
      </c>
      <c r="D16" s="10" t="s">
        <v>73</v>
      </c>
      <c r="E16" s="28" t="s">
        <v>12</v>
      </c>
      <c r="F16" s="60" t="s">
        <v>212</v>
      </c>
      <c r="G16" s="48" t="s">
        <v>204</v>
      </c>
      <c r="H16" s="24" t="s">
        <v>23</v>
      </c>
      <c r="I16" s="1"/>
      <c r="J16" s="10" t="s">
        <v>24</v>
      </c>
      <c r="K16" s="15" t="str">
        <f t="shared" si="1"/>
        <v>581-08053D104KAT2A|17</v>
      </c>
    </row>
    <row r="17" spans="1:11" s="15" customFormat="1">
      <c r="A17" s="24" t="s">
        <v>96</v>
      </c>
      <c r="B17" s="17">
        <v>5</v>
      </c>
      <c r="C17" s="10" t="s">
        <v>11</v>
      </c>
      <c r="D17" s="17" t="s">
        <v>187</v>
      </c>
      <c r="E17" s="18" t="s">
        <v>75</v>
      </c>
      <c r="F17" s="60" t="s">
        <v>212</v>
      </c>
      <c r="G17" s="36" t="s">
        <v>206</v>
      </c>
      <c r="H17" s="24" t="s">
        <v>25</v>
      </c>
      <c r="J17" s="17" t="s">
        <v>74</v>
      </c>
      <c r="K17" s="15" t="str">
        <f t="shared" si="1"/>
        <v>81-GRM219C8YA105KA3D|5</v>
      </c>
    </row>
    <row r="18" spans="1:11" s="15" customFormat="1">
      <c r="A18" s="24" t="s">
        <v>97</v>
      </c>
      <c r="B18" s="17">
        <v>5</v>
      </c>
      <c r="C18" s="10" t="s">
        <v>11</v>
      </c>
      <c r="D18" s="17" t="s">
        <v>100</v>
      </c>
      <c r="E18" s="18" t="s">
        <v>98</v>
      </c>
      <c r="F18" s="60" t="s">
        <v>212</v>
      </c>
      <c r="G18" s="36" t="s">
        <v>205</v>
      </c>
      <c r="H18" s="24" t="s">
        <v>99</v>
      </c>
      <c r="J18" s="17" t="s">
        <v>101</v>
      </c>
      <c r="K18" s="15" t="str">
        <f t="shared" si="1"/>
        <v>603-CC805JRX7R9BB222|5</v>
      </c>
    </row>
    <row r="19" spans="1:11" s="15" customFormat="1">
      <c r="A19" s="24" t="s">
        <v>102</v>
      </c>
      <c r="B19" s="17">
        <v>1</v>
      </c>
      <c r="C19" s="10" t="s">
        <v>11</v>
      </c>
      <c r="D19" s="17" t="s">
        <v>77</v>
      </c>
      <c r="E19" s="37" t="s">
        <v>103</v>
      </c>
      <c r="F19" s="60" t="s">
        <v>212</v>
      </c>
      <c r="G19" s="37" t="s">
        <v>207</v>
      </c>
      <c r="H19" s="24" t="s">
        <v>104</v>
      </c>
      <c r="I19" s="22"/>
      <c r="J19" s="22" t="s">
        <v>105</v>
      </c>
      <c r="K19" s="15" t="str">
        <f t="shared" si="1"/>
        <v>80-C0805C471J1GAUTO|1</v>
      </c>
    </row>
    <row r="20" spans="1:11" s="15" customFormat="1">
      <c r="A20" s="24" t="s">
        <v>106</v>
      </c>
      <c r="B20" s="17">
        <v>6</v>
      </c>
      <c r="C20" s="10" t="s">
        <v>181</v>
      </c>
      <c r="D20" s="10"/>
      <c r="E20" s="28"/>
      <c r="F20" s="60" t="s">
        <v>212</v>
      </c>
      <c r="G20" s="28" t="s">
        <v>208</v>
      </c>
      <c r="H20" s="25" t="s">
        <v>182</v>
      </c>
      <c r="I20" s="1"/>
      <c r="J20" s="10" t="s">
        <v>183</v>
      </c>
      <c r="K20" s="15" t="str">
        <f t="shared" si="1"/>
        <v>810-AVR-M2012C220K|6</v>
      </c>
    </row>
    <row r="21" spans="1:11" s="15" customFormat="1">
      <c r="A21" s="24" t="s">
        <v>107</v>
      </c>
      <c r="B21" s="17">
        <v>6</v>
      </c>
      <c r="C21" s="10" t="s">
        <v>11</v>
      </c>
      <c r="D21" s="17" t="s">
        <v>77</v>
      </c>
      <c r="E21" s="37" t="s">
        <v>38</v>
      </c>
      <c r="F21" s="60" t="s">
        <v>212</v>
      </c>
      <c r="G21" s="37" t="s">
        <v>210</v>
      </c>
      <c r="H21" s="24" t="s">
        <v>39</v>
      </c>
      <c r="I21" s="22"/>
      <c r="J21" s="22" t="s">
        <v>40</v>
      </c>
      <c r="K21" s="15" t="str">
        <f t="shared" si="1"/>
        <v>810-CGJ4C2C0G2A101J|6</v>
      </c>
    </row>
    <row r="22" spans="1:11" s="15" customFormat="1">
      <c r="A22" s="24" t="s">
        <v>32</v>
      </c>
      <c r="B22" s="17">
        <v>2</v>
      </c>
      <c r="C22" s="10" t="s">
        <v>41</v>
      </c>
      <c r="D22" s="10"/>
      <c r="E22" s="28"/>
      <c r="F22" s="28" t="s">
        <v>42</v>
      </c>
      <c r="G22" s="10" t="s">
        <v>43</v>
      </c>
      <c r="H22" s="10" t="s">
        <v>43</v>
      </c>
      <c r="I22" s="1"/>
      <c r="J22" s="10" t="s">
        <v>44</v>
      </c>
      <c r="K22" s="15" t="str">
        <f t="shared" si="1"/>
        <v>621-1N5819HW-F|2</v>
      </c>
    </row>
    <row r="23" spans="1:11" s="15" customFormat="1">
      <c r="A23" s="24" t="s">
        <v>108</v>
      </c>
      <c r="B23" s="10">
        <v>6</v>
      </c>
      <c r="C23" s="10" t="s">
        <v>109</v>
      </c>
      <c r="D23" s="10"/>
      <c r="E23" s="28"/>
      <c r="F23" s="28" t="s">
        <v>42</v>
      </c>
      <c r="G23" s="10" t="s">
        <v>211</v>
      </c>
      <c r="H23" s="25" t="s">
        <v>110</v>
      </c>
      <c r="I23" s="10"/>
      <c r="J23" s="10" t="s">
        <v>111</v>
      </c>
      <c r="K23" s="15" t="str">
        <f t="shared" si="1"/>
        <v>1N4148WQ-7-F|6</v>
      </c>
    </row>
    <row r="24" spans="1:11" s="15" customFormat="1">
      <c r="A24" s="10" t="s">
        <v>112</v>
      </c>
      <c r="B24" s="26">
        <v>1</v>
      </c>
      <c r="C24" s="27" t="s">
        <v>78</v>
      </c>
      <c r="D24" s="27"/>
      <c r="E24" s="27"/>
      <c r="F24" s="27" t="s">
        <v>34</v>
      </c>
      <c r="G24" s="27" t="s">
        <v>79</v>
      </c>
      <c r="H24" s="27" t="s">
        <v>79</v>
      </c>
      <c r="I24" s="27"/>
      <c r="J24" s="27" t="s">
        <v>88</v>
      </c>
      <c r="K24" s="15" t="str">
        <f t="shared" si="1"/>
        <v>512-BAT54S|1</v>
      </c>
    </row>
    <row r="25" spans="1:11" s="15" customFormat="1">
      <c r="A25" s="24" t="s">
        <v>33</v>
      </c>
      <c r="B25" s="10">
        <v>1</v>
      </c>
      <c r="C25" s="24" t="s">
        <v>48</v>
      </c>
      <c r="D25" s="10"/>
      <c r="E25" s="28"/>
      <c r="F25" s="28" t="s">
        <v>47</v>
      </c>
      <c r="G25" s="24" t="s">
        <v>71</v>
      </c>
      <c r="H25" s="24" t="s">
        <v>71</v>
      </c>
      <c r="I25" s="1"/>
      <c r="J25" s="10" t="s">
        <v>49</v>
      </c>
      <c r="K25" s="15" t="str">
        <f t="shared" si="1"/>
        <v>595-TLC59281DBQR|1</v>
      </c>
    </row>
    <row r="26" spans="1:11" s="15" customFormat="1">
      <c r="A26" s="24" t="s">
        <v>46</v>
      </c>
      <c r="B26" s="17">
        <v>1</v>
      </c>
      <c r="C26" s="29" t="s">
        <v>113</v>
      </c>
      <c r="D26" s="10"/>
      <c r="E26" s="28"/>
      <c r="F26" s="49" t="s">
        <v>180</v>
      </c>
      <c r="G26" s="50" t="s">
        <v>114</v>
      </c>
      <c r="H26" s="50" t="s">
        <v>114</v>
      </c>
      <c r="I26" s="1"/>
      <c r="J26" s="1"/>
      <c r="K26" s="15" t="str">
        <f t="shared" si="1"/>
        <v>919-ROF78E3.3-.5SMDR|1</v>
      </c>
    </row>
    <row r="27" spans="1:11" s="15" customFormat="1">
      <c r="A27" s="24" t="s">
        <v>115</v>
      </c>
      <c r="B27" s="17">
        <v>2</v>
      </c>
      <c r="C27" s="10" t="s">
        <v>116</v>
      </c>
      <c r="D27" s="1"/>
      <c r="E27" s="38"/>
      <c r="F27" s="10" t="s">
        <v>117</v>
      </c>
      <c r="G27" s="10" t="s">
        <v>118</v>
      </c>
      <c r="H27" s="10" t="s">
        <v>118</v>
      </c>
      <c r="J27" s="17"/>
      <c r="K27" s="15" t="str">
        <f t="shared" si="1"/>
        <v>595-CD4051BPWR|2</v>
      </c>
    </row>
    <row r="28" spans="1:11" s="15" customFormat="1">
      <c r="A28" s="24" t="s">
        <v>50</v>
      </c>
      <c r="B28" s="17">
        <v>1</v>
      </c>
      <c r="C28" s="24" t="s">
        <v>119</v>
      </c>
      <c r="D28" s="10"/>
      <c r="E28" s="28"/>
      <c r="F28" s="24" t="s">
        <v>17</v>
      </c>
      <c r="G28" s="25" t="s">
        <v>120</v>
      </c>
      <c r="H28" s="25" t="s">
        <v>120</v>
      </c>
      <c r="I28" s="1"/>
      <c r="J28" s="29" t="s">
        <v>121</v>
      </c>
      <c r="K28" s="15" t="str">
        <f t="shared" si="1"/>
        <v>595-DAC8168IAPW|1</v>
      </c>
    </row>
    <row r="29" spans="1:11" s="15" customFormat="1">
      <c r="A29" s="24" t="s">
        <v>52</v>
      </c>
      <c r="B29" s="17">
        <v>1</v>
      </c>
      <c r="C29" s="24" t="s">
        <v>122</v>
      </c>
      <c r="D29" s="10"/>
      <c r="E29" s="28"/>
      <c r="F29" s="24" t="s">
        <v>123</v>
      </c>
      <c r="G29" s="25" t="s">
        <v>125</v>
      </c>
      <c r="H29" s="25" t="s">
        <v>125</v>
      </c>
      <c r="I29" s="1"/>
      <c r="J29" s="10" t="s">
        <v>124</v>
      </c>
      <c r="K29" s="15" t="str">
        <f t="shared" si="1"/>
        <v>511-STM32F373RBT6|1</v>
      </c>
    </row>
    <row r="30" spans="1:11" s="15" customFormat="1">
      <c r="A30" s="24" t="s">
        <v>126</v>
      </c>
      <c r="B30" s="17">
        <v>1</v>
      </c>
      <c r="C30" s="24" t="s">
        <v>184</v>
      </c>
      <c r="D30" s="10" t="s">
        <v>45</v>
      </c>
      <c r="E30" s="28"/>
      <c r="F30" s="24" t="s">
        <v>51</v>
      </c>
      <c r="G30" s="25" t="s">
        <v>185</v>
      </c>
      <c r="H30" s="25" t="s">
        <v>185</v>
      </c>
      <c r="I30" s="1"/>
      <c r="J30" s="29" t="s">
        <v>186</v>
      </c>
      <c r="K30" s="15" t="str">
        <f t="shared" si="1"/>
        <v>511-LD2981ABU33|1</v>
      </c>
    </row>
    <row r="31" spans="1:11" s="15" customFormat="1">
      <c r="A31" s="24" t="s">
        <v>127</v>
      </c>
      <c r="B31" s="17">
        <v>3</v>
      </c>
      <c r="C31" s="47" t="s">
        <v>128</v>
      </c>
      <c r="D31" s="47"/>
      <c r="E31" s="54"/>
      <c r="F31" s="10" t="s">
        <v>129</v>
      </c>
      <c r="G31" s="50" t="s">
        <v>130</v>
      </c>
      <c r="H31" s="50" t="s">
        <v>130</v>
      </c>
      <c r="I31" s="10"/>
      <c r="J31" s="10" t="s">
        <v>131</v>
      </c>
      <c r="K31" s="15" t="str">
        <f t="shared" si="1"/>
        <v>579-MCP6002T-I/MS|3</v>
      </c>
    </row>
    <row r="32" spans="1:11" s="15" customFormat="1">
      <c r="A32" s="24" t="s">
        <v>132</v>
      </c>
      <c r="B32" s="17">
        <v>1</v>
      </c>
      <c r="C32" s="14" t="s">
        <v>53</v>
      </c>
      <c r="D32" s="14" t="s">
        <v>133</v>
      </c>
      <c r="E32" s="56" t="s">
        <v>134</v>
      </c>
      <c r="F32" s="51" t="s">
        <v>34</v>
      </c>
      <c r="G32" s="52" t="s">
        <v>135</v>
      </c>
      <c r="H32" s="52" t="s">
        <v>135</v>
      </c>
      <c r="I32" s="14"/>
      <c r="J32" s="14" t="s">
        <v>136</v>
      </c>
      <c r="K32" s="15" t="str">
        <f t="shared" si="1"/>
        <v>595-LM4040C25IDBZR|1</v>
      </c>
    </row>
    <row r="33" spans="1:11" s="15" customFormat="1">
      <c r="A33" s="24" t="s">
        <v>137</v>
      </c>
      <c r="B33" s="17">
        <v>3</v>
      </c>
      <c r="C33" s="47" t="s">
        <v>138</v>
      </c>
      <c r="D33" s="47"/>
      <c r="E33" s="54"/>
      <c r="F33" s="47" t="s">
        <v>17</v>
      </c>
      <c r="G33" s="50" t="s">
        <v>139</v>
      </c>
      <c r="H33" s="50" t="s">
        <v>139</v>
      </c>
      <c r="I33" s="17"/>
      <c r="J33" s="23"/>
      <c r="K33" s="15" t="str">
        <f t="shared" si="1"/>
        <v>595-TL074CPWR|3</v>
      </c>
    </row>
    <row r="34" spans="1:11" s="15" customFormat="1">
      <c r="A34" s="24" t="s">
        <v>57</v>
      </c>
      <c r="B34" s="17">
        <v>1</v>
      </c>
      <c r="C34" s="17" t="s">
        <v>83</v>
      </c>
      <c r="D34" s="17" t="s">
        <v>91</v>
      </c>
      <c r="E34" s="24" t="s">
        <v>84</v>
      </c>
      <c r="F34" s="36" t="s">
        <v>86</v>
      </c>
      <c r="G34" s="24" t="s">
        <v>85</v>
      </c>
      <c r="H34" s="24" t="s">
        <v>85</v>
      </c>
      <c r="I34" s="17"/>
      <c r="J34" s="23" t="s">
        <v>87</v>
      </c>
      <c r="K34" s="15" t="str">
        <f t="shared" si="1"/>
        <v>815-ABMM2-8-E2T|1</v>
      </c>
    </row>
    <row r="35" spans="1:11" s="15" customFormat="1">
      <c r="A35" s="24" t="s">
        <v>158</v>
      </c>
      <c r="B35" s="17">
        <v>6</v>
      </c>
      <c r="C35" s="47" t="s">
        <v>159</v>
      </c>
      <c r="D35" s="47"/>
      <c r="E35" s="54"/>
      <c r="F35" s="47" t="s">
        <v>34</v>
      </c>
      <c r="G35" s="47" t="s">
        <v>160</v>
      </c>
      <c r="H35" s="47" t="s">
        <v>160</v>
      </c>
      <c r="I35" s="47"/>
      <c r="J35" s="47" t="s">
        <v>161</v>
      </c>
      <c r="K35" s="15" t="str">
        <f t="shared" si="1"/>
        <v>863-MMBT3904LT1G|6</v>
      </c>
    </row>
    <row r="36" spans="1:11" ht="12" customHeight="1">
      <c r="A36" s="63" t="s">
        <v>145</v>
      </c>
      <c r="B36" s="63"/>
      <c r="C36" s="63"/>
      <c r="D36" s="63"/>
      <c r="E36" s="63"/>
      <c r="F36" s="63"/>
      <c r="G36" s="63"/>
      <c r="H36" s="63"/>
      <c r="I36" s="13"/>
      <c r="J36" s="6"/>
    </row>
    <row r="37" spans="1:11" s="15" customFormat="1">
      <c r="A37" s="24" t="s">
        <v>142</v>
      </c>
      <c r="B37" s="15">
        <v>1</v>
      </c>
      <c r="C37" s="47" t="s">
        <v>143</v>
      </c>
      <c r="D37" s="47"/>
      <c r="E37" s="54"/>
      <c r="F37" s="47"/>
      <c r="G37" s="47"/>
      <c r="H37" s="47" t="s">
        <v>144</v>
      </c>
      <c r="I37" s="47"/>
      <c r="J37" s="47"/>
    </row>
    <row r="38" spans="1:11" ht="12" customHeight="1">
      <c r="A38" s="63" t="s">
        <v>13</v>
      </c>
      <c r="B38" s="63"/>
      <c r="C38" s="63"/>
      <c r="D38" s="63"/>
      <c r="E38" s="63"/>
      <c r="F38" s="63"/>
      <c r="G38" s="63"/>
      <c r="H38" s="63"/>
      <c r="I38" s="13"/>
      <c r="J38" s="6"/>
    </row>
    <row r="39" spans="1:11" s="15" customFormat="1">
      <c r="A39" s="24" t="s">
        <v>141</v>
      </c>
      <c r="B39" s="15">
        <v>2</v>
      </c>
      <c r="C39" s="16" t="s">
        <v>146</v>
      </c>
      <c r="D39" s="16"/>
      <c r="E39" s="53"/>
      <c r="F39" s="16"/>
      <c r="G39" s="16"/>
      <c r="H39" s="16" t="s">
        <v>147</v>
      </c>
      <c r="I39" s="16"/>
      <c r="J39" s="16"/>
    </row>
    <row r="40" spans="1:11">
      <c r="A40" s="58" t="s">
        <v>15</v>
      </c>
      <c r="B40" s="58"/>
      <c r="C40" s="58"/>
      <c r="D40" s="58"/>
      <c r="E40" s="45"/>
      <c r="F40" s="40"/>
      <c r="G40" s="40"/>
      <c r="H40" s="7"/>
      <c r="I40" s="13"/>
      <c r="J40" s="6"/>
    </row>
    <row r="41" spans="1:11" s="15" customFormat="1" ht="22">
      <c r="A41" s="24" t="s">
        <v>140</v>
      </c>
      <c r="B41" s="15">
        <v>18</v>
      </c>
      <c r="C41" s="10" t="s">
        <v>14</v>
      </c>
      <c r="D41" s="1"/>
      <c r="E41" s="38"/>
      <c r="F41" s="38"/>
      <c r="G41" s="38"/>
      <c r="H41" s="1"/>
      <c r="I41" s="10"/>
      <c r="J41" s="14" t="s">
        <v>188</v>
      </c>
    </row>
    <row r="42" spans="1:11" s="15" customFormat="1">
      <c r="A42" s="24" t="s">
        <v>150</v>
      </c>
      <c r="B42" s="15">
        <v>6</v>
      </c>
      <c r="C42" s="10" t="s">
        <v>151</v>
      </c>
      <c r="D42" s="1"/>
      <c r="E42" s="38"/>
      <c r="F42" s="38" t="s">
        <v>152</v>
      </c>
      <c r="G42" s="25" t="s">
        <v>153</v>
      </c>
      <c r="H42" s="25" t="s">
        <v>153</v>
      </c>
      <c r="I42" s="10"/>
      <c r="J42" s="10"/>
      <c r="K42" s="15" t="str">
        <f t="shared" ref="K42" si="2">+G42&amp;"|"&amp;B42</f>
        <v>604-WP937EGW|6</v>
      </c>
    </row>
    <row r="43" spans="1:11" s="15" customFormat="1">
      <c r="A43" s="24" t="s">
        <v>68</v>
      </c>
      <c r="B43" s="17">
        <v>6</v>
      </c>
      <c r="C43" s="10" t="s">
        <v>156</v>
      </c>
      <c r="D43" s="10"/>
      <c r="E43" s="38"/>
      <c r="F43" s="38"/>
      <c r="G43" s="38"/>
      <c r="H43" s="10"/>
      <c r="I43" s="10"/>
      <c r="J43" s="33" t="s">
        <v>157</v>
      </c>
    </row>
    <row r="44" spans="1:11" s="15" customFormat="1">
      <c r="A44" s="24" t="s">
        <v>154</v>
      </c>
      <c r="B44" s="15">
        <v>6</v>
      </c>
      <c r="C44" s="10" t="s">
        <v>55</v>
      </c>
      <c r="D44" s="1"/>
      <c r="E44" s="38"/>
      <c r="F44" s="38"/>
      <c r="G44" s="25" t="s">
        <v>92</v>
      </c>
      <c r="H44" s="25" t="s">
        <v>92</v>
      </c>
      <c r="I44" s="10"/>
      <c r="J44" s="24" t="s">
        <v>56</v>
      </c>
      <c r="K44" s="15" t="str">
        <f t="shared" ref="K44" si="3">+G44&amp;"|"&amp;B44</f>
        <v>696-SSLLX3059IGWCA|6</v>
      </c>
    </row>
    <row r="45" spans="1:11" s="15" customFormat="1">
      <c r="A45" s="24" t="s">
        <v>68</v>
      </c>
      <c r="B45" s="15">
        <v>6</v>
      </c>
      <c r="C45" s="17" t="s">
        <v>67</v>
      </c>
      <c r="E45" s="44"/>
      <c r="F45" s="39"/>
      <c r="G45" s="21" t="s">
        <v>70</v>
      </c>
      <c r="H45" s="21" t="s">
        <v>70</v>
      </c>
      <c r="I45" s="17"/>
      <c r="J45" s="20" t="s">
        <v>69</v>
      </c>
    </row>
    <row r="46" spans="1:11" s="15" customFormat="1">
      <c r="A46" s="24" t="s">
        <v>162</v>
      </c>
      <c r="B46" s="15">
        <v>6</v>
      </c>
      <c r="C46" s="16" t="s">
        <v>164</v>
      </c>
      <c r="D46" s="16"/>
      <c r="E46" s="57"/>
      <c r="F46" s="55"/>
      <c r="G46" s="14" t="s">
        <v>189</v>
      </c>
      <c r="H46" s="14" t="s">
        <v>189</v>
      </c>
      <c r="I46" s="14"/>
      <c r="J46" s="34" t="s">
        <v>190</v>
      </c>
      <c r="K46" s="15" t="str">
        <f t="shared" ref="K46" si="4">+G46&amp;"|"&amp;B46</f>
        <v>652-PTL20-15G1-203B2|6</v>
      </c>
    </row>
    <row r="47" spans="1:11" s="15" customFormat="1">
      <c r="A47" s="24" t="s">
        <v>163</v>
      </c>
      <c r="B47" s="15">
        <v>6</v>
      </c>
      <c r="C47" s="10" t="s">
        <v>58</v>
      </c>
      <c r="D47" s="10"/>
      <c r="E47" s="38"/>
      <c r="F47" s="38"/>
      <c r="G47" s="38"/>
      <c r="H47" s="10"/>
      <c r="I47" s="10"/>
      <c r="J47" s="59" t="s">
        <v>191</v>
      </c>
    </row>
    <row r="48" spans="1:11" s="15" customFormat="1">
      <c r="A48" s="24" t="s">
        <v>165</v>
      </c>
      <c r="B48" s="15">
        <v>6</v>
      </c>
      <c r="C48" s="10" t="s">
        <v>59</v>
      </c>
      <c r="D48" s="1"/>
      <c r="E48" s="38"/>
      <c r="F48" s="38"/>
      <c r="G48" s="10" t="s">
        <v>60</v>
      </c>
      <c r="H48" s="10" t="s">
        <v>60</v>
      </c>
      <c r="I48" s="1"/>
      <c r="J48" s="10" t="s">
        <v>61</v>
      </c>
      <c r="K48" s="15" t="str">
        <f t="shared" ref="K48:K49" si="5">+G48&amp;"|"&amp;B48</f>
        <v>612-TL1105SP-250|6</v>
      </c>
    </row>
    <row r="49" spans="1:11" s="15" customFormat="1">
      <c r="A49" s="24" t="s">
        <v>68</v>
      </c>
      <c r="B49" s="15">
        <v>6</v>
      </c>
      <c r="C49" s="10" t="s">
        <v>62</v>
      </c>
      <c r="D49" s="1"/>
      <c r="E49" s="38"/>
      <c r="F49" s="38"/>
      <c r="G49" s="10" t="s">
        <v>63</v>
      </c>
      <c r="H49" s="10" t="s">
        <v>63</v>
      </c>
      <c r="I49" s="1"/>
      <c r="J49" s="10" t="s">
        <v>64</v>
      </c>
      <c r="K49" s="15" t="str">
        <f t="shared" si="5"/>
        <v>612-1R-BK|6</v>
      </c>
    </row>
    <row r="50" spans="1:11">
      <c r="A50" s="11" t="s">
        <v>16</v>
      </c>
      <c r="B50" s="11"/>
      <c r="C50" s="11" t="s">
        <v>155</v>
      </c>
      <c r="D50" s="11"/>
      <c r="E50" s="46"/>
      <c r="F50" s="41"/>
      <c r="G50" s="41"/>
      <c r="H50" s="8"/>
      <c r="I50" s="11"/>
      <c r="J50" s="9"/>
    </row>
  </sheetData>
  <mergeCells count="3">
    <mergeCell ref="A3:H3"/>
    <mergeCell ref="A36:H36"/>
    <mergeCell ref="A38:H38"/>
  </mergeCells>
  <phoneticPr fontId="12" type="noConversion"/>
  <pageMargins left="0.79000000000000015" right="0.79000000000000015" top="1.05" bottom="1.05" header="0.79000000000000015" footer="0.79000000000000015"/>
  <pageSetup scale="62" firstPageNumber="0" orientation="landscape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Stages v7.0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Bradley</cp:lastModifiedBy>
  <cp:revision>3</cp:revision>
  <cp:lastPrinted>2019-01-09T00:19:56Z</cp:lastPrinted>
  <dcterms:created xsi:type="dcterms:W3CDTF">2018-12-09T01:44:34Z</dcterms:created>
  <dcterms:modified xsi:type="dcterms:W3CDTF">2019-02-20T16:52:37Z</dcterms:modified>
</cp:coreProperties>
</file>