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excel_basics\seminars\sem6 v2\"/>
    </mc:Choice>
  </mc:AlternateContent>
  <xr:revisionPtr revIDLastSave="0" documentId="13_ncr:1_{D2C722C0-56C2-4FB3-9DC3-8777D9555F5A}" xr6:coauthVersionLast="47" xr6:coauthVersionMax="47" xr10:uidLastSave="{00000000-0000-0000-0000-000000000000}"/>
  <bookViews>
    <workbookView xWindow="-120" yWindow="-120" windowWidth="29040" windowHeight="15720" tabRatio="612" activeTab="3" xr2:uid="{6916C5C9-E679-4EC1-9154-8A46D6EEA0F2}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Заготовка" sheetId="2" r:id="rId4"/>
  </sheets>
  <definedNames>
    <definedName name="solver_adj" localSheetId="3" hidden="1">Заготовка!$H$4,Заготовка!$H$6,Заготовка!$I$4,Заготовка!$J$6,Заготовка!$K$5,Заготовка!$I$5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Заготовка!$H$7:$K$7</definedName>
    <definedName name="solver_lhs2" localSheetId="3" hidden="1">Заготовка!$L$10</definedName>
    <definedName name="solver_lhs3" localSheetId="3" hidden="1">Заготовка!$L$11</definedName>
    <definedName name="solver_lhs4" localSheetId="3" hidden="1">Заготовка!$L$12</definedName>
    <definedName name="solver_lhs5" localSheetId="3" hidden="1">Заготовка!$L$10</definedName>
    <definedName name="solver_lhs6" localSheetId="3" hidden="1">Заготовка!$L$11</definedName>
    <definedName name="solver_lhs7" localSheetId="3" hidden="1">Заготовка!$L$12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Заготовка!$N$2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2</definedName>
    <definedName name="solver_rel3" localSheetId="3" hidden="1">2</definedName>
    <definedName name="solver_rel4" localSheetId="3" hidden="1">1</definedName>
    <definedName name="solver_rel5" localSheetId="3" hidden="1">2</definedName>
    <definedName name="solver_rel6" localSheetId="3" hidden="1">2</definedName>
    <definedName name="solver_rel7" localSheetId="3" hidden="1">1</definedName>
    <definedName name="solver_rhs1" localSheetId="3" hidden="1">120</definedName>
    <definedName name="solver_rhs2" localSheetId="3" hidden="1">80</definedName>
    <definedName name="solver_rhs3" localSheetId="3" hidden="1">50</definedName>
    <definedName name="solver_rhs4" localSheetId="3" hidden="1">50</definedName>
    <definedName name="solver_rhs5" localSheetId="3" hidden="1">80</definedName>
    <definedName name="solver_rhs6" localSheetId="3" hidden="1">50</definedName>
    <definedName name="solver_rhs7" localSheetId="3" hidden="1">50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H7" i="2"/>
  <c r="I10" i="2"/>
  <c r="I11" i="2"/>
  <c r="K11" i="2"/>
  <c r="H12" i="2"/>
  <c r="J12" i="2"/>
  <c r="H10" i="2"/>
  <c r="L12" i="2" l="1"/>
  <c r="L11" i="2"/>
  <c r="L10" i="2"/>
  <c r="N2" i="2"/>
</calcChain>
</file>

<file path=xl/sharedStrings.xml><?xml version="1.0" encoding="utf-8"?>
<sst xmlns="http://schemas.openxmlformats.org/spreadsheetml/2006/main" count="195" uniqueCount="89">
  <si>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</si>
  <si>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</si>
  <si>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</si>
  <si>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</si>
  <si>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</si>
  <si>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</si>
  <si>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</si>
  <si>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</si>
  <si>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</si>
  <si>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Цена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</si>
  <si>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</si>
  <si>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</si>
  <si>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</si>
  <si>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</si>
  <si>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</si>
  <si>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</si>
  <si>
    <t>Microsoft Excel 16.0 Отчет о результатах</t>
  </si>
  <si>
    <t>Лист: [Семинар6_задача5_заготовка.xlsx]Заготовка</t>
  </si>
  <si>
    <t>Отчет создан: 12/20/2023 12:04:05 PM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</si>
  <si>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</si>
  <si>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</si>
  <si>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</si>
  <si>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0.032 секунд.</t>
  </si>
  <si>
    <t>Число итераций: 6 Число подзадач: 0</t>
  </si>
  <si>
    <t>Параметры поиска решения</t>
  </si>
  <si>
    <t>Максимальное время Без пределов,  Число итераций Без пределов, Precision 0.000001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</si>
  <si>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</si>
  <si>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</si>
  <si>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</si>
  <si>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</si>
  <si>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</si>
  <si>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</si>
  <si>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</si>
  <si>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</si>
  <si>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</si>
  <si>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</si>
  <si>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</si>
  <si>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</si>
  <si>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$N$2</t>
  </si>
  <si>
    <t>$H$4</t>
  </si>
  <si>
    <t>Продолжить</t>
  </si>
  <si>
    <t>$H$6</t>
  </si>
  <si>
    <t>Цена Техник A</t>
  </si>
  <si>
    <t>$I$4</t>
  </si>
  <si>
    <t>$J$6</t>
  </si>
  <si>
    <t>Цена Техник C</t>
  </si>
  <si>
    <t>$K$5</t>
  </si>
  <si>
    <t>$I$5</t>
  </si>
  <si>
    <t>$H$7</t>
  </si>
  <si>
    <t>Итог Техник A</t>
  </si>
  <si>
    <t>$H$7&lt;=120</t>
  </si>
  <si>
    <t>Привязка</t>
  </si>
  <si>
    <t>$I$7</t>
  </si>
  <si>
    <t>Итог Техник B</t>
  </si>
  <si>
    <t>$I$7&lt;=120</t>
  </si>
  <si>
    <t>$J$7</t>
  </si>
  <si>
    <t>Итог Техник C</t>
  </si>
  <si>
    <t>$J$7&lt;=120</t>
  </si>
  <si>
    <t>$K$7</t>
  </si>
  <si>
    <t>Итог Техник D</t>
  </si>
  <si>
    <t>$K$7&lt;=120</t>
  </si>
  <si>
    <t>$L$10</t>
  </si>
  <si>
    <t>Время работы техника &lt;=120 Итог</t>
  </si>
  <si>
    <t>$L$10=80</t>
  </si>
  <si>
    <t>$L$11</t>
  </si>
  <si>
    <t>$L$11=50</t>
  </si>
  <si>
    <t>$L$12</t>
  </si>
  <si>
    <t>$L$12&lt;=50</t>
  </si>
  <si>
    <t>Без привязки</t>
  </si>
  <si>
    <t>$H$7:$K$7 &lt;= 120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</si>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</sst>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53">
    <xf numFmtId="0" fontId="0" fillId="0" borderId="0" xfId="0"/>
    <xf numFmtId="0" fontId="0" fillId="4" borderId="6" xfId="0" applyFill="1" applyBorder="1"/>
    <xf numFmtId="0" fontId="0" fillId="5" borderId="6" xfId="0" applyFill="1" applyBorder="1"/>
    <xf numFmtId="0" fontId="0" fillId="5" borderId="5" xfId="0" applyFill="1" applyBorder="1"/>
    <xf numFmtId="0" fontId="2" fillId="2" borderId="1" xfId="2"/>
    <xf numFmtId="165" fontId="3" fillId="3" borderId="2" xfId="3" applyNumberFormat="1"/>
    <xf numFmtId="0" fontId="0" fillId="4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8" xfId="0" applyFill="1" applyBorder="1"/>
    <xf numFmtId="0" fontId="0" fillId="4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7" xfId="0" applyBorder="1"/>
    <xf numFmtId="164" fontId="0" fillId="0" borderId="8" xfId="1" applyFont="1" applyBorder="1"/>
    <xf numFmtId="0" fontId="0" fillId="10" borderId="12" xfId="0" applyFill="1" applyBorder="1"/>
    <xf numFmtId="0" fontId="0" fillId="10" borderId="13" xfId="0" applyFill="1" applyBorder="1"/>
    <xf numFmtId="0" fontId="0" fillId="0" borderId="9" xfId="0" applyBorder="1"/>
    <xf numFmtId="164" fontId="0" fillId="0" borderId="10" xfId="1" applyFont="1" applyBorder="1"/>
    <xf numFmtId="0" fontId="0" fillId="10" borderId="6" xfId="0" applyFill="1" applyBorder="1"/>
    <xf numFmtId="0" fontId="0" fillId="10" borderId="7" xfId="0" applyFill="1" applyBorder="1"/>
    <xf numFmtId="164" fontId="0" fillId="0" borderId="0" xfId="0" applyNumberFormat="1"/>
    <xf numFmtId="0" fontId="4" fillId="6" borderId="6" xfId="0" applyFont="1" applyFill="1" applyBorder="1"/>
    <xf numFmtId="0" fontId="4" fillId="6" borderId="5" xfId="0" applyFont="1" applyFill="1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0" borderId="0" xfId="0" applyFont="1"/>
    <xf numFmtId="0" fontId="0" fillId="0" borderId="23" xfId="0" applyFill="1" applyBorder="1" applyAlignment="1"/>
    <xf numFmtId="0" fontId="5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165" fontId="0" fillId="0" borderId="23" xfId="0" applyNumberFormat="1" applyFill="1" applyBorder="1" applyAlignment="1"/>
    <xf numFmtId="0" fontId="0" fillId="0" borderId="24" xfId="0" applyNumberFormat="1" applyFill="1" applyBorder="1" applyAlignment="1"/>
    <xf numFmtId="0" fontId="0" fillId="0" borderId="23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15271</xdr:colOff>
      <xdr:row>8</xdr:row>
      <xdr:rowOff>47625</xdr:rowOff>
    </xdr:from>
    <xdr:to>
      <xdr:col>27</xdr:col>
      <xdr:colOff>236586</xdr:colOff>
      <xdr:row>34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8F28E92-8108-442D-9271-3EF3DCFB8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1071" y="1619250"/>
          <a:ext cx="9308165" cy="508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DDA7-28EB-4E4D-A4AF-BF21E3BD548C}">
  <dimension ref="A1:G39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bestFit="1" customWidth="1"/>
    <col min="3" max="3" width="32.42578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1" bestFit="1" customWidth="1"/>
  </cols>
  <sheetData>
    <row r="1" spans="1:5" x14ac:dyDescent="0.25">
      <c r="A1" s="42" t="s">
        <v>16</v>
      </c>
    </row>
    <row r="2" spans="1:5" x14ac:dyDescent="0.25">
      <c r="A2" s="42" t="s">
        <v>17</v>
      </c>
    </row>
    <row r="3" spans="1:5" x14ac:dyDescent="0.25">
      <c r="A3" s="42" t="s">
        <v>18</v>
      </c>
    </row>
    <row r="4" spans="1:5" x14ac:dyDescent="0.25">
      <c r="A4" s="42" t="s">
        <v>19</v>
      </c>
    </row>
    <row r="5" spans="1:5" x14ac:dyDescent="0.25">
      <c r="A5" s="42" t="s">
        <v>20</v>
      </c>
    </row>
    <row r="6" spans="1:5" hidden="1" outlineLevel="1" x14ac:dyDescent="0.25">
      <c r="A6" s="42"/>
      <c r="B6" t="s">
        <v>21</v>
      </c>
    </row>
    <row r="7" spans="1:5" hidden="1" outlineLevel="1" x14ac:dyDescent="0.25">
      <c r="A7" s="42"/>
      <c r="B7" t="s">
        <v>22</v>
      </c>
    </row>
    <row r="8" spans="1:5" hidden="1" outlineLevel="1" x14ac:dyDescent="0.25">
      <c r="A8" s="42"/>
      <c r="B8" t="s">
        <v>23</v>
      </c>
    </row>
    <row r="9" spans="1:5" collapsed="1" x14ac:dyDescent="0.25">
      <c r="A9" s="42" t="s">
        <v>24</v>
      </c>
    </row>
    <row r="10" spans="1:5" hidden="1" outlineLevel="1" x14ac:dyDescent="0.25">
      <c r="B10" t="s">
        <v>25</v>
      </c>
    </row>
    <row r="11" spans="1:5" hidden="1" outlineLevel="1" x14ac:dyDescent="0.25">
      <c r="B11" t="s">
        <v>26</v>
      </c>
    </row>
    <row r="12" spans="1:5" collapsed="1" x14ac:dyDescent="0.25"/>
    <row r="14" spans="1:5" ht="15.75" thickBot="1" x14ac:dyDescent="0.3">
      <c r="A14" t="s">
        <v>27</v>
      </c>
    </row>
    <row r="15" spans="1:5" ht="15.75" thickBot="1" x14ac:dyDescent="0.3">
      <c r="B15" s="44" t="s">
        <v>28</v>
      </c>
      <c r="C15" s="44" t="s">
        <v>29</v>
      </c>
      <c r="D15" s="44" t="s">
        <v>30</v>
      </c>
      <c r="E15" s="44" t="s">
        <v>31</v>
      </c>
    </row>
    <row r="16" spans="1:5" ht="15.75" thickBot="1" x14ac:dyDescent="0.3">
      <c r="B16" s="43" t="s">
        <v>38</v>
      </c>
      <c r="C16" s="43" t="s">
        <v>7</v>
      </c>
      <c r="D16" s="46">
        <v>119095.23809523809</v>
      </c>
      <c r="E16" s="46">
        <v>119095.23809523809</v>
      </c>
    </row>
    <row r="19" spans="1:7" ht="15.75" thickBot="1" x14ac:dyDescent="0.3">
      <c r="A19" t="s">
        <v>32</v>
      </c>
    </row>
    <row r="20" spans="1:7" ht="15.75" thickBot="1" x14ac:dyDescent="0.3">
      <c r="B20" s="44" t="s">
        <v>28</v>
      </c>
      <c r="C20" s="44" t="s">
        <v>29</v>
      </c>
      <c r="D20" s="44" t="s">
        <v>30</v>
      </c>
      <c r="E20" s="44" t="s">
        <v>31</v>
      </c>
      <c r="F20" s="44" t="s">
        <v>33</v>
      </c>
    </row>
    <row r="21" spans="1:7" x14ac:dyDescent="0.25">
      <c r="B21" s="45" t="s">
        <v>39</v>
      </c>
      <c r="C21" s="45" t="s">
        <v>2</v>
      </c>
      <c r="D21" s="47">
        <v>101.71428571428572</v>
      </c>
      <c r="E21" s="47">
        <v>101.71428571428572</v>
      </c>
      <c r="F21" s="45" t="s">
        <v>40</v>
      </c>
    </row>
    <row r="22" spans="1:7" x14ac:dyDescent="0.25">
      <c r="B22" s="45" t="s">
        <v>41</v>
      </c>
      <c r="C22" s="45" t="s">
        <v>42</v>
      </c>
      <c r="D22" s="47">
        <v>18.285714285714285</v>
      </c>
      <c r="E22" s="47">
        <v>18.285714285714285</v>
      </c>
      <c r="F22" s="45" t="s">
        <v>40</v>
      </c>
    </row>
    <row r="23" spans="1:7" x14ac:dyDescent="0.25">
      <c r="B23" s="45" t="s">
        <v>43</v>
      </c>
      <c r="C23" s="45" t="s">
        <v>3</v>
      </c>
      <c r="D23" s="47">
        <v>72.857142857142861</v>
      </c>
      <c r="E23" s="47">
        <v>72.857142857142861</v>
      </c>
      <c r="F23" s="45" t="s">
        <v>40</v>
      </c>
    </row>
    <row r="24" spans="1:7" x14ac:dyDescent="0.25">
      <c r="B24" s="45" t="s">
        <v>44</v>
      </c>
      <c r="C24" s="45" t="s">
        <v>45</v>
      </c>
      <c r="D24" s="47">
        <v>120</v>
      </c>
      <c r="E24" s="47">
        <v>120</v>
      </c>
      <c r="F24" s="45" t="s">
        <v>40</v>
      </c>
    </row>
    <row r="25" spans="1:7" x14ac:dyDescent="0.25">
      <c r="B25" s="45" t="s">
        <v>46</v>
      </c>
      <c r="C25" s="45" t="s">
        <v>5</v>
      </c>
      <c r="D25" s="47">
        <v>120</v>
      </c>
      <c r="E25" s="47">
        <v>120</v>
      </c>
      <c r="F25" s="45" t="s">
        <v>40</v>
      </c>
    </row>
    <row r="26" spans="1:7" ht="15.75" thickBot="1" x14ac:dyDescent="0.3">
      <c r="B26" s="43" t="s">
        <v>47</v>
      </c>
      <c r="C26" s="43" t="s">
        <v>3</v>
      </c>
      <c r="D26" s="48">
        <v>47.142857142857146</v>
      </c>
      <c r="E26" s="48">
        <v>47.142857142857146</v>
      </c>
      <c r="F26" s="43" t="s">
        <v>40</v>
      </c>
    </row>
    <row r="29" spans="1:7" ht="15.75" thickBot="1" x14ac:dyDescent="0.3">
      <c r="A29" t="s">
        <v>8</v>
      </c>
    </row>
    <row r="30" spans="1:7" ht="15.75" thickBot="1" x14ac:dyDescent="0.3">
      <c r="B30" s="44" t="s">
        <v>28</v>
      </c>
      <c r="C30" s="44" t="s">
        <v>29</v>
      </c>
      <c r="D30" s="44" t="s">
        <v>34</v>
      </c>
      <c r="E30" s="44" t="s">
        <v>35</v>
      </c>
      <c r="F30" s="44" t="s">
        <v>36</v>
      </c>
      <c r="G30" s="44" t="s">
        <v>37</v>
      </c>
    </row>
    <row r="31" spans="1:7" x14ac:dyDescent="0.25">
      <c r="B31" s="50" t="s">
        <v>69</v>
      </c>
      <c r="C31" s="49"/>
      <c r="D31" s="49"/>
      <c r="E31" s="49"/>
      <c r="F31" s="49"/>
      <c r="G31" s="49"/>
    </row>
    <row r="32" spans="1:7" hidden="1" outlineLevel="1" x14ac:dyDescent="0.25">
      <c r="B32" s="45" t="s">
        <v>48</v>
      </c>
      <c r="C32" s="45" t="s">
        <v>49</v>
      </c>
      <c r="D32" s="47">
        <v>120</v>
      </c>
      <c r="E32" s="45" t="s">
        <v>50</v>
      </c>
      <c r="F32" s="45" t="s">
        <v>51</v>
      </c>
      <c r="G32" s="45">
        <v>0</v>
      </c>
    </row>
    <row r="33" spans="2:7" hidden="1" outlineLevel="1" x14ac:dyDescent="0.25">
      <c r="B33" s="45" t="s">
        <v>52</v>
      </c>
      <c r="C33" s="45" t="s">
        <v>53</v>
      </c>
      <c r="D33" s="47">
        <v>120</v>
      </c>
      <c r="E33" s="45" t="s">
        <v>54</v>
      </c>
      <c r="F33" s="45" t="s">
        <v>51</v>
      </c>
      <c r="G33" s="45">
        <v>0</v>
      </c>
    </row>
    <row r="34" spans="2:7" hidden="1" outlineLevel="1" x14ac:dyDescent="0.25">
      <c r="B34" s="45" t="s">
        <v>55</v>
      </c>
      <c r="C34" s="45" t="s">
        <v>56</v>
      </c>
      <c r="D34" s="47">
        <v>120</v>
      </c>
      <c r="E34" s="45" t="s">
        <v>57</v>
      </c>
      <c r="F34" s="45" t="s">
        <v>51</v>
      </c>
      <c r="G34" s="45">
        <v>0</v>
      </c>
    </row>
    <row r="35" spans="2:7" hidden="1" outlineLevel="1" x14ac:dyDescent="0.25">
      <c r="B35" s="45" t="s">
        <v>58</v>
      </c>
      <c r="C35" s="45" t="s">
        <v>59</v>
      </c>
      <c r="D35" s="47">
        <v>120</v>
      </c>
      <c r="E35" s="45" t="s">
        <v>60</v>
      </c>
      <c r="F35" s="45" t="s">
        <v>51</v>
      </c>
      <c r="G35" s="45">
        <v>0</v>
      </c>
    </row>
    <row r="36" spans="2:7" collapsed="1" x14ac:dyDescent="0.25">
      <c r="B36" s="45"/>
      <c r="C36" s="45"/>
      <c r="D36" s="47"/>
      <c r="E36" s="45"/>
      <c r="F36" s="45"/>
      <c r="G36" s="45"/>
    </row>
    <row r="37" spans="2:7" x14ac:dyDescent="0.25">
      <c r="B37" s="45" t="s">
        <v>61</v>
      </c>
      <c r="C37" s="45" t="s">
        <v>62</v>
      </c>
      <c r="D37" s="47">
        <v>80</v>
      </c>
      <c r="E37" s="45" t="s">
        <v>63</v>
      </c>
      <c r="F37" s="45" t="s">
        <v>51</v>
      </c>
      <c r="G37" s="45">
        <v>0</v>
      </c>
    </row>
    <row r="38" spans="2:7" x14ac:dyDescent="0.25">
      <c r="B38" s="45" t="s">
        <v>64</v>
      </c>
      <c r="C38" s="45" t="s">
        <v>11</v>
      </c>
      <c r="D38" s="47">
        <v>50</v>
      </c>
      <c r="E38" s="45" t="s">
        <v>65</v>
      </c>
      <c r="F38" s="45" t="s">
        <v>51</v>
      </c>
      <c r="G38" s="45">
        <v>0</v>
      </c>
    </row>
    <row r="39" spans="2:7" ht="15.75" thickBot="1" x14ac:dyDescent="0.3">
      <c r="B39" s="43" t="s">
        <v>66</v>
      </c>
      <c r="C39" s="43" t="s">
        <v>11</v>
      </c>
      <c r="D39" s="48">
        <v>36.095238095238095</v>
      </c>
      <c r="E39" s="43" t="s">
        <v>67</v>
      </c>
      <c r="F39" s="43" t="s">
        <v>68</v>
      </c>
      <c r="G39" s="43">
        <v>13.904761904761905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4B40-E94E-4260-9881-C49E0FCC50A6}">
  <dimension ref="A1:H27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bestFit="1" customWidth="1"/>
    <col min="3" max="3" width="32.4257812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2" t="s">
        <v>70</v>
      </c>
    </row>
    <row r="2" spans="1:8" x14ac:dyDescent="0.25">
      <c r="A2" s="42" t="s">
        <v>17</v>
      </c>
    </row>
    <row r="3" spans="1:8" x14ac:dyDescent="0.25">
      <c r="A3" s="42" t="s">
        <v>18</v>
      </c>
    </row>
    <row r="6" spans="1:8" ht="15.75" thickBot="1" x14ac:dyDescent="0.3">
      <c r="A6" t="s">
        <v>32</v>
      </c>
    </row>
    <row r="7" spans="1:8" x14ac:dyDescent="0.25">
      <c r="B7" s="51"/>
      <c r="C7" s="51"/>
      <c r="D7" s="51" t="s">
        <v>71</v>
      </c>
      <c r="E7" s="51" t="s">
        <v>73</v>
      </c>
      <c r="F7" s="51" t="s">
        <v>75</v>
      </c>
      <c r="G7" s="51" t="s">
        <v>77</v>
      </c>
      <c r="H7" s="51" t="s">
        <v>77</v>
      </c>
    </row>
    <row r="8" spans="1:8" ht="15.75" thickBot="1" x14ac:dyDescent="0.3">
      <c r="B8" s="52" t="s">
        <v>28</v>
      </c>
      <c r="C8" s="52" t="s">
        <v>29</v>
      </c>
      <c r="D8" s="52" t="s">
        <v>72</v>
      </c>
      <c r="E8" s="52" t="s">
        <v>74</v>
      </c>
      <c r="F8" s="52" t="s">
        <v>76</v>
      </c>
      <c r="G8" s="52" t="s">
        <v>78</v>
      </c>
      <c r="H8" s="52" t="s">
        <v>79</v>
      </c>
    </row>
    <row r="9" spans="1:8" x14ac:dyDescent="0.25">
      <c r="B9" s="45" t="s">
        <v>39</v>
      </c>
      <c r="C9" s="45" t="s">
        <v>2</v>
      </c>
      <c r="D9" s="45">
        <v>101.71428571428572</v>
      </c>
      <c r="E9" s="45">
        <v>0</v>
      </c>
      <c r="F9" s="45">
        <v>300</v>
      </c>
      <c r="G9" s="45">
        <v>333.33333333333331</v>
      </c>
      <c r="H9" s="45">
        <v>1E+30</v>
      </c>
    </row>
    <row r="10" spans="1:8" x14ac:dyDescent="0.25">
      <c r="B10" s="45" t="s">
        <v>41</v>
      </c>
      <c r="C10" s="45" t="s">
        <v>42</v>
      </c>
      <c r="D10" s="45">
        <v>18.285714285714285</v>
      </c>
      <c r="E10" s="45">
        <v>0</v>
      </c>
      <c r="F10" s="45">
        <v>333.33333333333326</v>
      </c>
      <c r="G10" s="45">
        <v>1E+30</v>
      </c>
      <c r="H10" s="45">
        <v>333.33333333333326</v>
      </c>
    </row>
    <row r="11" spans="1:8" x14ac:dyDescent="0.25">
      <c r="B11" s="45" t="s">
        <v>43</v>
      </c>
      <c r="C11" s="45" t="s">
        <v>3</v>
      </c>
      <c r="D11" s="45">
        <v>72.857142857142861</v>
      </c>
      <c r="E11" s="45">
        <v>0</v>
      </c>
      <c r="F11" s="45">
        <v>240</v>
      </c>
      <c r="G11" s="45">
        <v>1E+30</v>
      </c>
      <c r="H11" s="45">
        <v>266.66666666666669</v>
      </c>
    </row>
    <row r="12" spans="1:8" x14ac:dyDescent="0.25">
      <c r="B12" s="45" t="s">
        <v>44</v>
      </c>
      <c r="C12" s="45" t="s">
        <v>45</v>
      </c>
      <c r="D12" s="45">
        <v>120</v>
      </c>
      <c r="E12" s="45">
        <v>0</v>
      </c>
      <c r="F12" s="45">
        <v>250</v>
      </c>
      <c r="G12" s="45">
        <v>1E+30</v>
      </c>
      <c r="H12" s="45">
        <v>250</v>
      </c>
    </row>
    <row r="13" spans="1:8" x14ac:dyDescent="0.25">
      <c r="B13" s="45" t="s">
        <v>46</v>
      </c>
      <c r="C13" s="45" t="s">
        <v>5</v>
      </c>
      <c r="D13" s="45">
        <v>120</v>
      </c>
      <c r="E13" s="45">
        <v>0</v>
      </c>
      <c r="F13" s="45">
        <v>200</v>
      </c>
      <c r="G13" s="45">
        <v>1E+30</v>
      </c>
      <c r="H13" s="45">
        <v>228.57142857142856</v>
      </c>
    </row>
    <row r="14" spans="1:8" ht="15.75" thickBot="1" x14ac:dyDescent="0.3">
      <c r="B14" s="43" t="s">
        <v>47</v>
      </c>
      <c r="C14" s="43" t="s">
        <v>3</v>
      </c>
      <c r="D14" s="43">
        <v>47.142857142857146</v>
      </c>
      <c r="E14" s="43">
        <v>0</v>
      </c>
      <c r="F14" s="43">
        <v>233.33333333333326</v>
      </c>
      <c r="G14" s="43">
        <v>266.66666666666669</v>
      </c>
      <c r="H14" s="43">
        <v>1E+30</v>
      </c>
    </row>
    <row r="16" spans="1:8" ht="15.75" thickBot="1" x14ac:dyDescent="0.3">
      <c r="A16" t="s">
        <v>8</v>
      </c>
    </row>
    <row r="17" spans="2:8" x14ac:dyDescent="0.25">
      <c r="B17" s="51"/>
      <c r="C17" s="51"/>
      <c r="D17" s="51" t="s">
        <v>71</v>
      </c>
      <c r="E17" s="51" t="s">
        <v>80</v>
      </c>
      <c r="F17" s="51" t="s">
        <v>81</v>
      </c>
      <c r="G17" s="51" t="s">
        <v>77</v>
      </c>
      <c r="H17" s="51" t="s">
        <v>77</v>
      </c>
    </row>
    <row r="18" spans="2:8" ht="15.75" thickBot="1" x14ac:dyDescent="0.3">
      <c r="B18" s="52" t="s">
        <v>28</v>
      </c>
      <c r="C18" s="52" t="s">
        <v>29</v>
      </c>
      <c r="D18" s="52" t="s">
        <v>72</v>
      </c>
      <c r="E18" s="52" t="s">
        <v>9</v>
      </c>
      <c r="F18" s="52" t="s">
        <v>82</v>
      </c>
      <c r="G18" s="52" t="s">
        <v>78</v>
      </c>
      <c r="H18" s="52" t="s">
        <v>79</v>
      </c>
    </row>
    <row r="19" spans="2:8" x14ac:dyDescent="0.25">
      <c r="B19" s="50" t="s">
        <v>69</v>
      </c>
      <c r="C19" s="49"/>
      <c r="D19" s="49"/>
      <c r="E19" s="49"/>
      <c r="F19" s="49"/>
      <c r="G19" s="49"/>
      <c r="H19" s="49"/>
    </row>
    <row r="20" spans="2:8" hidden="1" outlineLevel="1" x14ac:dyDescent="0.25">
      <c r="B20" s="45" t="s">
        <v>48</v>
      </c>
      <c r="C20" s="45" t="s">
        <v>49</v>
      </c>
      <c r="D20" s="45">
        <v>120</v>
      </c>
      <c r="E20" s="45">
        <v>333.33333333333326</v>
      </c>
      <c r="F20" s="45">
        <v>120</v>
      </c>
      <c r="G20" s="45">
        <v>41.714285714285737</v>
      </c>
      <c r="H20" s="45">
        <v>18.285714285714285</v>
      </c>
    </row>
    <row r="21" spans="2:8" hidden="1" outlineLevel="1" x14ac:dyDescent="0.25">
      <c r="B21" s="45" t="s">
        <v>52</v>
      </c>
      <c r="C21" s="45" t="s">
        <v>53</v>
      </c>
      <c r="D21" s="45">
        <v>120</v>
      </c>
      <c r="E21" s="45">
        <v>266.66666666666663</v>
      </c>
      <c r="F21" s="45">
        <v>120</v>
      </c>
      <c r="G21" s="45">
        <v>52.142857142857181</v>
      </c>
      <c r="H21" s="45">
        <v>22.857142857142858</v>
      </c>
    </row>
    <row r="22" spans="2:8" hidden="1" outlineLevel="1" x14ac:dyDescent="0.25">
      <c r="B22" s="45" t="s">
        <v>55</v>
      </c>
      <c r="C22" s="45" t="s">
        <v>56</v>
      </c>
      <c r="D22" s="45">
        <v>120</v>
      </c>
      <c r="E22" s="45">
        <v>250</v>
      </c>
      <c r="F22" s="45">
        <v>120</v>
      </c>
      <c r="G22" s="45">
        <v>55.619047619047663</v>
      </c>
      <c r="H22" s="45">
        <v>120</v>
      </c>
    </row>
    <row r="23" spans="2:8" hidden="1" outlineLevel="1" x14ac:dyDescent="0.25">
      <c r="B23" s="45" t="s">
        <v>58</v>
      </c>
      <c r="C23" s="45" t="s">
        <v>59</v>
      </c>
      <c r="D23" s="45">
        <v>120</v>
      </c>
      <c r="E23" s="45">
        <v>228.57142857142856</v>
      </c>
      <c r="F23" s="45">
        <v>120</v>
      </c>
      <c r="G23" s="45">
        <v>55.000000000000014</v>
      </c>
      <c r="H23" s="45">
        <v>26.666666666666668</v>
      </c>
    </row>
    <row r="24" spans="2:8" collapsed="1" x14ac:dyDescent="0.25">
      <c r="B24" s="45"/>
      <c r="C24" s="45"/>
      <c r="D24" s="45"/>
      <c r="E24" s="45"/>
      <c r="F24" s="45"/>
      <c r="G24" s="45"/>
      <c r="H24" s="45"/>
    </row>
    <row r="25" spans="2:8" x14ac:dyDescent="0.25">
      <c r="B25" s="45" t="s">
        <v>61</v>
      </c>
      <c r="C25" s="45" t="s">
        <v>62</v>
      </c>
      <c r="D25" s="45">
        <v>80</v>
      </c>
      <c r="E25" s="45">
        <v>-66.666666666666515</v>
      </c>
      <c r="F25" s="45">
        <v>80</v>
      </c>
      <c r="G25" s="45">
        <v>9.1428571428571423</v>
      </c>
      <c r="H25" s="45">
        <v>20.857142857142868</v>
      </c>
    </row>
    <row r="26" spans="2:8" x14ac:dyDescent="0.25">
      <c r="B26" s="45" t="s">
        <v>64</v>
      </c>
      <c r="C26" s="45" t="s">
        <v>11</v>
      </c>
      <c r="D26" s="45">
        <v>50</v>
      </c>
      <c r="E26" s="45">
        <v>-99.999999999999886</v>
      </c>
      <c r="F26" s="45">
        <v>50</v>
      </c>
      <c r="G26" s="45">
        <v>7.6190476190476204</v>
      </c>
      <c r="H26" s="45">
        <v>15.714285714285721</v>
      </c>
    </row>
    <row r="27" spans="2:8" ht="15.75" thickBot="1" x14ac:dyDescent="0.3">
      <c r="B27" s="43" t="s">
        <v>66</v>
      </c>
      <c r="C27" s="43" t="s">
        <v>11</v>
      </c>
      <c r="D27" s="43">
        <v>36.095238095238095</v>
      </c>
      <c r="E27" s="43">
        <v>0</v>
      </c>
      <c r="F27" s="43">
        <v>50</v>
      </c>
      <c r="G27" s="43">
        <v>1E+30</v>
      </c>
      <c r="H27" s="43">
        <v>13.904761904761912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D422-CD2E-4448-9C28-94FD665A310C}">
  <dimension ref="A1:J1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13.2851562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42" t="s">
        <v>83</v>
      </c>
    </row>
    <row r="2" spans="1:10" x14ac:dyDescent="0.25">
      <c r="A2" s="42" t="s">
        <v>17</v>
      </c>
    </row>
    <row r="3" spans="1:10" x14ac:dyDescent="0.25">
      <c r="A3" s="42" t="s">
        <v>18</v>
      </c>
    </row>
    <row r="5" spans="1:10" ht="15.75" thickBot="1" x14ac:dyDescent="0.3"/>
    <row r="6" spans="1:10" x14ac:dyDescent="0.25">
      <c r="B6" s="51"/>
      <c r="C6" s="51" t="s">
        <v>75</v>
      </c>
      <c r="D6" s="51"/>
    </row>
    <row r="7" spans="1:10" ht="15.75" thickBot="1" x14ac:dyDescent="0.3">
      <c r="B7" s="52" t="s">
        <v>28</v>
      </c>
      <c r="C7" s="52" t="s">
        <v>29</v>
      </c>
      <c r="D7" s="52" t="s">
        <v>72</v>
      </c>
    </row>
    <row r="8" spans="1:10" ht="15.75" thickBot="1" x14ac:dyDescent="0.3">
      <c r="B8" s="43" t="s">
        <v>38</v>
      </c>
      <c r="C8" s="43" t="s">
        <v>7</v>
      </c>
      <c r="D8" s="46">
        <v>119095.23809523809</v>
      </c>
    </row>
    <row r="10" spans="1:10" ht="15.75" thickBot="1" x14ac:dyDescent="0.3"/>
    <row r="11" spans="1:10" x14ac:dyDescent="0.25">
      <c r="B11" s="51"/>
      <c r="C11" s="51" t="s">
        <v>84</v>
      </c>
      <c r="D11" s="51"/>
      <c r="F11" s="51" t="s">
        <v>85</v>
      </c>
      <c r="G11" s="51" t="s">
        <v>75</v>
      </c>
      <c r="I11" s="51" t="s">
        <v>88</v>
      </c>
      <c r="J11" s="51" t="s">
        <v>75</v>
      </c>
    </row>
    <row r="12" spans="1:10" ht="15.75" thickBot="1" x14ac:dyDescent="0.3">
      <c r="B12" s="52" t="s">
        <v>28</v>
      </c>
      <c r="C12" s="52" t="s">
        <v>29</v>
      </c>
      <c r="D12" s="52" t="s">
        <v>72</v>
      </c>
      <c r="F12" s="52" t="s">
        <v>86</v>
      </c>
      <c r="G12" s="52" t="s">
        <v>87</v>
      </c>
      <c r="I12" s="52" t="s">
        <v>86</v>
      </c>
      <c r="J12" s="52" t="s">
        <v>87</v>
      </c>
    </row>
    <row r="13" spans="1:10" x14ac:dyDescent="0.25">
      <c r="B13" s="45" t="s">
        <v>39</v>
      </c>
      <c r="C13" s="45" t="s">
        <v>2</v>
      </c>
      <c r="D13" s="47">
        <v>101.71428571428572</v>
      </c>
      <c r="F13" s="47">
        <v>101.71428571428571</v>
      </c>
      <c r="G13" s="47">
        <v>119095.23809523809</v>
      </c>
      <c r="I13" s="47">
        <v>101.71428571428571</v>
      </c>
      <c r="J13" s="47">
        <v>119095.23809523809</v>
      </c>
    </row>
    <row r="14" spans="1:10" x14ac:dyDescent="0.25">
      <c r="B14" s="45" t="s">
        <v>41</v>
      </c>
      <c r="C14" s="45" t="s">
        <v>42</v>
      </c>
      <c r="D14" s="47">
        <v>18.285714285714285</v>
      </c>
      <c r="F14" s="47">
        <v>0</v>
      </c>
      <c r="G14" s="47">
        <v>113000</v>
      </c>
      <c r="I14" s="47">
        <v>18.285714285714278</v>
      </c>
      <c r="J14" s="47">
        <v>119095.23809523809</v>
      </c>
    </row>
    <row r="15" spans="1:10" x14ac:dyDescent="0.25">
      <c r="B15" s="45" t="s">
        <v>43</v>
      </c>
      <c r="C15" s="45" t="s">
        <v>3</v>
      </c>
      <c r="D15" s="47">
        <v>72.857142857142861</v>
      </c>
      <c r="F15" s="47">
        <v>72.857142857143117</v>
      </c>
      <c r="G15" s="47">
        <v>119095.23809523815</v>
      </c>
      <c r="I15" s="47">
        <v>72.857142857143117</v>
      </c>
      <c r="J15" s="47">
        <v>119095.23809523815</v>
      </c>
    </row>
    <row r="16" spans="1:10" x14ac:dyDescent="0.25">
      <c r="B16" s="45" t="s">
        <v>44</v>
      </c>
      <c r="C16" s="45" t="s">
        <v>45</v>
      </c>
      <c r="D16" s="47">
        <v>120</v>
      </c>
      <c r="F16" s="47">
        <v>0</v>
      </c>
      <c r="G16" s="47">
        <v>89095.238095238092</v>
      </c>
      <c r="I16" s="47">
        <v>120</v>
      </c>
      <c r="J16" s="47">
        <v>119095.23809523809</v>
      </c>
    </row>
    <row r="17" spans="2:10" x14ac:dyDescent="0.25">
      <c r="B17" s="45" t="s">
        <v>46</v>
      </c>
      <c r="C17" s="45" t="s">
        <v>5</v>
      </c>
      <c r="D17" s="47">
        <v>120</v>
      </c>
      <c r="F17" s="47">
        <v>120.00000000000043</v>
      </c>
      <c r="G17" s="47">
        <v>119095.23809523818</v>
      </c>
      <c r="I17" s="47">
        <v>120.00000000000043</v>
      </c>
      <c r="J17" s="47">
        <v>119095.23809523818</v>
      </c>
    </row>
    <row r="18" spans="2:10" ht="15.75" thickBot="1" x14ac:dyDescent="0.3">
      <c r="B18" s="43" t="s">
        <v>47</v>
      </c>
      <c r="C18" s="43" t="s">
        <v>3</v>
      </c>
      <c r="D18" s="48">
        <v>47.142857142857146</v>
      </c>
      <c r="F18" s="48">
        <v>47.142857142856812</v>
      </c>
      <c r="G18" s="48">
        <v>119095.238095238</v>
      </c>
      <c r="I18" s="48">
        <v>47.142857142856812</v>
      </c>
      <c r="J18" s="48">
        <v>119095.238095238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4EC1-B484-41ED-918A-44B380D68EC1}">
  <dimension ref="A1:N12"/>
  <sheetViews>
    <sheetView tabSelected="1" workbookViewId="0">
      <selection activeCell="M24" sqref="M24"/>
    </sheetView>
  </sheetViews>
  <sheetFormatPr defaultRowHeight="15" x14ac:dyDescent="0.25"/>
  <cols>
    <col min="3" max="4" width="9" bestFit="1" customWidth="1"/>
    <col min="5" max="5" width="11" bestFit="1" customWidth="1"/>
    <col min="7" max="7" width="8.5703125" bestFit="1" customWidth="1"/>
    <col min="9" max="9" width="12" bestFit="1" customWidth="1"/>
    <col min="10" max="10" width="9" bestFit="1" customWidth="1"/>
    <col min="13" max="13" width="13" customWidth="1"/>
    <col min="14" max="14" width="17.42578125" customWidth="1"/>
  </cols>
  <sheetData>
    <row r="1" spans="1:14" ht="15.75" thickBot="1" x14ac:dyDescent="0.3">
      <c r="A1" s="32" t="s">
        <v>0</v>
      </c>
      <c r="B1" s="33"/>
      <c r="C1" s="33"/>
      <c r="D1" s="33"/>
      <c r="E1" s="34"/>
    </row>
    <row r="2" spans="1:14" ht="16.5" thickTop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32" t="s">
        <v>6</v>
      </c>
      <c r="H2" s="33"/>
      <c r="I2" s="33"/>
      <c r="J2" s="33"/>
      <c r="K2" s="34"/>
      <c r="M2" s="4" t="s">
        <v>7</v>
      </c>
      <c r="N2" s="5">
        <f>SUMPRODUCT(E7:E9,L10:L12)</f>
        <v>119095.23809523809</v>
      </c>
    </row>
    <row r="3" spans="1:14" ht="15.75" thickTop="1" x14ac:dyDescent="0.25">
      <c r="A3" s="6">
        <v>1</v>
      </c>
      <c r="B3" s="7">
        <v>2</v>
      </c>
      <c r="C3" s="7">
        <v>2.5</v>
      </c>
      <c r="D3" s="8"/>
      <c r="E3" s="9"/>
      <c r="G3" s="1" t="s">
        <v>1</v>
      </c>
      <c r="H3" s="2" t="s">
        <v>2</v>
      </c>
      <c r="I3" s="2" t="s">
        <v>3</v>
      </c>
      <c r="J3" s="2" t="s">
        <v>4</v>
      </c>
      <c r="K3" s="3" t="s">
        <v>5</v>
      </c>
      <c r="N3" s="23"/>
    </row>
    <row r="4" spans="1:14" x14ac:dyDescent="0.25">
      <c r="A4" s="6">
        <v>2</v>
      </c>
      <c r="B4" s="8"/>
      <c r="C4" s="7">
        <v>3</v>
      </c>
      <c r="D4" s="8"/>
      <c r="E4" s="10">
        <v>3.5</v>
      </c>
      <c r="G4" s="6">
        <v>1</v>
      </c>
      <c r="H4" s="7">
        <v>101.71428571428572</v>
      </c>
      <c r="I4" s="7">
        <v>72.857142857142861</v>
      </c>
      <c r="J4" s="8">
        <v>0</v>
      </c>
      <c r="K4" s="9">
        <v>0</v>
      </c>
    </row>
    <row r="5" spans="1:14" x14ac:dyDescent="0.25">
      <c r="A5" s="11">
        <v>3</v>
      </c>
      <c r="B5" s="12">
        <v>3</v>
      </c>
      <c r="C5" s="13"/>
      <c r="D5" s="12">
        <v>4</v>
      </c>
      <c r="E5" s="14"/>
      <c r="G5" s="6">
        <v>2</v>
      </c>
      <c r="H5" s="8">
        <v>0</v>
      </c>
      <c r="I5" s="7">
        <v>47.142857142857146</v>
      </c>
      <c r="J5" s="8">
        <v>0</v>
      </c>
      <c r="K5" s="10">
        <v>120</v>
      </c>
    </row>
    <row r="6" spans="1:14" x14ac:dyDescent="0.25">
      <c r="A6" s="35" t="s">
        <v>8</v>
      </c>
      <c r="B6" s="36"/>
      <c r="D6" s="24" t="s">
        <v>1</v>
      </c>
      <c r="E6" s="25" t="s">
        <v>9</v>
      </c>
      <c r="G6" s="11">
        <v>3</v>
      </c>
      <c r="H6" s="12">
        <v>18.285714285714285</v>
      </c>
      <c r="I6" s="13">
        <v>0</v>
      </c>
      <c r="J6" s="12">
        <v>120</v>
      </c>
      <c r="K6" s="14">
        <v>0</v>
      </c>
    </row>
    <row r="7" spans="1:14" ht="15.75" thickBot="1" x14ac:dyDescent="0.3">
      <c r="A7" s="37" t="s">
        <v>10</v>
      </c>
      <c r="B7" s="38"/>
      <c r="D7" s="15">
        <v>1</v>
      </c>
      <c r="E7" s="16">
        <v>600</v>
      </c>
      <c r="G7" s="17" t="s">
        <v>11</v>
      </c>
      <c r="H7" s="18">
        <f>SUM(H4:H6)</f>
        <v>120</v>
      </c>
      <c r="I7" s="18">
        <f t="shared" ref="I7:K7" si="0">SUM(I4:I6)</f>
        <v>120</v>
      </c>
      <c r="J7" s="18">
        <f t="shared" si="0"/>
        <v>120</v>
      </c>
      <c r="K7" s="18">
        <f t="shared" si="0"/>
        <v>120</v>
      </c>
    </row>
    <row r="8" spans="1:14" x14ac:dyDescent="0.25">
      <c r="A8" s="37" t="s">
        <v>12</v>
      </c>
      <c r="B8" s="38"/>
      <c r="D8" s="15">
        <v>2</v>
      </c>
      <c r="E8" s="16">
        <v>700</v>
      </c>
      <c r="G8" s="39" t="s">
        <v>13</v>
      </c>
      <c r="H8" s="40"/>
      <c r="I8" s="40"/>
      <c r="J8" s="40"/>
      <c r="K8" s="41"/>
    </row>
    <row r="9" spans="1:14" x14ac:dyDescent="0.25">
      <c r="A9" s="26" t="s">
        <v>14</v>
      </c>
      <c r="B9" s="27"/>
      <c r="D9" s="19">
        <v>3</v>
      </c>
      <c r="E9" s="20">
        <v>1000</v>
      </c>
      <c r="G9" s="1" t="s">
        <v>1</v>
      </c>
      <c r="H9" s="2" t="s">
        <v>2</v>
      </c>
      <c r="I9" s="2" t="s">
        <v>3</v>
      </c>
      <c r="J9" s="2" t="s">
        <v>4</v>
      </c>
      <c r="K9" s="3" t="s">
        <v>5</v>
      </c>
      <c r="L9" s="21" t="s">
        <v>11</v>
      </c>
    </row>
    <row r="10" spans="1:14" x14ac:dyDescent="0.25">
      <c r="A10" s="28" t="s">
        <v>15</v>
      </c>
      <c r="B10" s="29"/>
      <c r="G10" s="6">
        <v>1</v>
      </c>
      <c r="H10" s="7">
        <f>H4/B3</f>
        <v>50.857142857142861</v>
      </c>
      <c r="I10" s="7">
        <f>I4/C3</f>
        <v>29.142857142857146</v>
      </c>
      <c r="J10" s="8"/>
      <c r="K10" s="9"/>
      <c r="L10" s="22">
        <f>SUM(H10:K10)</f>
        <v>80</v>
      </c>
    </row>
    <row r="11" spans="1:14" x14ac:dyDescent="0.25">
      <c r="A11" s="30"/>
      <c r="B11" s="31"/>
      <c r="G11" s="6">
        <v>2</v>
      </c>
      <c r="H11" s="8"/>
      <c r="I11" s="7">
        <f>I5/C4</f>
        <v>15.714285714285715</v>
      </c>
      <c r="J11" s="8"/>
      <c r="K11" s="7">
        <f>K5/E4</f>
        <v>34.285714285714285</v>
      </c>
      <c r="L11" s="22">
        <f t="shared" ref="L11:L12" si="1">SUM(H11:K11)</f>
        <v>50</v>
      </c>
    </row>
    <row r="12" spans="1:14" x14ac:dyDescent="0.25">
      <c r="G12" s="11">
        <v>3</v>
      </c>
      <c r="H12" s="7">
        <f>H6/B5</f>
        <v>6.0952380952380949</v>
      </c>
      <c r="I12" s="13"/>
      <c r="J12" s="7">
        <f>J6/D5</f>
        <v>30</v>
      </c>
      <c r="K12" s="14"/>
      <c r="L12" s="22">
        <f t="shared" si="1"/>
        <v>36.095238095238095</v>
      </c>
    </row>
  </sheetData>
  <scenarios current="0">
    <scenario name="максимальный доход" count="6" user="mirsoat" comment="Автор: mirsoat , 12/20/2023">
      <inputCells r="H4" val="101.714285714286"/>
      <inputCells r="H6" val="18.2857142857143"/>
      <inputCells r="I4" val="72.8571428571429"/>
      <inputCells r="J6" val="120"/>
      <inputCells r="K5" val="120"/>
      <inputCells r="I5" val="47.1428571428571"/>
    </scenario>
  </scenarios>
  <mergeCells count="8">
    <mergeCell ref="A9:B9"/>
    <mergeCell ref="A10:B11"/>
    <mergeCell ref="A1:E1"/>
    <mergeCell ref="G2:K2"/>
    <mergeCell ref="A6:B6"/>
    <mergeCell ref="A7:B7"/>
    <mergeCell ref="A8:B8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Заготовка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mirsoat</cp:lastModifiedBy>
  <dcterms:created xsi:type="dcterms:W3CDTF">2022-08-16T12:40:17Z</dcterms:created>
  <dcterms:modified xsi:type="dcterms:W3CDTF">2023-12-20T07:05:03Z</dcterms:modified>
</cp:coreProperties>
</file>